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CODEMGE\PROJETOS\modelagem-transporte-pessoas\Modelagem\Ferrovia\Acessibilidade\Tempo médio ponderado do transporte de pessoas no estado (pessoas)\"/>
    </mc:Choice>
  </mc:AlternateContent>
  <xr:revisionPtr revIDLastSave="0" documentId="13_ncr:9_{2BB2904F-E546-47A8-9B98-C37E17280298}" xr6:coauthVersionLast="47" xr6:coauthVersionMax="47" xr10:uidLastSave="{00000000-0000-0000-0000-000000000000}"/>
  <bookViews>
    <workbookView xWindow="-120" yWindow="-16320" windowWidth="29040" windowHeight="15720" xr2:uid="{226C6E26-527D-407C-8BBE-4D73A9AAA8E7}"/>
  </bookViews>
  <sheets>
    <sheet name="Extract_Data_PEF" sheetId="1" r:id="rId1"/>
  </sheets>
  <calcPr calcId="0"/>
</workbook>
</file>

<file path=xl/calcChain.xml><?xml version="1.0" encoding="utf-8"?>
<calcChain xmlns="http://schemas.openxmlformats.org/spreadsheetml/2006/main">
  <c r="P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tc={F7D7C131-7522-4A74-9953-CC48422FF08E}</author>
    <author>tc={D2B0E0F3-0450-483F-B6F8-3C2A8C22AC15}</author>
    <author>tc={34C5A472-3746-42D3-8BE6-42360A235F8C}</author>
  </authors>
  <commentList>
    <comment ref="A10" authorId="0" shapeId="0" xr:uid="{F7D7C131-7522-4A74-9953-CC48422FF08E}">
      <text>
        <t>[Comentário encadeado]
Sua versão do Excel permite que você leia este comentário encadeado, no entanto, as edições serão removidas se o arquivo for aberto em uma versão mais recente do Excel. Saiba mais: https://go.microsoft.com/fwlink/?linkid=870924
Comentário:
    Compartilhamento com a Linha RP 22</t>
      </text>
    </comment>
    <comment ref="A16" authorId="1" shapeId="0" xr:uid="{D2B0E0F3-0450-483F-B6F8-3C2A8C22AC15}">
      <text>
        <t>[Comentário encadeado]
Sua versão do Excel permite que você leia este comentário encadeado, no entanto, as edições serão removidas se o arquivo for aberto em uma versão mais recente do Excel. Saiba mais: https://go.microsoft.com/fwlink/?linkid=870924
Comentário:
    (100% da oferta de viagens no trecho Betim –
Eldorado e 50% da oferta de viagens no trecho Eldorado-Betim)</t>
      </text>
    </comment>
    <comment ref="J16" authorId="2" shapeId="0" xr:uid="{34C5A472-3746-42D3-8BE6-42360A235F8C}">
      <text>
        <t>[Comentário encadeado]
Sua versão do Excel permite que você leia este comentário encadeado, no entanto, as edições serão removidas se o arquivo for aberto em uma versão mais recente do Excel. Saiba mais: https://go.microsoft.com/fwlink/?linkid=870924
Comentário:
    *144 min para o serviço Nova Lima-Ibirité-Betim e 67 min para o serviço Betim-Eldorado</t>
      </text>
    </comment>
  </commentList>
</comments>
</file>

<file path=xl/sharedStrings.xml><?xml version="1.0" encoding="utf-8"?>
<sst xmlns="http://schemas.openxmlformats.org/spreadsheetml/2006/main" count="243" uniqueCount="107">
  <si>
    <t>Proposta</t>
  </si>
  <si>
    <t>Código</t>
  </si>
  <si>
    <t>Categoria</t>
  </si>
  <si>
    <t>Tipo de empreendimento</t>
  </si>
  <si>
    <t>Extensão (km)</t>
  </si>
  <si>
    <t>Tipo bitola</t>
  </si>
  <si>
    <t>Total de estações</t>
  </si>
  <si>
    <t>Estações atendidas</t>
  </si>
  <si>
    <t>Tempo de viagem ida (min)</t>
  </si>
  <si>
    <t>Tempo de viagem ida &amp; volta (min)</t>
  </si>
  <si>
    <t>Viagens (mês)</t>
  </si>
  <si>
    <t>Dias de operação (mês)</t>
  </si>
  <si>
    <t>Demanda (mês)</t>
  </si>
  <si>
    <t>Produção quilométrica (km/mês)</t>
  </si>
  <si>
    <t>Tarifa do serviço</t>
  </si>
  <si>
    <t>Receita anual (R$)</t>
  </si>
  <si>
    <t>Total de composições</t>
  </si>
  <si>
    <t>Tipo carros</t>
  </si>
  <si>
    <t>Quantidade/composição</t>
  </si>
  <si>
    <t>Especificação</t>
  </si>
  <si>
    <t>Frota Total (operacional + reserva)</t>
  </si>
  <si>
    <t>Capacidade (PAX/viagem)</t>
  </si>
  <si>
    <t>Araguari/ Campos Altos</t>
  </si>
  <si>
    <t>RP 12-33</t>
  </si>
  <si>
    <t>['Greenfield', 'Brownfield']</t>
  </si>
  <si>
    <t>Métrica</t>
  </si>
  <si>
    <t>['Araguari', 'Uberlândia', 'Uberaba', 'Nova Ponte', 'Santa Juliana', 'Araxá', 'Ibiá', 'Campos Altos']</t>
  </si>
  <si>
    <t>['Locomotiva', 'Carro de passageiros', 'Carros auxiliares']</t>
  </si>
  <si>
    <t>[1, 4, 2]</t>
  </si>
  <si>
    <t>['Diesel', 'Carro de passageiros', 'Carros auxiliares']</t>
  </si>
  <si>
    <t>RP 14-26b</t>
  </si>
  <si>
    <t>Proposta Regional Versão: 01</t>
  </si>
  <si>
    <t>['Greenfield', 'Brownfield (via compartilhada com operação da carga)']</t>
  </si>
  <si>
    <t>['Métrica (570,92)', 'Mista (94,23)']</t>
  </si>
  <si>
    <t>['Belo Horizonte', 'Joaquim Felício', 'Engenheiro Navarro', 'Araçaí', 'Bocaiúva', 'Cordisburgo', 'Montes Claros', 'Curvelo', 'Corinto', 'Janaúba', 'Augusto de Lima', 'Buenópolis']</t>
  </si>
  <si>
    <t>['Classe Econômica 6,98', 'Classe Executiva 18,72']</t>
  </si>
  <si>
    <t>Belo Horizonte / Lafaiete/ Mariana</t>
  </si>
  <si>
    <t>RP 15</t>
  </si>
  <si>
    <t>Proposta Regional Versão: 00</t>
  </si>
  <si>
    <t>['Belo Horizonte', 'Mariana', 'Sabará', 'Raposos', 'Nova Lima', 'Rio Acima', 'Conselheiro Lafaiete', 'Ouro Preto']</t>
  </si>
  <si>
    <t>Belo Horizonte / Ouro Preto</t>
  </si>
  <si>
    <t>RP 15b</t>
  </si>
  <si>
    <t>-</t>
  </si>
  <si>
    <t>['Belo Horizonte', 'Sabará', 'Raposos', 'Nova Lima', 'Rio Acima', 'Itabirito', 'Ouro Preto']</t>
  </si>
  <si>
    <t>João Monlevade / Governador Valadares</t>
  </si>
  <si>
    <t>RP 17</t>
  </si>
  <si>
    <t>['João Monlevade', 'Governador Valadares', 'Nova Era', 'Antônio Dias', 'Timóteo', 'Ipatinga', 'Ipaba', 'Belo Oriente', 'Periquito']</t>
  </si>
  <si>
    <t>[1, 3, 2]</t>
  </si>
  <si>
    <t>Divinópolis / Cordisburgo</t>
  </si>
  <si>
    <t>RP 22</t>
  </si>
  <si>
    <t>Métrica (183,73) Mista (122,65)</t>
  </si>
  <si>
    <t>['Divinópolis', 'Sabará', 'Araçaí', 'Carmo do Cajuru', 'Santa Luzia', 'Cordisburgo', 'Itaúna', 'Vespasiano', 'Mateus Leme', 'Pedro Leopoldo', 'Juatuba', 'Matozinhos', 'Betim', 'Capim Branco', 'Contagem', 'Prudente de Morais', 'Belo Horizonte', 'Sete Lagoas']</t>
  </si>
  <si>
    <t>[1, 7, 1]</t>
  </si>
  <si>
    <t>Divinópolis / Lavras</t>
  </si>
  <si>
    <t>RP 23</t>
  </si>
  <si>
    <t>['Divinópolis', 'Lavras', 'São Sebastião do Oeste', 'Cláudio', 'Carmo da Mata', 'Oliveira', 'Santo Antônio do Amparo', 'Bom Sucesso', 'Ijaci']</t>
  </si>
  <si>
    <t>Divinópolis / Oliveira</t>
  </si>
  <si>
    <t>RP 23b</t>
  </si>
  <si>
    <t>['Greenfield', 'Brownfield (trecho sob concessão, porém sem operação de carga)']</t>
  </si>
  <si>
    <t>['Divinópolis', 'São Sebastião do Oeste', 'Cláudio', 'Carmo da Mata', 'Oliveira']</t>
  </si>
  <si>
    <t>[1, 5, 1]</t>
  </si>
  <si>
    <t>Poços de Caldas / Campinas (SP)</t>
  </si>
  <si>
    <t>RP 27</t>
  </si>
  <si>
    <t>['Métrica (173,86)', 'Larga (7,92)', 'Mista (11,03)']</t>
  </si>
  <si>
    <t>['Poços de Caldas', 'Jaguariúna', 'Águas da Prata', 'Paulínia', 'São João da Boa Vista', 'Campinas', 'Aguaí', 'Estiva Gerbi', 'Mogi Guaçu', 'Mogi Mirim', 'Santo Antônio de Posse']</t>
  </si>
  <si>
    <t>[1, 8, 2]</t>
  </si>
  <si>
    <t>['Mariana', 'São Geraldo', 'Além Paraíba', 'Acaiaca', 'Visconde do Rio Branco', 'Barra Longa', 'Ubá', 'Ponte Nova', 'Astolfo Dutra', 'Teixeiras', 'Dona Eusébia', 'Viçosa', 'Leopoldina', 'Cajuri', 'Recreio', 'Coimbra', 'Volta Grande']</t>
  </si>
  <si>
    <t>[1, 2, 2]</t>
  </si>
  <si>
    <t>Nova Lima-Ibirité-Betim</t>
  </si>
  <si>
    <t>Linha A</t>
  </si>
  <si>
    <t>Nova Lima-Ibirité-Eldorado</t>
  </si>
  <si>
    <t>[4, 4, 1]</t>
  </si>
  <si>
    <t>Barreiro-Betim</t>
  </si>
  <si>
    <t>Linha A2</t>
  </si>
  <si>
    <t>[7, 4, 1]</t>
  </si>
  <si>
    <t>Nova Lima-Eldorado-Betim</t>
  </si>
  <si>
    <t>Metropolitana Versão: 03</t>
  </si>
  <si>
    <t>[11, 4, 2]</t>
  </si>
  <si>
    <t>Nova Lima-Sabará-Belo Horizonte</t>
  </si>
  <si>
    <t>Linha B</t>
  </si>
  <si>
    <t>[3, 2, 1]</t>
  </si>
  <si>
    <t>Pedro Leopoldo-Sta Luzia-Belo Horizonte</t>
  </si>
  <si>
    <t>Linha C</t>
  </si>
  <si>
    <t>Metropolitana Versão: 00</t>
  </si>
  <si>
    <t>[]</t>
  </si>
  <si>
    <t>São Gabriel-Sta Luzia</t>
  </si>
  <si>
    <t>Linha C1</t>
  </si>
  <si>
    <t>[2, 2, 1]</t>
  </si>
  <si>
    <t>Belo Horizonte/ Janaúba</t>
  </si>
  <si>
    <t>RP 14-26</t>
  </si>
  <si>
    <t>['Belo Horizonte', 'Araçaí', 'Bocaiúva', 'Santa Luzia', 'Cordisburgo', 'Montes Claros', 'Vespasiano', 'Curvelo', 'Capitão Enéas', 'Pedro Leopoldo', 'Augusto de Lima', 'Janaúba', 'Matozinhos', 'Buenópolis', 'Capim Branco', 'Joaquim Felício', 'Prudente de Morais', 'Prudente de Morais', 'Sete Lagoas']</t>
  </si>
  <si>
    <t>Mariana / Além Paraíba</t>
  </si>
  <si>
    <t>RP 28</t>
  </si>
  <si>
    <t>Pass,ano/km</t>
  </si>
  <si>
    <t>Receita,ano/km</t>
  </si>
  <si>
    <t>['Greenfield', 'Brownfield (Via exclusiva para passageiros e compartilhamento da faixa de domínio com a operação da carga)']</t>
  </si>
  <si>
    <t xml:space="preserve">['8,45'] </t>
  </si>
  <si>
    <t>[14, 4, 2]</t>
  </si>
  <si>
    <t>Linha A1</t>
  </si>
  <si>
    <t>Linha A3</t>
  </si>
  <si>
    <t>Metropolitana Versão: 02</t>
  </si>
  <si>
    <t>Metropolitana Versão: 01</t>
  </si>
  <si>
    <t>Headway médio (min/hora pico manhã)</t>
  </si>
  <si>
    <t>Nº de trens no Pico Manhã</t>
  </si>
  <si>
    <t>[8, 2, 1]</t>
  </si>
  <si>
    <t>Comprimento da composição (m):</t>
  </si>
  <si>
    <t>[1, 4,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</si>
</sst>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Segoe UI"/>
      <family val="2"/>
    </font>
    <font>
      <sz val="9"/>
      <color indexed="81"/>
      <name val="Segoe UI"/>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xf numFmtId="0" fontId="18" fillId="33" borderId="0" xfId="0" applyFont="1" applyFill="1"/>
    <xf numFmtId="0" fontId="0" fillId="34" borderId="0" xfId="0" applyFill="1"/>
    <xf numFmtId="3" fontId="0" fillId="34" borderId="0" xfId="0" applyNumberFormat="1" applyFill="1"/>
    <xf numFmtId="0" fontId="0" fillId="35" borderId="0" xfId="0" applyFill="1"/>
    <xf numFmtId="0" fontId="18" fillId="35" borderId="0" xfId="0" applyFont="1" applyFill="1"/>
    <xf numFmtId="0" fontId="0" fillId="0" borderId="0" xfId="0" applyFill="1"/>
    <xf numFmtId="3" fontId="0" fillId="0" borderId="0" xfId="0" applyNumberFormat="1" applyFill="1"/>
    <xf numFmtId="0" fontId="18" fillId="0" borderId="0" xfId="0" applyFont="1"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hn Heberty de Freitas" id="{E1B0D8C0-C215-4413-A742-7CEB7D9A1525}" userId="S::johnfreitas@codemge.com.br::699be426-96d6-4ea2-b862-5838b23ba1f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62C7E-FF6F-4BF9-BB2A-80F13D5CF934}" name="Tabela1" displayName="Tabela1" ref="A1:AA19" totalsRowShown="0">
  <autoFilter ref="A1:AA19" xr:uid="{6E062C7E-FF6F-4BF9-BB2A-80F13D5CF934}"/>
  <tableColumns count="27">
    <tableColumn id="1" xr3:uid="{230161C0-5080-4C55-B1E5-59031A71095C}" name="Proposta"/>
    <tableColumn id="2" xr3:uid="{557D83AD-6CD4-46D8-9467-83E4A1527D38}" name="Código"/>
    <tableColumn id="3" xr3:uid="{5DBC51D2-7B0E-4BE0-8909-1157A5E1FDC5}" name="Categoria"/>
    <tableColumn id="4" xr3:uid="{52C0ADEB-C1C0-423E-BAF1-86F4FD374A24}" name="Tipo de empreendimento"/>
    <tableColumn id="5" xr3:uid="{F1416CA4-C12B-4381-A1E9-92B6D9F1FFFA}" name="Extensão (km)"/>
    <tableColumn id="6" xr3:uid="{7807379A-173B-4248-B6A5-F01B70BB9222}" name="Tipo bitola"/>
    <tableColumn id="7" xr3:uid="{3A0AAC04-52C1-499A-8EF5-7D522E3C6561}" name="Total de estações"/>
    <tableColumn id="8" xr3:uid="{BFD5A126-CF6B-4549-BA10-CE8600E15495}" name="Estações atendidas"/>
    <tableColumn id="9" xr3:uid="{CF245E0C-5E4F-4C51-8C59-A768826647E0}" name="Tempo de viagem ida (min)"/>
    <tableColumn id="10" xr3:uid="{88D7CF8D-7110-4E5A-9DED-F938BF38F3CC}" name="Tempo de viagem ida &amp; volta (min)"/>
    <tableColumn id="11" xr3:uid="{8C964795-EB2B-4F72-848E-039A151B898A}" name="Viagens (mês)"/>
    <tableColumn id="12" xr3:uid="{64989040-8E9E-4C8C-91E2-02925462B749}" name="Dias de operação (mês)"/>
    <tableColumn id="13" xr3:uid="{01A85245-57A9-4CCB-B258-F5225AC22E7C}" name="Demanda (mês)"/>
    <tableColumn id="34" xr3:uid="{8D5D3BBE-2E50-42B4-8B8F-9F292F15F23D}" name="Headway médio (min/hora pico manhã)" dataDxfId="2"/>
    <tableColumn id="35" xr3:uid="{8489B7E2-F8F2-4907-B1CE-3583B74807D6}" name="Nº de trens no Pico Manhã" dataDxfId="1"/>
    <tableColumn id="14" xr3:uid="{00091734-3DF7-43CC-8AA9-DFB07DD6AD49}" name="Produção quilométrica (km/mês)"/>
    <tableColumn id="15" xr3:uid="{15393B9B-7B25-4117-AD32-4F03F018C69C}" name="Tarifa do serviço"/>
    <tableColumn id="16" xr3:uid="{86F58004-E2E0-45BE-8321-01520EBD7CFA}" name="Receita anual (R$)"/>
    <tableColumn id="17" xr3:uid="{6C43EAF8-FDA8-4012-A818-784817F40ABB}" name="Pass,ano/km"/>
    <tableColumn id="18" xr3:uid="{93242B10-2F01-4180-A93E-3851C7FDC048}" name="Receita,ano/km"/>
    <tableColumn id="19" xr3:uid="{695BDD2E-DA63-4BD5-A39B-3440CDAB103E}" name="Total de composições"/>
    <tableColumn id="36" xr3:uid="{A9685508-D7E4-4295-A73B-9E93EF5ADC33}" name="Comprimento da composição (m):" dataDxfId="0"/>
    <tableColumn id="21" xr3:uid="{E0C75AF4-85E2-484B-8291-019566EEBBC6}" name="Tipo carros"/>
    <tableColumn id="22" xr3:uid="{468F292C-0173-41FA-A1B3-28CA01B8EF00}" name="Quantidade/composição"/>
    <tableColumn id="23" xr3:uid="{DED23B7B-52B2-4949-81D8-ABB197D932D0}" name="Especificação"/>
    <tableColumn id="26" xr3:uid="{6246591A-42D4-408F-A8E1-5529AD046A04}" name="Frota Total (operacional + reserva)"/>
    <tableColumn id="27" xr3:uid="{C0E651C7-8199-4930-8BF9-53E58A94D953}" name="Capacidade (PAX/viagem)"/>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0" dT="2025-07-23T14:33:22.82" personId="{E1B0D8C0-C215-4413-A742-7CEB7D9A1525}" id="{F7D7C131-7522-4A74-9953-CC48422FF08E}">
    <text>Compartilhamento com a Linha RP 22</text>
  </threadedComment>
  <threadedComment ref="A16" dT="2025-07-23T13:32:14.50" personId="{E1B0D8C0-C215-4413-A742-7CEB7D9A1525}" id="{D2B0E0F3-0450-483F-B6F8-3C2A8C22AC15}">
    <text>(100% da oferta de viagens no trecho Betim –
Eldorado e 50% da oferta de viagens no trecho Eldorado-Betim)</text>
  </threadedComment>
  <threadedComment ref="J16" dT="2025-07-23T13:34:23.13" personId="{E1B0D8C0-C215-4413-A742-7CEB7D9A1525}" id="{34C5A472-3746-42D3-8BE6-42360A235F8C}">
    <text>*144 min para o serviço Nova Lima-Ibirité-Betim e 67 min para o serviço Betim-Eldorado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7A73-104D-445A-86C8-35E101D7C664}">
  <dimension ref="A1:AA1048570"/>
  <sheetViews>
    <sheetView tabSelected="1" workbookViewId="0">
      <pane xSplit="1" ySplit="4" topLeftCell="B5" activePane="bottomRight" state="frozen"/>
      <selection pane="topRight" activeCell="B1" sqref="B1"/>
      <selection pane="bottomLeft" activeCell="A5" sqref="A5"/>
      <selection pane="bottomRight" activeCell="D25" sqref="D25"/>
    </sheetView>
  </sheetViews>
  <sheetFormatPr defaultRowHeight="14.4" x14ac:dyDescent="0.3"/>
  <cols>
    <col min="1" max="1" width="37.109375" bestFit="1" customWidth="1"/>
    <col min="2" max="2" width="9.33203125" bestFit="1" customWidth="1"/>
    <col min="3" max="3" width="42.44140625" bestFit="1" customWidth="1"/>
    <col min="4" max="4" width="82.77734375" bestFit="1" customWidth="1"/>
    <col min="5" max="5" width="15.5546875" bestFit="1" customWidth="1"/>
    <col min="6" max="6" width="42.33203125" bestFit="1" customWidth="1"/>
    <col min="7" max="7" width="18.21875" bestFit="1" customWidth="1"/>
    <col min="8" max="8" width="253.33203125" bestFit="1" customWidth="1"/>
    <col min="9" max="9" width="27.21875" bestFit="1" customWidth="1"/>
    <col min="10" max="10" width="34" bestFit="1" customWidth="1"/>
    <col min="11" max="11" width="15.5546875" bestFit="1" customWidth="1"/>
    <col min="12" max="12" width="23.5546875" bestFit="1" customWidth="1"/>
    <col min="13" max="13" width="16.88671875" bestFit="1" customWidth="1"/>
    <col min="14" max="14" width="38" style="7" bestFit="1" customWidth="1"/>
    <col min="15" max="15" width="38" style="7" customWidth="1"/>
    <col min="16" max="16" width="32.21875" style="7" bestFit="1" customWidth="1"/>
    <col min="17" max="17" width="88" bestFit="1" customWidth="1"/>
    <col min="18" max="18" width="18.77734375" bestFit="1" customWidth="1"/>
    <col min="19" max="19" width="14.21875" bestFit="1" customWidth="1"/>
    <col min="20" max="20" width="16.88671875" bestFit="1" customWidth="1"/>
    <col min="21" max="21" width="21.88671875" customWidth="1"/>
    <col min="22" max="22" width="32.88671875" bestFit="1" customWidth="1"/>
    <col min="23" max="23" width="60.109375" bestFit="1" customWidth="1"/>
    <col min="24" max="24" width="24.6640625" bestFit="1" customWidth="1"/>
    <col min="25" max="25" width="63.77734375" bestFit="1" customWidth="1"/>
    <col min="26" max="26" width="33.21875" bestFit="1" customWidth="1"/>
    <col min="27" max="27" width="25.77734375" bestFit="1" customWidth="1"/>
    <col min="28" max="16384" width="8.88671875" style="7"/>
  </cols>
  <sheetData>
    <row r="1" spans="1:27" s="7" customFormat="1" x14ac:dyDescent="0.3">
      <c r="A1" t="s">
        <v>0</v>
      </c>
      <c r="B1" t="s">
        <v>1</v>
      </c>
      <c r="C1" t="s">
        <v>2</v>
      </c>
      <c r="D1" t="s">
        <v>3</v>
      </c>
      <c r="E1" t="s">
        <v>4</v>
      </c>
      <c r="F1" t="s">
        <v>5</v>
      </c>
      <c r="G1" t="s">
        <v>6</v>
      </c>
      <c r="H1" t="s">
        <v>7</v>
      </c>
      <c r="I1" t="s">
        <v>8</v>
      </c>
      <c r="J1" t="s">
        <v>9</v>
      </c>
      <c r="K1" t="s">
        <v>10</v>
      </c>
      <c r="L1" t="s">
        <v>11</v>
      </c>
      <c r="M1" t="s">
        <v>12</v>
      </c>
      <c r="N1" t="s">
        <v>102</v>
      </c>
      <c r="O1" t="s">
        <v>103</v>
      </c>
      <c r="P1" t="s">
        <v>13</v>
      </c>
      <c r="Q1" t="s">
        <v>14</v>
      </c>
      <c r="R1" t="s">
        <v>15</v>
      </c>
      <c r="S1" t="s">
        <v>93</v>
      </c>
      <c r="T1" t="s">
        <v>94</v>
      </c>
      <c r="U1" t="s">
        <v>16</v>
      </c>
      <c r="V1" t="s">
        <v>105</v>
      </c>
      <c r="W1" t="s">
        <v>17</v>
      </c>
      <c r="X1" t="s">
        <v>18</v>
      </c>
      <c r="Y1" t="s">
        <v>19</v>
      </c>
      <c r="Z1" t="s">
        <v>20</v>
      </c>
      <c r="AA1" t="s">
        <v>21</v>
      </c>
    </row>
    <row r="2" spans="1:27" s="9" customFormat="1" x14ac:dyDescent="0.3">
      <c r="A2" s="6" t="s">
        <v>22</v>
      </c>
      <c r="B2" s="2" t="s">
        <v>23</v>
      </c>
      <c r="C2" s="2" t="s">
        <v>38</v>
      </c>
      <c r="D2" s="2" t="s">
        <v>32</v>
      </c>
      <c r="E2" s="2">
        <v>503</v>
      </c>
      <c r="F2" s="2" t="s">
        <v>25</v>
      </c>
      <c r="G2" s="2">
        <v>8</v>
      </c>
      <c r="H2" s="2" t="s">
        <v>26</v>
      </c>
      <c r="I2" s="2">
        <v>551</v>
      </c>
      <c r="J2" s="2">
        <v>1102</v>
      </c>
      <c r="K2" s="2">
        <v>27</v>
      </c>
      <c r="L2" s="2">
        <v>27</v>
      </c>
      <c r="M2" s="2">
        <v>39245</v>
      </c>
      <c r="N2" s="3" t="s">
        <v>42</v>
      </c>
      <c r="O2" s="4" t="s">
        <v>42</v>
      </c>
      <c r="P2" s="2">
        <v>13693</v>
      </c>
      <c r="Q2" s="2" t="s">
        <v>35</v>
      </c>
      <c r="R2" s="2">
        <v>15155658</v>
      </c>
      <c r="S2" s="2">
        <v>2.87</v>
      </c>
      <c r="T2" s="2">
        <v>92.24</v>
      </c>
      <c r="U2" s="2">
        <v>1</v>
      </c>
      <c r="V2" s="2">
        <v>163</v>
      </c>
      <c r="W2" s="2" t="s">
        <v>27</v>
      </c>
      <c r="X2" s="2" t="s">
        <v>28</v>
      </c>
      <c r="Y2" s="2" t="s">
        <v>29</v>
      </c>
      <c r="Z2" s="2">
        <v>1</v>
      </c>
      <c r="AA2" s="2">
        <v>285</v>
      </c>
    </row>
    <row r="3" spans="1:27" s="9" customFormat="1" x14ac:dyDescent="0.3">
      <c r="A3" s="6" t="s">
        <v>88</v>
      </c>
      <c r="B3" s="2" t="s">
        <v>89</v>
      </c>
      <c r="C3" s="2" t="s">
        <v>38</v>
      </c>
      <c r="D3" s="2" t="s">
        <v>32</v>
      </c>
      <c r="E3" s="2">
        <v>665</v>
      </c>
      <c r="F3" s="2" t="s">
        <v>33</v>
      </c>
      <c r="G3" s="2">
        <v>19</v>
      </c>
      <c r="H3" s="2" t="s">
        <v>90</v>
      </c>
      <c r="I3" s="2">
        <v>745</v>
      </c>
      <c r="J3" s="2">
        <v>1490</v>
      </c>
      <c r="K3" s="2">
        <v>27</v>
      </c>
      <c r="L3" s="2">
        <v>27</v>
      </c>
      <c r="M3" s="2">
        <v>53362</v>
      </c>
      <c r="N3" s="3" t="s">
        <v>42</v>
      </c>
      <c r="O3" s="4" t="s">
        <v>42</v>
      </c>
      <c r="P3" s="2">
        <v>18066</v>
      </c>
      <c r="Q3" s="2" t="s">
        <v>35</v>
      </c>
      <c r="R3" s="2">
        <v>22110233</v>
      </c>
      <c r="S3" s="2">
        <v>2.95</v>
      </c>
      <c r="T3" s="2">
        <v>101.99</v>
      </c>
      <c r="U3" s="2">
        <v>1</v>
      </c>
      <c r="V3" s="2">
        <v>256</v>
      </c>
      <c r="W3" s="2" t="s">
        <v>27</v>
      </c>
      <c r="X3" s="2" t="s">
        <v>65</v>
      </c>
      <c r="Y3" s="2" t="s">
        <v>29</v>
      </c>
      <c r="Z3" s="2">
        <v>1</v>
      </c>
      <c r="AA3" s="2">
        <v>569</v>
      </c>
    </row>
    <row r="4" spans="1:27" s="9" customFormat="1" x14ac:dyDescent="0.3">
      <c r="A4" s="6" t="s">
        <v>88</v>
      </c>
      <c r="B4" s="2" t="s">
        <v>30</v>
      </c>
      <c r="C4" s="2" t="s">
        <v>31</v>
      </c>
      <c r="D4" s="2" t="s">
        <v>32</v>
      </c>
      <c r="E4" s="2">
        <v>665</v>
      </c>
      <c r="F4" s="2" t="s">
        <v>33</v>
      </c>
      <c r="G4" s="2">
        <v>14</v>
      </c>
      <c r="H4" s="2" t="s">
        <v>34</v>
      </c>
      <c r="I4" s="2">
        <v>745</v>
      </c>
      <c r="J4" s="2">
        <v>1490</v>
      </c>
      <c r="K4" s="2">
        <v>27</v>
      </c>
      <c r="L4" s="2">
        <v>27</v>
      </c>
      <c r="M4" s="2">
        <v>23355</v>
      </c>
      <c r="N4" s="3" t="s">
        <v>42</v>
      </c>
      <c r="O4" s="4" t="s">
        <v>42</v>
      </c>
      <c r="P4" s="2">
        <v>18066</v>
      </c>
      <c r="Q4" s="2" t="s">
        <v>35</v>
      </c>
      <c r="R4" s="2">
        <v>13932631</v>
      </c>
      <c r="S4" s="2">
        <v>1.29</v>
      </c>
      <c r="T4" s="2">
        <v>64.27</v>
      </c>
      <c r="U4" s="2">
        <v>1</v>
      </c>
      <c r="V4" s="2">
        <v>163</v>
      </c>
      <c r="W4" s="2" t="s">
        <v>27</v>
      </c>
      <c r="X4" s="2" t="s">
        <v>28</v>
      </c>
      <c r="Y4" s="2" t="s">
        <v>29</v>
      </c>
      <c r="Z4" s="2">
        <v>1</v>
      </c>
      <c r="AA4" s="2">
        <v>285</v>
      </c>
    </row>
    <row r="5" spans="1:27" s="7" customFormat="1" x14ac:dyDescent="0.3">
      <c r="A5" s="5" t="s">
        <v>36</v>
      </c>
      <c r="B5" s="1" t="s">
        <v>37</v>
      </c>
      <c r="C5" s="1" t="s">
        <v>38</v>
      </c>
      <c r="D5" s="1" t="s">
        <v>24</v>
      </c>
      <c r="E5" s="1">
        <v>238</v>
      </c>
      <c r="F5" s="3" t="s">
        <v>42</v>
      </c>
      <c r="G5" s="1">
        <v>9</v>
      </c>
      <c r="H5" s="1" t="s">
        <v>39</v>
      </c>
      <c r="I5" s="1">
        <v>270</v>
      </c>
      <c r="J5" s="1">
        <v>540</v>
      </c>
      <c r="K5" s="1">
        <v>27</v>
      </c>
      <c r="L5" s="1">
        <v>27</v>
      </c>
      <c r="M5" s="1">
        <v>15416</v>
      </c>
      <c r="N5" s="1" t="s">
        <v>42</v>
      </c>
      <c r="O5" s="1" t="s">
        <v>42</v>
      </c>
      <c r="P5" s="1">
        <v>6469</v>
      </c>
      <c r="Q5" s="1" t="s">
        <v>35</v>
      </c>
      <c r="R5" s="1">
        <v>4041627</v>
      </c>
      <c r="S5" s="1">
        <v>2.38</v>
      </c>
      <c r="T5" s="1">
        <v>52.07</v>
      </c>
      <c r="U5" s="1">
        <v>1</v>
      </c>
      <c r="V5" s="1">
        <v>140</v>
      </c>
      <c r="W5" s="1" t="s">
        <v>27</v>
      </c>
      <c r="X5" s="1" t="s">
        <v>106</v>
      </c>
      <c r="Y5" s="1" t="s">
        <v>29</v>
      </c>
      <c r="Z5" s="1">
        <v>1</v>
      </c>
      <c r="AA5" s="1">
        <v>285</v>
      </c>
    </row>
    <row r="6" spans="1:27" s="7" customFormat="1" x14ac:dyDescent="0.3">
      <c r="A6" s="5" t="s">
        <v>40</v>
      </c>
      <c r="B6" s="1" t="s">
        <v>41</v>
      </c>
      <c r="C6" s="1" t="s">
        <v>38</v>
      </c>
      <c r="D6" s="1" t="s">
        <v>24</v>
      </c>
      <c r="E6" s="1">
        <v>147</v>
      </c>
      <c r="F6" s="3" t="s">
        <v>42</v>
      </c>
      <c r="G6" s="1">
        <v>7</v>
      </c>
      <c r="H6" s="1" t="s">
        <v>43</v>
      </c>
      <c r="I6" s="1">
        <v>172</v>
      </c>
      <c r="J6" s="1">
        <v>344</v>
      </c>
      <c r="K6" s="1">
        <v>27</v>
      </c>
      <c r="L6" s="1">
        <v>27</v>
      </c>
      <c r="M6" s="1">
        <v>11629</v>
      </c>
      <c r="N6" s="1" t="s">
        <v>42</v>
      </c>
      <c r="O6" s="1" t="s">
        <v>42</v>
      </c>
      <c r="P6" s="1">
        <v>4021</v>
      </c>
      <c r="Q6" s="1" t="s">
        <v>35</v>
      </c>
      <c r="R6" s="1">
        <v>3158219</v>
      </c>
      <c r="S6" s="1">
        <v>2.89</v>
      </c>
      <c r="T6" s="1">
        <v>65.459999999999994</v>
      </c>
      <c r="U6" s="1">
        <v>1</v>
      </c>
      <c r="V6" s="1">
        <v>140</v>
      </c>
      <c r="W6" s="1" t="s">
        <v>27</v>
      </c>
      <c r="X6" s="1" t="s">
        <v>106</v>
      </c>
      <c r="Y6" s="1" t="s">
        <v>29</v>
      </c>
      <c r="Z6" s="1">
        <v>1</v>
      </c>
      <c r="AA6" s="1">
        <v>285</v>
      </c>
    </row>
    <row r="7" spans="1:27" s="7" customFormat="1" x14ac:dyDescent="0.3">
      <c r="A7" s="5" t="s">
        <v>44</v>
      </c>
      <c r="B7" s="1" t="s">
        <v>45</v>
      </c>
      <c r="C7" s="1" t="s">
        <v>38</v>
      </c>
      <c r="D7" s="1" t="s">
        <v>32</v>
      </c>
      <c r="E7" s="1">
        <v>201</v>
      </c>
      <c r="F7" s="1" t="s">
        <v>25</v>
      </c>
      <c r="G7" s="1">
        <v>9</v>
      </c>
      <c r="H7" s="1" t="s">
        <v>46</v>
      </c>
      <c r="I7" s="1">
        <v>353</v>
      </c>
      <c r="J7" s="1">
        <v>706</v>
      </c>
      <c r="K7" s="1">
        <v>5</v>
      </c>
      <c r="L7" s="1">
        <v>5</v>
      </c>
      <c r="M7" s="1">
        <v>307</v>
      </c>
      <c r="N7" s="1" t="s">
        <v>42</v>
      </c>
      <c r="O7" s="1" t="s">
        <v>42</v>
      </c>
      <c r="P7" s="1">
        <v>873</v>
      </c>
      <c r="Q7" s="1" t="s">
        <v>35</v>
      </c>
      <c r="R7" s="1">
        <v>78806</v>
      </c>
      <c r="S7" s="1">
        <v>0.35</v>
      </c>
      <c r="T7" s="1">
        <v>7.52</v>
      </c>
      <c r="U7" s="1">
        <v>1</v>
      </c>
      <c r="V7" s="1">
        <v>140</v>
      </c>
      <c r="W7" s="1" t="s">
        <v>27</v>
      </c>
      <c r="X7" s="1" t="s">
        <v>47</v>
      </c>
      <c r="Y7" s="1" t="s">
        <v>29</v>
      </c>
      <c r="Z7" s="1">
        <v>1</v>
      </c>
      <c r="AA7" s="1">
        <v>142</v>
      </c>
    </row>
    <row r="8" spans="1:27" s="7" customFormat="1" x14ac:dyDescent="0.3">
      <c r="A8" s="5" t="s">
        <v>48</v>
      </c>
      <c r="B8" s="1" t="s">
        <v>49</v>
      </c>
      <c r="C8" s="1" t="s">
        <v>38</v>
      </c>
      <c r="D8" s="1" t="s">
        <v>32</v>
      </c>
      <c r="E8" s="1">
        <v>306</v>
      </c>
      <c r="F8" s="1" t="s">
        <v>50</v>
      </c>
      <c r="G8" s="1">
        <v>18</v>
      </c>
      <c r="H8" s="1" t="s">
        <v>51</v>
      </c>
      <c r="I8" s="1">
        <v>356</v>
      </c>
      <c r="J8" s="1">
        <v>712</v>
      </c>
      <c r="K8" s="1">
        <v>27</v>
      </c>
      <c r="L8" s="1">
        <v>27</v>
      </c>
      <c r="M8" s="1">
        <v>37210</v>
      </c>
      <c r="N8" s="1" t="s">
        <v>42</v>
      </c>
      <c r="O8" s="1" t="s">
        <v>42</v>
      </c>
      <c r="P8" s="1">
        <v>8340</v>
      </c>
      <c r="Q8" s="1" t="s">
        <v>35</v>
      </c>
      <c r="R8" s="1">
        <v>10139977</v>
      </c>
      <c r="S8" s="1">
        <v>4.46</v>
      </c>
      <c r="T8" s="1">
        <v>101.32</v>
      </c>
      <c r="U8" s="1">
        <v>1</v>
      </c>
      <c r="V8" s="1">
        <v>210</v>
      </c>
      <c r="W8" s="1" t="s">
        <v>27</v>
      </c>
      <c r="X8" s="1" t="s">
        <v>52</v>
      </c>
      <c r="Y8" s="1" t="s">
        <v>29</v>
      </c>
      <c r="Z8" s="1">
        <v>1</v>
      </c>
      <c r="AA8" s="1">
        <v>498</v>
      </c>
    </row>
    <row r="9" spans="1:27" s="7" customFormat="1" x14ac:dyDescent="0.3">
      <c r="A9" s="5" t="s">
        <v>53</v>
      </c>
      <c r="B9" s="1" t="s">
        <v>54</v>
      </c>
      <c r="C9" s="1" t="s">
        <v>38</v>
      </c>
      <c r="D9" s="1" t="s">
        <v>58</v>
      </c>
      <c r="E9" s="1">
        <v>183</v>
      </c>
      <c r="F9" s="1" t="s">
        <v>25</v>
      </c>
      <c r="G9" s="1">
        <v>9</v>
      </c>
      <c r="H9" s="1" t="s">
        <v>55</v>
      </c>
      <c r="I9" s="1">
        <v>205</v>
      </c>
      <c r="J9" s="1">
        <v>410</v>
      </c>
      <c r="K9" s="1">
        <v>27</v>
      </c>
      <c r="L9" s="1">
        <v>27</v>
      </c>
      <c r="M9" s="1">
        <v>20421</v>
      </c>
      <c r="N9" s="1" t="s">
        <v>42</v>
      </c>
      <c r="O9" s="1" t="s">
        <v>42</v>
      </c>
      <c r="P9" s="1">
        <v>4999</v>
      </c>
      <c r="Q9" s="1" t="s">
        <v>35</v>
      </c>
      <c r="R9" s="1">
        <v>4681157</v>
      </c>
      <c r="S9" s="1">
        <v>4.09</v>
      </c>
      <c r="T9" s="1">
        <v>78.040000000000006</v>
      </c>
      <c r="U9" s="1">
        <v>1</v>
      </c>
      <c r="V9" s="1">
        <v>163</v>
      </c>
      <c r="W9" s="1" t="s">
        <v>27</v>
      </c>
      <c r="X9" s="1" t="s">
        <v>60</v>
      </c>
      <c r="Y9" s="1" t="s">
        <v>29</v>
      </c>
      <c r="Z9" s="1">
        <v>1</v>
      </c>
      <c r="AA9" s="1">
        <v>285</v>
      </c>
    </row>
    <row r="10" spans="1:27" s="7" customFormat="1" x14ac:dyDescent="0.3">
      <c r="A10" s="5" t="s">
        <v>56</v>
      </c>
      <c r="B10" s="1" t="s">
        <v>57</v>
      </c>
      <c r="C10" s="1" t="s">
        <v>31</v>
      </c>
      <c r="D10" s="1" t="s">
        <v>58</v>
      </c>
      <c r="E10" s="1">
        <v>78</v>
      </c>
      <c r="F10" s="1" t="s">
        <v>25</v>
      </c>
      <c r="G10" s="1">
        <v>5</v>
      </c>
      <c r="H10" s="1" t="s">
        <v>59</v>
      </c>
      <c r="I10" s="1">
        <v>90</v>
      </c>
      <c r="J10" s="1">
        <v>180</v>
      </c>
      <c r="K10" s="1">
        <v>27</v>
      </c>
      <c r="L10" s="1">
        <v>27</v>
      </c>
      <c r="M10" s="1">
        <v>17435</v>
      </c>
      <c r="N10" s="1" t="s">
        <v>42</v>
      </c>
      <c r="O10" s="1" t="s">
        <v>42</v>
      </c>
      <c r="P10" s="1">
        <v>2127</v>
      </c>
      <c r="Q10" s="1" t="s">
        <v>35</v>
      </c>
      <c r="R10" s="1">
        <v>3815521</v>
      </c>
      <c r="S10" s="1">
        <v>8.1999999999999993</v>
      </c>
      <c r="T10" s="1">
        <v>149.49</v>
      </c>
      <c r="U10" s="1">
        <v>1</v>
      </c>
      <c r="V10" s="1">
        <v>163</v>
      </c>
      <c r="W10" s="1" t="s">
        <v>27</v>
      </c>
      <c r="X10" s="1" t="s">
        <v>60</v>
      </c>
      <c r="Y10" s="1" t="s">
        <v>29</v>
      </c>
      <c r="Z10" s="1">
        <v>1</v>
      </c>
      <c r="AA10" s="1">
        <v>285</v>
      </c>
    </row>
    <row r="11" spans="1:27" s="7" customFormat="1" x14ac:dyDescent="0.3">
      <c r="A11" s="5" t="s">
        <v>61</v>
      </c>
      <c r="B11" s="1" t="s">
        <v>62</v>
      </c>
      <c r="C11" s="1" t="s">
        <v>38</v>
      </c>
      <c r="D11" s="1" t="s">
        <v>32</v>
      </c>
      <c r="E11" s="1">
        <v>193</v>
      </c>
      <c r="F11" s="1" t="s">
        <v>63</v>
      </c>
      <c r="G11" s="1">
        <v>11</v>
      </c>
      <c r="H11" s="1" t="s">
        <v>64</v>
      </c>
      <c r="I11" s="1">
        <v>224</v>
      </c>
      <c r="J11" s="1">
        <v>448</v>
      </c>
      <c r="K11" s="1">
        <v>27</v>
      </c>
      <c r="L11" s="1">
        <v>27</v>
      </c>
      <c r="M11" s="1">
        <v>46504</v>
      </c>
      <c r="N11" s="1" t="s">
        <v>42</v>
      </c>
      <c r="O11" s="1" t="s">
        <v>42</v>
      </c>
      <c r="P11" s="1">
        <v>5244</v>
      </c>
      <c r="Q11" s="1" t="s">
        <v>35</v>
      </c>
      <c r="R11" s="1">
        <v>11201232</v>
      </c>
      <c r="S11" s="1">
        <v>8.8699999999999992</v>
      </c>
      <c r="T11" s="1">
        <v>178.03</v>
      </c>
      <c r="U11" s="1">
        <v>1</v>
      </c>
      <c r="V11" s="1">
        <v>256</v>
      </c>
      <c r="W11" s="1" t="s">
        <v>27</v>
      </c>
      <c r="X11" s="1" t="s">
        <v>60</v>
      </c>
      <c r="Y11" s="1" t="s">
        <v>29</v>
      </c>
      <c r="Z11" s="1">
        <v>1</v>
      </c>
      <c r="AA11" s="1">
        <v>569</v>
      </c>
    </row>
    <row r="12" spans="1:27" s="9" customFormat="1" x14ac:dyDescent="0.3">
      <c r="A12" s="6" t="s">
        <v>91</v>
      </c>
      <c r="B12" s="2" t="s">
        <v>92</v>
      </c>
      <c r="C12" s="2" t="s">
        <v>38</v>
      </c>
      <c r="D12" s="2" t="s">
        <v>32</v>
      </c>
      <c r="E12" s="2">
        <v>384</v>
      </c>
      <c r="F12" s="2" t="s">
        <v>25</v>
      </c>
      <c r="G12" s="2">
        <v>17</v>
      </c>
      <c r="H12" s="2" t="s">
        <v>66</v>
      </c>
      <c r="I12" s="2">
        <v>448</v>
      </c>
      <c r="J12" s="2">
        <v>896</v>
      </c>
      <c r="K12" s="2">
        <v>27</v>
      </c>
      <c r="L12" s="2">
        <v>27</v>
      </c>
      <c r="M12" s="2">
        <v>13310</v>
      </c>
      <c r="N12" s="3" t="s">
        <v>42</v>
      </c>
      <c r="O12" s="3" t="s">
        <v>42</v>
      </c>
      <c r="P12" s="2">
        <v>10457</v>
      </c>
      <c r="Q12" s="2" t="s">
        <v>35</v>
      </c>
      <c r="R12" s="2">
        <v>2459475</v>
      </c>
      <c r="S12" s="2">
        <v>1.27</v>
      </c>
      <c r="T12" s="2">
        <v>19.600000000000001</v>
      </c>
      <c r="U12" s="2">
        <v>1</v>
      </c>
      <c r="V12" s="2">
        <v>117</v>
      </c>
      <c r="W12" s="2" t="s">
        <v>27</v>
      </c>
      <c r="X12" s="2" t="s">
        <v>67</v>
      </c>
      <c r="Y12" s="2" t="s">
        <v>29</v>
      </c>
      <c r="Z12" s="2">
        <v>1</v>
      </c>
      <c r="AA12" s="2">
        <v>142</v>
      </c>
    </row>
    <row r="13" spans="1:27" s="7" customFormat="1" x14ac:dyDescent="0.3">
      <c r="A13" s="5" t="s">
        <v>68</v>
      </c>
      <c r="B13" s="1" t="s">
        <v>69</v>
      </c>
      <c r="C13" s="1" t="s">
        <v>83</v>
      </c>
      <c r="D13" s="1" t="s">
        <v>95</v>
      </c>
      <c r="E13" s="1">
        <v>52</v>
      </c>
      <c r="F13" s="3" t="s">
        <v>42</v>
      </c>
      <c r="G13" s="1">
        <v>20</v>
      </c>
      <c r="H13" s="3" t="s">
        <v>84</v>
      </c>
      <c r="I13" s="1">
        <v>72</v>
      </c>
      <c r="J13" s="1">
        <v>144</v>
      </c>
      <c r="K13" s="1">
        <v>112</v>
      </c>
      <c r="L13" s="1">
        <v>22</v>
      </c>
      <c r="M13" s="1">
        <v>58240</v>
      </c>
      <c r="N13" s="1">
        <v>10.45</v>
      </c>
      <c r="O13" s="1">
        <v>14</v>
      </c>
      <c r="P13" s="1">
        <v>201740</v>
      </c>
      <c r="Q13" s="3" t="s">
        <v>96</v>
      </c>
      <c r="R13" s="1">
        <v>92484188</v>
      </c>
      <c r="S13" s="1">
        <v>6.35</v>
      </c>
      <c r="T13" s="1">
        <v>34.31</v>
      </c>
      <c r="U13" s="3" t="s">
        <v>42</v>
      </c>
      <c r="V13" s="3" t="s">
        <v>42</v>
      </c>
      <c r="W13" s="1" t="s">
        <v>27</v>
      </c>
      <c r="X13" s="1" t="s">
        <v>97</v>
      </c>
      <c r="Y13" s="1" t="s">
        <v>29</v>
      </c>
      <c r="Z13" s="1">
        <v>64</v>
      </c>
      <c r="AA13" s="1">
        <v>720</v>
      </c>
    </row>
    <row r="14" spans="1:27" s="7" customFormat="1" x14ac:dyDescent="0.3">
      <c r="A14" s="5" t="s">
        <v>70</v>
      </c>
      <c r="B14" s="1" t="s">
        <v>98</v>
      </c>
      <c r="C14" s="1" t="s">
        <v>101</v>
      </c>
      <c r="D14" s="1" t="s">
        <v>95</v>
      </c>
      <c r="E14" s="1">
        <v>28</v>
      </c>
      <c r="F14" s="3" t="s">
        <v>42</v>
      </c>
      <c r="G14" s="1">
        <v>14</v>
      </c>
      <c r="H14" s="3" t="s">
        <v>84</v>
      </c>
      <c r="I14" s="1">
        <v>39</v>
      </c>
      <c r="J14" s="1">
        <v>77</v>
      </c>
      <c r="K14" s="1">
        <v>56</v>
      </c>
      <c r="L14" s="1">
        <v>22</v>
      </c>
      <c r="M14" s="1">
        <v>30690</v>
      </c>
      <c r="N14" s="1">
        <v>23.55</v>
      </c>
      <c r="O14" s="1">
        <v>4</v>
      </c>
      <c r="P14" s="1">
        <v>53790</v>
      </c>
      <c r="Q14" s="3" t="s">
        <v>96</v>
      </c>
      <c r="R14" s="1">
        <v>50889144</v>
      </c>
      <c r="S14" s="1">
        <v>12.56</v>
      </c>
      <c r="T14" s="1">
        <v>70.81</v>
      </c>
      <c r="U14" s="3" t="s">
        <v>42</v>
      </c>
      <c r="V14" s="3" t="s">
        <v>42</v>
      </c>
      <c r="W14" s="1" t="s">
        <v>27</v>
      </c>
      <c r="X14" s="1" t="s">
        <v>71</v>
      </c>
      <c r="Y14" s="1" t="s">
        <v>29</v>
      </c>
      <c r="Z14" s="1">
        <v>20</v>
      </c>
      <c r="AA14" s="1">
        <v>720</v>
      </c>
    </row>
    <row r="15" spans="1:27" s="7" customFormat="1" x14ac:dyDescent="0.3">
      <c r="A15" s="5" t="s">
        <v>72</v>
      </c>
      <c r="B15" s="1" t="s">
        <v>73</v>
      </c>
      <c r="C15" s="1" t="s">
        <v>100</v>
      </c>
      <c r="D15" s="1" t="s">
        <v>95</v>
      </c>
      <c r="E15" s="1">
        <v>30</v>
      </c>
      <c r="F15" s="3" t="s">
        <v>42</v>
      </c>
      <c r="G15" s="1">
        <v>11</v>
      </c>
      <c r="H15" s="3" t="s">
        <v>84</v>
      </c>
      <c r="I15" s="1">
        <v>42</v>
      </c>
      <c r="J15" s="1">
        <v>84</v>
      </c>
      <c r="K15" s="1">
        <v>91</v>
      </c>
      <c r="L15" s="1">
        <v>22</v>
      </c>
      <c r="M15" s="1">
        <v>36110</v>
      </c>
      <c r="N15" s="1">
        <v>13.17</v>
      </c>
      <c r="O15" s="1">
        <v>7</v>
      </c>
      <c r="P15" s="1">
        <v>95040</v>
      </c>
      <c r="Q15" s="3" t="s">
        <v>96</v>
      </c>
      <c r="R15" s="1">
        <v>49590901</v>
      </c>
      <c r="S15" s="1">
        <v>8.36</v>
      </c>
      <c r="T15" s="1">
        <v>39.03</v>
      </c>
      <c r="U15" s="3" t="s">
        <v>42</v>
      </c>
      <c r="V15" s="3" t="s">
        <v>42</v>
      </c>
      <c r="W15" s="1" t="s">
        <v>27</v>
      </c>
      <c r="X15" s="1" t="s">
        <v>74</v>
      </c>
      <c r="Y15" s="1" t="s">
        <v>29</v>
      </c>
      <c r="Z15" s="1">
        <v>32</v>
      </c>
      <c r="AA15" s="1">
        <v>720</v>
      </c>
    </row>
    <row r="16" spans="1:27" s="7" customFormat="1" x14ac:dyDescent="0.3">
      <c r="A16" s="5" t="s">
        <v>75</v>
      </c>
      <c r="B16" s="1" t="s">
        <v>99</v>
      </c>
      <c r="C16" s="1" t="s">
        <v>76</v>
      </c>
      <c r="D16" s="1" t="s">
        <v>95</v>
      </c>
      <c r="E16" s="1">
        <v>52</v>
      </c>
      <c r="F16" s="3" t="s">
        <v>42</v>
      </c>
      <c r="G16" s="1">
        <v>20</v>
      </c>
      <c r="H16" s="3" t="s">
        <v>84</v>
      </c>
      <c r="I16" s="1">
        <v>67</v>
      </c>
      <c r="J16" s="1">
        <v>144</v>
      </c>
      <c r="K16" s="1">
        <v>88</v>
      </c>
      <c r="L16" s="1">
        <v>22</v>
      </c>
      <c r="M16" s="1">
        <v>58240</v>
      </c>
      <c r="N16" s="1">
        <v>20.89</v>
      </c>
      <c r="O16" s="1">
        <v>11</v>
      </c>
      <c r="P16" s="1">
        <v>154880</v>
      </c>
      <c r="Q16" s="3" t="s">
        <v>96</v>
      </c>
      <c r="R16" s="1">
        <v>92484188</v>
      </c>
      <c r="S16" s="1">
        <v>8.2799999999999994</v>
      </c>
      <c r="T16" s="1">
        <v>44.7</v>
      </c>
      <c r="U16" s="3" t="s">
        <v>42</v>
      </c>
      <c r="V16" s="3" t="s">
        <v>42</v>
      </c>
      <c r="W16" s="1" t="s">
        <v>27</v>
      </c>
      <c r="X16" s="1" t="s">
        <v>77</v>
      </c>
      <c r="Y16" s="1" t="s">
        <v>29</v>
      </c>
      <c r="Z16" s="1">
        <v>52</v>
      </c>
      <c r="AA16" s="1">
        <v>720</v>
      </c>
    </row>
    <row r="17" spans="1:27" s="7" customFormat="1" x14ac:dyDescent="0.3">
      <c r="A17" s="5" t="s">
        <v>78</v>
      </c>
      <c r="B17" s="1" t="s">
        <v>79</v>
      </c>
      <c r="C17" s="1" t="s">
        <v>83</v>
      </c>
      <c r="D17" s="1" t="s">
        <v>95</v>
      </c>
      <c r="E17" s="1">
        <v>36</v>
      </c>
      <c r="F17" s="3" t="s">
        <v>42</v>
      </c>
      <c r="G17" s="1">
        <v>9</v>
      </c>
      <c r="H17" s="3" t="s">
        <v>84</v>
      </c>
      <c r="I17" s="1">
        <v>40</v>
      </c>
      <c r="J17" s="1">
        <v>80</v>
      </c>
      <c r="K17" s="1">
        <v>39</v>
      </c>
      <c r="L17" s="1">
        <v>22</v>
      </c>
      <c r="M17" s="1">
        <v>7760</v>
      </c>
      <c r="N17" s="1">
        <v>31.65</v>
      </c>
      <c r="O17" s="1">
        <v>3</v>
      </c>
      <c r="P17" s="1">
        <v>49170</v>
      </c>
      <c r="Q17" s="3" t="s">
        <v>96</v>
      </c>
      <c r="R17" s="1">
        <v>15609691</v>
      </c>
      <c r="S17" s="1">
        <v>3.47</v>
      </c>
      <c r="T17" s="1">
        <v>23.76</v>
      </c>
      <c r="U17" s="3" t="s">
        <v>42</v>
      </c>
      <c r="V17" s="3" t="s">
        <v>42</v>
      </c>
      <c r="W17" s="1" t="s">
        <v>27</v>
      </c>
      <c r="X17" s="1" t="s">
        <v>80</v>
      </c>
      <c r="Y17" s="1" t="s">
        <v>29</v>
      </c>
      <c r="Z17" s="1">
        <v>8</v>
      </c>
      <c r="AA17" s="1">
        <v>360</v>
      </c>
    </row>
    <row r="18" spans="1:27" s="7" customFormat="1" x14ac:dyDescent="0.3">
      <c r="A18" s="5" t="s">
        <v>81</v>
      </c>
      <c r="B18" s="1" t="s">
        <v>82</v>
      </c>
      <c r="C18" s="1" t="s">
        <v>83</v>
      </c>
      <c r="D18" s="1" t="s">
        <v>95</v>
      </c>
      <c r="E18" s="1">
        <v>49</v>
      </c>
      <c r="F18" s="3" t="s">
        <v>42</v>
      </c>
      <c r="G18" s="1">
        <v>9</v>
      </c>
      <c r="H18" s="3" t="s">
        <v>84</v>
      </c>
      <c r="I18" s="1">
        <v>56</v>
      </c>
      <c r="J18" s="1">
        <v>111</v>
      </c>
      <c r="K18" s="1">
        <v>80</v>
      </c>
      <c r="L18" s="1">
        <v>22</v>
      </c>
      <c r="M18" s="1">
        <v>14495</v>
      </c>
      <c r="N18" s="1">
        <v>14.6</v>
      </c>
      <c r="O18" s="1">
        <v>8</v>
      </c>
      <c r="P18" s="1">
        <v>137390</v>
      </c>
      <c r="Q18" s="3" t="s">
        <v>96</v>
      </c>
      <c r="R18" s="1">
        <v>29607481</v>
      </c>
      <c r="S18" s="1">
        <v>2.3199999999999998</v>
      </c>
      <c r="T18" s="1">
        <v>16.13</v>
      </c>
      <c r="U18" s="3" t="s">
        <v>42</v>
      </c>
      <c r="V18" s="3" t="s">
        <v>42</v>
      </c>
      <c r="W18" s="1" t="s">
        <v>27</v>
      </c>
      <c r="X18" s="1" t="s">
        <v>104</v>
      </c>
      <c r="Y18" s="1" t="s">
        <v>29</v>
      </c>
      <c r="Z18" s="1">
        <v>18</v>
      </c>
      <c r="AA18" s="1">
        <v>360</v>
      </c>
    </row>
    <row r="19" spans="1:27" s="7" customFormat="1" x14ac:dyDescent="0.3">
      <c r="A19" s="5" t="s">
        <v>85</v>
      </c>
      <c r="B19" s="1" t="s">
        <v>86</v>
      </c>
      <c r="C19" s="1" t="s">
        <v>101</v>
      </c>
      <c r="D19" s="1" t="s">
        <v>95</v>
      </c>
      <c r="E19" s="1">
        <v>17</v>
      </c>
      <c r="F19" s="3" t="s">
        <v>42</v>
      </c>
      <c r="G19" s="1">
        <v>6</v>
      </c>
      <c r="H19" s="3" t="s">
        <v>84</v>
      </c>
      <c r="I19" s="1">
        <v>19</v>
      </c>
      <c r="J19" s="1">
        <v>38</v>
      </c>
      <c r="K19" s="1">
        <v>54</v>
      </c>
      <c r="L19" s="1">
        <v>22</v>
      </c>
      <c r="M19" s="1">
        <v>9570</v>
      </c>
      <c r="N19" s="1">
        <v>21.2</v>
      </c>
      <c r="O19" s="1">
        <v>2</v>
      </c>
      <c r="P19" s="1">
        <f>1450*22</f>
        <v>31900</v>
      </c>
      <c r="Q19" s="3" t="s">
        <v>96</v>
      </c>
      <c r="R19" s="1">
        <v>19548244</v>
      </c>
      <c r="S19" s="1">
        <v>6.59</v>
      </c>
      <c r="T19" s="1">
        <v>45.82</v>
      </c>
      <c r="U19" s="3" t="s">
        <v>42</v>
      </c>
      <c r="V19" s="3" t="s">
        <v>42</v>
      </c>
      <c r="W19" s="1" t="s">
        <v>27</v>
      </c>
      <c r="X19" s="1" t="s">
        <v>87</v>
      </c>
      <c r="Y19" s="1" t="s">
        <v>29</v>
      </c>
      <c r="Z19" s="1">
        <v>6</v>
      </c>
      <c r="AA19" s="1">
        <v>360</v>
      </c>
    </row>
    <row r="1048559" spans="1:27" s="7" customFormat="1" x14ac:dyDescent="0.3">
      <c r="A1048559"/>
      <c r="B1048559"/>
      <c r="C1048559"/>
      <c r="D1048559"/>
      <c r="E1048559"/>
      <c r="F1048559"/>
      <c r="G1048559"/>
      <c r="H1048559"/>
      <c r="I1048559"/>
      <c r="J1048559"/>
      <c r="K1048559"/>
      <c r="L1048559"/>
      <c r="M1048559"/>
      <c r="Q1048559"/>
      <c r="R1048559"/>
      <c r="S1048559"/>
      <c r="T1048559"/>
      <c r="U1048559"/>
      <c r="V1048559"/>
      <c r="W1048559"/>
      <c r="X1048559"/>
      <c r="Y1048559"/>
      <c r="Z1048559"/>
      <c r="AA1048559"/>
    </row>
    <row r="1048561" spans="1:27" s="7" customFormat="1" x14ac:dyDescent="0.3">
      <c r="A1048561"/>
      <c r="B1048561"/>
      <c r="C1048561"/>
      <c r="D1048561"/>
      <c r="E1048561"/>
      <c r="F1048561"/>
      <c r="G1048561"/>
      <c r="H1048561"/>
      <c r="I1048561"/>
      <c r="J1048561"/>
      <c r="K1048561"/>
      <c r="L1048561"/>
      <c r="M1048561"/>
      <c r="N1048561" s="8"/>
      <c r="Q1048561"/>
      <c r="R1048561"/>
      <c r="S1048561"/>
      <c r="T1048561"/>
      <c r="U1048561"/>
      <c r="V1048561"/>
      <c r="W1048561"/>
      <c r="X1048561"/>
      <c r="Y1048561"/>
      <c r="Z1048561"/>
      <c r="AA1048561"/>
    </row>
    <row r="1048562" spans="1:27" s="7" customFormat="1" x14ac:dyDescent="0.3">
      <c r="A1048562"/>
      <c r="B1048562"/>
      <c r="C1048562"/>
      <c r="D1048562"/>
      <c r="E1048562"/>
      <c r="F1048562"/>
      <c r="G1048562"/>
      <c r="H1048562"/>
      <c r="I1048562"/>
      <c r="J1048562"/>
      <c r="K1048562"/>
      <c r="L1048562"/>
      <c r="M1048562"/>
      <c r="Q1048562"/>
      <c r="R1048562"/>
      <c r="S1048562"/>
      <c r="T1048562"/>
      <c r="U1048562"/>
      <c r="V1048562"/>
      <c r="W1048562"/>
      <c r="X1048562"/>
      <c r="Y1048562"/>
      <c r="Z1048562"/>
      <c r="AA1048562"/>
    </row>
    <row r="1048563" spans="1:27" s="7" customFormat="1" x14ac:dyDescent="0.3">
      <c r="A1048563"/>
      <c r="B1048563"/>
      <c r="C1048563"/>
      <c r="D1048563"/>
      <c r="E1048563"/>
      <c r="F1048563"/>
      <c r="G1048563"/>
      <c r="H1048563"/>
      <c r="I1048563"/>
      <c r="J1048563"/>
      <c r="K1048563"/>
      <c r="L1048563"/>
      <c r="M1048563"/>
      <c r="Q1048563"/>
      <c r="R1048563"/>
      <c r="S1048563"/>
      <c r="T1048563"/>
      <c r="U1048563"/>
      <c r="V1048563"/>
      <c r="W1048563"/>
      <c r="X1048563"/>
      <c r="Y1048563"/>
      <c r="Z1048563"/>
      <c r="AA1048563"/>
    </row>
    <row r="1048564" spans="1:27" s="7" customFormat="1" x14ac:dyDescent="0.3">
      <c r="A1048564"/>
      <c r="B1048564"/>
      <c r="C1048564"/>
      <c r="D1048564"/>
      <c r="E1048564"/>
      <c r="F1048564"/>
      <c r="G1048564"/>
      <c r="H1048564"/>
      <c r="I1048564"/>
      <c r="J1048564"/>
      <c r="K1048564"/>
      <c r="L1048564"/>
      <c r="M1048564"/>
      <c r="Q1048564"/>
      <c r="R1048564"/>
      <c r="S1048564"/>
      <c r="T1048564"/>
      <c r="U1048564"/>
      <c r="V1048564"/>
      <c r="W1048564"/>
      <c r="X1048564"/>
      <c r="Y1048564"/>
      <c r="Z1048564"/>
      <c r="AA1048564"/>
    </row>
    <row r="1048565" spans="1:27" s="7" customFormat="1" x14ac:dyDescent="0.3">
      <c r="A1048565"/>
      <c r="B1048565"/>
      <c r="C1048565"/>
      <c r="D1048565"/>
      <c r="E1048565"/>
      <c r="F1048565"/>
      <c r="G1048565"/>
      <c r="H1048565"/>
      <c r="I1048565"/>
      <c r="J1048565"/>
      <c r="K1048565"/>
      <c r="L1048565"/>
      <c r="M1048565"/>
      <c r="Q1048565"/>
      <c r="R1048565"/>
      <c r="S1048565"/>
      <c r="T1048565"/>
      <c r="U1048565"/>
      <c r="V1048565"/>
      <c r="W1048565"/>
      <c r="X1048565"/>
      <c r="Y1048565"/>
      <c r="Z1048565"/>
      <c r="AA1048565"/>
    </row>
    <row r="1048566" spans="1:27" s="7" customFormat="1" x14ac:dyDescent="0.3">
      <c r="A1048566"/>
      <c r="B1048566"/>
      <c r="C1048566"/>
      <c r="D1048566"/>
      <c r="E1048566"/>
      <c r="F1048566"/>
      <c r="G1048566"/>
      <c r="H1048566"/>
      <c r="I1048566"/>
      <c r="J1048566"/>
      <c r="K1048566"/>
      <c r="L1048566"/>
      <c r="M1048566"/>
      <c r="Q1048566"/>
      <c r="R1048566"/>
      <c r="S1048566"/>
      <c r="T1048566"/>
      <c r="U1048566"/>
      <c r="V1048566"/>
      <c r="W1048566"/>
      <c r="X1048566"/>
      <c r="Y1048566"/>
      <c r="Z1048566"/>
      <c r="AA1048566"/>
    </row>
    <row r="1048567" spans="1:27" s="7" customFormat="1" x14ac:dyDescent="0.3">
      <c r="A1048567"/>
      <c r="B1048567"/>
      <c r="C1048567"/>
      <c r="D1048567"/>
      <c r="E1048567"/>
      <c r="F1048567"/>
      <c r="G1048567"/>
      <c r="H1048567"/>
      <c r="I1048567"/>
      <c r="J1048567"/>
      <c r="K1048567"/>
      <c r="L1048567"/>
      <c r="M1048567"/>
      <c r="Q1048567"/>
      <c r="R1048567"/>
      <c r="S1048567"/>
      <c r="T1048567"/>
      <c r="U1048567"/>
      <c r="V1048567"/>
      <c r="W1048567"/>
      <c r="X1048567"/>
      <c r="Y1048567"/>
      <c r="Z1048567"/>
      <c r="AA1048567"/>
    </row>
    <row r="1048570" spans="1:27" s="7" customFormat="1" x14ac:dyDescent="0.3">
      <c r="A1048570"/>
      <c r="B1048570"/>
      <c r="C1048570"/>
      <c r="D1048570"/>
      <c r="E1048570"/>
      <c r="F1048570"/>
      <c r="G1048570"/>
      <c r="H1048570"/>
      <c r="I1048570"/>
      <c r="J1048570"/>
      <c r="K1048570"/>
      <c r="L1048570"/>
      <c r="M1048570"/>
      <c r="O1048570" s="8"/>
      <c r="Q1048570"/>
      <c r="R1048570"/>
      <c r="S1048570"/>
      <c r="T1048570"/>
      <c r="U1048570"/>
      <c r="V1048570"/>
      <c r="W1048570"/>
      <c r="X1048570"/>
      <c r="Y1048570"/>
      <c r="Z1048570"/>
      <c r="AA1048570"/>
    </row>
  </sheetData>
  <pageMargins left="0.511811024" right="0.511811024" top="0.78740157499999996" bottom="0.78740157499999996" header="0.31496062000000002" footer="0.31496062000000002"/>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Extract_Data_PEF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Heberty de Freitas</dc:creator>
  <cp:lastModifiedBy>John Heberty de Freitas</cp:lastModifiedBy>
  <dcterms:created xsi:type="dcterms:W3CDTF">2025-07-23T12:58:32Z</dcterms:created>
  <dcterms:modified xsi:type="dcterms:W3CDTF">2025-07-23T14:44:01Z</dcterms:modified>
</cp:coreProperties>
</file>