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Tercer\Segon quatri\OM\Matlab\Proj1_OM\"/>
    </mc:Choice>
  </mc:AlternateContent>
  <xr:revisionPtr revIDLastSave="0" documentId="13_ncr:1_{F1454F57-16E8-4593-BC3E-916E2848212B}" xr6:coauthVersionLast="47" xr6:coauthVersionMax="47" xr10:uidLastSave="{00000000-0000-0000-0000-000000000000}"/>
  <bookViews>
    <workbookView minimized="1" xWindow="14220" yWindow="4725" windowWidth="22245" windowHeight="13650" activeTab="2" xr2:uid="{00000000-000D-0000-FFFF-FFFF00000000}"/>
  </bookViews>
  <sheets>
    <sheet name="uo_nn_batch_23843499-26320652_a" sheetId="1" r:id="rId1"/>
    <sheet name="solament GM" sheetId="3" r:id="rId2"/>
    <sheet name="solament BFGS" sheetId="4" r:id="rId3"/>
    <sheet name="solament SG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4" l="1"/>
  <c r="Q7" i="2"/>
  <c r="P7" i="2"/>
  <c r="O7" i="2"/>
  <c r="Q6" i="2"/>
  <c r="P6" i="2"/>
  <c r="O6" i="2"/>
  <c r="Q5" i="2"/>
  <c r="P5" i="2"/>
  <c r="O5" i="2"/>
  <c r="Q7" i="3"/>
  <c r="P7" i="3"/>
  <c r="O7" i="3"/>
  <c r="Q6" i="3"/>
  <c r="P6" i="3"/>
  <c r="O6" i="3"/>
  <c r="Q5" i="3"/>
  <c r="P5" i="3"/>
  <c r="O5" i="3"/>
  <c r="Q6" i="4"/>
  <c r="Q7" i="4"/>
  <c r="Q5" i="4"/>
  <c r="P6" i="4"/>
  <c r="P7" i="4"/>
  <c r="P5" i="4"/>
  <c r="O6" i="4"/>
  <c r="O7" i="4"/>
  <c r="O5" i="4"/>
  <c r="M7" i="4"/>
  <c r="L7" i="4"/>
  <c r="K7" i="4"/>
  <c r="M6" i="4"/>
  <c r="L6" i="4"/>
  <c r="K6" i="4"/>
  <c r="M5" i="4"/>
  <c r="K5" i="4"/>
  <c r="L5" i="3"/>
  <c r="K7" i="3"/>
  <c r="K6" i="3"/>
  <c r="K5" i="3"/>
  <c r="M7" i="3"/>
  <c r="L7" i="3"/>
  <c r="M6" i="3"/>
  <c r="L6" i="3"/>
  <c r="M5" i="3"/>
  <c r="K6" i="2"/>
  <c r="M5" i="2"/>
  <c r="L6" i="2"/>
  <c r="M6" i="2"/>
  <c r="M7" i="2"/>
  <c r="K7" i="2"/>
  <c r="L7" i="2"/>
  <c r="L5" i="2"/>
  <c r="K5" i="2"/>
  <c r="O36" i="1"/>
  <c r="O24" i="1"/>
  <c r="O12" i="1"/>
  <c r="N12" i="1"/>
  <c r="Z12" i="1"/>
  <c r="Y12" i="1"/>
  <c r="X12" i="1"/>
  <c r="Z24" i="1"/>
  <c r="Y24" i="1"/>
  <c r="X24" i="1"/>
  <c r="Z36" i="1"/>
  <c r="Y36" i="1"/>
  <c r="X36" i="1"/>
  <c r="T36" i="1"/>
  <c r="S36" i="1"/>
  <c r="R36" i="1"/>
  <c r="T24" i="1"/>
  <c r="S24" i="1"/>
  <c r="R24" i="1"/>
  <c r="T12" i="1"/>
  <c r="S12" i="1"/>
  <c r="R12" i="1"/>
  <c r="N36" i="1"/>
  <c r="M36" i="1"/>
  <c r="L36" i="1"/>
  <c r="N24" i="1"/>
  <c r="M24" i="1"/>
  <c r="L24" i="1"/>
  <c r="M12" i="1"/>
  <c r="L12" i="1"/>
</calcChain>
</file>

<file path=xl/sharedStrings.xml><?xml version="1.0" encoding="utf-8"?>
<sst xmlns="http://schemas.openxmlformats.org/spreadsheetml/2006/main" count="116" uniqueCount="25">
  <si>
    <t>num_target</t>
  </si>
  <si>
    <t xml:space="preserve">      la</t>
  </si>
  <si>
    <t xml:space="preserve"> isd</t>
  </si>
  <si>
    <t xml:space="preserve">  niter</t>
  </si>
  <si>
    <t xml:space="preserve">     tex</t>
  </si>
  <si>
    <t xml:space="preserve"> tr_acc</t>
  </si>
  <si>
    <t xml:space="preserve"> te_acc</t>
  </si>
  <si>
    <t xml:space="preserve">        L*</t>
  </si>
  <si>
    <t>la = 0</t>
  </si>
  <si>
    <t>GM</t>
  </si>
  <si>
    <t>BFGS</t>
  </si>
  <si>
    <t>SGM</t>
  </si>
  <si>
    <t>tex</t>
  </si>
  <si>
    <t>iter</t>
  </si>
  <si>
    <t>la = 0.01</t>
  </si>
  <si>
    <t>la = 0.1</t>
  </si>
  <si>
    <t>tex/iter</t>
  </si>
  <si>
    <t>Mediana</t>
  </si>
  <si>
    <t>Mitjana</t>
  </si>
  <si>
    <t>la=0</t>
  </si>
  <si>
    <t>la=0.01</t>
  </si>
  <si>
    <t>la=0.1</t>
  </si>
  <si>
    <t>Variància</t>
  </si>
  <si>
    <t>te_acc</t>
  </si>
  <si>
    <t>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</si>
</sst>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Temps d'execució</a:t>
            </a:r>
            <a:r>
              <a:rPr lang="es-ES" baseline="0"/>
              <a:t> amb </a:t>
            </a:r>
            <a:r>
              <a:rPr lang="el-GR" baseline="0"/>
              <a:t>λ</a:t>
            </a:r>
            <a:r>
              <a:rPr lang="es-ES" baseline="0"/>
              <a:t> = 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'uo_nn_batch_23843499-26320652_a'!$L$1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'uo_nn_batch_23843499-26320652_a'!$L$2:$L$11</c:f>
              <c:numCache>
                <c:formatCode>General</c:formatCode>
                <c:ptCount val="10"/>
                <c:pt idx="0">
                  <c:v>7.44</c:v>
                </c:pt>
                <c:pt idx="1">
                  <c:v>26.934799999999999</c:v>
                </c:pt>
                <c:pt idx="2">
                  <c:v>26.988199999999999</c:v>
                </c:pt>
                <c:pt idx="3">
                  <c:v>11.1035</c:v>
                </c:pt>
                <c:pt idx="4">
                  <c:v>27.453600000000002</c:v>
                </c:pt>
                <c:pt idx="5">
                  <c:v>26.953399999999998</c:v>
                </c:pt>
                <c:pt idx="6">
                  <c:v>26.950800000000001</c:v>
                </c:pt>
                <c:pt idx="7">
                  <c:v>27.040800000000001</c:v>
                </c:pt>
                <c:pt idx="8">
                  <c:v>26.997800000000002</c:v>
                </c:pt>
                <c:pt idx="9">
                  <c:v>27.0915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9-4D98-8A06-DC1D9807D94C}"/>
            </c:ext>
          </c:extLst>
        </c:ser>
        <c:ser>
          <c:idx val="1"/>
          <c:order val="1"/>
          <c:tx>
            <c:strRef>
              <c:f>'uo_nn_batch_23843499-26320652_a'!$M$1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'uo_nn_batch_23843499-26320652_a'!$M$2:$M$11</c:f>
              <c:numCache>
                <c:formatCode>General</c:formatCode>
                <c:ptCount val="10"/>
                <c:pt idx="0">
                  <c:v>11.542899999999999</c:v>
                </c:pt>
                <c:pt idx="1">
                  <c:v>20.021899999999999</c:v>
                </c:pt>
                <c:pt idx="2">
                  <c:v>14.4351</c:v>
                </c:pt>
                <c:pt idx="3">
                  <c:v>18.5336</c:v>
                </c:pt>
                <c:pt idx="4">
                  <c:v>13.955500000000001</c:v>
                </c:pt>
                <c:pt idx="5">
                  <c:v>15.438700000000001</c:v>
                </c:pt>
                <c:pt idx="6">
                  <c:v>16.468399999999999</c:v>
                </c:pt>
                <c:pt idx="7">
                  <c:v>13.8446</c:v>
                </c:pt>
                <c:pt idx="8">
                  <c:v>13.7936</c:v>
                </c:pt>
                <c:pt idx="9">
                  <c:v>17.7043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9-4D98-8A06-DC1D9807D94C}"/>
            </c:ext>
          </c:extLst>
        </c:ser>
        <c:ser>
          <c:idx val="2"/>
          <c:order val="2"/>
          <c:tx>
            <c:strRef>
              <c:f>'uo_nn_batch_23843499-26320652_a'!$N$1</c:f>
              <c:strCache>
                <c:ptCount val="1"/>
                <c:pt idx="0">
                  <c:v>SGM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'uo_nn_batch_23843499-26320652_a'!$N$2:$N$11</c:f>
              <c:numCache>
                <c:formatCode>General</c:formatCode>
                <c:ptCount val="10"/>
                <c:pt idx="0">
                  <c:v>10.311999999999999</c:v>
                </c:pt>
                <c:pt idx="1">
                  <c:v>2.5689000000000002</c:v>
                </c:pt>
                <c:pt idx="2">
                  <c:v>0.96240000000000003</c:v>
                </c:pt>
                <c:pt idx="3">
                  <c:v>1.2310000000000001</c:v>
                </c:pt>
                <c:pt idx="4">
                  <c:v>1.0421</c:v>
                </c:pt>
                <c:pt idx="5">
                  <c:v>1.2133</c:v>
                </c:pt>
                <c:pt idx="6">
                  <c:v>0.82769999999999999</c:v>
                </c:pt>
                <c:pt idx="7">
                  <c:v>1.117</c:v>
                </c:pt>
                <c:pt idx="8">
                  <c:v>0.56669999999999998</c:v>
                </c:pt>
                <c:pt idx="9">
                  <c:v>0.98129999999999995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9-4D98-8A06-DC1D9807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93375"/>
        <c:axId val="611595455"/>
      </c:lineChart>
      <c:catAx>
        <c:axId val="61159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1595455"/>
        <c:crosses val="autoZero"/>
        <c:auto val="1"/>
        <c:lblAlgn val="ctr"/>
        <c:lblOffset val="100"/>
        <c:noMultiLvlLbl val="0"/>
      </c:catAx>
      <c:valAx>
        <c:axId val="6115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15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Temps d'execució / iteració amb </a:t>
            </a:r>
            <a:r>
              <a:rPr lang="el-GR" sz="1800" b="0" i="0" baseline="0">
                <a:effectLst/>
              </a:rPr>
              <a:t>λ</a:t>
            </a:r>
            <a:r>
              <a:rPr lang="es-ES" sz="1800" b="0" i="0" baseline="0">
                <a:effectLst/>
              </a:rPr>
              <a:t> = 0.01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'uo_nn_batch_23843499-26320652_a'!$X$13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'uo_nn_batch_23843499-26320652_a'!$W$14:$W$23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'uo_nn_batch_23843499-26320652_a'!$X$14:$X$23</c:f>
              <c:numCache>
                <c:formatCode>General</c:formatCode>
                <c:ptCount val="10"/>
                <c:pt idx="0">
                  <c:v>5.1116660000000001E-2</c:v>
                </c:pt>
                <c:pt idx="1">
                  <c:v>3.6566599999999998E-2</c:v>
                </c:pt>
                <c:pt idx="2">
                  <c:v>3.38375E-2</c:v>
                </c:pt>
                <c:pt idx="3">
                  <c:v>4.7757142799999999E-2</c:v>
                </c:pt>
                <c:pt idx="4">
                  <c:v>3.4490321999999997E-2</c:v>
                </c:pt>
                <c:pt idx="5">
                  <c:v>3.5217021000000001E-2</c:v>
                </c:pt>
                <c:pt idx="6">
                  <c:v>4.5116279000000002E-2</c:v>
                </c:pt>
                <c:pt idx="7">
                  <c:v>3.2026922999999999E-2</c:v>
                </c:pt>
                <c:pt idx="8">
                  <c:v>3.3599999999999998E-2</c:v>
                </c:pt>
                <c:pt idx="9">
                  <c:v>3.6011224000000001E-2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E-486A-8CCF-5EB746C46736}"/>
            </c:ext>
          </c:extLst>
        </c:ser>
        <c:ser>
          <c:idx val="1"/>
          <c:order val="1"/>
          <c:tx>
            <c:strRef>
              <c:f>'uo_nn_batch_23843499-26320652_a'!$Y$13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'uo_nn_batch_23843499-26320652_a'!$W$14:$W$23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'uo_nn_batch_23843499-26320652_a'!$Y$14:$Y$23</c:f>
              <c:numCache>
                <c:formatCode>General</c:formatCode>
                <c:ptCount val="10"/>
                <c:pt idx="0">
                  <c:v>3.8921600000000001E-2</c:v>
                </c:pt>
                <c:pt idx="1">
                  <c:v>3.6332558000000001E-2</c:v>
                </c:pt>
                <c:pt idx="2">
                  <c:v>3.3454545449999998E-2</c:v>
                </c:pt>
                <c:pt idx="3">
                  <c:v>0.38070732000000002</c:v>
                </c:pt>
                <c:pt idx="4">
                  <c:v>3.5519565000000003E-2</c:v>
                </c:pt>
                <c:pt idx="5">
                  <c:v>3.774545E-2</c:v>
                </c:pt>
                <c:pt idx="6">
                  <c:v>3.5409089999999997E-2</c:v>
                </c:pt>
                <c:pt idx="7">
                  <c:v>3.1325757000000003E-2</c:v>
                </c:pt>
                <c:pt idx="8">
                  <c:v>3.5120407999999999E-2</c:v>
                </c:pt>
                <c:pt idx="9">
                  <c:v>3.3906556999999997E-2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E-486A-8CCF-5EB746C46736}"/>
            </c:ext>
          </c:extLst>
        </c:ser>
        <c:ser>
          <c:idx val="2"/>
          <c:order val="2"/>
          <c:tx>
            <c:strRef>
              <c:f>'uo_nn_batch_23843499-26320652_a'!$Z$13</c:f>
              <c:strCache>
                <c:ptCount val="1"/>
                <c:pt idx="0">
                  <c:v>SGM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'uo_nn_batch_23843499-26320652_a'!$W$14:$W$23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'uo_nn_batch_23843499-26320652_a'!$Z$14:$Z$23</c:f>
              <c:numCache>
                <c:formatCode>General</c:formatCode>
                <c:ptCount val="10"/>
                <c:pt idx="0">
                  <c:v>3.1912899999999997E-4</c:v>
                </c:pt>
                <c:pt idx="1">
                  <c:v>3.56786E-4</c:v>
                </c:pt>
                <c:pt idx="2">
                  <c:v>2.9156799999999999E-3</c:v>
                </c:pt>
                <c:pt idx="3">
                  <c:v>3.5695300000000002E-4</c:v>
                </c:pt>
                <c:pt idx="4">
                  <c:v>2.3455000000000001E-4</c:v>
                </c:pt>
                <c:pt idx="5">
                  <c:v>3.3282100000000002E-4</c:v>
                </c:pt>
                <c:pt idx="6">
                  <c:v>2.4697800000000002E-4</c:v>
                </c:pt>
                <c:pt idx="7">
                  <c:v>3.5628599999999998E-4</c:v>
                </c:pt>
                <c:pt idx="8">
                  <c:v>2.322033898E-4</c:v>
                </c:pt>
                <c:pt idx="9">
                  <c:v>2.13439E-4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E-486A-8CCF-5EB746C46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20239"/>
        <c:axId val="780343119"/>
      </c:lineChart>
      <c:catAx>
        <c:axId val="78032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343119"/>
        <c:crosses val="autoZero"/>
        <c:auto val="1"/>
        <c:lblAlgn val="ctr"/>
        <c:lblOffset val="100"/>
        <c:noMultiLvlLbl val="0"/>
      </c:catAx>
      <c:valAx>
        <c:axId val="7803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</a:t>
                </a:r>
                <a:r>
                  <a:rPr lang="es-ES" baseline="0"/>
                  <a:t> / iteració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3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Temps d'execució / iteració amb </a:t>
            </a:r>
            <a:r>
              <a:rPr lang="el-GR" sz="1800" b="0" i="0" baseline="0">
                <a:effectLst/>
              </a:rPr>
              <a:t>λ</a:t>
            </a:r>
            <a:r>
              <a:rPr lang="es-ES" sz="1800" b="0" i="0" baseline="0">
                <a:effectLst/>
              </a:rPr>
              <a:t> = 0.1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'uo_nn_batch_23843499-26320652_a'!$X$25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'uo_nn_batch_23843499-26320652_a'!$W$26:$W$35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'uo_nn_batch_23843499-26320652_a'!$X$26:$X$35</c:f>
              <c:numCache>
                <c:formatCode>General</c:formatCode>
                <c:ptCount val="10"/>
                <c:pt idx="0">
                  <c:v>6.1528571400000003E-2</c:v>
                </c:pt>
                <c:pt idx="1">
                  <c:v>5.9650000000000002E-2</c:v>
                </c:pt>
                <c:pt idx="2">
                  <c:v>6.5977770000000005E-2</c:v>
                </c:pt>
                <c:pt idx="3">
                  <c:v>6.3461000000000004E-2</c:v>
                </c:pt>
                <c:pt idx="4">
                  <c:v>5.9543478260859997E-2</c:v>
                </c:pt>
                <c:pt idx="5">
                  <c:v>5.7128999999999999E-2</c:v>
                </c:pt>
                <c:pt idx="6">
                  <c:v>6.1385000000000002E-2</c:v>
                </c:pt>
                <c:pt idx="7">
                  <c:v>6.1338095000000002E-2</c:v>
                </c:pt>
                <c:pt idx="8">
                  <c:v>5.9517391000000003E-2</c:v>
                </c:pt>
                <c:pt idx="9">
                  <c:v>5.5381481000000003E-2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9-4E44-8297-57424E9DEC19}"/>
            </c:ext>
          </c:extLst>
        </c:ser>
        <c:ser>
          <c:idx val="1"/>
          <c:order val="1"/>
          <c:tx>
            <c:strRef>
              <c:f>'uo_nn_batch_23843499-26320652_a'!$Y$25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'uo_nn_batch_23843499-26320652_a'!$W$26:$W$35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'uo_nn_batch_23843499-26320652_a'!$Y$26:$Y$35</c:f>
              <c:numCache>
                <c:formatCode>General</c:formatCode>
                <c:ptCount val="10"/>
                <c:pt idx="0">
                  <c:v>6.5930000000000002E-2</c:v>
                </c:pt>
                <c:pt idx="1">
                  <c:v>6.1885625E-2</c:v>
                </c:pt>
                <c:pt idx="2">
                  <c:v>5.7484199999999999E-2</c:v>
                </c:pt>
                <c:pt idx="3">
                  <c:v>6.6552941170000005E-2</c:v>
                </c:pt>
                <c:pt idx="4">
                  <c:v>6.0488235000000001E-2</c:v>
                </c:pt>
                <c:pt idx="5">
                  <c:v>5.7510499999999999E-2</c:v>
                </c:pt>
                <c:pt idx="6">
                  <c:v>6.4637500000000001E-2</c:v>
                </c:pt>
                <c:pt idx="7">
                  <c:v>5.96444E-2</c:v>
                </c:pt>
                <c:pt idx="8">
                  <c:v>6.0405880000000002E-2</c:v>
                </c:pt>
                <c:pt idx="9">
                  <c:v>5.9705556E-2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9-4E44-8297-57424E9DEC19}"/>
            </c:ext>
          </c:extLst>
        </c:ser>
        <c:ser>
          <c:idx val="2"/>
          <c:order val="2"/>
          <c:tx>
            <c:strRef>
              <c:f>'uo_nn_batch_23843499-26320652_a'!$Z$25</c:f>
              <c:strCache>
                <c:ptCount val="1"/>
                <c:pt idx="0">
                  <c:v>SGM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'uo_nn_batch_23843499-26320652_a'!$W$26:$W$35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'uo_nn_batch_23843499-26320652_a'!$Z$26:$Z$35</c:f>
              <c:numCache>
                <c:formatCode>General</c:formatCode>
                <c:ptCount val="10"/>
                <c:pt idx="0">
                  <c:v>3.1920100000000002E-4</c:v>
                </c:pt>
                <c:pt idx="1">
                  <c:v>1.87803E-4</c:v>
                </c:pt>
                <c:pt idx="2">
                  <c:v>3.7883699999999998E-4</c:v>
                </c:pt>
                <c:pt idx="3">
                  <c:v>2.77881E-4</c:v>
                </c:pt>
                <c:pt idx="4">
                  <c:v>3.1970000000000002E-4</c:v>
                </c:pt>
                <c:pt idx="5">
                  <c:v>3.7574899999999998E-4</c:v>
                </c:pt>
                <c:pt idx="6">
                  <c:v>3.7883699999999998E-4</c:v>
                </c:pt>
                <c:pt idx="7">
                  <c:v>3.2012799999999998E-4</c:v>
                </c:pt>
                <c:pt idx="8">
                  <c:v>3.7343899999999999E-4</c:v>
                </c:pt>
                <c:pt idx="9">
                  <c:v>1.9303199999999999E-4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9-4E44-8297-57424E9DE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28127"/>
        <c:axId val="786918975"/>
      </c:lineChart>
      <c:catAx>
        <c:axId val="78692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918975"/>
        <c:crosses val="autoZero"/>
        <c:auto val="1"/>
        <c:lblAlgn val="ctr"/>
        <c:lblOffset val="100"/>
        <c:noMultiLvlLbl val="0"/>
      </c:catAx>
      <c:valAx>
        <c:axId val="7869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</a:t>
                </a:r>
                <a:r>
                  <a:rPr lang="es-ES" baseline="0"/>
                  <a:t> / iteració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92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Temps d'execució amb </a:t>
            </a:r>
            <a:r>
              <a:rPr lang="el-GR" sz="1800" b="0" i="0" baseline="0">
                <a:effectLst/>
              </a:rPr>
              <a:t>λ</a:t>
            </a:r>
            <a:r>
              <a:rPr lang="es-ES" sz="1800" b="0" i="0" baseline="0">
                <a:effectLst/>
              </a:rPr>
              <a:t> = 0.01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'uo_nn_batch_23843499-26320652_a'!$L$13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'uo_nn_batch_23843499-26320652_a'!$K$14:$K$23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'uo_nn_batch_23843499-26320652_a'!$L$14:$L$23</c:f>
              <c:numCache>
                <c:formatCode>General</c:formatCode>
                <c:ptCount val="10"/>
                <c:pt idx="0">
                  <c:v>1.5335000000000001</c:v>
                </c:pt>
                <c:pt idx="1">
                  <c:v>3.0716000000000001</c:v>
                </c:pt>
                <c:pt idx="2">
                  <c:v>3.7898000000000001</c:v>
                </c:pt>
                <c:pt idx="3">
                  <c:v>1.6715</c:v>
                </c:pt>
                <c:pt idx="4">
                  <c:v>2.4384000000000001</c:v>
                </c:pt>
                <c:pt idx="5">
                  <c:v>3.3104</c:v>
                </c:pt>
                <c:pt idx="6">
                  <c:v>1.94</c:v>
                </c:pt>
                <c:pt idx="7">
                  <c:v>4.9962</c:v>
                </c:pt>
                <c:pt idx="8">
                  <c:v>3.8976000000000002</c:v>
                </c:pt>
                <c:pt idx="9">
                  <c:v>3.5291000000000001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B-4FB8-A117-45A6074B4997}"/>
            </c:ext>
          </c:extLst>
        </c:ser>
        <c:ser>
          <c:idx val="1"/>
          <c:order val="1"/>
          <c:tx>
            <c:strRef>
              <c:f>'uo_nn_batch_23843499-26320652_a'!$M$13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'uo_nn_batch_23843499-26320652_a'!$K$14:$K$23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'uo_nn_batch_23843499-26320652_a'!$M$14:$M$23</c:f>
              <c:numCache>
                <c:formatCode>General</c:formatCode>
                <c:ptCount val="10"/>
                <c:pt idx="0">
                  <c:v>1.4400999999999999</c:v>
                </c:pt>
                <c:pt idx="1">
                  <c:v>1.5623</c:v>
                </c:pt>
                <c:pt idx="2">
                  <c:v>1.84</c:v>
                </c:pt>
                <c:pt idx="3">
                  <c:v>1.5609</c:v>
                </c:pt>
                <c:pt idx="4">
                  <c:v>1.6338999999999999</c:v>
                </c:pt>
                <c:pt idx="5">
                  <c:v>1.6608000000000001</c:v>
                </c:pt>
                <c:pt idx="6">
                  <c:v>1.5580000000000001</c:v>
                </c:pt>
                <c:pt idx="7">
                  <c:v>2.0674999999999999</c:v>
                </c:pt>
                <c:pt idx="8">
                  <c:v>1.7209000000000001</c:v>
                </c:pt>
                <c:pt idx="9">
                  <c:v>2.0682999999999998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B-4FB8-A117-45A6074B4997}"/>
            </c:ext>
          </c:extLst>
        </c:ser>
        <c:ser>
          <c:idx val="2"/>
          <c:order val="2"/>
          <c:tx>
            <c:strRef>
              <c:f>'uo_nn_batch_23843499-26320652_a'!$N$13</c:f>
              <c:strCache>
                <c:ptCount val="1"/>
                <c:pt idx="0">
                  <c:v>SGM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'uo_nn_batch_23843499-26320652_a'!$K$14:$K$23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'uo_nn_batch_23843499-26320652_a'!$N$14:$N$23</c:f>
              <c:numCache>
                <c:formatCode>General</c:formatCode>
                <c:ptCount val="10"/>
                <c:pt idx="0">
                  <c:v>0.4471</c:v>
                </c:pt>
                <c:pt idx="1">
                  <c:v>0.42849999999999999</c:v>
                </c:pt>
                <c:pt idx="2">
                  <c:v>0.46679999999999999</c:v>
                </c:pt>
                <c:pt idx="3">
                  <c:v>0.42870000000000003</c:v>
                </c:pt>
                <c:pt idx="4">
                  <c:v>0.53969999999999996</c:v>
                </c:pt>
                <c:pt idx="5">
                  <c:v>0.433</c:v>
                </c:pt>
                <c:pt idx="6">
                  <c:v>0.51890000000000003</c:v>
                </c:pt>
                <c:pt idx="7">
                  <c:v>0.4279</c:v>
                </c:pt>
                <c:pt idx="8">
                  <c:v>0.5343</c:v>
                </c:pt>
                <c:pt idx="9">
                  <c:v>0.57650000000000001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B-4FB8-A117-45A6074B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49215"/>
        <c:axId val="689922655"/>
      </c:lineChart>
      <c:catAx>
        <c:axId val="69024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922655"/>
        <c:crosses val="autoZero"/>
        <c:auto val="1"/>
        <c:lblAlgn val="ctr"/>
        <c:lblOffset val="100"/>
        <c:noMultiLvlLbl val="0"/>
      </c:catAx>
      <c:valAx>
        <c:axId val="6899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02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Temps d'execució amb </a:t>
            </a:r>
            <a:r>
              <a:rPr lang="el-GR" sz="1800" b="0" i="0" baseline="0">
                <a:effectLst/>
              </a:rPr>
              <a:t>λ</a:t>
            </a:r>
            <a:r>
              <a:rPr lang="es-ES" sz="1800" b="0" i="0" baseline="0">
                <a:effectLst/>
              </a:rPr>
              <a:t> = 0.1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'uo_nn_batch_23843499-26320652_a'!$L$25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'uo_nn_batch_23843499-26320652_a'!$K$26:$K$35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'uo_nn_batch_23843499-26320652_a'!$L$26:$L$35</c:f>
              <c:numCache>
                <c:formatCode>General</c:formatCode>
                <c:ptCount val="10"/>
                <c:pt idx="0">
                  <c:v>1.2921</c:v>
                </c:pt>
                <c:pt idx="1">
                  <c:v>1.3123</c:v>
                </c:pt>
                <c:pt idx="2">
                  <c:v>1.1876</c:v>
                </c:pt>
                <c:pt idx="3">
                  <c:v>1.3327</c:v>
                </c:pt>
                <c:pt idx="4">
                  <c:v>1.3694999999999999</c:v>
                </c:pt>
                <c:pt idx="5">
                  <c:v>1.3711</c:v>
                </c:pt>
                <c:pt idx="6">
                  <c:v>1.2890999999999999</c:v>
                </c:pt>
                <c:pt idx="7">
                  <c:v>1.2881</c:v>
                </c:pt>
                <c:pt idx="8">
                  <c:v>1.3689</c:v>
                </c:pt>
                <c:pt idx="9">
                  <c:v>1.4953000000000001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3-4F89-8773-8BDAB6E1A54D}"/>
            </c:ext>
          </c:extLst>
        </c:ser>
        <c:ser>
          <c:idx val="1"/>
          <c:order val="1"/>
          <c:tx>
            <c:strRef>
              <c:f>'uo_nn_batch_23843499-26320652_a'!$M$25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'uo_nn_batch_23843499-26320652_a'!$K$26:$K$35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'uo_nn_batch_23843499-26320652_a'!$M$26:$M$35</c:f>
              <c:numCache>
                <c:formatCode>General</c:formatCode>
                <c:ptCount val="10"/>
                <c:pt idx="0">
                  <c:v>0.98899999999999999</c:v>
                </c:pt>
                <c:pt idx="1">
                  <c:v>0.99170000000000003</c:v>
                </c:pt>
                <c:pt idx="2">
                  <c:v>1.0922000000000001</c:v>
                </c:pt>
                <c:pt idx="3">
                  <c:v>1.1314</c:v>
                </c:pt>
                <c:pt idx="4">
                  <c:v>1.0283</c:v>
                </c:pt>
                <c:pt idx="5">
                  <c:v>1.0927</c:v>
                </c:pt>
                <c:pt idx="6">
                  <c:v>1.0342</c:v>
                </c:pt>
                <c:pt idx="7">
                  <c:v>1.0736000000000001</c:v>
                </c:pt>
                <c:pt idx="8">
                  <c:v>1.0268999999999999</c:v>
                </c:pt>
                <c:pt idx="9">
                  <c:v>1.0747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3-4F89-8773-8BDAB6E1A54D}"/>
            </c:ext>
          </c:extLst>
        </c:ser>
        <c:ser>
          <c:idx val="2"/>
          <c:order val="2"/>
          <c:tx>
            <c:strRef>
              <c:f>'uo_nn_batch_23843499-26320652_a'!$N$25</c:f>
              <c:strCache>
                <c:ptCount val="1"/>
                <c:pt idx="0">
                  <c:v>SGM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'uo_nn_batch_23843499-26320652_a'!$K$26:$K$35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'uo_nn_batch_23843499-26320652_a'!$N$26:$N$35</c:f>
              <c:numCache>
                <c:formatCode>General</c:formatCode>
                <c:ptCount val="10"/>
                <c:pt idx="0">
                  <c:v>0.44719999999999999</c:v>
                </c:pt>
                <c:pt idx="1">
                  <c:v>0.65749999999999997</c:v>
                </c:pt>
                <c:pt idx="2">
                  <c:v>0.41710000000000003</c:v>
                </c:pt>
                <c:pt idx="3">
                  <c:v>0.4617</c:v>
                </c:pt>
                <c:pt idx="4">
                  <c:v>0.44790000000000002</c:v>
                </c:pt>
                <c:pt idx="5">
                  <c:v>0.41370000000000001</c:v>
                </c:pt>
                <c:pt idx="6">
                  <c:v>0.41710000000000003</c:v>
                </c:pt>
                <c:pt idx="7">
                  <c:v>0.44850000000000001</c:v>
                </c:pt>
                <c:pt idx="8">
                  <c:v>0.42720000000000002</c:v>
                </c:pt>
                <c:pt idx="9">
                  <c:v>0.63719999999999999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3-4F89-8773-8BDAB6E1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763055"/>
        <c:axId val="624765135"/>
      </c:lineChart>
      <c:catAx>
        <c:axId val="62476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765135"/>
        <c:crosses val="autoZero"/>
        <c:auto val="1"/>
        <c:lblAlgn val="ctr"/>
        <c:lblOffset val="100"/>
        <c:noMultiLvlLbl val="0"/>
      </c:catAx>
      <c:valAx>
        <c:axId val="6247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7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 d'Iteracions</a:t>
            </a:r>
            <a:r>
              <a:rPr lang="es-ES" baseline="0"/>
              <a:t> amb </a:t>
            </a:r>
            <a:r>
              <a:rPr lang="el-GR" baseline="0"/>
              <a:t>λ</a:t>
            </a:r>
            <a:r>
              <a:rPr lang="es-ES" baseline="0"/>
              <a:t> = 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'uo_nn_batch_23843499-26320652_a'!$R$1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'uo_nn_batch_23843499-26320652_a'!$Q$2:$Q$11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'uo_nn_batch_23843499-26320652_a'!$R$2:$R$11</c:f>
              <c:numCache>
                <c:formatCode>General</c:formatCode>
                <c:ptCount val="10"/>
                <c:pt idx="0">
                  <c:v>258</c:v>
                </c:pt>
                <c:pt idx="1">
                  <c:v>1001</c:v>
                </c:pt>
                <c:pt idx="2">
                  <c:v>1001</c:v>
                </c:pt>
                <c:pt idx="3">
                  <c:v>383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6-4A47-BBE0-BD7264CFC276}"/>
            </c:ext>
          </c:extLst>
        </c:ser>
        <c:ser>
          <c:idx val="1"/>
          <c:order val="1"/>
          <c:tx>
            <c:strRef>
              <c:f>'uo_nn_batch_23843499-26320652_a'!$S$1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'uo_nn_batch_23843499-26320652_a'!$Q$2:$Q$11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'uo_nn_batch_23843499-26320652_a'!$S$2:$S$11</c:f>
              <c:numCache>
                <c:formatCode>General</c:formatCode>
                <c:ptCount val="10"/>
                <c:pt idx="0">
                  <c:v>534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6-4A47-BBE0-BD7264CFC276}"/>
            </c:ext>
          </c:extLst>
        </c:ser>
        <c:ser>
          <c:idx val="2"/>
          <c:order val="2"/>
          <c:tx>
            <c:strRef>
              <c:f>'uo_nn_batch_23843499-26320652_a'!$T$1</c:f>
              <c:strCache>
                <c:ptCount val="1"/>
                <c:pt idx="0">
                  <c:v>SGM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'uo_nn_batch_23843499-26320652_a'!$Q$2:$Q$11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'uo_nn_batch_23843499-26320652_a'!$T$2:$T$11</c:f>
              <c:numCache>
                <c:formatCode>General</c:formatCode>
                <c:ptCount val="10"/>
                <c:pt idx="0">
                  <c:v>100001</c:v>
                </c:pt>
                <c:pt idx="1">
                  <c:v>22601</c:v>
                </c:pt>
                <c:pt idx="2">
                  <c:v>6501</c:v>
                </c:pt>
                <c:pt idx="3">
                  <c:v>9201</c:v>
                </c:pt>
                <c:pt idx="4">
                  <c:v>7301</c:v>
                </c:pt>
                <c:pt idx="5">
                  <c:v>9101</c:v>
                </c:pt>
                <c:pt idx="6">
                  <c:v>5201</c:v>
                </c:pt>
                <c:pt idx="7">
                  <c:v>8101</c:v>
                </c:pt>
                <c:pt idx="8">
                  <c:v>2601</c:v>
                </c:pt>
                <c:pt idx="9">
                  <c:v>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6-4A47-BBE0-BD7264CF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79039"/>
        <c:axId val="629879455"/>
      </c:lineChart>
      <c:catAx>
        <c:axId val="62987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879455"/>
        <c:crosses val="autoZero"/>
        <c:auto val="1"/>
        <c:lblAlgn val="ctr"/>
        <c:lblOffset val="100"/>
        <c:noMultiLvlLbl val="0"/>
      </c:catAx>
      <c:valAx>
        <c:axId val="629879455"/>
        <c:scaling>
          <c:orientation val="minMax"/>
          <c:max val="1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ITERACIONS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8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# d'Iteracions amb </a:t>
            </a:r>
            <a:r>
              <a:rPr lang="el-GR" sz="1800" b="0" i="0" baseline="0">
                <a:effectLst/>
              </a:rPr>
              <a:t>λ</a:t>
            </a:r>
            <a:r>
              <a:rPr lang="es-ES" sz="1800" b="0" i="0" baseline="0">
                <a:effectLst/>
              </a:rPr>
              <a:t> = 0.01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'uo_nn_batch_23843499-26320652_a'!$R$13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'uo_nn_batch_23843499-26320652_a'!$Q$14:$Q$23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'uo_nn_batch_23843499-26320652_a'!$R$14:$R$23</c:f>
              <c:numCache>
                <c:formatCode>General</c:formatCode>
                <c:ptCount val="10"/>
                <c:pt idx="0">
                  <c:v>30</c:v>
                </c:pt>
                <c:pt idx="1">
                  <c:v>84</c:v>
                </c:pt>
                <c:pt idx="2">
                  <c:v>112</c:v>
                </c:pt>
                <c:pt idx="3">
                  <c:v>35</c:v>
                </c:pt>
                <c:pt idx="4">
                  <c:v>62</c:v>
                </c:pt>
                <c:pt idx="5">
                  <c:v>94</c:v>
                </c:pt>
                <c:pt idx="6">
                  <c:v>43</c:v>
                </c:pt>
                <c:pt idx="7">
                  <c:v>156</c:v>
                </c:pt>
                <c:pt idx="8">
                  <c:v>116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B-481E-BA1E-00734155967E}"/>
            </c:ext>
          </c:extLst>
        </c:ser>
        <c:ser>
          <c:idx val="1"/>
          <c:order val="1"/>
          <c:tx>
            <c:strRef>
              <c:f>'uo_nn_batch_23843499-26320652_a'!$S$13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'uo_nn_batch_23843499-26320652_a'!$Q$14:$Q$23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'uo_nn_batch_23843499-26320652_a'!$S$14:$S$23</c:f>
              <c:numCache>
                <c:formatCode>General</c:formatCode>
                <c:ptCount val="10"/>
                <c:pt idx="0">
                  <c:v>37</c:v>
                </c:pt>
                <c:pt idx="1">
                  <c:v>43</c:v>
                </c:pt>
                <c:pt idx="2">
                  <c:v>55</c:v>
                </c:pt>
                <c:pt idx="3">
                  <c:v>41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66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B-481E-BA1E-00734155967E}"/>
            </c:ext>
          </c:extLst>
        </c:ser>
        <c:ser>
          <c:idx val="2"/>
          <c:order val="2"/>
          <c:tx>
            <c:strRef>
              <c:f>'uo_nn_batch_23843499-26320652_a'!$T$13</c:f>
              <c:strCache>
                <c:ptCount val="1"/>
                <c:pt idx="0">
                  <c:v>SGM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'uo_nn_batch_23843499-26320652_a'!$Q$14:$Q$23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'uo_nn_batch_23843499-26320652_a'!$T$14:$T$23</c:f>
              <c:numCache>
                <c:formatCode>General</c:formatCode>
                <c:ptCount val="10"/>
                <c:pt idx="0">
                  <c:v>1401</c:v>
                </c:pt>
                <c:pt idx="1">
                  <c:v>1201</c:v>
                </c:pt>
                <c:pt idx="2">
                  <c:v>1601</c:v>
                </c:pt>
                <c:pt idx="3">
                  <c:v>1201</c:v>
                </c:pt>
                <c:pt idx="4">
                  <c:v>2301</c:v>
                </c:pt>
                <c:pt idx="5">
                  <c:v>1301</c:v>
                </c:pt>
                <c:pt idx="6">
                  <c:v>2101</c:v>
                </c:pt>
                <c:pt idx="7">
                  <c:v>1201</c:v>
                </c:pt>
                <c:pt idx="8">
                  <c:v>2301</c:v>
                </c:pt>
                <c:pt idx="9">
                  <c:v>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AB-481E-BA1E-007341559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977919"/>
        <c:axId val="694979167"/>
      </c:lineChart>
      <c:catAx>
        <c:axId val="6949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979167"/>
        <c:crosses val="autoZero"/>
        <c:auto val="1"/>
        <c:lblAlgn val="ctr"/>
        <c:lblOffset val="100"/>
        <c:noMultiLvlLbl val="0"/>
      </c:catAx>
      <c:valAx>
        <c:axId val="694979167"/>
        <c:scaling>
          <c:orientation val="minMax"/>
          <c:max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</a:t>
                </a:r>
                <a:r>
                  <a:rPr lang="es-ES" baseline="0"/>
                  <a:t> ITERACIONS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49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# d'Iteracions amb </a:t>
            </a:r>
            <a:r>
              <a:rPr lang="el-GR" sz="1800" b="0" i="0" baseline="0">
                <a:effectLst/>
              </a:rPr>
              <a:t>λ</a:t>
            </a:r>
            <a:r>
              <a:rPr lang="es-ES" sz="1800" b="0" i="0" baseline="0">
                <a:effectLst/>
              </a:rPr>
              <a:t> = 0.01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'uo_nn_batch_23843499-26320652_a'!$R$13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'uo_nn_batch_23843499-26320652_a'!$Q$14:$Q$23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'uo_nn_batch_23843499-26320652_a'!$R$14:$R$23</c:f>
              <c:numCache>
                <c:formatCode>General</c:formatCode>
                <c:ptCount val="10"/>
                <c:pt idx="0">
                  <c:v>30</c:v>
                </c:pt>
                <c:pt idx="1">
                  <c:v>84</c:v>
                </c:pt>
                <c:pt idx="2">
                  <c:v>112</c:v>
                </c:pt>
                <c:pt idx="3">
                  <c:v>35</c:v>
                </c:pt>
                <c:pt idx="4">
                  <c:v>62</c:v>
                </c:pt>
                <c:pt idx="5">
                  <c:v>94</c:v>
                </c:pt>
                <c:pt idx="6">
                  <c:v>43</c:v>
                </c:pt>
                <c:pt idx="7">
                  <c:v>156</c:v>
                </c:pt>
                <c:pt idx="8">
                  <c:v>116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5-466F-A600-EEE5C5FA23B2}"/>
            </c:ext>
          </c:extLst>
        </c:ser>
        <c:ser>
          <c:idx val="1"/>
          <c:order val="1"/>
          <c:tx>
            <c:strRef>
              <c:f>'uo_nn_batch_23843499-26320652_a'!$S$13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'uo_nn_batch_23843499-26320652_a'!$Q$14:$Q$23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'uo_nn_batch_23843499-26320652_a'!$S$14:$S$23</c:f>
              <c:numCache>
                <c:formatCode>General</c:formatCode>
                <c:ptCount val="10"/>
                <c:pt idx="0">
                  <c:v>37</c:v>
                </c:pt>
                <c:pt idx="1">
                  <c:v>43</c:v>
                </c:pt>
                <c:pt idx="2">
                  <c:v>55</c:v>
                </c:pt>
                <c:pt idx="3">
                  <c:v>41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66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5-466F-A600-EEE5C5FA2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44239"/>
        <c:axId val="667048815"/>
      </c:lineChart>
      <c:catAx>
        <c:axId val="66704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048815"/>
        <c:crosses val="autoZero"/>
        <c:auto val="1"/>
        <c:lblAlgn val="ctr"/>
        <c:lblOffset val="100"/>
        <c:noMultiLvlLbl val="0"/>
      </c:catAx>
      <c:valAx>
        <c:axId val="6670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</a:t>
                </a:r>
                <a:r>
                  <a:rPr lang="es-ES" baseline="0"/>
                  <a:t> ITERACIONS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70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# d'Iteracions amb </a:t>
            </a:r>
            <a:r>
              <a:rPr lang="el-GR" sz="1800" b="0" i="0" baseline="0">
                <a:effectLst/>
              </a:rPr>
              <a:t>λ</a:t>
            </a:r>
            <a:r>
              <a:rPr lang="es-ES" sz="1800" b="0" i="0" baseline="0">
                <a:effectLst/>
              </a:rPr>
              <a:t> = 0.1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'uo_nn_batch_23843499-26320652_a'!$R$25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'uo_nn_batch_23843499-26320652_a'!$Q$26:$Q$35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'uo_nn_batch_23843499-26320652_a'!$R$26:$R$35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7-4644-A78A-40F6454CE896}"/>
            </c:ext>
          </c:extLst>
        </c:ser>
        <c:ser>
          <c:idx val="1"/>
          <c:order val="1"/>
          <c:tx>
            <c:strRef>
              <c:f>'uo_nn_batch_23843499-26320652_a'!$S$25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'uo_nn_batch_23843499-26320652_a'!$Q$26:$Q$35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'uo_nn_batch_23843499-26320652_a'!$S$26:$S$35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7-4644-A78A-40F6454CE896}"/>
            </c:ext>
          </c:extLst>
        </c:ser>
        <c:ser>
          <c:idx val="2"/>
          <c:order val="2"/>
          <c:tx>
            <c:strRef>
              <c:f>'uo_nn_batch_23843499-26320652_a'!$T$25</c:f>
              <c:strCache>
                <c:ptCount val="1"/>
                <c:pt idx="0">
                  <c:v>SGM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'uo_nn_batch_23843499-26320652_a'!$Q$26:$Q$35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'uo_nn_batch_23843499-26320652_a'!$T$26:$T$35</c:f>
              <c:numCache>
                <c:formatCode>General</c:formatCode>
                <c:ptCount val="10"/>
                <c:pt idx="0">
                  <c:v>1401</c:v>
                </c:pt>
                <c:pt idx="1">
                  <c:v>3501</c:v>
                </c:pt>
                <c:pt idx="2">
                  <c:v>1101</c:v>
                </c:pt>
                <c:pt idx="3">
                  <c:v>1501</c:v>
                </c:pt>
                <c:pt idx="4">
                  <c:v>1401</c:v>
                </c:pt>
                <c:pt idx="5">
                  <c:v>1101</c:v>
                </c:pt>
                <c:pt idx="6">
                  <c:v>1101</c:v>
                </c:pt>
                <c:pt idx="7">
                  <c:v>1401</c:v>
                </c:pt>
                <c:pt idx="8">
                  <c:v>1201</c:v>
                </c:pt>
                <c:pt idx="9">
                  <c:v>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7-4644-A78A-40F6454C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31183"/>
        <c:axId val="693532015"/>
      </c:lineChart>
      <c:catAx>
        <c:axId val="69353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532015"/>
        <c:crosses val="autoZero"/>
        <c:auto val="1"/>
        <c:lblAlgn val="ctr"/>
        <c:lblOffset val="100"/>
        <c:noMultiLvlLbl val="0"/>
      </c:catAx>
      <c:valAx>
        <c:axId val="6935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ITERACIONS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5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# d'Iteracions amb </a:t>
            </a:r>
            <a:r>
              <a:rPr lang="el-GR" sz="1800" b="0" i="0" baseline="0">
                <a:effectLst/>
              </a:rPr>
              <a:t>λ</a:t>
            </a:r>
            <a:r>
              <a:rPr lang="es-ES" sz="1800" b="0" i="0" baseline="0">
                <a:effectLst/>
              </a:rPr>
              <a:t> = 0.1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'uo_nn_batch_23843499-26320652_a'!$R$25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'uo_nn_batch_23843499-26320652_a'!$Q$26:$Q$35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'uo_nn_batch_23843499-26320652_a'!$R$26:$R$35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18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9-44FF-9584-59359542D88C}"/>
            </c:ext>
          </c:extLst>
        </c:ser>
        <c:ser>
          <c:idx val="1"/>
          <c:order val="1"/>
          <c:tx>
            <c:strRef>
              <c:f>'uo_nn_batch_23843499-26320652_a'!$S$25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'uo_nn_batch_23843499-26320652_a'!$Q$26:$Q$35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'uo_nn_batch_23843499-26320652_a'!$S$26:$S$35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9-44FF-9584-59359542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55567"/>
        <c:axId val="776851407"/>
      </c:lineChart>
      <c:catAx>
        <c:axId val="77685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851407"/>
        <c:crosses val="autoZero"/>
        <c:auto val="1"/>
        <c:lblAlgn val="ctr"/>
        <c:lblOffset val="100"/>
        <c:noMultiLvlLbl val="0"/>
      </c:catAx>
      <c:valAx>
        <c:axId val="7768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ITERACIONS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8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Temps d'execució / iteració amb </a:t>
            </a:r>
            <a:r>
              <a:rPr lang="el-GR" baseline="0"/>
              <a:t>λ</a:t>
            </a:r>
            <a:r>
              <a:rPr lang="es-ES" baseline="0"/>
              <a:t> = 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'uo_nn_batch_23843499-26320652_a'!$X$1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'uo_nn_batch_23843499-26320652_a'!$W$2:$W$11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'uo_nn_batch_23843499-26320652_a'!$X$2:$X$11</c:f>
              <c:numCache>
                <c:formatCode>General</c:formatCode>
                <c:ptCount val="10"/>
                <c:pt idx="0">
                  <c:v>2.8799999999999999E-2</c:v>
                </c:pt>
                <c:pt idx="1">
                  <c:v>2.6599999999999999E-2</c:v>
                </c:pt>
                <c:pt idx="2">
                  <c:v>2.7E-2</c:v>
                </c:pt>
                <c:pt idx="3">
                  <c:v>2.9000000000000001E-2</c:v>
                </c:pt>
                <c:pt idx="4">
                  <c:v>2.75E-2</c:v>
                </c:pt>
                <c:pt idx="5">
                  <c:v>2.7E-2</c:v>
                </c:pt>
                <c:pt idx="6">
                  <c:v>2.7E-2</c:v>
                </c:pt>
                <c:pt idx="7">
                  <c:v>2.7E-2</c:v>
                </c:pt>
                <c:pt idx="8">
                  <c:v>2.7E-2</c:v>
                </c:pt>
                <c:pt idx="9">
                  <c:v>2.7099999999999999E-2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E-42CE-8F86-7FDC6FE95ACE}"/>
            </c:ext>
          </c:extLst>
        </c:ser>
        <c:ser>
          <c:idx val="1"/>
          <c:order val="1"/>
          <c:tx>
            <c:strRef>
              <c:f>'uo_nn_batch_23843499-26320652_a'!$Y$1</c:f>
              <c:strCache>
                <c:ptCount val="1"/>
                <c:pt idx="0">
                  <c:v>BFGS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'uo_nn_batch_23843499-26320652_a'!$W$2:$W$11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'uo_nn_batch_23843499-26320652_a'!$Y$2:$Y$11</c:f>
              <c:numCache>
                <c:formatCode>General</c:formatCode>
                <c:ptCount val="10"/>
                <c:pt idx="0">
                  <c:v>2.1600000000000001E-2</c:v>
                </c:pt>
                <c:pt idx="1">
                  <c:v>0.02</c:v>
                </c:pt>
                <c:pt idx="2">
                  <c:v>1.44E-2</c:v>
                </c:pt>
                <c:pt idx="3">
                  <c:v>1.8499999999999999E-2</c:v>
                </c:pt>
                <c:pt idx="4">
                  <c:v>1.4E-2</c:v>
                </c:pt>
                <c:pt idx="5">
                  <c:v>1.54E-2</c:v>
                </c:pt>
                <c:pt idx="6">
                  <c:v>1.6500000000000001E-2</c:v>
                </c:pt>
                <c:pt idx="7">
                  <c:v>1.38E-2</c:v>
                </c:pt>
                <c:pt idx="8">
                  <c:v>1.38E-2</c:v>
                </c:pt>
                <c:pt idx="9">
                  <c:v>1.77E-2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E-42CE-8F86-7FDC6FE95ACE}"/>
            </c:ext>
          </c:extLst>
        </c:ser>
        <c:ser>
          <c:idx val="2"/>
          <c:order val="2"/>
          <c:tx>
            <c:strRef>
              <c:f>'uo_nn_batch_23843499-26320652_a'!$Z$1</c:f>
              <c:strCache>
                <c:ptCount val="1"/>
                <c:pt idx="0">
                  <c:v>SGM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'uo_nn_batch_23843499-26320652_a'!$W$2:$W$11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cat>
          <c:val>
            <c:numRef>
              <c:f>'uo_nn_batch_23843499-26320652_a'!$Z$2:$Z$11</c:f>
              <c:numCache>
                <c:formatCode>General</c:formatCode>
                <c:ptCount val="10"/>
                <c:pt idx="0">
                  <c:v>0.01</c:v>
                </c:pt>
                <c:pt idx="1">
                  <c:v>1.13663E-4</c:v>
                </c:pt>
                <c:pt idx="2">
                  <c:v>1.4803900000000001E-4</c:v>
                </c:pt>
                <c:pt idx="3">
                  <c:v>1.3379E-4</c:v>
                </c:pt>
                <c:pt idx="4">
                  <c:v>1.4273399999999999E-4</c:v>
                </c:pt>
                <c:pt idx="5">
                  <c:v>1.2321000000000001E-4</c:v>
                </c:pt>
                <c:pt idx="6">
                  <c:v>1.59142E-4</c:v>
                </c:pt>
                <c:pt idx="7">
                  <c:v>1.3788400000000001E-4</c:v>
                </c:pt>
                <c:pt idx="8">
                  <c:v>2.1787799999999999E-4</c:v>
                </c:pt>
                <c:pt idx="9">
                  <c:v>1.46441E-4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E-42CE-8F86-7FDC6FE9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39935"/>
        <c:axId val="777540351"/>
      </c:lineChart>
      <c:catAx>
        <c:axId val="77753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DÍGITS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7540351"/>
        <c:crosses val="autoZero"/>
        <c:auto val="1"/>
        <c:lblAlgn val="ctr"/>
        <c:lblOffset val="100"/>
        <c:noMultiLvlLbl val="0"/>
      </c:catAx>
      <c:valAx>
        <c:axId val="7775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</a:t>
                </a:r>
                <a:r>
                  <a:rPr lang="es-ES" baseline="0"/>
                  <a:t> / iteració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75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563032</xdr:colOff>
      <xdr:row>27</xdr:row>
      <xdr:rowOff>169333</xdr:rowOff>
    </xdr:from>
    <xdr:to>
      <xdr:col>39</xdr:col>
      <xdr:colOff>423332</xdr:colOff>
      <xdr:row>48</xdr:row>
      <xdr:rowOff>4233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CBA7F158-045D-0068-E95E-B220FC8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533399</xdr:colOff>
      <xdr:row>27</xdr:row>
      <xdr:rowOff>116415</xdr:rowOff>
    </xdr:from>
    <xdr:to>
      <xdr:col>49</xdr:col>
      <xdr:colOff>361949</xdr:colOff>
      <xdr:row>48</xdr:row>
      <xdr:rowOff>71965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3E5DB59A-900C-961F-A78D-C7A02801F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510115</xdr:colOff>
      <xdr:row>28</xdr:row>
      <xdr:rowOff>38100</xdr:rowOff>
    </xdr:from>
    <xdr:to>
      <xdr:col>59</xdr:col>
      <xdr:colOff>389464</xdr:colOff>
      <xdr:row>47</xdr:row>
      <xdr:rowOff>57150</xdr:rowOff>
    </xdr:to>
    <xdr:graphicFrame macro="">
      <xdr:nvGraphicFramePr>
        <xdr:cNvPr id="5" name="Gràfic 4">
          <a:extLst>
            <a:ext uri="{FF2B5EF4-FFF2-40B4-BE49-F238E27FC236}">
              <a16:creationId xmlns:a16="http://schemas.microsoft.com/office/drawing/2014/main" id="{31797ACB-E89D-51A0-522A-60089A4D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567267</xdr:colOff>
      <xdr:row>58</xdr:row>
      <xdr:rowOff>139700</xdr:rowOff>
    </xdr:from>
    <xdr:to>
      <xdr:col>19</xdr:col>
      <xdr:colOff>370417</xdr:colOff>
      <xdr:row>82</xdr:row>
      <xdr:rowOff>57150</xdr:rowOff>
    </xdr:to>
    <xdr:graphicFrame macro="">
      <xdr:nvGraphicFramePr>
        <xdr:cNvPr id="6" name="Gràfic 5">
          <a:extLst>
            <a:ext uri="{FF2B5EF4-FFF2-40B4-BE49-F238E27FC236}">
              <a16:creationId xmlns:a16="http://schemas.microsoft.com/office/drawing/2014/main" id="{A9D1E777-8C4D-0897-3DC1-B73263B0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567266</xdr:colOff>
      <xdr:row>58</xdr:row>
      <xdr:rowOff>165100</xdr:rowOff>
    </xdr:from>
    <xdr:to>
      <xdr:col>32</xdr:col>
      <xdr:colOff>74082</xdr:colOff>
      <xdr:row>85</xdr:row>
      <xdr:rowOff>146050</xdr:rowOff>
    </xdr:to>
    <xdr:graphicFrame macro="">
      <xdr:nvGraphicFramePr>
        <xdr:cNvPr id="7" name="Gràfic 6">
          <a:extLst>
            <a:ext uri="{FF2B5EF4-FFF2-40B4-BE49-F238E27FC236}">
              <a16:creationId xmlns:a16="http://schemas.microsoft.com/office/drawing/2014/main" id="{36D47F50-604C-1649-6BC3-3A530213F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328083</xdr:colOff>
      <xdr:row>54</xdr:row>
      <xdr:rowOff>148167</xdr:rowOff>
    </xdr:from>
    <xdr:to>
      <xdr:col>42</xdr:col>
      <xdr:colOff>465667</xdr:colOff>
      <xdr:row>80</xdr:row>
      <xdr:rowOff>91017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EE352BA0-D92F-03CA-0C5F-FABB72AD0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169332</xdr:colOff>
      <xdr:row>55</xdr:row>
      <xdr:rowOff>156634</xdr:rowOff>
    </xdr:from>
    <xdr:to>
      <xdr:col>63</xdr:col>
      <xdr:colOff>366182</xdr:colOff>
      <xdr:row>77</xdr:row>
      <xdr:rowOff>124884</xdr:rowOff>
    </xdr:to>
    <xdr:graphicFrame macro="">
      <xdr:nvGraphicFramePr>
        <xdr:cNvPr id="9" name="Gràfic 8">
          <a:extLst>
            <a:ext uri="{FF2B5EF4-FFF2-40B4-BE49-F238E27FC236}">
              <a16:creationId xmlns:a16="http://schemas.microsoft.com/office/drawing/2014/main" id="{870A398C-698F-DA45-7162-1F977960D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59266</xdr:colOff>
      <xdr:row>55</xdr:row>
      <xdr:rowOff>167217</xdr:rowOff>
    </xdr:from>
    <xdr:to>
      <xdr:col>52</xdr:col>
      <xdr:colOff>311149</xdr:colOff>
      <xdr:row>74</xdr:row>
      <xdr:rowOff>186267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F354D28E-A1D7-9236-32CA-BE631CAA5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48683</xdr:colOff>
      <xdr:row>3</xdr:row>
      <xdr:rowOff>118533</xdr:rowOff>
    </xdr:from>
    <xdr:to>
      <xdr:col>37</xdr:col>
      <xdr:colOff>357717</xdr:colOff>
      <xdr:row>19</xdr:row>
      <xdr:rowOff>16933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3350BF74-2F47-2846-5B99-68D9F235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495299</xdr:colOff>
      <xdr:row>2</xdr:row>
      <xdr:rowOff>167216</xdr:rowOff>
    </xdr:from>
    <xdr:to>
      <xdr:col>50</xdr:col>
      <xdr:colOff>241299</xdr:colOff>
      <xdr:row>24</xdr:row>
      <xdr:rowOff>59266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B7F987C5-251C-C255-2742-BE2848D5B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31749</xdr:colOff>
      <xdr:row>2</xdr:row>
      <xdr:rowOff>118534</xdr:rowOff>
    </xdr:from>
    <xdr:to>
      <xdr:col>62</xdr:col>
      <xdr:colOff>232832</xdr:colOff>
      <xdr:row>25</xdr:row>
      <xdr:rowOff>99484</xdr:rowOff>
    </xdr:to>
    <xdr:graphicFrame macro="">
      <xdr:nvGraphicFramePr>
        <xdr:cNvPr id="13" name="Gràfic 12">
          <a:extLst>
            <a:ext uri="{FF2B5EF4-FFF2-40B4-BE49-F238E27FC236}">
              <a16:creationId xmlns:a16="http://schemas.microsoft.com/office/drawing/2014/main" id="{6B381A8F-E03F-D787-BDB9-1F747133B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"/>
  <sheetViews>
    <sheetView zoomScale="90" zoomScaleNormal="90" workbookViewId="0">
      <selection activeCell="N37" sqref="N37"/>
    </sheetView>
  </sheetViews>
  <sheetFormatPr baseColWidth="10" defaultColWidth="9.140625" defaultRowHeight="15" x14ac:dyDescent="0.25"/>
  <cols>
    <col min="12" max="12" width="11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L1" t="s">
        <v>9</v>
      </c>
      <c r="M1" t="s">
        <v>10</v>
      </c>
      <c r="N1" t="s">
        <v>11</v>
      </c>
      <c r="P1" t="s">
        <v>8</v>
      </c>
      <c r="R1" t="s">
        <v>9</v>
      </c>
      <c r="S1" t="s">
        <v>10</v>
      </c>
      <c r="T1" t="s">
        <v>11</v>
      </c>
      <c r="V1" t="s">
        <v>8</v>
      </c>
      <c r="X1" t="s">
        <v>9</v>
      </c>
      <c r="Y1" t="s">
        <v>10</v>
      </c>
      <c r="Z1" t="s">
        <v>11</v>
      </c>
    </row>
    <row r="2" spans="1:26" x14ac:dyDescent="0.25">
      <c r="A2">
        <v>1</v>
      </c>
      <c r="B2">
        <v>0</v>
      </c>
      <c r="C2">
        <v>1</v>
      </c>
      <c r="D2">
        <v>258</v>
      </c>
      <c r="E2">
        <v>7.44</v>
      </c>
      <c r="F2">
        <v>100</v>
      </c>
      <c r="G2">
        <v>100</v>
      </c>
      <c r="H2" s="1">
        <v>1.5E-6</v>
      </c>
      <c r="J2" t="s">
        <v>12</v>
      </c>
      <c r="K2">
        <v>1</v>
      </c>
      <c r="L2">
        <v>7.44</v>
      </c>
      <c r="M2">
        <v>11.542899999999999</v>
      </c>
      <c r="N2">
        <v>10.311999999999999</v>
      </c>
      <c r="P2" t="s">
        <v>13</v>
      </c>
      <c r="Q2">
        <v>1</v>
      </c>
      <c r="R2">
        <v>258</v>
      </c>
      <c r="S2">
        <v>534</v>
      </c>
      <c r="T2">
        <v>100001</v>
      </c>
      <c r="V2" t="s">
        <v>16</v>
      </c>
      <c r="W2">
        <v>1</v>
      </c>
      <c r="X2">
        <v>2.8799999999999999E-2</v>
      </c>
      <c r="Y2">
        <v>2.1600000000000001E-2</v>
      </c>
      <c r="Z2">
        <v>0.01</v>
      </c>
    </row>
    <row r="3" spans="1:26" x14ac:dyDescent="0.25">
      <c r="A3">
        <v>1</v>
      </c>
      <c r="B3">
        <v>0</v>
      </c>
      <c r="C3">
        <v>3</v>
      </c>
      <c r="D3">
        <v>534</v>
      </c>
      <c r="E3">
        <v>11.542899999999999</v>
      </c>
      <c r="F3">
        <v>100</v>
      </c>
      <c r="G3">
        <v>100</v>
      </c>
      <c r="H3" s="1">
        <v>5.0099999999999998E-5</v>
      </c>
      <c r="K3">
        <v>2</v>
      </c>
      <c r="L3">
        <v>26.934799999999999</v>
      </c>
      <c r="M3">
        <v>20.021899999999999</v>
      </c>
      <c r="N3">
        <v>2.5689000000000002</v>
      </c>
      <c r="Q3">
        <v>2</v>
      </c>
      <c r="R3">
        <v>1001</v>
      </c>
      <c r="S3">
        <v>1001</v>
      </c>
      <c r="T3">
        <v>22601</v>
      </c>
      <c r="W3">
        <v>2</v>
      </c>
      <c r="X3">
        <v>2.6599999999999999E-2</v>
      </c>
      <c r="Y3">
        <v>0.02</v>
      </c>
      <c r="Z3">
        <v>1.13663E-4</v>
      </c>
    </row>
    <row r="4" spans="1:26" x14ac:dyDescent="0.25">
      <c r="A4">
        <v>1</v>
      </c>
      <c r="B4">
        <v>0</v>
      </c>
      <c r="C4">
        <v>7</v>
      </c>
      <c r="D4">
        <v>100001</v>
      </c>
      <c r="E4">
        <v>10.311999999999999</v>
      </c>
      <c r="F4">
        <v>100</v>
      </c>
      <c r="G4">
        <v>100</v>
      </c>
      <c r="H4" s="1">
        <v>9.8099999999999999E-5</v>
      </c>
      <c r="K4">
        <v>3</v>
      </c>
      <c r="L4">
        <v>26.988199999999999</v>
      </c>
      <c r="M4">
        <v>14.4351</v>
      </c>
      <c r="N4">
        <v>0.96240000000000003</v>
      </c>
      <c r="Q4">
        <v>3</v>
      </c>
      <c r="R4">
        <v>1001</v>
      </c>
      <c r="S4">
        <v>1001</v>
      </c>
      <c r="T4">
        <v>6501</v>
      </c>
      <c r="W4">
        <v>3</v>
      </c>
      <c r="X4">
        <v>2.7E-2</v>
      </c>
      <c r="Y4">
        <v>1.44E-2</v>
      </c>
      <c r="Z4">
        <v>1.4803900000000001E-4</v>
      </c>
    </row>
    <row r="5" spans="1:26" x14ac:dyDescent="0.25">
      <c r="A5">
        <v>1</v>
      </c>
      <c r="B5">
        <v>0.01</v>
      </c>
      <c r="C5">
        <v>1</v>
      </c>
      <c r="D5">
        <v>30</v>
      </c>
      <c r="E5">
        <v>1.5335000000000001</v>
      </c>
      <c r="F5">
        <v>99.9</v>
      </c>
      <c r="G5">
        <v>99.8</v>
      </c>
      <c r="H5" s="1">
        <v>2.1600000000000001E-2</v>
      </c>
      <c r="K5">
        <v>4</v>
      </c>
      <c r="L5">
        <v>11.1035</v>
      </c>
      <c r="M5">
        <v>18.5336</v>
      </c>
      <c r="N5">
        <v>1.2310000000000001</v>
      </c>
      <c r="Q5">
        <v>4</v>
      </c>
      <c r="R5">
        <v>383</v>
      </c>
      <c r="S5">
        <v>1001</v>
      </c>
      <c r="T5">
        <v>9201</v>
      </c>
      <c r="W5">
        <v>4</v>
      </c>
      <c r="X5">
        <v>2.9000000000000001E-2</v>
      </c>
      <c r="Y5">
        <v>1.8499999999999999E-2</v>
      </c>
      <c r="Z5">
        <v>1.3379E-4</v>
      </c>
    </row>
    <row r="6" spans="1:26" x14ac:dyDescent="0.25">
      <c r="A6">
        <v>1</v>
      </c>
      <c r="B6">
        <v>0.01</v>
      </c>
      <c r="C6">
        <v>3</v>
      </c>
      <c r="D6">
        <v>37</v>
      </c>
      <c r="E6">
        <v>1.4400999999999999</v>
      </c>
      <c r="F6">
        <v>99.9</v>
      </c>
      <c r="G6">
        <v>99.8</v>
      </c>
      <c r="H6" s="1">
        <v>2.1600000000000001E-2</v>
      </c>
      <c r="K6">
        <v>5</v>
      </c>
      <c r="L6">
        <v>27.453600000000002</v>
      </c>
      <c r="M6">
        <v>13.955500000000001</v>
      </c>
      <c r="N6">
        <v>1.0421</v>
      </c>
      <c r="Q6">
        <v>5</v>
      </c>
      <c r="R6">
        <v>1001</v>
      </c>
      <c r="S6">
        <v>1001</v>
      </c>
      <c r="T6">
        <v>7301</v>
      </c>
      <c r="W6">
        <v>5</v>
      </c>
      <c r="X6">
        <v>2.75E-2</v>
      </c>
      <c r="Y6">
        <v>1.4E-2</v>
      </c>
      <c r="Z6">
        <v>1.4273399999999999E-4</v>
      </c>
    </row>
    <row r="7" spans="1:26" x14ac:dyDescent="0.25">
      <c r="A7">
        <v>1</v>
      </c>
      <c r="B7">
        <v>0.01</v>
      </c>
      <c r="C7">
        <v>7</v>
      </c>
      <c r="D7">
        <v>1401</v>
      </c>
      <c r="E7">
        <v>0.4471</v>
      </c>
      <c r="F7">
        <v>99.9</v>
      </c>
      <c r="G7">
        <v>99.8</v>
      </c>
      <c r="H7" s="1">
        <v>2.1600000000000001E-2</v>
      </c>
      <c r="K7">
        <v>6</v>
      </c>
      <c r="L7">
        <v>26.953399999999998</v>
      </c>
      <c r="M7">
        <v>15.438700000000001</v>
      </c>
      <c r="N7">
        <v>1.2133</v>
      </c>
      <c r="Q7">
        <v>6</v>
      </c>
      <c r="R7">
        <v>1001</v>
      </c>
      <c r="S7">
        <v>1001</v>
      </c>
      <c r="T7">
        <v>9101</v>
      </c>
      <c r="W7">
        <v>6</v>
      </c>
      <c r="X7">
        <v>2.7E-2</v>
      </c>
      <c r="Y7">
        <v>1.54E-2</v>
      </c>
      <c r="Z7">
        <v>1.2321000000000001E-4</v>
      </c>
    </row>
    <row r="8" spans="1:26" x14ac:dyDescent="0.25">
      <c r="A8">
        <v>1</v>
      </c>
      <c r="B8">
        <v>0.1</v>
      </c>
      <c r="C8">
        <v>1</v>
      </c>
      <c r="D8">
        <v>21</v>
      </c>
      <c r="E8">
        <v>1.2921</v>
      </c>
      <c r="F8">
        <v>98.1</v>
      </c>
      <c r="G8">
        <v>98.2</v>
      </c>
      <c r="H8" s="1">
        <v>7.1099999999999997E-2</v>
      </c>
      <c r="K8">
        <v>7</v>
      </c>
      <c r="L8">
        <v>26.950800000000001</v>
      </c>
      <c r="M8">
        <v>16.468399999999999</v>
      </c>
      <c r="N8">
        <v>0.82769999999999999</v>
      </c>
      <c r="Q8">
        <v>7</v>
      </c>
      <c r="R8">
        <v>1001</v>
      </c>
      <c r="S8">
        <v>1001</v>
      </c>
      <c r="T8">
        <v>5201</v>
      </c>
      <c r="W8">
        <v>7</v>
      </c>
      <c r="X8">
        <v>2.7E-2</v>
      </c>
      <c r="Y8">
        <v>1.6500000000000001E-2</v>
      </c>
      <c r="Z8">
        <v>1.59142E-4</v>
      </c>
    </row>
    <row r="9" spans="1:26" x14ac:dyDescent="0.25">
      <c r="A9">
        <v>1</v>
      </c>
      <c r="B9">
        <v>0.1</v>
      </c>
      <c r="C9">
        <v>3</v>
      </c>
      <c r="D9">
        <v>15</v>
      </c>
      <c r="E9">
        <v>0.98899999999999999</v>
      </c>
      <c r="F9">
        <v>98.1</v>
      </c>
      <c r="G9">
        <v>98.2</v>
      </c>
      <c r="H9" s="1">
        <v>7.1099999999999997E-2</v>
      </c>
      <c r="K9">
        <v>8</v>
      </c>
      <c r="L9">
        <v>27.040800000000001</v>
      </c>
      <c r="M9">
        <v>13.8446</v>
      </c>
      <c r="N9">
        <v>1.117</v>
      </c>
      <c r="Q9">
        <v>8</v>
      </c>
      <c r="R9">
        <v>1001</v>
      </c>
      <c r="S9">
        <v>1001</v>
      </c>
      <c r="T9">
        <v>8101</v>
      </c>
      <c r="W9">
        <v>8</v>
      </c>
      <c r="X9">
        <v>2.7E-2</v>
      </c>
      <c r="Y9">
        <v>1.38E-2</v>
      </c>
      <c r="Z9">
        <v>1.3788400000000001E-4</v>
      </c>
    </row>
    <row r="10" spans="1:26" x14ac:dyDescent="0.25">
      <c r="A10">
        <v>1</v>
      </c>
      <c r="B10">
        <v>0.1</v>
      </c>
      <c r="C10">
        <v>7</v>
      </c>
      <c r="D10">
        <v>1401</v>
      </c>
      <c r="E10">
        <v>0.44719999999999999</v>
      </c>
      <c r="F10">
        <v>98</v>
      </c>
      <c r="G10">
        <v>98</v>
      </c>
      <c r="H10" s="1">
        <v>7.1099999999999997E-2</v>
      </c>
      <c r="K10">
        <v>9</v>
      </c>
      <c r="L10">
        <v>26.997800000000002</v>
      </c>
      <c r="M10">
        <v>13.7936</v>
      </c>
      <c r="N10">
        <v>0.56669999999999998</v>
      </c>
      <c r="Q10">
        <v>9</v>
      </c>
      <c r="R10">
        <v>1001</v>
      </c>
      <c r="S10">
        <v>1001</v>
      </c>
      <c r="T10">
        <v>2601</v>
      </c>
      <c r="W10">
        <v>9</v>
      </c>
      <c r="X10">
        <v>2.7E-2</v>
      </c>
      <c r="Y10">
        <v>1.38E-2</v>
      </c>
      <c r="Z10">
        <v>2.1787799999999999E-4</v>
      </c>
    </row>
    <row r="11" spans="1:26" x14ac:dyDescent="0.25">
      <c r="A11">
        <v>2</v>
      </c>
      <c r="B11">
        <v>0</v>
      </c>
      <c r="C11">
        <v>1</v>
      </c>
      <c r="D11">
        <v>1001</v>
      </c>
      <c r="E11">
        <v>26.934799999999999</v>
      </c>
      <c r="F11">
        <v>99.8</v>
      </c>
      <c r="G11">
        <v>99.7</v>
      </c>
      <c r="H11" s="1">
        <v>1.56E-3</v>
      </c>
      <c r="K11">
        <v>0</v>
      </c>
      <c r="L11">
        <v>27.0915</v>
      </c>
      <c r="M11">
        <v>17.7043</v>
      </c>
      <c r="N11">
        <v>0.98129999999999995</v>
      </c>
      <c r="O11" t="s">
        <v>17</v>
      </c>
      <c r="Q11">
        <v>0</v>
      </c>
      <c r="R11">
        <v>1001</v>
      </c>
      <c r="S11">
        <v>1001</v>
      </c>
      <c r="T11">
        <v>6701</v>
      </c>
      <c r="W11">
        <v>0</v>
      </c>
      <c r="X11">
        <v>2.7099999999999999E-2</v>
      </c>
      <c r="Y11">
        <v>1.77E-2</v>
      </c>
      <c r="Z11">
        <v>1.46441E-4</v>
      </c>
    </row>
    <row r="12" spans="1:26" x14ac:dyDescent="0.25">
      <c r="A12">
        <v>2</v>
      </c>
      <c r="B12">
        <v>0</v>
      </c>
      <c r="C12">
        <v>3</v>
      </c>
      <c r="D12">
        <v>1001</v>
      </c>
      <c r="E12">
        <v>20.021899999999999</v>
      </c>
      <c r="F12">
        <v>99.8</v>
      </c>
      <c r="G12">
        <v>99.7</v>
      </c>
      <c r="H12" s="1">
        <v>1.7600000000000001E-3</v>
      </c>
      <c r="L12">
        <f>AVERAGE(L2:L11)</f>
        <v>23.495439999999999</v>
      </c>
      <c r="M12">
        <f t="shared" ref="M12" si="0">AVERAGE(M2:M11)</f>
        <v>15.57386</v>
      </c>
      <c r="N12">
        <f>AVERAGE(N2:N11)</f>
        <v>2.0822400000000005</v>
      </c>
      <c r="O12">
        <f>MEDIAN(N2:N11)</f>
        <v>1.07955</v>
      </c>
      <c r="R12">
        <f>AVERAGE(R2:R11)</f>
        <v>864.9</v>
      </c>
      <c r="S12">
        <f t="shared" ref="S12" si="1">AVERAGE(S2:S11)</f>
        <v>954.3</v>
      </c>
      <c r="T12">
        <f t="shared" ref="T12" si="2">AVERAGE(T2:T11)</f>
        <v>17731</v>
      </c>
      <c r="X12">
        <f>AVERAGE(X2:X11)</f>
        <v>2.7399999999999997E-2</v>
      </c>
      <c r="Y12">
        <f t="shared" ref="Y12" si="3">AVERAGE(Y2:Y11)</f>
        <v>1.6569999999999998E-2</v>
      </c>
      <c r="Z12">
        <f t="shared" ref="Z12" si="4">AVERAGE(Z2:Z11)</f>
        <v>1.1322781000000001E-3</v>
      </c>
    </row>
    <row r="13" spans="1:26" x14ac:dyDescent="0.25">
      <c r="A13">
        <v>2</v>
      </c>
      <c r="B13">
        <v>0</v>
      </c>
      <c r="C13">
        <v>7</v>
      </c>
      <c r="D13">
        <v>22601</v>
      </c>
      <c r="E13">
        <v>2.5689000000000002</v>
      </c>
      <c r="F13">
        <v>99.8</v>
      </c>
      <c r="G13">
        <v>99.8</v>
      </c>
      <c r="H13" s="1">
        <v>1.83E-3</v>
      </c>
      <c r="J13" t="s">
        <v>14</v>
      </c>
      <c r="L13" t="s">
        <v>9</v>
      </c>
      <c r="M13" t="s">
        <v>10</v>
      </c>
      <c r="N13" t="s">
        <v>11</v>
      </c>
      <c r="P13" t="s">
        <v>14</v>
      </c>
      <c r="R13" t="s">
        <v>9</v>
      </c>
      <c r="S13" t="s">
        <v>10</v>
      </c>
      <c r="T13" t="s">
        <v>11</v>
      </c>
      <c r="V13" t="s">
        <v>14</v>
      </c>
      <c r="X13" t="s">
        <v>9</v>
      </c>
      <c r="Y13" t="s">
        <v>10</v>
      </c>
      <c r="Z13" t="s">
        <v>11</v>
      </c>
    </row>
    <row r="14" spans="1:26" x14ac:dyDescent="0.25">
      <c r="A14">
        <v>2</v>
      </c>
      <c r="B14">
        <v>0.01</v>
      </c>
      <c r="C14">
        <v>1</v>
      </c>
      <c r="D14">
        <v>84</v>
      </c>
      <c r="E14">
        <v>3.0716000000000001</v>
      </c>
      <c r="F14">
        <v>99.2</v>
      </c>
      <c r="G14">
        <v>98.9</v>
      </c>
      <c r="H14" s="1">
        <v>3.9600000000000003E-2</v>
      </c>
      <c r="J14" t="s">
        <v>12</v>
      </c>
      <c r="K14">
        <v>1</v>
      </c>
      <c r="L14">
        <v>1.5335000000000001</v>
      </c>
      <c r="M14" s="2">
        <v>1.4400999999999999</v>
      </c>
      <c r="N14">
        <v>0.4471</v>
      </c>
      <c r="P14" t="s">
        <v>13</v>
      </c>
      <c r="Q14">
        <v>1</v>
      </c>
      <c r="R14">
        <v>30</v>
      </c>
      <c r="S14" s="2">
        <v>37</v>
      </c>
      <c r="T14">
        <v>1401</v>
      </c>
      <c r="V14" t="s">
        <v>16</v>
      </c>
      <c r="W14">
        <v>1</v>
      </c>
      <c r="X14">
        <v>5.1116660000000001E-2</v>
      </c>
      <c r="Y14">
        <v>3.8921600000000001E-2</v>
      </c>
      <c r="Z14">
        <v>3.1912899999999997E-4</v>
      </c>
    </row>
    <row r="15" spans="1:26" x14ac:dyDescent="0.25">
      <c r="A15">
        <v>2</v>
      </c>
      <c r="B15">
        <v>0.01</v>
      </c>
      <c r="C15">
        <v>3</v>
      </c>
      <c r="D15">
        <v>43</v>
      </c>
      <c r="E15">
        <v>1.5623</v>
      </c>
      <c r="F15">
        <v>99.2</v>
      </c>
      <c r="G15">
        <v>98.9</v>
      </c>
      <c r="H15" s="1">
        <v>3.9600000000000003E-2</v>
      </c>
      <c r="K15">
        <v>2</v>
      </c>
      <c r="L15">
        <v>3.0716000000000001</v>
      </c>
      <c r="M15" s="2">
        <v>1.5623</v>
      </c>
      <c r="N15">
        <v>0.42849999999999999</v>
      </c>
      <c r="Q15">
        <v>2</v>
      </c>
      <c r="R15">
        <v>84</v>
      </c>
      <c r="S15" s="2">
        <v>43</v>
      </c>
      <c r="T15">
        <v>1201</v>
      </c>
      <c r="W15">
        <v>2</v>
      </c>
      <c r="X15">
        <v>3.6566599999999998E-2</v>
      </c>
      <c r="Y15">
        <v>3.6332558000000001E-2</v>
      </c>
      <c r="Z15">
        <v>3.56786E-4</v>
      </c>
    </row>
    <row r="16" spans="1:26" x14ac:dyDescent="0.25">
      <c r="A16">
        <v>2</v>
      </c>
      <c r="B16">
        <v>0.01</v>
      </c>
      <c r="C16">
        <v>7</v>
      </c>
      <c r="D16">
        <v>1201</v>
      </c>
      <c r="E16">
        <v>0.42849999999999999</v>
      </c>
      <c r="F16">
        <v>99.2</v>
      </c>
      <c r="G16">
        <v>98.9</v>
      </c>
      <c r="H16" s="1">
        <v>3.9600000000000003E-2</v>
      </c>
      <c r="K16">
        <v>3</v>
      </c>
      <c r="L16">
        <v>3.7898000000000001</v>
      </c>
      <c r="M16" s="2">
        <v>1.84</v>
      </c>
      <c r="N16">
        <v>0.46679999999999999</v>
      </c>
      <c r="Q16">
        <v>3</v>
      </c>
      <c r="R16">
        <v>112</v>
      </c>
      <c r="S16" s="2">
        <v>55</v>
      </c>
      <c r="T16">
        <v>1601</v>
      </c>
      <c r="W16">
        <v>3</v>
      </c>
      <c r="X16">
        <v>3.38375E-2</v>
      </c>
      <c r="Y16">
        <v>3.3454545449999998E-2</v>
      </c>
      <c r="Z16">
        <v>2.9156799999999999E-3</v>
      </c>
    </row>
    <row r="17" spans="1:26" x14ac:dyDescent="0.25">
      <c r="A17">
        <v>2</v>
      </c>
      <c r="B17">
        <v>0.1</v>
      </c>
      <c r="C17">
        <v>1</v>
      </c>
      <c r="D17">
        <v>22</v>
      </c>
      <c r="E17">
        <v>1.3123</v>
      </c>
      <c r="F17">
        <v>90.1</v>
      </c>
      <c r="G17">
        <v>89.5</v>
      </c>
      <c r="H17" s="1">
        <v>9.5600000000000004E-2</v>
      </c>
      <c r="K17">
        <v>4</v>
      </c>
      <c r="L17">
        <v>1.6715</v>
      </c>
      <c r="M17" s="2">
        <v>1.5609</v>
      </c>
      <c r="N17">
        <v>0.42870000000000003</v>
      </c>
      <c r="Q17">
        <v>4</v>
      </c>
      <c r="R17">
        <v>35</v>
      </c>
      <c r="S17" s="2">
        <v>41</v>
      </c>
      <c r="T17">
        <v>1201</v>
      </c>
      <c r="W17">
        <v>4</v>
      </c>
      <c r="X17">
        <v>4.7757142799999999E-2</v>
      </c>
      <c r="Y17">
        <v>0.38070732000000002</v>
      </c>
      <c r="Z17">
        <v>3.5695300000000002E-4</v>
      </c>
    </row>
    <row r="18" spans="1:26" x14ac:dyDescent="0.25">
      <c r="A18">
        <v>2</v>
      </c>
      <c r="B18">
        <v>0.1</v>
      </c>
      <c r="C18">
        <v>3</v>
      </c>
      <c r="D18">
        <v>16</v>
      </c>
      <c r="E18">
        <v>0.99170000000000003</v>
      </c>
      <c r="F18">
        <v>90.1</v>
      </c>
      <c r="G18">
        <v>89.5</v>
      </c>
      <c r="H18" s="1">
        <v>9.5600000000000004E-2</v>
      </c>
      <c r="K18">
        <v>5</v>
      </c>
      <c r="L18">
        <v>2.4384000000000001</v>
      </c>
      <c r="M18" s="2">
        <v>1.6338999999999999</v>
      </c>
      <c r="N18">
        <v>0.53969999999999996</v>
      </c>
      <c r="Q18">
        <v>5</v>
      </c>
      <c r="R18">
        <v>62</v>
      </c>
      <c r="S18" s="2">
        <v>46</v>
      </c>
      <c r="T18">
        <v>2301</v>
      </c>
      <c r="W18">
        <v>5</v>
      </c>
      <c r="X18">
        <v>3.4490321999999997E-2</v>
      </c>
      <c r="Y18">
        <v>3.5519565000000003E-2</v>
      </c>
      <c r="Z18">
        <v>2.3455000000000001E-4</v>
      </c>
    </row>
    <row r="19" spans="1:26" x14ac:dyDescent="0.25">
      <c r="A19">
        <v>2</v>
      </c>
      <c r="B19">
        <v>0.1</v>
      </c>
      <c r="C19">
        <v>7</v>
      </c>
      <c r="D19">
        <v>3501</v>
      </c>
      <c r="E19">
        <v>0.65749999999999997</v>
      </c>
      <c r="F19">
        <v>90.1</v>
      </c>
      <c r="G19">
        <v>89.5</v>
      </c>
      <c r="H19" s="1">
        <v>9.5699999999999993E-2</v>
      </c>
      <c r="K19">
        <v>6</v>
      </c>
      <c r="L19">
        <v>3.3104</v>
      </c>
      <c r="M19" s="2">
        <v>1.6608000000000001</v>
      </c>
      <c r="N19">
        <v>0.433</v>
      </c>
      <c r="Q19">
        <v>6</v>
      </c>
      <c r="R19">
        <v>94</v>
      </c>
      <c r="S19" s="2">
        <v>44</v>
      </c>
      <c r="T19">
        <v>1301</v>
      </c>
      <c r="W19">
        <v>6</v>
      </c>
      <c r="X19">
        <v>3.5217021000000001E-2</v>
      </c>
      <c r="Y19">
        <v>3.774545E-2</v>
      </c>
      <c r="Z19">
        <v>3.3282100000000002E-4</v>
      </c>
    </row>
    <row r="20" spans="1:26" x14ac:dyDescent="0.25">
      <c r="A20">
        <v>3</v>
      </c>
      <c r="B20">
        <v>0</v>
      </c>
      <c r="C20">
        <v>1</v>
      </c>
      <c r="D20">
        <v>1001</v>
      </c>
      <c r="E20">
        <v>26.988199999999999</v>
      </c>
      <c r="F20">
        <v>99.3</v>
      </c>
      <c r="G20">
        <v>99</v>
      </c>
      <c r="H20" s="1">
        <v>5.5700000000000003E-3</v>
      </c>
      <c r="K20">
        <v>7</v>
      </c>
      <c r="L20">
        <v>1.94</v>
      </c>
      <c r="M20" s="2">
        <v>1.5580000000000001</v>
      </c>
      <c r="N20">
        <v>0.51890000000000003</v>
      </c>
      <c r="Q20">
        <v>7</v>
      </c>
      <c r="R20">
        <v>43</v>
      </c>
      <c r="S20" s="2">
        <v>44</v>
      </c>
      <c r="T20">
        <v>2101</v>
      </c>
      <c r="W20">
        <v>7</v>
      </c>
      <c r="X20">
        <v>4.5116279000000002E-2</v>
      </c>
      <c r="Y20">
        <v>3.5409089999999997E-2</v>
      </c>
      <c r="Z20">
        <v>2.4697800000000002E-4</v>
      </c>
    </row>
    <row r="21" spans="1:26" x14ac:dyDescent="0.25">
      <c r="A21">
        <v>3</v>
      </c>
      <c r="B21">
        <v>0</v>
      </c>
      <c r="C21">
        <v>3</v>
      </c>
      <c r="D21">
        <v>1001</v>
      </c>
      <c r="E21">
        <v>14.4351</v>
      </c>
      <c r="F21">
        <v>94.7</v>
      </c>
      <c r="G21">
        <v>93.7</v>
      </c>
      <c r="H21" s="1">
        <v>4.4400000000000002E-2</v>
      </c>
      <c r="K21">
        <v>8</v>
      </c>
      <c r="L21">
        <v>4.9962</v>
      </c>
      <c r="M21" s="2">
        <v>2.0674999999999999</v>
      </c>
      <c r="N21">
        <v>0.4279</v>
      </c>
      <c r="Q21">
        <v>8</v>
      </c>
      <c r="R21">
        <v>156</v>
      </c>
      <c r="S21" s="2">
        <v>66</v>
      </c>
      <c r="T21">
        <v>1201</v>
      </c>
      <c r="W21">
        <v>8</v>
      </c>
      <c r="X21">
        <v>3.2026922999999999E-2</v>
      </c>
      <c r="Y21">
        <v>3.1325757000000003E-2</v>
      </c>
      <c r="Z21">
        <v>3.5628599999999998E-4</v>
      </c>
    </row>
    <row r="22" spans="1:26" x14ac:dyDescent="0.25">
      <c r="A22">
        <v>3</v>
      </c>
      <c r="B22">
        <v>0</v>
      </c>
      <c r="C22">
        <v>7</v>
      </c>
      <c r="D22">
        <v>6501</v>
      </c>
      <c r="E22">
        <v>0.96240000000000003</v>
      </c>
      <c r="F22">
        <v>99.3</v>
      </c>
      <c r="G22">
        <v>98.9</v>
      </c>
      <c r="H22" s="1">
        <v>5.9500000000000004E-3</v>
      </c>
      <c r="K22">
        <v>9</v>
      </c>
      <c r="L22">
        <v>3.8976000000000002</v>
      </c>
      <c r="M22" s="2">
        <v>1.7209000000000001</v>
      </c>
      <c r="N22">
        <v>0.5343</v>
      </c>
      <c r="Q22">
        <v>9</v>
      </c>
      <c r="R22">
        <v>116</v>
      </c>
      <c r="S22" s="2">
        <v>49</v>
      </c>
      <c r="T22">
        <v>2301</v>
      </c>
      <c r="W22">
        <v>9</v>
      </c>
      <c r="X22">
        <v>3.3599999999999998E-2</v>
      </c>
      <c r="Y22">
        <v>3.5120407999999999E-2</v>
      </c>
      <c r="Z22">
        <v>2.322033898E-4</v>
      </c>
    </row>
    <row r="23" spans="1:26" x14ac:dyDescent="0.25">
      <c r="A23">
        <v>3</v>
      </c>
      <c r="B23">
        <v>0.01</v>
      </c>
      <c r="C23">
        <v>1</v>
      </c>
      <c r="D23">
        <v>112</v>
      </c>
      <c r="E23">
        <v>3.7898000000000001</v>
      </c>
      <c r="F23">
        <v>97.9</v>
      </c>
      <c r="G23">
        <v>97.5</v>
      </c>
      <c r="H23" s="1">
        <v>5.1299999999999998E-2</v>
      </c>
      <c r="K23">
        <v>0</v>
      </c>
      <c r="L23">
        <v>3.5291000000000001</v>
      </c>
      <c r="M23" s="2">
        <v>2.0682999999999998</v>
      </c>
      <c r="N23">
        <v>0.57650000000000001</v>
      </c>
      <c r="O23" t="s">
        <v>17</v>
      </c>
      <c r="Q23">
        <v>0</v>
      </c>
      <c r="R23">
        <v>98</v>
      </c>
      <c r="S23" s="2">
        <v>61</v>
      </c>
      <c r="T23">
        <v>2701</v>
      </c>
      <c r="W23">
        <v>0</v>
      </c>
      <c r="X23">
        <v>3.6011224000000001E-2</v>
      </c>
      <c r="Y23">
        <v>3.3906556999999997E-2</v>
      </c>
      <c r="Z23">
        <v>2.13439E-4</v>
      </c>
    </row>
    <row r="24" spans="1:26" x14ac:dyDescent="0.25">
      <c r="A24">
        <v>3</v>
      </c>
      <c r="B24">
        <v>0.01</v>
      </c>
      <c r="C24">
        <v>3</v>
      </c>
      <c r="D24">
        <v>55</v>
      </c>
      <c r="E24">
        <v>1.84</v>
      </c>
      <c r="F24">
        <v>97.9</v>
      </c>
      <c r="G24">
        <v>97.5</v>
      </c>
      <c r="H24" s="1">
        <v>5.1299999999999998E-2</v>
      </c>
      <c r="L24">
        <f>AVERAGE(L14:L23)</f>
        <v>3.0178099999999999</v>
      </c>
      <c r="M24">
        <f t="shared" ref="M24" si="5">AVERAGE(M14:M23)</f>
        <v>1.7112700000000001</v>
      </c>
      <c r="N24">
        <f t="shared" ref="N24" si="6">AVERAGE(N14:N23)</f>
        <v>0.48014000000000001</v>
      </c>
      <c r="O24">
        <f>MEDIAN(N14:N23)</f>
        <v>0.45694999999999997</v>
      </c>
      <c r="R24">
        <f>AVERAGE(R14:R23)</f>
        <v>83</v>
      </c>
      <c r="S24">
        <f t="shared" ref="S24" si="7">AVERAGE(S14:S23)</f>
        <v>48.6</v>
      </c>
      <c r="T24">
        <f t="shared" ref="T24" si="8">AVERAGE(T14:T23)</f>
        <v>1731</v>
      </c>
      <c r="X24">
        <f>AVERAGE(X14:X23)</f>
        <v>3.8573967179999995E-2</v>
      </c>
      <c r="Y24">
        <f t="shared" ref="Y24" si="9">AVERAGE(Y14:Y23)</f>
        <v>6.9844285044999996E-2</v>
      </c>
      <c r="Z24">
        <f t="shared" ref="Z24" si="10">AVERAGE(Z14:Z23)</f>
        <v>5.5648253897999992E-4</v>
      </c>
    </row>
    <row r="25" spans="1:26" x14ac:dyDescent="0.25">
      <c r="A25">
        <v>3</v>
      </c>
      <c r="B25">
        <v>0.01</v>
      </c>
      <c r="C25">
        <v>7</v>
      </c>
      <c r="D25">
        <v>1601</v>
      </c>
      <c r="E25">
        <v>0.46679999999999999</v>
      </c>
      <c r="F25">
        <v>97.9</v>
      </c>
      <c r="G25">
        <v>97.5</v>
      </c>
      <c r="H25" s="1">
        <v>5.1299999999999998E-2</v>
      </c>
      <c r="J25" t="s">
        <v>15</v>
      </c>
      <c r="L25" t="s">
        <v>9</v>
      </c>
      <c r="M25" t="s">
        <v>10</v>
      </c>
      <c r="N25" t="s">
        <v>11</v>
      </c>
      <c r="P25" t="s">
        <v>15</v>
      </c>
      <c r="R25" t="s">
        <v>9</v>
      </c>
      <c r="S25" t="s">
        <v>10</v>
      </c>
      <c r="T25" t="s">
        <v>11</v>
      </c>
      <c r="V25" t="s">
        <v>15</v>
      </c>
      <c r="X25" t="s">
        <v>9</v>
      </c>
      <c r="Y25" t="s">
        <v>10</v>
      </c>
      <c r="Z25" t="s">
        <v>11</v>
      </c>
    </row>
    <row r="26" spans="1:26" x14ac:dyDescent="0.25">
      <c r="A26">
        <v>3</v>
      </c>
      <c r="B26">
        <v>0.1</v>
      </c>
      <c r="C26">
        <v>1</v>
      </c>
      <c r="D26">
        <v>18</v>
      </c>
      <c r="E26">
        <v>1.1876</v>
      </c>
      <c r="F26">
        <v>90.2</v>
      </c>
      <c r="G26">
        <v>89.5</v>
      </c>
      <c r="H26" s="1">
        <v>0.105</v>
      </c>
      <c r="J26" t="s">
        <v>12</v>
      </c>
      <c r="K26">
        <v>1</v>
      </c>
      <c r="L26">
        <v>1.2921</v>
      </c>
      <c r="M26" s="2">
        <v>0.98899999999999999</v>
      </c>
      <c r="N26">
        <v>0.44719999999999999</v>
      </c>
      <c r="P26" t="s">
        <v>13</v>
      </c>
      <c r="Q26">
        <v>1</v>
      </c>
      <c r="R26" s="2">
        <v>21</v>
      </c>
      <c r="S26">
        <v>15</v>
      </c>
      <c r="T26">
        <v>1401</v>
      </c>
      <c r="V26" t="s">
        <v>16</v>
      </c>
      <c r="W26">
        <v>1</v>
      </c>
      <c r="X26">
        <v>6.1528571400000003E-2</v>
      </c>
      <c r="Y26">
        <v>6.5930000000000002E-2</v>
      </c>
      <c r="Z26">
        <v>3.1920100000000002E-4</v>
      </c>
    </row>
    <row r="27" spans="1:26" x14ac:dyDescent="0.25">
      <c r="A27">
        <v>3</v>
      </c>
      <c r="B27">
        <v>0.1</v>
      </c>
      <c r="C27">
        <v>3</v>
      </c>
      <c r="D27">
        <v>19</v>
      </c>
      <c r="E27">
        <v>1.0922000000000001</v>
      </c>
      <c r="F27">
        <v>90.2</v>
      </c>
      <c r="G27">
        <v>89.5</v>
      </c>
      <c r="H27" s="1">
        <v>0.105</v>
      </c>
      <c r="K27">
        <v>2</v>
      </c>
      <c r="L27">
        <v>1.3123</v>
      </c>
      <c r="M27" s="2">
        <v>0.99170000000000003</v>
      </c>
      <c r="N27">
        <v>0.65749999999999997</v>
      </c>
      <c r="Q27">
        <v>2</v>
      </c>
      <c r="R27" s="2">
        <v>22</v>
      </c>
      <c r="S27">
        <v>16</v>
      </c>
      <c r="T27">
        <v>3501</v>
      </c>
      <c r="W27">
        <v>2</v>
      </c>
      <c r="X27">
        <v>5.9650000000000002E-2</v>
      </c>
      <c r="Y27">
        <v>6.1885625E-2</v>
      </c>
      <c r="Z27">
        <v>1.87803E-4</v>
      </c>
    </row>
    <row r="28" spans="1:26" x14ac:dyDescent="0.25">
      <c r="A28">
        <v>3</v>
      </c>
      <c r="B28">
        <v>0.1</v>
      </c>
      <c r="C28">
        <v>7</v>
      </c>
      <c r="D28">
        <v>1101</v>
      </c>
      <c r="E28">
        <v>0.41710000000000003</v>
      </c>
      <c r="F28">
        <v>90.2</v>
      </c>
      <c r="G28">
        <v>89.5</v>
      </c>
      <c r="H28" s="1">
        <v>0.105</v>
      </c>
      <c r="K28">
        <v>3</v>
      </c>
      <c r="L28">
        <v>1.1876</v>
      </c>
      <c r="M28" s="2">
        <v>1.0922000000000001</v>
      </c>
      <c r="N28">
        <v>0.41710000000000003</v>
      </c>
      <c r="Q28">
        <v>3</v>
      </c>
      <c r="R28" s="2">
        <v>18</v>
      </c>
      <c r="S28">
        <v>19</v>
      </c>
      <c r="T28">
        <v>1101</v>
      </c>
      <c r="W28">
        <v>3</v>
      </c>
      <c r="X28">
        <v>6.5977770000000005E-2</v>
      </c>
      <c r="Y28">
        <v>5.7484199999999999E-2</v>
      </c>
      <c r="Z28">
        <v>3.7883699999999998E-4</v>
      </c>
    </row>
    <row r="29" spans="1:26" x14ac:dyDescent="0.25">
      <c r="A29">
        <v>4</v>
      </c>
      <c r="B29">
        <v>0</v>
      </c>
      <c r="C29">
        <v>1</v>
      </c>
      <c r="D29">
        <v>383</v>
      </c>
      <c r="E29">
        <v>11.1035</v>
      </c>
      <c r="F29">
        <v>100</v>
      </c>
      <c r="G29">
        <v>99.9</v>
      </c>
      <c r="H29" s="1">
        <v>2.04E-6</v>
      </c>
      <c r="K29">
        <v>4</v>
      </c>
      <c r="L29">
        <v>1.3327</v>
      </c>
      <c r="M29" s="2">
        <v>1.1314</v>
      </c>
      <c r="N29">
        <v>0.4617</v>
      </c>
      <c r="Q29">
        <v>4</v>
      </c>
      <c r="R29" s="2">
        <v>21</v>
      </c>
      <c r="S29">
        <v>17</v>
      </c>
      <c r="T29">
        <v>1501</v>
      </c>
      <c r="W29">
        <v>4</v>
      </c>
      <c r="X29">
        <v>6.3461000000000004E-2</v>
      </c>
      <c r="Y29">
        <v>6.6552941170000005E-2</v>
      </c>
      <c r="Z29">
        <v>2.77881E-4</v>
      </c>
    </row>
    <row r="30" spans="1:26" x14ac:dyDescent="0.25">
      <c r="A30">
        <v>4</v>
      </c>
      <c r="B30">
        <v>0</v>
      </c>
      <c r="C30">
        <v>3</v>
      </c>
      <c r="D30">
        <v>1001</v>
      </c>
      <c r="E30">
        <v>18.5336</v>
      </c>
      <c r="F30">
        <v>100</v>
      </c>
      <c r="G30">
        <v>100</v>
      </c>
      <c r="H30" s="1">
        <v>1.34E-4</v>
      </c>
      <c r="K30">
        <v>5</v>
      </c>
      <c r="L30">
        <v>1.3694999999999999</v>
      </c>
      <c r="M30" s="2">
        <v>1.0283</v>
      </c>
      <c r="N30">
        <v>0.44790000000000002</v>
      </c>
      <c r="Q30">
        <v>5</v>
      </c>
      <c r="R30" s="2">
        <v>23</v>
      </c>
      <c r="S30">
        <v>17</v>
      </c>
      <c r="T30">
        <v>1401</v>
      </c>
      <c r="W30">
        <v>5</v>
      </c>
      <c r="X30">
        <v>5.9543478260859997E-2</v>
      </c>
      <c r="Y30">
        <v>6.0488235000000001E-2</v>
      </c>
      <c r="Z30">
        <v>3.1970000000000002E-4</v>
      </c>
    </row>
    <row r="31" spans="1:26" x14ac:dyDescent="0.25">
      <c r="A31">
        <v>4</v>
      </c>
      <c r="B31">
        <v>0</v>
      </c>
      <c r="C31">
        <v>7</v>
      </c>
      <c r="D31">
        <v>9201</v>
      </c>
      <c r="E31">
        <v>1.2310000000000001</v>
      </c>
      <c r="F31">
        <v>100</v>
      </c>
      <c r="G31">
        <v>100</v>
      </c>
      <c r="H31" s="1">
        <v>1.7699999999999999E-4</v>
      </c>
      <c r="K31">
        <v>6</v>
      </c>
      <c r="L31">
        <v>1.3711</v>
      </c>
      <c r="M31" s="2">
        <v>1.0927</v>
      </c>
      <c r="N31">
        <v>0.41370000000000001</v>
      </c>
      <c r="Q31">
        <v>6</v>
      </c>
      <c r="R31" s="2">
        <v>24</v>
      </c>
      <c r="S31">
        <v>19</v>
      </c>
      <c r="T31">
        <v>1101</v>
      </c>
      <c r="W31">
        <v>6</v>
      </c>
      <c r="X31">
        <v>5.7128999999999999E-2</v>
      </c>
      <c r="Y31">
        <v>5.7510499999999999E-2</v>
      </c>
      <c r="Z31">
        <v>3.7574899999999998E-4</v>
      </c>
    </row>
    <row r="32" spans="1:26" x14ac:dyDescent="0.25">
      <c r="A32">
        <v>4</v>
      </c>
      <c r="B32">
        <v>0.01</v>
      </c>
      <c r="C32">
        <v>1</v>
      </c>
      <c r="D32">
        <v>35</v>
      </c>
      <c r="E32">
        <v>1.6715</v>
      </c>
      <c r="F32">
        <v>99.9</v>
      </c>
      <c r="G32">
        <v>100</v>
      </c>
      <c r="H32" s="1">
        <v>2.23E-2</v>
      </c>
      <c r="K32">
        <v>7</v>
      </c>
      <c r="L32">
        <v>1.2890999999999999</v>
      </c>
      <c r="M32" s="2">
        <v>1.0342</v>
      </c>
      <c r="N32">
        <v>0.41710000000000003</v>
      </c>
      <c r="Q32">
        <v>7</v>
      </c>
      <c r="R32" s="2">
        <v>21</v>
      </c>
      <c r="S32">
        <v>16</v>
      </c>
      <c r="T32">
        <v>1101</v>
      </c>
      <c r="W32">
        <v>7</v>
      </c>
      <c r="X32">
        <v>6.1385000000000002E-2</v>
      </c>
      <c r="Y32">
        <v>6.4637500000000001E-2</v>
      </c>
      <c r="Z32">
        <v>3.7883699999999998E-4</v>
      </c>
    </row>
    <row r="33" spans="1:26" x14ac:dyDescent="0.25">
      <c r="A33">
        <v>4</v>
      </c>
      <c r="B33">
        <v>0.01</v>
      </c>
      <c r="C33">
        <v>3</v>
      </c>
      <c r="D33">
        <v>41</v>
      </c>
      <c r="E33">
        <v>1.5609</v>
      </c>
      <c r="F33">
        <v>99.9</v>
      </c>
      <c r="G33">
        <v>100</v>
      </c>
      <c r="H33" s="1">
        <v>2.23E-2</v>
      </c>
      <c r="K33">
        <v>8</v>
      </c>
      <c r="L33">
        <v>1.2881</v>
      </c>
      <c r="M33" s="2">
        <v>1.0736000000000001</v>
      </c>
      <c r="N33">
        <v>0.44850000000000001</v>
      </c>
      <c r="Q33">
        <v>8</v>
      </c>
      <c r="R33" s="2">
        <v>21</v>
      </c>
      <c r="S33">
        <v>18</v>
      </c>
      <c r="T33">
        <v>1401</v>
      </c>
      <c r="W33">
        <v>8</v>
      </c>
      <c r="X33">
        <v>6.1338095000000002E-2</v>
      </c>
      <c r="Y33">
        <v>5.96444E-2</v>
      </c>
      <c r="Z33">
        <v>3.2012799999999998E-4</v>
      </c>
    </row>
    <row r="34" spans="1:26" x14ac:dyDescent="0.25">
      <c r="A34">
        <v>4</v>
      </c>
      <c r="B34">
        <v>0.01</v>
      </c>
      <c r="C34">
        <v>7</v>
      </c>
      <c r="D34">
        <v>1201</v>
      </c>
      <c r="E34">
        <v>0.42870000000000003</v>
      </c>
      <c r="F34">
        <v>99.9</v>
      </c>
      <c r="G34">
        <v>100</v>
      </c>
      <c r="H34" s="1">
        <v>2.23E-2</v>
      </c>
      <c r="K34">
        <v>9</v>
      </c>
      <c r="L34">
        <v>1.3689</v>
      </c>
      <c r="M34" s="2">
        <v>1.0268999999999999</v>
      </c>
      <c r="N34">
        <v>0.42720000000000002</v>
      </c>
      <c r="Q34">
        <v>9</v>
      </c>
      <c r="R34" s="2">
        <v>23</v>
      </c>
      <c r="S34">
        <v>17</v>
      </c>
      <c r="T34">
        <v>1201</v>
      </c>
      <c r="W34">
        <v>9</v>
      </c>
      <c r="X34">
        <v>5.9517391000000003E-2</v>
      </c>
      <c r="Y34">
        <v>6.0405880000000002E-2</v>
      </c>
      <c r="Z34">
        <v>3.7343899999999999E-4</v>
      </c>
    </row>
    <row r="35" spans="1:26" x14ac:dyDescent="0.25">
      <c r="A35">
        <v>4</v>
      </c>
      <c r="B35">
        <v>0.1</v>
      </c>
      <c r="C35">
        <v>1</v>
      </c>
      <c r="D35">
        <v>21</v>
      </c>
      <c r="E35">
        <v>1.3327</v>
      </c>
      <c r="F35">
        <v>98.9</v>
      </c>
      <c r="G35">
        <v>99</v>
      </c>
      <c r="H35" s="1">
        <v>7.51E-2</v>
      </c>
      <c r="K35">
        <v>0</v>
      </c>
      <c r="L35">
        <v>1.4953000000000001</v>
      </c>
      <c r="M35" s="2">
        <v>1.0747</v>
      </c>
      <c r="N35">
        <v>0.63719999999999999</v>
      </c>
      <c r="O35" t="s">
        <v>17</v>
      </c>
      <c r="Q35">
        <v>0</v>
      </c>
      <c r="R35" s="2">
        <v>27</v>
      </c>
      <c r="S35">
        <v>18</v>
      </c>
      <c r="T35">
        <v>3301</v>
      </c>
      <c r="W35">
        <v>0</v>
      </c>
      <c r="X35">
        <v>5.5381481000000003E-2</v>
      </c>
      <c r="Y35">
        <v>5.9705556E-2</v>
      </c>
      <c r="Z35">
        <v>1.9303199999999999E-4</v>
      </c>
    </row>
    <row r="36" spans="1:26" x14ac:dyDescent="0.25">
      <c r="A36">
        <v>4</v>
      </c>
      <c r="B36">
        <v>0.1</v>
      </c>
      <c r="C36">
        <v>3</v>
      </c>
      <c r="D36">
        <v>17</v>
      </c>
      <c r="E36">
        <v>1.1314</v>
      </c>
      <c r="F36">
        <v>98.9</v>
      </c>
      <c r="G36">
        <v>99</v>
      </c>
      <c r="H36" s="1">
        <v>7.51E-2</v>
      </c>
      <c r="L36">
        <f>AVERAGE(L26:L35)</f>
        <v>1.33067</v>
      </c>
      <c r="M36">
        <f t="shared" ref="M36" si="11">AVERAGE(M26:M35)</f>
        <v>1.0534699999999999</v>
      </c>
      <c r="N36">
        <f t="shared" ref="N36" si="12">AVERAGE(N26:N35)</f>
        <v>0.47750999999999999</v>
      </c>
      <c r="O36">
        <f>MEDIAN(N26:N35)</f>
        <v>0.44755</v>
      </c>
      <c r="R36">
        <f>AVERAGE(R26:R35)</f>
        <v>22.1</v>
      </c>
      <c r="S36">
        <f t="shared" ref="S36" si="13">AVERAGE(S26:S35)</f>
        <v>17.2</v>
      </c>
      <c r="T36">
        <f t="shared" ref="T36" si="14">AVERAGE(T26:T35)</f>
        <v>1701</v>
      </c>
      <c r="X36">
        <f>AVERAGE(X26:X35)</f>
        <v>6.0491178666085998E-2</v>
      </c>
      <c r="Y36">
        <f t="shared" ref="Y36" si="15">AVERAGE(Y26:Y35)</f>
        <v>6.1424483717000003E-2</v>
      </c>
      <c r="Z36">
        <f t="shared" ref="Z36" si="16">AVERAGE(Z26:Z35)</f>
        <v>3.1246069999999999E-4</v>
      </c>
    </row>
    <row r="37" spans="1:26" x14ac:dyDescent="0.25">
      <c r="A37">
        <v>4</v>
      </c>
      <c r="B37">
        <v>0.1</v>
      </c>
      <c r="C37">
        <v>7</v>
      </c>
      <c r="D37">
        <v>1501</v>
      </c>
      <c r="E37">
        <v>0.4617</v>
      </c>
      <c r="F37">
        <v>98.9</v>
      </c>
      <c r="G37">
        <v>98.8</v>
      </c>
      <c r="H37" s="1">
        <v>7.5200000000000003E-2</v>
      </c>
    </row>
    <row r="38" spans="1:26" x14ac:dyDescent="0.25">
      <c r="A38">
        <v>5</v>
      </c>
      <c r="B38">
        <v>0</v>
      </c>
      <c r="C38">
        <v>1</v>
      </c>
      <c r="D38">
        <v>1001</v>
      </c>
      <c r="E38">
        <v>27.453600000000002</v>
      </c>
      <c r="F38">
        <v>100</v>
      </c>
      <c r="G38">
        <v>99.8</v>
      </c>
      <c r="H38" s="1">
        <v>3.8099999999999999E-4</v>
      </c>
    </row>
    <row r="39" spans="1:26" x14ac:dyDescent="0.25">
      <c r="A39">
        <v>5</v>
      </c>
      <c r="B39">
        <v>0</v>
      </c>
      <c r="C39">
        <v>3</v>
      </c>
      <c r="D39">
        <v>1001</v>
      </c>
      <c r="E39">
        <v>13.955500000000001</v>
      </c>
      <c r="F39">
        <v>99.9</v>
      </c>
      <c r="G39">
        <v>99.8</v>
      </c>
      <c r="H39" s="1">
        <v>1.2099999999999999E-3</v>
      </c>
    </row>
    <row r="40" spans="1:26" x14ac:dyDescent="0.25">
      <c r="A40">
        <v>5</v>
      </c>
      <c r="B40">
        <v>0</v>
      </c>
      <c r="C40">
        <v>7</v>
      </c>
      <c r="D40">
        <v>7301</v>
      </c>
      <c r="E40">
        <v>1.0421</v>
      </c>
      <c r="F40">
        <v>99.9</v>
      </c>
      <c r="G40">
        <v>99.8</v>
      </c>
      <c r="H40" s="1">
        <v>8.3000000000000001E-4</v>
      </c>
      <c r="K40" t="s">
        <v>18</v>
      </c>
      <c r="L40" t="s">
        <v>17</v>
      </c>
    </row>
    <row r="41" spans="1:26" x14ac:dyDescent="0.25">
      <c r="A41">
        <v>5</v>
      </c>
      <c r="B41">
        <v>0.01</v>
      </c>
      <c r="C41">
        <v>1</v>
      </c>
      <c r="D41">
        <v>62</v>
      </c>
      <c r="E41">
        <v>2.4384000000000001</v>
      </c>
      <c r="F41">
        <v>99.7</v>
      </c>
      <c r="G41">
        <v>99.7</v>
      </c>
      <c r="H41" s="1">
        <v>2.98E-2</v>
      </c>
      <c r="J41" t="s">
        <v>19</v>
      </c>
    </row>
    <row r="42" spans="1:26" x14ac:dyDescent="0.25">
      <c r="A42">
        <v>5</v>
      </c>
      <c r="B42">
        <v>0.01</v>
      </c>
      <c r="C42">
        <v>3</v>
      </c>
      <c r="D42">
        <v>46</v>
      </c>
      <c r="E42">
        <v>1.6338999999999999</v>
      </c>
      <c r="F42">
        <v>99.7</v>
      </c>
      <c r="G42">
        <v>99.7</v>
      </c>
      <c r="H42" s="1">
        <v>2.98E-2</v>
      </c>
      <c r="J42" t="s">
        <v>20</v>
      </c>
    </row>
    <row r="43" spans="1:26" x14ac:dyDescent="0.25">
      <c r="A43">
        <v>5</v>
      </c>
      <c r="B43">
        <v>0.01</v>
      </c>
      <c r="C43">
        <v>7</v>
      </c>
      <c r="D43">
        <v>2301</v>
      </c>
      <c r="E43">
        <v>0.53969999999999996</v>
      </c>
      <c r="F43">
        <v>99.7</v>
      </c>
      <c r="G43">
        <v>99.7</v>
      </c>
      <c r="H43" s="1">
        <v>2.98E-2</v>
      </c>
      <c r="J43" t="s">
        <v>21</v>
      </c>
    </row>
    <row r="44" spans="1:26" x14ac:dyDescent="0.25">
      <c r="A44">
        <v>5</v>
      </c>
      <c r="B44">
        <v>0.1</v>
      </c>
      <c r="C44">
        <v>1</v>
      </c>
      <c r="D44">
        <v>23</v>
      </c>
      <c r="E44">
        <v>1.3694999999999999</v>
      </c>
      <c r="F44">
        <v>95.1</v>
      </c>
      <c r="G44">
        <v>94.8</v>
      </c>
      <c r="H44" s="1">
        <v>8.9399999999999993E-2</v>
      </c>
    </row>
    <row r="45" spans="1:26" x14ac:dyDescent="0.25">
      <c r="A45">
        <v>5</v>
      </c>
      <c r="B45">
        <v>0.1</v>
      </c>
      <c r="C45">
        <v>3</v>
      </c>
      <c r="D45">
        <v>17</v>
      </c>
      <c r="E45">
        <v>1.0283</v>
      </c>
      <c r="F45">
        <v>95.1</v>
      </c>
      <c r="G45">
        <v>94.8</v>
      </c>
      <c r="H45" s="1">
        <v>8.9399999999999993E-2</v>
      </c>
    </row>
    <row r="46" spans="1:26" x14ac:dyDescent="0.25">
      <c r="A46">
        <v>5</v>
      </c>
      <c r="B46">
        <v>0.1</v>
      </c>
      <c r="C46">
        <v>7</v>
      </c>
      <c r="D46">
        <v>1401</v>
      </c>
      <c r="E46">
        <v>0.44790000000000002</v>
      </c>
      <c r="F46">
        <v>91</v>
      </c>
      <c r="G46">
        <v>91.3</v>
      </c>
      <c r="H46" s="1">
        <v>8.9700000000000002E-2</v>
      </c>
    </row>
    <row r="47" spans="1:26" x14ac:dyDescent="0.25">
      <c r="A47">
        <v>6</v>
      </c>
      <c r="B47">
        <v>0</v>
      </c>
      <c r="C47">
        <v>1</v>
      </c>
      <c r="D47">
        <v>1001</v>
      </c>
      <c r="E47">
        <v>26.953399999999998</v>
      </c>
      <c r="F47">
        <v>99.9</v>
      </c>
      <c r="G47">
        <v>99.8</v>
      </c>
      <c r="H47" s="1">
        <v>1.17E-3</v>
      </c>
    </row>
    <row r="48" spans="1:26" x14ac:dyDescent="0.25">
      <c r="A48">
        <v>6</v>
      </c>
      <c r="B48">
        <v>0</v>
      </c>
      <c r="C48">
        <v>3</v>
      </c>
      <c r="D48">
        <v>1001</v>
      </c>
      <c r="E48">
        <v>15.438700000000001</v>
      </c>
      <c r="F48">
        <v>99.8</v>
      </c>
      <c r="G48">
        <v>99.9</v>
      </c>
      <c r="H48" s="1">
        <v>1.4499999999999999E-3</v>
      </c>
    </row>
    <row r="49" spans="1:8" x14ac:dyDescent="0.25">
      <c r="A49">
        <v>6</v>
      </c>
      <c r="B49">
        <v>0</v>
      </c>
      <c r="C49">
        <v>7</v>
      </c>
      <c r="D49">
        <v>9101</v>
      </c>
      <c r="E49">
        <v>1.2133</v>
      </c>
      <c r="F49">
        <v>99.8</v>
      </c>
      <c r="G49">
        <v>99.8</v>
      </c>
      <c r="H49" s="1">
        <v>1.5499999999999999E-3</v>
      </c>
    </row>
    <row r="50" spans="1:8" x14ac:dyDescent="0.25">
      <c r="A50">
        <v>6</v>
      </c>
      <c r="B50">
        <v>0.01</v>
      </c>
      <c r="C50">
        <v>1</v>
      </c>
      <c r="D50">
        <v>94</v>
      </c>
      <c r="E50">
        <v>3.3104</v>
      </c>
      <c r="F50">
        <v>99.3</v>
      </c>
      <c r="G50">
        <v>99.4</v>
      </c>
      <c r="H50" s="1">
        <v>3.6900000000000002E-2</v>
      </c>
    </row>
    <row r="51" spans="1:8" x14ac:dyDescent="0.25">
      <c r="A51">
        <v>6</v>
      </c>
      <c r="B51">
        <v>0.01</v>
      </c>
      <c r="C51">
        <v>3</v>
      </c>
      <c r="D51">
        <v>44</v>
      </c>
      <c r="E51">
        <v>1.6608000000000001</v>
      </c>
      <c r="F51">
        <v>99.3</v>
      </c>
      <c r="G51">
        <v>99.4</v>
      </c>
      <c r="H51" s="1">
        <v>3.6900000000000002E-2</v>
      </c>
    </row>
    <row r="52" spans="1:8" x14ac:dyDescent="0.25">
      <c r="A52">
        <v>6</v>
      </c>
      <c r="B52">
        <v>0.01</v>
      </c>
      <c r="C52">
        <v>7</v>
      </c>
      <c r="D52">
        <v>1301</v>
      </c>
      <c r="E52">
        <v>0.433</v>
      </c>
      <c r="F52">
        <v>99.3</v>
      </c>
      <c r="G52">
        <v>99.4</v>
      </c>
      <c r="H52" s="1">
        <v>3.6900000000000002E-2</v>
      </c>
    </row>
    <row r="53" spans="1:8" x14ac:dyDescent="0.25">
      <c r="A53">
        <v>6</v>
      </c>
      <c r="B53">
        <v>0.1</v>
      </c>
      <c r="C53">
        <v>1</v>
      </c>
      <c r="D53">
        <v>24</v>
      </c>
      <c r="E53">
        <v>1.3711</v>
      </c>
      <c r="F53">
        <v>90.1</v>
      </c>
      <c r="G53">
        <v>89.8</v>
      </c>
      <c r="H53" s="1">
        <v>9.7199999999999995E-2</v>
      </c>
    </row>
    <row r="54" spans="1:8" x14ac:dyDescent="0.25">
      <c r="A54">
        <v>6</v>
      </c>
      <c r="B54">
        <v>0.1</v>
      </c>
      <c r="C54">
        <v>3</v>
      </c>
      <c r="D54">
        <v>19</v>
      </c>
      <c r="E54">
        <v>1.0927</v>
      </c>
      <c r="F54">
        <v>90.1</v>
      </c>
      <c r="G54">
        <v>89.8</v>
      </c>
      <c r="H54" s="1">
        <v>9.7199999999999995E-2</v>
      </c>
    </row>
    <row r="55" spans="1:8" x14ac:dyDescent="0.25">
      <c r="A55">
        <v>6</v>
      </c>
      <c r="B55">
        <v>0.1</v>
      </c>
      <c r="C55">
        <v>7</v>
      </c>
      <c r="D55">
        <v>1101</v>
      </c>
      <c r="E55">
        <v>0.41370000000000001</v>
      </c>
      <c r="F55">
        <v>90.1</v>
      </c>
      <c r="G55">
        <v>90</v>
      </c>
      <c r="H55" s="1">
        <v>9.7299999999999998E-2</v>
      </c>
    </row>
    <row r="56" spans="1:8" x14ac:dyDescent="0.25">
      <c r="A56">
        <v>7</v>
      </c>
      <c r="B56">
        <v>0</v>
      </c>
      <c r="C56">
        <v>1</v>
      </c>
      <c r="D56">
        <v>1001</v>
      </c>
      <c r="E56">
        <v>26.950800000000001</v>
      </c>
      <c r="F56">
        <v>100</v>
      </c>
      <c r="G56">
        <v>99.9</v>
      </c>
      <c r="H56" s="1">
        <v>1.7000000000000001E-4</v>
      </c>
    </row>
    <row r="57" spans="1:8" x14ac:dyDescent="0.25">
      <c r="A57">
        <v>7</v>
      </c>
      <c r="B57">
        <v>0</v>
      </c>
      <c r="C57">
        <v>3</v>
      </c>
      <c r="D57">
        <v>1001</v>
      </c>
      <c r="E57">
        <v>16.468399999999999</v>
      </c>
      <c r="F57">
        <v>99.9</v>
      </c>
      <c r="G57">
        <v>99.9</v>
      </c>
      <c r="H57" s="1">
        <v>5.6099999999999998E-4</v>
      </c>
    </row>
    <row r="58" spans="1:8" x14ac:dyDescent="0.25">
      <c r="A58">
        <v>7</v>
      </c>
      <c r="B58">
        <v>0</v>
      </c>
      <c r="C58">
        <v>7</v>
      </c>
      <c r="D58">
        <v>5201</v>
      </c>
      <c r="E58">
        <v>0.82769999999999999</v>
      </c>
      <c r="F58">
        <v>100</v>
      </c>
      <c r="G58">
        <v>99.9</v>
      </c>
      <c r="H58" s="1">
        <v>6.0400000000000004E-4</v>
      </c>
    </row>
    <row r="59" spans="1:8" x14ac:dyDescent="0.25">
      <c r="A59">
        <v>7</v>
      </c>
      <c r="B59">
        <v>0.01</v>
      </c>
      <c r="C59">
        <v>1</v>
      </c>
      <c r="D59">
        <v>43</v>
      </c>
      <c r="E59">
        <v>1.94</v>
      </c>
      <c r="F59">
        <v>99.8</v>
      </c>
      <c r="G59">
        <v>99.7</v>
      </c>
      <c r="H59" s="1">
        <v>2.46E-2</v>
      </c>
    </row>
    <row r="60" spans="1:8" x14ac:dyDescent="0.25">
      <c r="A60">
        <v>7</v>
      </c>
      <c r="B60">
        <v>0.01</v>
      </c>
      <c r="C60">
        <v>3</v>
      </c>
      <c r="D60">
        <v>44</v>
      </c>
      <c r="E60">
        <v>1.5580000000000001</v>
      </c>
      <c r="F60">
        <v>99.8</v>
      </c>
      <c r="G60">
        <v>99.7</v>
      </c>
      <c r="H60" s="1">
        <v>2.46E-2</v>
      </c>
    </row>
    <row r="61" spans="1:8" x14ac:dyDescent="0.25">
      <c r="A61">
        <v>7</v>
      </c>
      <c r="B61">
        <v>0.01</v>
      </c>
      <c r="C61">
        <v>7</v>
      </c>
      <c r="D61">
        <v>2101</v>
      </c>
      <c r="E61">
        <v>0.51890000000000003</v>
      </c>
      <c r="F61">
        <v>99.8</v>
      </c>
      <c r="G61">
        <v>99.7</v>
      </c>
      <c r="H61" s="1">
        <v>2.46E-2</v>
      </c>
    </row>
    <row r="62" spans="1:8" x14ac:dyDescent="0.25">
      <c r="A62">
        <v>7</v>
      </c>
      <c r="B62">
        <v>0.1</v>
      </c>
      <c r="C62">
        <v>1</v>
      </c>
      <c r="D62">
        <v>21</v>
      </c>
      <c r="E62">
        <v>1.2890999999999999</v>
      </c>
      <c r="F62">
        <v>97.1</v>
      </c>
      <c r="G62">
        <v>97.1</v>
      </c>
      <c r="H62" s="1">
        <v>7.4800000000000005E-2</v>
      </c>
    </row>
    <row r="63" spans="1:8" x14ac:dyDescent="0.25">
      <c r="A63">
        <v>7</v>
      </c>
      <c r="B63">
        <v>0.1</v>
      </c>
      <c r="C63">
        <v>3</v>
      </c>
      <c r="D63">
        <v>16</v>
      </c>
      <c r="E63">
        <v>1.0342</v>
      </c>
      <c r="F63">
        <v>97.1</v>
      </c>
      <c r="G63">
        <v>97.1</v>
      </c>
      <c r="H63" s="1">
        <v>7.4800000000000005E-2</v>
      </c>
    </row>
    <row r="64" spans="1:8" x14ac:dyDescent="0.25">
      <c r="A64">
        <v>7</v>
      </c>
      <c r="B64">
        <v>0.1</v>
      </c>
      <c r="C64">
        <v>7</v>
      </c>
      <c r="D64">
        <v>1101</v>
      </c>
      <c r="E64">
        <v>0.41710000000000003</v>
      </c>
      <c r="F64">
        <v>97.1</v>
      </c>
      <c r="G64">
        <v>97.2</v>
      </c>
      <c r="H64" s="1">
        <v>7.4800000000000005E-2</v>
      </c>
    </row>
    <row r="65" spans="1:8" x14ac:dyDescent="0.25">
      <c r="A65">
        <v>8</v>
      </c>
      <c r="B65">
        <v>0</v>
      </c>
      <c r="C65">
        <v>1</v>
      </c>
      <c r="D65">
        <v>1001</v>
      </c>
      <c r="E65">
        <v>27.040800000000001</v>
      </c>
      <c r="F65">
        <v>98.5</v>
      </c>
      <c r="G65">
        <v>98.2</v>
      </c>
      <c r="H65" s="1">
        <v>1.18E-2</v>
      </c>
    </row>
    <row r="66" spans="1:8" x14ac:dyDescent="0.25">
      <c r="A66">
        <v>8</v>
      </c>
      <c r="B66">
        <v>0</v>
      </c>
      <c r="C66">
        <v>3</v>
      </c>
      <c r="D66">
        <v>1001</v>
      </c>
      <c r="E66">
        <v>13.8446</v>
      </c>
      <c r="F66">
        <v>89.7</v>
      </c>
      <c r="G66">
        <v>90.3</v>
      </c>
      <c r="H66" s="1">
        <v>9.0899999999999995E-2</v>
      </c>
    </row>
    <row r="67" spans="1:8" x14ac:dyDescent="0.25">
      <c r="A67">
        <v>8</v>
      </c>
      <c r="B67">
        <v>0</v>
      </c>
      <c r="C67">
        <v>7</v>
      </c>
      <c r="D67">
        <v>8101</v>
      </c>
      <c r="E67">
        <v>1.117</v>
      </c>
      <c r="F67">
        <v>98.4</v>
      </c>
      <c r="G67">
        <v>98.5</v>
      </c>
      <c r="H67" s="1">
        <v>1.2E-2</v>
      </c>
    </row>
    <row r="68" spans="1:8" x14ac:dyDescent="0.25">
      <c r="A68">
        <v>8</v>
      </c>
      <c r="B68">
        <v>0.01</v>
      </c>
      <c r="C68">
        <v>1</v>
      </c>
      <c r="D68">
        <v>156</v>
      </c>
      <c r="E68">
        <v>4.9962</v>
      </c>
      <c r="F68">
        <v>96.9</v>
      </c>
      <c r="G68">
        <v>97</v>
      </c>
      <c r="H68" s="1">
        <v>6.2700000000000006E-2</v>
      </c>
    </row>
    <row r="69" spans="1:8" x14ac:dyDescent="0.25">
      <c r="A69">
        <v>8</v>
      </c>
      <c r="B69">
        <v>0.01</v>
      </c>
      <c r="C69">
        <v>3</v>
      </c>
      <c r="D69">
        <v>66</v>
      </c>
      <c r="E69">
        <v>2.0674999999999999</v>
      </c>
      <c r="F69">
        <v>96.9</v>
      </c>
      <c r="G69">
        <v>97</v>
      </c>
      <c r="H69" s="1">
        <v>6.2700000000000006E-2</v>
      </c>
    </row>
    <row r="70" spans="1:8" x14ac:dyDescent="0.25">
      <c r="A70">
        <v>8</v>
      </c>
      <c r="B70">
        <v>0.01</v>
      </c>
      <c r="C70">
        <v>7</v>
      </c>
      <c r="D70">
        <v>1201</v>
      </c>
      <c r="E70">
        <v>0.4279</v>
      </c>
      <c r="F70">
        <v>96.8</v>
      </c>
      <c r="G70">
        <v>96.9</v>
      </c>
      <c r="H70" s="1">
        <v>6.2700000000000006E-2</v>
      </c>
    </row>
    <row r="71" spans="1:8" x14ac:dyDescent="0.25">
      <c r="A71">
        <v>8</v>
      </c>
      <c r="B71">
        <v>0.1</v>
      </c>
      <c r="C71">
        <v>1</v>
      </c>
      <c r="D71">
        <v>21</v>
      </c>
      <c r="E71">
        <v>1.2881</v>
      </c>
      <c r="F71">
        <v>89.7</v>
      </c>
      <c r="G71">
        <v>90.3</v>
      </c>
      <c r="H71" s="1">
        <v>0.114</v>
      </c>
    </row>
    <row r="72" spans="1:8" x14ac:dyDescent="0.25">
      <c r="A72">
        <v>8</v>
      </c>
      <c r="B72">
        <v>0.1</v>
      </c>
      <c r="C72">
        <v>3</v>
      </c>
      <c r="D72">
        <v>18</v>
      </c>
      <c r="E72">
        <v>1.0736000000000001</v>
      </c>
      <c r="F72">
        <v>89.7</v>
      </c>
      <c r="G72">
        <v>90.3</v>
      </c>
      <c r="H72" s="1">
        <v>0.114</v>
      </c>
    </row>
    <row r="73" spans="1:8" x14ac:dyDescent="0.25">
      <c r="A73">
        <v>8</v>
      </c>
      <c r="B73">
        <v>0.1</v>
      </c>
      <c r="C73">
        <v>7</v>
      </c>
      <c r="D73">
        <v>1401</v>
      </c>
      <c r="E73">
        <v>0.44850000000000001</v>
      </c>
      <c r="F73">
        <v>89.7</v>
      </c>
      <c r="G73">
        <v>90.3</v>
      </c>
      <c r="H73" s="1">
        <v>0.115</v>
      </c>
    </row>
    <row r="74" spans="1:8" x14ac:dyDescent="0.25">
      <c r="A74">
        <v>9</v>
      </c>
      <c r="B74">
        <v>0</v>
      </c>
      <c r="C74">
        <v>1</v>
      </c>
      <c r="D74">
        <v>1001</v>
      </c>
      <c r="E74">
        <v>26.997800000000002</v>
      </c>
      <c r="F74">
        <v>99.3</v>
      </c>
      <c r="G74">
        <v>99.3</v>
      </c>
      <c r="H74" s="1">
        <v>5.7099999999999998E-3</v>
      </c>
    </row>
    <row r="75" spans="1:8" x14ac:dyDescent="0.25">
      <c r="A75">
        <v>9</v>
      </c>
      <c r="B75">
        <v>0</v>
      </c>
      <c r="C75">
        <v>3</v>
      </c>
      <c r="D75">
        <v>1001</v>
      </c>
      <c r="E75">
        <v>13.7936</v>
      </c>
      <c r="F75">
        <v>90</v>
      </c>
      <c r="G75">
        <v>90.3</v>
      </c>
      <c r="H75" s="1">
        <v>5.11E-2</v>
      </c>
    </row>
    <row r="76" spans="1:8" x14ac:dyDescent="0.25">
      <c r="A76">
        <v>9</v>
      </c>
      <c r="B76">
        <v>0</v>
      </c>
      <c r="C76">
        <v>7</v>
      </c>
      <c r="D76">
        <v>2601</v>
      </c>
      <c r="E76">
        <v>0.56669999999999998</v>
      </c>
      <c r="F76">
        <v>99.3</v>
      </c>
      <c r="G76">
        <v>99.2</v>
      </c>
      <c r="H76" s="1">
        <v>6.5599999999999999E-3</v>
      </c>
    </row>
    <row r="77" spans="1:8" x14ac:dyDescent="0.25">
      <c r="A77">
        <v>9</v>
      </c>
      <c r="B77">
        <v>0.01</v>
      </c>
      <c r="C77">
        <v>1</v>
      </c>
      <c r="D77">
        <v>116</v>
      </c>
      <c r="E77">
        <v>3.8976000000000002</v>
      </c>
      <c r="F77">
        <v>98.3</v>
      </c>
      <c r="G77">
        <v>98.8</v>
      </c>
      <c r="H77" s="1">
        <v>4.99E-2</v>
      </c>
    </row>
    <row r="78" spans="1:8" x14ac:dyDescent="0.25">
      <c r="A78">
        <v>9</v>
      </c>
      <c r="B78">
        <v>0.01</v>
      </c>
      <c r="C78">
        <v>3</v>
      </c>
      <c r="D78">
        <v>49</v>
      </c>
      <c r="E78">
        <v>1.7209000000000001</v>
      </c>
      <c r="F78">
        <v>98.3</v>
      </c>
      <c r="G78">
        <v>98.8</v>
      </c>
      <c r="H78" s="1">
        <v>4.99E-2</v>
      </c>
    </row>
    <row r="79" spans="1:8" x14ac:dyDescent="0.25">
      <c r="A79">
        <v>9</v>
      </c>
      <c r="B79">
        <v>0.01</v>
      </c>
      <c r="C79">
        <v>7</v>
      </c>
      <c r="D79">
        <v>2301</v>
      </c>
      <c r="E79">
        <v>0.5343</v>
      </c>
      <c r="F79">
        <v>98.2</v>
      </c>
      <c r="G79">
        <v>98.7</v>
      </c>
      <c r="H79" s="1">
        <v>4.99E-2</v>
      </c>
    </row>
    <row r="80" spans="1:8" x14ac:dyDescent="0.25">
      <c r="A80">
        <v>9</v>
      </c>
      <c r="B80">
        <v>0.1</v>
      </c>
      <c r="C80">
        <v>1</v>
      </c>
      <c r="D80">
        <v>23</v>
      </c>
      <c r="E80">
        <v>1.3689</v>
      </c>
      <c r="F80">
        <v>89.7</v>
      </c>
      <c r="G80">
        <v>90</v>
      </c>
      <c r="H80" s="1">
        <v>0.109</v>
      </c>
    </row>
    <row r="81" spans="1:8" x14ac:dyDescent="0.25">
      <c r="A81">
        <v>9</v>
      </c>
      <c r="B81">
        <v>0.1</v>
      </c>
      <c r="C81">
        <v>3</v>
      </c>
      <c r="D81">
        <v>17</v>
      </c>
      <c r="E81">
        <v>1.0268999999999999</v>
      </c>
      <c r="F81">
        <v>89.7</v>
      </c>
      <c r="G81">
        <v>90</v>
      </c>
      <c r="H81" s="1">
        <v>0.109</v>
      </c>
    </row>
    <row r="82" spans="1:8" x14ac:dyDescent="0.25">
      <c r="A82">
        <v>9</v>
      </c>
      <c r="B82">
        <v>0.1</v>
      </c>
      <c r="C82">
        <v>7</v>
      </c>
      <c r="D82">
        <v>1201</v>
      </c>
      <c r="E82">
        <v>0.42720000000000002</v>
      </c>
      <c r="F82">
        <v>89.7</v>
      </c>
      <c r="G82">
        <v>90</v>
      </c>
      <c r="H82" s="1">
        <v>0.109</v>
      </c>
    </row>
    <row r="83" spans="1:8" x14ac:dyDescent="0.25">
      <c r="A83">
        <v>0</v>
      </c>
      <c r="B83">
        <v>0</v>
      </c>
      <c r="C83">
        <v>1</v>
      </c>
      <c r="D83">
        <v>1001</v>
      </c>
      <c r="E83">
        <v>27.0915</v>
      </c>
      <c r="F83">
        <v>99.7</v>
      </c>
      <c r="G83">
        <v>99.7</v>
      </c>
      <c r="H83" s="1">
        <v>2.6900000000000001E-3</v>
      </c>
    </row>
    <row r="84" spans="1:8" x14ac:dyDescent="0.25">
      <c r="A84">
        <v>0</v>
      </c>
      <c r="B84">
        <v>0</v>
      </c>
      <c r="C84">
        <v>3</v>
      </c>
      <c r="D84">
        <v>1001</v>
      </c>
      <c r="E84">
        <v>17.7043</v>
      </c>
      <c r="F84">
        <v>99.6</v>
      </c>
      <c r="G84">
        <v>99.6</v>
      </c>
      <c r="H84" s="1">
        <v>3.0000000000000001E-3</v>
      </c>
    </row>
    <row r="85" spans="1:8" x14ac:dyDescent="0.25">
      <c r="A85">
        <v>0</v>
      </c>
      <c r="B85">
        <v>0</v>
      </c>
      <c r="C85">
        <v>7</v>
      </c>
      <c r="D85">
        <v>6701</v>
      </c>
      <c r="E85">
        <v>0.98129999999999995</v>
      </c>
      <c r="F85">
        <v>99.6</v>
      </c>
      <c r="G85">
        <v>99.7</v>
      </c>
      <c r="H85" s="1">
        <v>3.0500000000000002E-3</v>
      </c>
    </row>
    <row r="86" spans="1:8" x14ac:dyDescent="0.25">
      <c r="A86">
        <v>0</v>
      </c>
      <c r="B86">
        <v>0.01</v>
      </c>
      <c r="C86">
        <v>1</v>
      </c>
      <c r="D86">
        <v>98</v>
      </c>
      <c r="E86">
        <v>3.5291000000000001</v>
      </c>
      <c r="F86">
        <v>98.9</v>
      </c>
      <c r="G86">
        <v>99.2</v>
      </c>
      <c r="H86" s="1">
        <v>4.1799999999999997E-2</v>
      </c>
    </row>
    <row r="87" spans="1:8" x14ac:dyDescent="0.25">
      <c r="A87">
        <v>0</v>
      </c>
      <c r="B87">
        <v>0.01</v>
      </c>
      <c r="C87">
        <v>3</v>
      </c>
      <c r="D87">
        <v>61</v>
      </c>
      <c r="E87">
        <v>2.0682999999999998</v>
      </c>
      <c r="F87">
        <v>98.9</v>
      </c>
      <c r="G87">
        <v>99.2</v>
      </c>
      <c r="H87" s="1">
        <v>4.1799999999999997E-2</v>
      </c>
    </row>
    <row r="88" spans="1:8" x14ac:dyDescent="0.25">
      <c r="A88">
        <v>0</v>
      </c>
      <c r="B88">
        <v>0.01</v>
      </c>
      <c r="C88">
        <v>7</v>
      </c>
      <c r="D88">
        <v>2701</v>
      </c>
      <c r="E88">
        <v>0.57650000000000001</v>
      </c>
      <c r="F88">
        <v>98.9</v>
      </c>
      <c r="G88">
        <v>99.2</v>
      </c>
      <c r="H88" s="1">
        <v>4.1799999999999997E-2</v>
      </c>
    </row>
    <row r="89" spans="1:8" x14ac:dyDescent="0.25">
      <c r="A89">
        <v>0</v>
      </c>
      <c r="B89">
        <v>0.1</v>
      </c>
      <c r="C89">
        <v>1</v>
      </c>
      <c r="D89">
        <v>27</v>
      </c>
      <c r="E89">
        <v>1.4953000000000001</v>
      </c>
      <c r="F89">
        <v>90.2</v>
      </c>
      <c r="G89">
        <v>90.7</v>
      </c>
      <c r="H89" s="1">
        <v>0.10199999999999999</v>
      </c>
    </row>
    <row r="90" spans="1:8" x14ac:dyDescent="0.25">
      <c r="A90">
        <v>0</v>
      </c>
      <c r="B90">
        <v>0.1</v>
      </c>
      <c r="C90">
        <v>3</v>
      </c>
      <c r="D90">
        <v>18</v>
      </c>
      <c r="E90">
        <v>1.0747</v>
      </c>
      <c r="F90">
        <v>90.2</v>
      </c>
      <c r="G90">
        <v>90.7</v>
      </c>
      <c r="H90" s="1">
        <v>0.10199999999999999</v>
      </c>
    </row>
    <row r="91" spans="1:8" x14ac:dyDescent="0.25">
      <c r="A91">
        <v>0</v>
      </c>
      <c r="B91">
        <v>0.1</v>
      </c>
      <c r="C91">
        <v>7</v>
      </c>
      <c r="D91">
        <v>3301</v>
      </c>
      <c r="E91">
        <v>0.63719999999999999</v>
      </c>
      <c r="F91">
        <v>90.2</v>
      </c>
      <c r="G91">
        <v>90.7</v>
      </c>
      <c r="H91" s="1">
        <v>0.10199999999999999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CB4F-426B-485D-8EF4-774C2AE393C1}">
  <dimension ref="A1:Q31"/>
  <sheetViews>
    <sheetView workbookViewId="0">
      <selection activeCell="O4" sqref="O4:Q7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5">
      <c r="A2">
        <v>1</v>
      </c>
      <c r="B2">
        <v>0</v>
      </c>
      <c r="C2">
        <v>1</v>
      </c>
      <c r="D2">
        <v>258</v>
      </c>
      <c r="E2">
        <v>7.2958999999999996</v>
      </c>
      <c r="F2">
        <v>100</v>
      </c>
      <c r="G2">
        <v>100</v>
      </c>
      <c r="H2" s="1">
        <v>1.5E-6</v>
      </c>
    </row>
    <row r="3" spans="1:17" x14ac:dyDescent="0.25">
      <c r="A3">
        <v>1</v>
      </c>
      <c r="B3">
        <v>0.01</v>
      </c>
      <c r="C3">
        <v>1</v>
      </c>
      <c r="D3">
        <v>30</v>
      </c>
      <c r="E3">
        <v>1.5665</v>
      </c>
      <c r="F3">
        <v>99.9</v>
      </c>
      <c r="G3">
        <v>99.8</v>
      </c>
      <c r="H3" s="1">
        <v>2.1600000000000001E-2</v>
      </c>
      <c r="O3" t="s">
        <v>24</v>
      </c>
    </row>
    <row r="4" spans="1:17" x14ac:dyDescent="0.25">
      <c r="A4">
        <v>1</v>
      </c>
      <c r="B4">
        <v>0.1</v>
      </c>
      <c r="C4">
        <v>1</v>
      </c>
      <c r="D4">
        <v>21</v>
      </c>
      <c r="E4">
        <v>1.2606999999999999</v>
      </c>
      <c r="F4">
        <v>98.1</v>
      </c>
      <c r="G4">
        <v>98.2</v>
      </c>
      <c r="H4" s="1">
        <v>7.1099999999999997E-2</v>
      </c>
      <c r="K4" t="s">
        <v>18</v>
      </c>
      <c r="L4" t="s">
        <v>17</v>
      </c>
      <c r="M4" t="s">
        <v>22</v>
      </c>
      <c r="O4" t="s">
        <v>18</v>
      </c>
      <c r="P4" t="s">
        <v>17</v>
      </c>
      <c r="Q4" t="s">
        <v>22</v>
      </c>
    </row>
    <row r="5" spans="1:17" x14ac:dyDescent="0.25">
      <c r="A5">
        <v>2</v>
      </c>
      <c r="B5">
        <v>0</v>
      </c>
      <c r="C5">
        <v>1</v>
      </c>
      <c r="D5">
        <v>1001</v>
      </c>
      <c r="E5">
        <v>26.676600000000001</v>
      </c>
      <c r="F5">
        <v>99.8</v>
      </c>
      <c r="G5">
        <v>99.7</v>
      </c>
      <c r="H5" s="1">
        <v>1.56E-3</v>
      </c>
      <c r="J5" t="s">
        <v>19</v>
      </c>
      <c r="K5">
        <f>AVERAGE(G2,G5,G8,G11,G14,G17,G20,G23,G26,G29)</f>
        <v>99.53</v>
      </c>
      <c r="L5">
        <f>MEDIAN(G2,G5,G8,G11,G14,G17,G20,G23,G26,G29)</f>
        <v>99.75</v>
      </c>
      <c r="M5">
        <f>_xlfn.VAR.P(G2,G5,G8,G11,G14,G17,G20,G23,G26,G29)</f>
        <v>0.28010000000000013</v>
      </c>
      <c r="O5" s="1">
        <f>AVERAGE(H2,H5,H8,H11,H14,H17,H20,H23,H26,H29)</f>
        <v>2.905454E-3</v>
      </c>
      <c r="P5" s="1">
        <f>MEDIAN(H2,H5,H8,H11,H14,H17,H20,H23,H26,H29)</f>
        <v>1.3649999999999999E-3</v>
      </c>
      <c r="Q5">
        <f>_xlfn.VAR.P(H2,H5,H8,H11,H14,H17,H20,H23,H26,H29)</f>
        <v>1.2966503795043998E-5</v>
      </c>
    </row>
    <row r="6" spans="1:17" x14ac:dyDescent="0.25">
      <c r="A6">
        <v>2</v>
      </c>
      <c r="B6">
        <v>0.01</v>
      </c>
      <c r="C6">
        <v>1</v>
      </c>
      <c r="D6">
        <v>84</v>
      </c>
      <c r="E6">
        <v>3.0505</v>
      </c>
      <c r="F6">
        <v>99.2</v>
      </c>
      <c r="G6">
        <v>98.9</v>
      </c>
      <c r="H6" s="1">
        <v>3.9600000000000003E-2</v>
      </c>
      <c r="J6" t="s">
        <v>20</v>
      </c>
      <c r="K6">
        <f>AVERAGE(G3,G6,G9,G12,G15,G18,G21,G24,G27,G30)</f>
        <v>99</v>
      </c>
      <c r="L6">
        <f>MEDIAN(G3,G6,G9,G12,G15,G18,G21,G24,G27,G30)</f>
        <v>99.300000000000011</v>
      </c>
      <c r="M6">
        <f t="shared" ref="M6:M7" si="0">_xlfn.VAR.P(G3,G6,G9,G12,G15,G18,G21,G24,G27,G30)</f>
        <v>0.91200000000000081</v>
      </c>
      <c r="O6" s="1">
        <f t="shared" ref="O6:O7" si="1">AVERAGE(H3,H6,H9,H12,H15,H18,H21,H24,H27,H30)</f>
        <v>3.8050000000000007E-2</v>
      </c>
      <c r="P6" s="1">
        <f t="shared" ref="P6:P7" si="2">MEDIAN(H3,H6,H9,H12,H15,H18,H21,H24,H27,H30)</f>
        <v>3.8250000000000006E-2</v>
      </c>
      <c r="Q6">
        <f t="shared" ref="Q6:Q7" si="3">_xlfn.VAR.P(H3,H6,H9,H12,H15,H18,H21,H24,H27,H30)</f>
        <v>1.7090249999999975E-4</v>
      </c>
    </row>
    <row r="7" spans="1:17" x14ac:dyDescent="0.25">
      <c r="A7">
        <v>2</v>
      </c>
      <c r="B7">
        <v>0.1</v>
      </c>
      <c r="C7">
        <v>1</v>
      </c>
      <c r="D7">
        <v>22</v>
      </c>
      <c r="E7">
        <v>1.3056000000000001</v>
      </c>
      <c r="F7">
        <v>90.1</v>
      </c>
      <c r="G7">
        <v>89.5</v>
      </c>
      <c r="H7" s="1">
        <v>9.5600000000000004E-2</v>
      </c>
      <c r="J7" t="s">
        <v>21</v>
      </c>
      <c r="K7">
        <f>AVERAGE(G4,G7,G10,G13,G16,G19,G22,G25,G28,G31)</f>
        <v>92.89</v>
      </c>
      <c r="L7">
        <f t="shared" ref="L7" si="4">MEDIAN(G4,G7,G10,G13,G16,G19,G22,G25,G28,G31)</f>
        <v>90.5</v>
      </c>
      <c r="M7">
        <f t="shared" si="0"/>
        <v>13.928899999999999</v>
      </c>
      <c r="O7" s="1">
        <f t="shared" si="1"/>
        <v>9.3319999999999986E-2</v>
      </c>
      <c r="P7" s="1">
        <f t="shared" si="2"/>
        <v>9.64E-2</v>
      </c>
      <c r="Q7">
        <f t="shared" si="3"/>
        <v>2.0895960000000047E-4</v>
      </c>
    </row>
    <row r="8" spans="1:17" x14ac:dyDescent="0.25">
      <c r="A8">
        <v>3</v>
      </c>
      <c r="B8">
        <v>0</v>
      </c>
      <c r="C8">
        <v>1</v>
      </c>
      <c r="D8">
        <v>1001</v>
      </c>
      <c r="E8">
        <v>27.099399999999999</v>
      </c>
      <c r="F8">
        <v>99.3</v>
      </c>
      <c r="G8">
        <v>99</v>
      </c>
      <c r="H8" s="1">
        <v>5.5700000000000003E-3</v>
      </c>
      <c r="O8" s="1"/>
      <c r="P8" s="1"/>
    </row>
    <row r="9" spans="1:17" x14ac:dyDescent="0.25">
      <c r="A9">
        <v>3</v>
      </c>
      <c r="B9">
        <v>0.01</v>
      </c>
      <c r="C9">
        <v>1</v>
      </c>
      <c r="D9">
        <v>112</v>
      </c>
      <c r="E9">
        <v>3.8681999999999999</v>
      </c>
      <c r="F9">
        <v>97.9</v>
      </c>
      <c r="G9">
        <v>97.5</v>
      </c>
      <c r="H9" s="1">
        <v>5.1299999999999998E-2</v>
      </c>
    </row>
    <row r="10" spans="1:17" x14ac:dyDescent="0.25">
      <c r="A10">
        <v>3</v>
      </c>
      <c r="B10">
        <v>0.1</v>
      </c>
      <c r="C10">
        <v>1</v>
      </c>
      <c r="D10">
        <v>18</v>
      </c>
      <c r="E10">
        <v>1.1872</v>
      </c>
      <c r="F10">
        <v>90.2</v>
      </c>
      <c r="G10">
        <v>89.5</v>
      </c>
      <c r="H10" s="1">
        <v>0.105</v>
      </c>
    </row>
    <row r="11" spans="1:17" x14ac:dyDescent="0.25">
      <c r="A11">
        <v>4</v>
      </c>
      <c r="B11">
        <v>0</v>
      </c>
      <c r="C11">
        <v>1</v>
      </c>
      <c r="D11">
        <v>383</v>
      </c>
      <c r="E11">
        <v>10.715199999999999</v>
      </c>
      <c r="F11">
        <v>100</v>
      </c>
      <c r="G11">
        <v>99.9</v>
      </c>
      <c r="H11" s="1">
        <v>2.04E-6</v>
      </c>
    </row>
    <row r="12" spans="1:17" x14ac:dyDescent="0.25">
      <c r="A12">
        <v>4</v>
      </c>
      <c r="B12">
        <v>0.01</v>
      </c>
      <c r="C12">
        <v>1</v>
      </c>
      <c r="D12">
        <v>35</v>
      </c>
      <c r="E12">
        <v>1.6835</v>
      </c>
      <c r="F12">
        <v>99.9</v>
      </c>
      <c r="G12">
        <v>100</v>
      </c>
      <c r="H12" s="1">
        <v>2.23E-2</v>
      </c>
    </row>
    <row r="13" spans="1:17" x14ac:dyDescent="0.25">
      <c r="A13">
        <v>4</v>
      </c>
      <c r="B13">
        <v>0.1</v>
      </c>
      <c r="C13">
        <v>1</v>
      </c>
      <c r="D13">
        <v>21</v>
      </c>
      <c r="E13">
        <v>1.2909999999999999</v>
      </c>
      <c r="F13">
        <v>98.9</v>
      </c>
      <c r="G13">
        <v>99</v>
      </c>
      <c r="H13" s="1">
        <v>7.51E-2</v>
      </c>
    </row>
    <row r="14" spans="1:17" x14ac:dyDescent="0.25">
      <c r="A14">
        <v>5</v>
      </c>
      <c r="B14">
        <v>0</v>
      </c>
      <c r="C14">
        <v>1</v>
      </c>
      <c r="D14">
        <v>1001</v>
      </c>
      <c r="E14">
        <v>26.887499999999999</v>
      </c>
      <c r="F14">
        <v>100</v>
      </c>
      <c r="G14">
        <v>99.8</v>
      </c>
      <c r="H14" s="1">
        <v>3.8099999999999999E-4</v>
      </c>
    </row>
    <row r="15" spans="1:17" x14ac:dyDescent="0.25">
      <c r="A15">
        <v>5</v>
      </c>
      <c r="B15">
        <v>0.01</v>
      </c>
      <c r="C15">
        <v>1</v>
      </c>
      <c r="D15">
        <v>62</v>
      </c>
      <c r="E15">
        <v>2.4514999999999998</v>
      </c>
      <c r="F15">
        <v>99.7</v>
      </c>
      <c r="G15">
        <v>99.7</v>
      </c>
      <c r="H15" s="1">
        <v>2.98E-2</v>
      </c>
    </row>
    <row r="16" spans="1:17" x14ac:dyDescent="0.25">
      <c r="A16">
        <v>5</v>
      </c>
      <c r="B16">
        <v>0.1</v>
      </c>
      <c r="C16">
        <v>1</v>
      </c>
      <c r="D16">
        <v>23</v>
      </c>
      <c r="E16">
        <v>1.3620000000000001</v>
      </c>
      <c r="F16">
        <v>95.1</v>
      </c>
      <c r="G16">
        <v>94.8</v>
      </c>
      <c r="H16" s="1">
        <v>8.9399999999999993E-2</v>
      </c>
    </row>
    <row r="17" spans="1:8" x14ac:dyDescent="0.25">
      <c r="A17">
        <v>6</v>
      </c>
      <c r="B17">
        <v>0</v>
      </c>
      <c r="C17">
        <v>1</v>
      </c>
      <c r="D17">
        <v>1001</v>
      </c>
      <c r="E17">
        <v>26.756900000000002</v>
      </c>
      <c r="F17">
        <v>99.9</v>
      </c>
      <c r="G17">
        <v>99.8</v>
      </c>
      <c r="H17" s="1">
        <v>1.17E-3</v>
      </c>
    </row>
    <row r="18" spans="1:8" x14ac:dyDescent="0.25">
      <c r="A18">
        <v>6</v>
      </c>
      <c r="B18">
        <v>0.01</v>
      </c>
      <c r="C18">
        <v>1</v>
      </c>
      <c r="D18">
        <v>94</v>
      </c>
      <c r="E18">
        <v>3.3149000000000002</v>
      </c>
      <c r="F18">
        <v>99.3</v>
      </c>
      <c r="G18">
        <v>99.4</v>
      </c>
      <c r="H18" s="1">
        <v>3.6900000000000002E-2</v>
      </c>
    </row>
    <row r="19" spans="1:8" x14ac:dyDescent="0.25">
      <c r="A19">
        <v>6</v>
      </c>
      <c r="B19">
        <v>0.1</v>
      </c>
      <c r="C19">
        <v>1</v>
      </c>
      <c r="D19">
        <v>24</v>
      </c>
      <c r="E19">
        <v>1.3645</v>
      </c>
      <c r="F19">
        <v>90.1</v>
      </c>
      <c r="G19">
        <v>89.8</v>
      </c>
      <c r="H19" s="1">
        <v>9.7199999999999995E-2</v>
      </c>
    </row>
    <row r="20" spans="1:8" x14ac:dyDescent="0.25">
      <c r="A20">
        <v>7</v>
      </c>
      <c r="B20">
        <v>0</v>
      </c>
      <c r="C20">
        <v>1</v>
      </c>
      <c r="D20">
        <v>1001</v>
      </c>
      <c r="E20">
        <v>29.5015</v>
      </c>
      <c r="F20">
        <v>100</v>
      </c>
      <c r="G20">
        <v>99.9</v>
      </c>
      <c r="H20" s="1">
        <v>1.7000000000000001E-4</v>
      </c>
    </row>
    <row r="21" spans="1:8" x14ac:dyDescent="0.25">
      <c r="A21">
        <v>7</v>
      </c>
      <c r="B21">
        <v>0.01</v>
      </c>
      <c r="C21">
        <v>1</v>
      </c>
      <c r="D21">
        <v>43</v>
      </c>
      <c r="E21">
        <v>2.1743999999999999</v>
      </c>
      <c r="F21">
        <v>99.8</v>
      </c>
      <c r="G21">
        <v>99.7</v>
      </c>
      <c r="H21" s="1">
        <v>2.46E-2</v>
      </c>
    </row>
    <row r="22" spans="1:8" x14ac:dyDescent="0.25">
      <c r="A22">
        <v>7</v>
      </c>
      <c r="B22">
        <v>0.1</v>
      </c>
      <c r="C22">
        <v>1</v>
      </c>
      <c r="D22">
        <v>21</v>
      </c>
      <c r="E22">
        <v>1.3885000000000001</v>
      </c>
      <c r="F22">
        <v>97.1</v>
      </c>
      <c r="G22">
        <v>97.1</v>
      </c>
      <c r="H22" s="1">
        <v>7.4800000000000005E-2</v>
      </c>
    </row>
    <row r="23" spans="1:8" x14ac:dyDescent="0.25">
      <c r="A23">
        <v>8</v>
      </c>
      <c r="B23">
        <v>0</v>
      </c>
      <c r="C23">
        <v>1</v>
      </c>
      <c r="D23">
        <v>1001</v>
      </c>
      <c r="E23">
        <v>29.980499999999999</v>
      </c>
      <c r="F23">
        <v>98.5</v>
      </c>
      <c r="G23">
        <v>98.2</v>
      </c>
      <c r="H23" s="1">
        <v>1.18E-2</v>
      </c>
    </row>
    <row r="24" spans="1:8" x14ac:dyDescent="0.25">
      <c r="A24">
        <v>8</v>
      </c>
      <c r="B24">
        <v>0.01</v>
      </c>
      <c r="C24">
        <v>1</v>
      </c>
      <c r="D24">
        <v>156</v>
      </c>
      <c r="E24">
        <v>5.5639000000000003</v>
      </c>
      <c r="F24">
        <v>96.9</v>
      </c>
      <c r="G24">
        <v>97</v>
      </c>
      <c r="H24" s="1">
        <v>6.2700000000000006E-2</v>
      </c>
    </row>
    <row r="25" spans="1:8" x14ac:dyDescent="0.25">
      <c r="A25">
        <v>8</v>
      </c>
      <c r="B25">
        <v>0.1</v>
      </c>
      <c r="C25">
        <v>1</v>
      </c>
      <c r="D25">
        <v>21</v>
      </c>
      <c r="E25">
        <v>1.3908</v>
      </c>
      <c r="F25">
        <v>89.7</v>
      </c>
      <c r="G25">
        <v>90.3</v>
      </c>
      <c r="H25" s="1">
        <v>0.114</v>
      </c>
    </row>
    <row r="26" spans="1:8" x14ac:dyDescent="0.25">
      <c r="A26">
        <v>9</v>
      </c>
      <c r="B26">
        <v>0</v>
      </c>
      <c r="C26">
        <v>1</v>
      </c>
      <c r="D26">
        <v>1001</v>
      </c>
      <c r="E26">
        <v>29.918099999999999</v>
      </c>
      <c r="F26">
        <v>99.3</v>
      </c>
      <c r="G26">
        <v>99.3</v>
      </c>
      <c r="H26" s="1">
        <v>5.7099999999999998E-3</v>
      </c>
    </row>
    <row r="27" spans="1:8" x14ac:dyDescent="0.25">
      <c r="A27">
        <v>9</v>
      </c>
      <c r="B27">
        <v>0.01</v>
      </c>
      <c r="C27">
        <v>1</v>
      </c>
      <c r="D27">
        <v>116</v>
      </c>
      <c r="E27">
        <v>4.2539999999999996</v>
      </c>
      <c r="F27">
        <v>98.3</v>
      </c>
      <c r="G27">
        <v>98.8</v>
      </c>
      <c r="H27" s="1">
        <v>4.99E-2</v>
      </c>
    </row>
    <row r="28" spans="1:8" x14ac:dyDescent="0.25">
      <c r="A28">
        <v>9</v>
      </c>
      <c r="B28">
        <v>0.1</v>
      </c>
      <c r="C28">
        <v>1</v>
      </c>
      <c r="D28">
        <v>23</v>
      </c>
      <c r="E28">
        <v>1.4790000000000001</v>
      </c>
      <c r="F28">
        <v>89.7</v>
      </c>
      <c r="G28">
        <v>90</v>
      </c>
      <c r="H28" s="1">
        <v>0.109</v>
      </c>
    </row>
    <row r="29" spans="1:8" x14ac:dyDescent="0.25">
      <c r="A29">
        <v>0</v>
      </c>
      <c r="B29">
        <v>0</v>
      </c>
      <c r="C29">
        <v>1</v>
      </c>
      <c r="D29">
        <v>1001</v>
      </c>
      <c r="E29">
        <v>29.949300000000001</v>
      </c>
      <c r="F29">
        <v>99.7</v>
      </c>
      <c r="G29">
        <v>99.7</v>
      </c>
      <c r="H29" s="1">
        <v>2.6900000000000001E-3</v>
      </c>
    </row>
    <row r="30" spans="1:8" x14ac:dyDescent="0.25">
      <c r="A30">
        <v>0</v>
      </c>
      <c r="B30">
        <v>0.01</v>
      </c>
      <c r="C30">
        <v>1</v>
      </c>
      <c r="D30">
        <v>98</v>
      </c>
      <c r="E30">
        <v>3.7469000000000001</v>
      </c>
      <c r="F30">
        <v>98.9</v>
      </c>
      <c r="G30">
        <v>99.2</v>
      </c>
      <c r="H30" s="1">
        <v>4.1799999999999997E-2</v>
      </c>
    </row>
    <row r="31" spans="1:8" x14ac:dyDescent="0.25">
      <c r="A31">
        <v>0</v>
      </c>
      <c r="B31">
        <v>0.1</v>
      </c>
      <c r="C31">
        <v>1</v>
      </c>
      <c r="D31">
        <v>27</v>
      </c>
      <c r="E31">
        <v>1.6291</v>
      </c>
      <c r="F31">
        <v>90.2</v>
      </c>
      <c r="G31">
        <v>90.7</v>
      </c>
      <c r="H31" s="1">
        <v>0.10199999999999999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C2EA-3933-4A91-B2C7-10DBEEFF24CC}">
  <dimension ref="A1:Q31"/>
  <sheetViews>
    <sheetView tabSelected="1" workbookViewId="0">
      <selection activeCell="K7" sqref="K7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5">
      <c r="A2">
        <v>1</v>
      </c>
      <c r="B2">
        <v>0</v>
      </c>
      <c r="C2">
        <v>3</v>
      </c>
      <c r="D2">
        <v>534</v>
      </c>
      <c r="E2">
        <v>12.939399999999999</v>
      </c>
      <c r="F2">
        <v>100</v>
      </c>
      <c r="G2">
        <v>100</v>
      </c>
      <c r="H2" s="1">
        <v>5.0099999999999998E-5</v>
      </c>
    </row>
    <row r="3" spans="1:17" x14ac:dyDescent="0.25">
      <c r="A3">
        <v>1</v>
      </c>
      <c r="B3">
        <v>0.01</v>
      </c>
      <c r="C3">
        <v>3</v>
      </c>
      <c r="D3">
        <v>37</v>
      </c>
      <c r="E3">
        <v>1.5590999999999999</v>
      </c>
      <c r="F3">
        <v>99.9</v>
      </c>
      <c r="G3">
        <v>99.8</v>
      </c>
      <c r="H3" s="1">
        <v>2.1600000000000001E-2</v>
      </c>
      <c r="K3" t="s">
        <v>23</v>
      </c>
      <c r="O3" t="s">
        <v>24</v>
      </c>
    </row>
    <row r="4" spans="1:17" x14ac:dyDescent="0.25">
      <c r="A4">
        <v>1</v>
      </c>
      <c r="B4">
        <v>0.1</v>
      </c>
      <c r="C4">
        <v>3</v>
      </c>
      <c r="D4">
        <v>15</v>
      </c>
      <c r="E4">
        <v>1.0653999999999999</v>
      </c>
      <c r="F4">
        <v>98.1</v>
      </c>
      <c r="G4">
        <v>98.2</v>
      </c>
      <c r="H4" s="1">
        <v>7.1099999999999997E-2</v>
      </c>
      <c r="K4" t="s">
        <v>18</v>
      </c>
      <c r="L4" t="s">
        <v>17</v>
      </c>
      <c r="M4" t="s">
        <v>22</v>
      </c>
      <c r="O4" t="s">
        <v>18</v>
      </c>
      <c r="P4" t="s">
        <v>17</v>
      </c>
      <c r="Q4" t="s">
        <v>22</v>
      </c>
    </row>
    <row r="5" spans="1:17" x14ac:dyDescent="0.25">
      <c r="A5">
        <v>2</v>
      </c>
      <c r="B5">
        <v>0</v>
      </c>
      <c r="C5">
        <v>3</v>
      </c>
      <c r="D5">
        <v>1001</v>
      </c>
      <c r="E5">
        <v>22.218599999999999</v>
      </c>
      <c r="F5">
        <v>99.8</v>
      </c>
      <c r="G5">
        <v>99.7</v>
      </c>
      <c r="H5" s="1">
        <v>1.7600000000000001E-3</v>
      </c>
      <c r="J5" t="s">
        <v>19</v>
      </c>
      <c r="K5">
        <f>AVERAGE(G2,G5,G8,G11,G14,G17,G20,G23,G26,G29)</f>
        <v>97.32</v>
      </c>
      <c r="L5">
        <f>MEDIAN(G2,G5,G8,G11,G14,G17,G20,G23,G26,G29)</f>
        <v>99.75</v>
      </c>
      <c r="M5">
        <f>_xlfn.VAR.P(G2,G5,G8,G11,G14,G17,G20,G23,G26,G29)</f>
        <v>15.635600000000005</v>
      </c>
      <c r="O5" s="1">
        <f>AVERAGE(H2,H5,H8,H11,H14,H17,H20,H23,H26,H29)</f>
        <v>1.9456510000000003E-2</v>
      </c>
      <c r="P5" s="1">
        <f>MEDIAN(H2,H5,H8,H11,H14,H17,H20,H23,H26,H29)</f>
        <v>1.6050000000000001E-3</v>
      </c>
      <c r="Q5">
        <f>_xlfn.VAR.P(H2,H5,H8,H11,H14,H17,H20,H23,H26,H29)</f>
        <v>9.0758215732089957E-4</v>
      </c>
    </row>
    <row r="6" spans="1:17" x14ac:dyDescent="0.25">
      <c r="A6">
        <v>2</v>
      </c>
      <c r="B6">
        <v>0.01</v>
      </c>
      <c r="C6">
        <v>3</v>
      </c>
      <c r="D6">
        <v>43</v>
      </c>
      <c r="E6">
        <v>1.6957</v>
      </c>
      <c r="F6">
        <v>99.2</v>
      </c>
      <c r="G6">
        <v>98.9</v>
      </c>
      <c r="H6" s="1">
        <v>3.9600000000000003E-2</v>
      </c>
      <c r="J6" t="s">
        <v>20</v>
      </c>
      <c r="K6">
        <f>AVERAGE(G3,G6,G9,G12,G15,G18,G21,G24,G27,G30)</f>
        <v>99</v>
      </c>
      <c r="L6">
        <f>MEDIAN(G3,G6,G9,G12,G15,G18,G21,G24,G27,G30)</f>
        <v>99.300000000000011</v>
      </c>
      <c r="M6">
        <f t="shared" ref="M6:M7" si="0">_xlfn.VAR.P(G3,G6,G9,G12,G15,G18,G21,G24,G27,G30)</f>
        <v>0.91200000000000081</v>
      </c>
      <c r="O6" s="1">
        <f t="shared" ref="O6:O7" si="1">AVERAGE(H3,H6,H9,H12,H15,H18,H21,H24,H27,H30)</f>
        <v>3.8050000000000007E-2</v>
      </c>
      <c r="P6" s="1">
        <f t="shared" ref="P6:P7" si="2">MEDIAN(H3,H6,H9,H12,H15,H18,H21,H24,H27,H30)</f>
        <v>3.8250000000000006E-2</v>
      </c>
      <c r="Q6">
        <f t="shared" ref="Q6:Q7" si="3">_xlfn.VAR.P(H3,H6,H9,H12,H15,H18,H21,H24,H27,H30)</f>
        <v>1.7090249999999975E-4</v>
      </c>
    </row>
    <row r="7" spans="1:17" x14ac:dyDescent="0.25">
      <c r="A7">
        <v>2</v>
      </c>
      <c r="B7">
        <v>0.1</v>
      </c>
      <c r="C7">
        <v>3</v>
      </c>
      <c r="D7">
        <v>16</v>
      </c>
      <c r="E7">
        <v>1.0704</v>
      </c>
      <c r="F7">
        <v>90.1</v>
      </c>
      <c r="G7">
        <v>89.5</v>
      </c>
      <c r="H7" s="1">
        <v>9.5600000000000004E-2</v>
      </c>
      <c r="J7" t="s">
        <v>21</v>
      </c>
      <c r="K7">
        <f>AVERAGE(G4,G7,G10,G13,G16,G19,G22,G25,G28,G31)</f>
        <v>92.89</v>
      </c>
      <c r="L7">
        <f t="shared" ref="L7" si="4">MEDIAN(G4,G7,G10,G13,G16,G19,G22,G25,G28,G31)</f>
        <v>90.5</v>
      </c>
      <c r="M7">
        <f t="shared" si="0"/>
        <v>13.928899999999999</v>
      </c>
      <c r="O7" s="1">
        <f t="shared" si="1"/>
        <v>9.3319999999999986E-2</v>
      </c>
      <c r="P7" s="1">
        <f t="shared" si="2"/>
        <v>9.64E-2</v>
      </c>
      <c r="Q7">
        <f t="shared" si="3"/>
        <v>2.0895960000000047E-4</v>
      </c>
    </row>
    <row r="8" spans="1:17" x14ac:dyDescent="0.25">
      <c r="A8">
        <v>3</v>
      </c>
      <c r="B8">
        <v>0</v>
      </c>
      <c r="C8">
        <v>3</v>
      </c>
      <c r="D8">
        <v>1001</v>
      </c>
      <c r="E8">
        <v>15.9153</v>
      </c>
      <c r="F8">
        <v>94.7</v>
      </c>
      <c r="G8">
        <v>93.7</v>
      </c>
      <c r="H8" s="1">
        <v>4.4400000000000002E-2</v>
      </c>
    </row>
    <row r="9" spans="1:17" x14ac:dyDescent="0.25">
      <c r="A9">
        <v>3</v>
      </c>
      <c r="B9">
        <v>0.01</v>
      </c>
      <c r="C9">
        <v>3</v>
      </c>
      <c r="D9">
        <v>55</v>
      </c>
      <c r="E9">
        <v>1.9927999999999999</v>
      </c>
      <c r="F9">
        <v>97.9</v>
      </c>
      <c r="G9">
        <v>97.5</v>
      </c>
      <c r="H9" s="1">
        <v>5.1299999999999998E-2</v>
      </c>
    </row>
    <row r="10" spans="1:17" x14ac:dyDescent="0.25">
      <c r="A10">
        <v>3</v>
      </c>
      <c r="B10">
        <v>0.1</v>
      </c>
      <c r="C10">
        <v>3</v>
      </c>
      <c r="D10">
        <v>19</v>
      </c>
      <c r="E10">
        <v>1.1772</v>
      </c>
      <c r="F10">
        <v>90.2</v>
      </c>
      <c r="G10">
        <v>89.5</v>
      </c>
      <c r="H10" s="1">
        <v>0.105</v>
      </c>
    </row>
    <row r="11" spans="1:17" x14ac:dyDescent="0.25">
      <c r="A11">
        <v>4</v>
      </c>
      <c r="B11">
        <v>0</v>
      </c>
      <c r="C11">
        <v>3</v>
      </c>
      <c r="D11">
        <v>1001</v>
      </c>
      <c r="E11">
        <v>20.074300000000001</v>
      </c>
      <c r="F11">
        <v>100</v>
      </c>
      <c r="G11">
        <v>100</v>
      </c>
      <c r="H11" s="1">
        <v>1.34E-4</v>
      </c>
    </row>
    <row r="12" spans="1:17" x14ac:dyDescent="0.25">
      <c r="A12">
        <v>4</v>
      </c>
      <c r="B12">
        <v>0.01</v>
      </c>
      <c r="C12">
        <v>3</v>
      </c>
      <c r="D12">
        <v>41</v>
      </c>
      <c r="E12">
        <v>1.6937</v>
      </c>
      <c r="F12">
        <v>99.9</v>
      </c>
      <c r="G12">
        <v>100</v>
      </c>
      <c r="H12" s="1">
        <v>2.23E-2</v>
      </c>
    </row>
    <row r="13" spans="1:17" x14ac:dyDescent="0.25">
      <c r="A13">
        <v>4</v>
      </c>
      <c r="B13">
        <v>0.1</v>
      </c>
      <c r="C13">
        <v>3</v>
      </c>
      <c r="D13">
        <v>17</v>
      </c>
      <c r="E13">
        <v>1.1175999999999999</v>
      </c>
      <c r="F13">
        <v>98.9</v>
      </c>
      <c r="G13">
        <v>99</v>
      </c>
      <c r="H13" s="1">
        <v>7.51E-2</v>
      </c>
    </row>
    <row r="14" spans="1:17" x14ac:dyDescent="0.25">
      <c r="A14">
        <v>5</v>
      </c>
      <c r="B14">
        <v>0</v>
      </c>
      <c r="C14">
        <v>3</v>
      </c>
      <c r="D14">
        <v>1001</v>
      </c>
      <c r="E14">
        <v>15.336499999999999</v>
      </c>
      <c r="F14">
        <v>99.9</v>
      </c>
      <c r="G14">
        <v>99.8</v>
      </c>
      <c r="H14" s="1">
        <v>1.2099999999999999E-3</v>
      </c>
    </row>
    <row r="15" spans="1:17" x14ac:dyDescent="0.25">
      <c r="A15">
        <v>5</v>
      </c>
      <c r="B15">
        <v>0.01</v>
      </c>
      <c r="C15">
        <v>3</v>
      </c>
      <c r="D15">
        <v>46</v>
      </c>
      <c r="E15">
        <v>1.7918000000000001</v>
      </c>
      <c r="F15">
        <v>99.7</v>
      </c>
      <c r="G15">
        <v>99.7</v>
      </c>
      <c r="H15" s="1">
        <v>2.98E-2</v>
      </c>
    </row>
    <row r="16" spans="1:17" x14ac:dyDescent="0.25">
      <c r="A16">
        <v>5</v>
      </c>
      <c r="B16">
        <v>0.1</v>
      </c>
      <c r="C16">
        <v>3</v>
      </c>
      <c r="D16">
        <v>17</v>
      </c>
      <c r="E16">
        <v>1.1263000000000001</v>
      </c>
      <c r="F16">
        <v>95.1</v>
      </c>
      <c r="G16">
        <v>94.8</v>
      </c>
      <c r="H16" s="1">
        <v>8.9399999999999993E-2</v>
      </c>
    </row>
    <row r="17" spans="1:8" x14ac:dyDescent="0.25">
      <c r="A17">
        <v>6</v>
      </c>
      <c r="B17">
        <v>0</v>
      </c>
      <c r="C17">
        <v>3</v>
      </c>
      <c r="D17">
        <v>1001</v>
      </c>
      <c r="E17">
        <v>17.202000000000002</v>
      </c>
      <c r="F17">
        <v>99.8</v>
      </c>
      <c r="G17">
        <v>99.9</v>
      </c>
      <c r="H17" s="1">
        <v>1.4499999999999999E-3</v>
      </c>
    </row>
    <row r="18" spans="1:8" x14ac:dyDescent="0.25">
      <c r="A18">
        <v>6</v>
      </c>
      <c r="B18">
        <v>0.01</v>
      </c>
      <c r="C18">
        <v>3</v>
      </c>
      <c r="D18">
        <v>44</v>
      </c>
      <c r="E18">
        <v>1.8206</v>
      </c>
      <c r="F18">
        <v>99.3</v>
      </c>
      <c r="G18">
        <v>99.4</v>
      </c>
      <c r="H18" s="1">
        <v>3.6900000000000002E-2</v>
      </c>
    </row>
    <row r="19" spans="1:8" x14ac:dyDescent="0.25">
      <c r="A19">
        <v>6</v>
      </c>
      <c r="B19">
        <v>0.1</v>
      </c>
      <c r="C19">
        <v>3</v>
      </c>
      <c r="D19">
        <v>19</v>
      </c>
      <c r="E19">
        <v>1.1718</v>
      </c>
      <c r="F19">
        <v>90.1</v>
      </c>
      <c r="G19">
        <v>89.8</v>
      </c>
      <c r="H19" s="1">
        <v>9.7199999999999995E-2</v>
      </c>
    </row>
    <row r="20" spans="1:8" x14ac:dyDescent="0.25">
      <c r="A20">
        <v>7</v>
      </c>
      <c r="B20">
        <v>0</v>
      </c>
      <c r="C20">
        <v>3</v>
      </c>
      <c r="D20">
        <v>1001</v>
      </c>
      <c r="E20">
        <v>17.8871</v>
      </c>
      <c r="F20">
        <v>99.9</v>
      </c>
      <c r="G20">
        <v>99.9</v>
      </c>
      <c r="H20" s="1">
        <v>5.6099999999999998E-4</v>
      </c>
    </row>
    <row r="21" spans="1:8" x14ac:dyDescent="0.25">
      <c r="A21">
        <v>7</v>
      </c>
      <c r="B21">
        <v>0.01</v>
      </c>
      <c r="C21">
        <v>3</v>
      </c>
      <c r="D21">
        <v>44</v>
      </c>
      <c r="E21">
        <v>1.6660999999999999</v>
      </c>
      <c r="F21">
        <v>99.8</v>
      </c>
      <c r="G21">
        <v>99.7</v>
      </c>
      <c r="H21" s="1">
        <v>2.46E-2</v>
      </c>
    </row>
    <row r="22" spans="1:8" x14ac:dyDescent="0.25">
      <c r="A22">
        <v>7</v>
      </c>
      <c r="B22">
        <v>0.1</v>
      </c>
      <c r="C22">
        <v>3</v>
      </c>
      <c r="D22">
        <v>16</v>
      </c>
      <c r="E22">
        <v>1.1075999999999999</v>
      </c>
      <c r="F22">
        <v>97.1</v>
      </c>
      <c r="G22">
        <v>97.1</v>
      </c>
      <c r="H22" s="1">
        <v>7.4800000000000005E-2</v>
      </c>
    </row>
    <row r="23" spans="1:8" x14ac:dyDescent="0.25">
      <c r="A23">
        <v>8</v>
      </c>
      <c r="B23">
        <v>0</v>
      </c>
      <c r="C23">
        <v>3</v>
      </c>
      <c r="D23">
        <v>1001</v>
      </c>
      <c r="E23">
        <v>15.2072</v>
      </c>
      <c r="F23">
        <v>89.7</v>
      </c>
      <c r="G23">
        <v>90.3</v>
      </c>
      <c r="H23" s="1">
        <v>9.0899999999999995E-2</v>
      </c>
    </row>
    <row r="24" spans="1:8" x14ac:dyDescent="0.25">
      <c r="A24">
        <v>8</v>
      </c>
      <c r="B24">
        <v>0.01</v>
      </c>
      <c r="C24">
        <v>3</v>
      </c>
      <c r="D24">
        <v>66</v>
      </c>
      <c r="E24">
        <v>2.2877999999999998</v>
      </c>
      <c r="F24">
        <v>96.9</v>
      </c>
      <c r="G24">
        <v>97</v>
      </c>
      <c r="H24" s="1">
        <v>6.2700000000000006E-2</v>
      </c>
    </row>
    <row r="25" spans="1:8" x14ac:dyDescent="0.25">
      <c r="A25">
        <v>8</v>
      </c>
      <c r="B25">
        <v>0.1</v>
      </c>
      <c r="C25">
        <v>3</v>
      </c>
      <c r="D25">
        <v>18</v>
      </c>
      <c r="E25">
        <v>1.175</v>
      </c>
      <c r="F25">
        <v>89.7</v>
      </c>
      <c r="G25">
        <v>90.3</v>
      </c>
      <c r="H25" s="1">
        <v>0.114</v>
      </c>
    </row>
    <row r="26" spans="1:8" x14ac:dyDescent="0.25">
      <c r="A26">
        <v>9</v>
      </c>
      <c r="B26">
        <v>0</v>
      </c>
      <c r="C26">
        <v>3</v>
      </c>
      <c r="D26">
        <v>1001</v>
      </c>
      <c r="E26">
        <v>15.183</v>
      </c>
      <c r="F26">
        <v>90</v>
      </c>
      <c r="G26">
        <v>90.3</v>
      </c>
      <c r="H26" s="1">
        <v>5.11E-2</v>
      </c>
    </row>
    <row r="27" spans="1:8" x14ac:dyDescent="0.25">
      <c r="A27">
        <v>9</v>
      </c>
      <c r="B27">
        <v>0.01</v>
      </c>
      <c r="C27">
        <v>3</v>
      </c>
      <c r="D27">
        <v>49</v>
      </c>
      <c r="E27">
        <v>1.8626</v>
      </c>
      <c r="F27">
        <v>98.3</v>
      </c>
      <c r="G27">
        <v>98.8</v>
      </c>
      <c r="H27" s="1">
        <v>4.99E-2</v>
      </c>
    </row>
    <row r="28" spans="1:8" x14ac:dyDescent="0.25">
      <c r="A28">
        <v>9</v>
      </c>
      <c r="B28">
        <v>0.1</v>
      </c>
      <c r="C28">
        <v>3</v>
      </c>
      <c r="D28">
        <v>17</v>
      </c>
      <c r="E28">
        <v>1.0946</v>
      </c>
      <c r="F28">
        <v>89.7</v>
      </c>
      <c r="G28">
        <v>90</v>
      </c>
      <c r="H28" s="1">
        <v>0.109</v>
      </c>
    </row>
    <row r="29" spans="1:8" x14ac:dyDescent="0.25">
      <c r="A29">
        <v>0</v>
      </c>
      <c r="B29">
        <v>0</v>
      </c>
      <c r="C29">
        <v>3</v>
      </c>
      <c r="D29">
        <v>1001</v>
      </c>
      <c r="E29">
        <v>19.409500000000001</v>
      </c>
      <c r="F29">
        <v>99.6</v>
      </c>
      <c r="G29">
        <v>99.6</v>
      </c>
      <c r="H29" s="1">
        <v>3.0000000000000001E-3</v>
      </c>
    </row>
    <row r="30" spans="1:8" x14ac:dyDescent="0.25">
      <c r="A30">
        <v>0</v>
      </c>
      <c r="B30">
        <v>0.01</v>
      </c>
      <c r="C30">
        <v>3</v>
      </c>
      <c r="D30">
        <v>61</v>
      </c>
      <c r="E30">
        <v>2.177</v>
      </c>
      <c r="F30">
        <v>98.9</v>
      </c>
      <c r="G30">
        <v>99.2</v>
      </c>
      <c r="H30" s="1">
        <v>4.1799999999999997E-2</v>
      </c>
    </row>
    <row r="31" spans="1:8" x14ac:dyDescent="0.25">
      <c r="A31">
        <v>0</v>
      </c>
      <c r="B31">
        <v>0.1</v>
      </c>
      <c r="C31">
        <v>3</v>
      </c>
      <c r="D31">
        <v>18</v>
      </c>
      <c r="E31">
        <v>1.1748000000000001</v>
      </c>
      <c r="F31">
        <v>90.2</v>
      </c>
      <c r="G31">
        <v>90.7</v>
      </c>
      <c r="H31" s="1">
        <v>0.10199999999999999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2592-9D6A-4B45-892D-82247E27A28F}">
  <dimension ref="A1:Q31"/>
  <sheetViews>
    <sheetView workbookViewId="0">
      <selection activeCell="O4" sqref="O4:Q7"/>
    </sheetView>
  </sheetViews>
  <sheetFormatPr baseColWidth="10" defaultRowHeight="15" x14ac:dyDescent="0.25"/>
  <cols>
    <col min="11" max="13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5">
      <c r="A2">
        <v>1</v>
      </c>
      <c r="B2">
        <v>0</v>
      </c>
      <c r="C2">
        <v>7</v>
      </c>
      <c r="D2">
        <v>100001</v>
      </c>
      <c r="E2">
        <v>10.863300000000001</v>
      </c>
      <c r="F2">
        <v>100</v>
      </c>
      <c r="G2">
        <v>100</v>
      </c>
      <c r="H2" s="1">
        <v>9.8099999999999999E-5</v>
      </c>
    </row>
    <row r="3" spans="1:17" x14ac:dyDescent="0.25">
      <c r="A3">
        <v>1</v>
      </c>
      <c r="B3">
        <v>0.01</v>
      </c>
      <c r="C3">
        <v>7</v>
      </c>
      <c r="D3">
        <v>1401</v>
      </c>
      <c r="E3">
        <v>0.46820000000000001</v>
      </c>
      <c r="F3">
        <v>99.9</v>
      </c>
      <c r="G3">
        <v>99.8</v>
      </c>
      <c r="H3" s="1">
        <v>2.1600000000000001E-2</v>
      </c>
      <c r="O3" t="s">
        <v>24</v>
      </c>
    </row>
    <row r="4" spans="1:17" x14ac:dyDescent="0.25">
      <c r="A4">
        <v>1</v>
      </c>
      <c r="B4">
        <v>0.1</v>
      </c>
      <c r="C4">
        <v>7</v>
      </c>
      <c r="D4">
        <v>1401</v>
      </c>
      <c r="E4">
        <v>0.44919999999999999</v>
      </c>
      <c r="F4">
        <v>98</v>
      </c>
      <c r="G4">
        <v>98</v>
      </c>
      <c r="H4" s="1">
        <v>7.1099999999999997E-2</v>
      </c>
      <c r="K4" t="s">
        <v>18</v>
      </c>
      <c r="L4" t="s">
        <v>17</v>
      </c>
      <c r="M4" t="s">
        <v>22</v>
      </c>
      <c r="O4" t="s">
        <v>18</v>
      </c>
      <c r="P4" t="s">
        <v>17</v>
      </c>
      <c r="Q4" t="s">
        <v>22</v>
      </c>
    </row>
    <row r="5" spans="1:17" x14ac:dyDescent="0.25">
      <c r="A5">
        <v>2</v>
      </c>
      <c r="B5">
        <v>0</v>
      </c>
      <c r="C5">
        <v>7</v>
      </c>
      <c r="D5">
        <v>22601</v>
      </c>
      <c r="E5">
        <v>2.637</v>
      </c>
      <c r="F5">
        <v>99.8</v>
      </c>
      <c r="G5">
        <v>99.8</v>
      </c>
      <c r="H5" s="1">
        <v>1.83E-3</v>
      </c>
      <c r="J5" t="s">
        <v>19</v>
      </c>
      <c r="K5">
        <f>AVERAGE(G2,G5,G8,G11,G14,G17,G20,G23,G26,G29)</f>
        <v>99.560000000000016</v>
      </c>
      <c r="L5">
        <f>MEDIAN(G2,G5,G8,G11,G14,G17,G20,G23,G26,G29)</f>
        <v>99.8</v>
      </c>
      <c r="M5">
        <f>_xlfn.VAR.P(G2,G5,G8,G11,G14,G17,G20,G23,G26,G29)</f>
        <v>0.23839999999999911</v>
      </c>
      <c r="O5" s="1">
        <f>AVERAGE(H2,H5,H8,H11,H14,H17,H20,H23,H26,H29)</f>
        <v>3.2649100000000002E-3</v>
      </c>
      <c r="P5" s="1">
        <f>MEDIAN(H2,H5,H8,H11,H14,H17,H20,H23,H26,H29)</f>
        <v>1.6900000000000001E-3</v>
      </c>
      <c r="Q5">
        <f>_xlfn.VAR.P(H2,H5,H8,H11,H14,H17,H20,H23,H26,H29)</f>
        <v>1.3198829552900002E-5</v>
      </c>
    </row>
    <row r="6" spans="1:17" x14ac:dyDescent="0.25">
      <c r="A6">
        <v>2</v>
      </c>
      <c r="B6">
        <v>0.01</v>
      </c>
      <c r="C6">
        <v>7</v>
      </c>
      <c r="D6">
        <v>1201</v>
      </c>
      <c r="E6">
        <v>0.43230000000000002</v>
      </c>
      <c r="F6">
        <v>99.2</v>
      </c>
      <c r="G6">
        <v>98.9</v>
      </c>
      <c r="H6" s="1">
        <v>3.9600000000000003E-2</v>
      </c>
      <c r="J6" t="s">
        <v>20</v>
      </c>
      <c r="K6">
        <f>AVERAGE(G3,G6,G9,G12,G15,G18,G21,G24,G27,G30)</f>
        <v>98.98</v>
      </c>
      <c r="L6">
        <f>MEDIAN(G3,G6,G9,G12,G15,G18,G21,G24,G27,G30)</f>
        <v>99.300000000000011</v>
      </c>
      <c r="M6">
        <f t="shared" ref="M6:M7" si="0">_xlfn.VAR.P(G3,G6,G9,G12,G15,G18,G21,G24,G27,G30)</f>
        <v>0.95759999999999812</v>
      </c>
      <c r="O6" s="1">
        <f t="shared" ref="O6:O7" si="1">AVERAGE(H3,H6,H9,H12,H15,H18,H21,H24,H27,H30)</f>
        <v>3.8050000000000007E-2</v>
      </c>
      <c r="P6" s="1">
        <f t="shared" ref="P6:P7" si="2">MEDIAN(H3,H6,H9,H12,H15,H18,H21,H24,H27,H30)</f>
        <v>3.8250000000000006E-2</v>
      </c>
      <c r="Q6">
        <f t="shared" ref="Q6:Q7" si="3">_xlfn.VAR.P(H3,H6,H9,H12,H15,H18,H21,H24,H27,H30)</f>
        <v>1.7090249999999975E-4</v>
      </c>
    </row>
    <row r="7" spans="1:17" x14ac:dyDescent="0.25">
      <c r="A7">
        <v>2</v>
      </c>
      <c r="B7">
        <v>0.1</v>
      </c>
      <c r="C7">
        <v>7</v>
      </c>
      <c r="D7">
        <v>3501</v>
      </c>
      <c r="E7">
        <v>0.66549999999999998</v>
      </c>
      <c r="F7">
        <v>90.1</v>
      </c>
      <c r="G7">
        <v>89.5</v>
      </c>
      <c r="H7" s="1">
        <v>9.5699999999999993E-2</v>
      </c>
      <c r="J7" t="s">
        <v>21</v>
      </c>
      <c r="K7">
        <f>AVERAGE(G4,G7,G10,G13,G16,G19,G22,G25,G28,G31)</f>
        <v>92.53</v>
      </c>
      <c r="L7">
        <f t="shared" ref="L7" si="4">MEDIAN(G4,G7,G10,G13,G16,G19,G22,G25,G28,G31)</f>
        <v>90.5</v>
      </c>
      <c r="M7">
        <f t="shared" si="0"/>
        <v>13.2041</v>
      </c>
      <c r="O7" s="1">
        <f t="shared" si="1"/>
        <v>9.3479999999999994E-2</v>
      </c>
      <c r="P7" s="1">
        <f t="shared" si="2"/>
        <v>9.6500000000000002E-2</v>
      </c>
      <c r="Q7">
        <f t="shared" si="3"/>
        <v>2.127056000000016E-4</v>
      </c>
    </row>
    <row r="8" spans="1:17" x14ac:dyDescent="0.25">
      <c r="A8">
        <v>3</v>
      </c>
      <c r="B8">
        <v>0</v>
      </c>
      <c r="C8">
        <v>7</v>
      </c>
      <c r="D8">
        <v>6501</v>
      </c>
      <c r="E8">
        <v>0.97540000000000004</v>
      </c>
      <c r="F8">
        <v>99.3</v>
      </c>
      <c r="G8">
        <v>98.9</v>
      </c>
      <c r="H8" s="1">
        <v>5.9500000000000004E-3</v>
      </c>
      <c r="O8" s="1"/>
      <c r="P8" s="1"/>
    </row>
    <row r="9" spans="1:17" x14ac:dyDescent="0.25">
      <c r="A9">
        <v>3</v>
      </c>
      <c r="B9">
        <v>0.01</v>
      </c>
      <c r="C9">
        <v>7</v>
      </c>
      <c r="D9">
        <v>1601</v>
      </c>
      <c r="E9">
        <v>0.46800000000000003</v>
      </c>
      <c r="F9">
        <v>97.9</v>
      </c>
      <c r="G9">
        <v>97.5</v>
      </c>
      <c r="H9" s="1">
        <v>5.1299999999999998E-2</v>
      </c>
    </row>
    <row r="10" spans="1:17" x14ac:dyDescent="0.25">
      <c r="A10">
        <v>3</v>
      </c>
      <c r="B10">
        <v>0.1</v>
      </c>
      <c r="C10">
        <v>7</v>
      </c>
      <c r="D10">
        <v>1101</v>
      </c>
      <c r="E10">
        <v>0.41860000000000003</v>
      </c>
      <c r="F10">
        <v>90.2</v>
      </c>
      <c r="G10">
        <v>89.5</v>
      </c>
      <c r="H10" s="1">
        <v>0.105</v>
      </c>
    </row>
    <row r="11" spans="1:17" x14ac:dyDescent="0.25">
      <c r="A11">
        <v>4</v>
      </c>
      <c r="B11">
        <v>0</v>
      </c>
      <c r="C11">
        <v>7</v>
      </c>
      <c r="D11">
        <v>9201</v>
      </c>
      <c r="E11">
        <v>1.2461</v>
      </c>
      <c r="F11">
        <v>100</v>
      </c>
      <c r="G11">
        <v>100</v>
      </c>
      <c r="H11" s="1">
        <v>1.7699999999999999E-4</v>
      </c>
    </row>
    <row r="12" spans="1:17" x14ac:dyDescent="0.25">
      <c r="A12">
        <v>4</v>
      </c>
      <c r="B12">
        <v>0.01</v>
      </c>
      <c r="C12">
        <v>7</v>
      </c>
      <c r="D12">
        <v>1201</v>
      </c>
      <c r="E12">
        <v>0.42520000000000002</v>
      </c>
      <c r="F12">
        <v>99.9</v>
      </c>
      <c r="G12">
        <v>100</v>
      </c>
      <c r="H12" s="1">
        <v>2.23E-2</v>
      </c>
    </row>
    <row r="13" spans="1:17" x14ac:dyDescent="0.25">
      <c r="A13">
        <v>4</v>
      </c>
      <c r="B13">
        <v>0.1</v>
      </c>
      <c r="C13">
        <v>7</v>
      </c>
      <c r="D13">
        <v>1501</v>
      </c>
      <c r="E13">
        <v>0.45839999999999997</v>
      </c>
      <c r="F13">
        <v>98.9</v>
      </c>
      <c r="G13">
        <v>98.8</v>
      </c>
      <c r="H13" s="1">
        <v>7.5200000000000003E-2</v>
      </c>
    </row>
    <row r="14" spans="1:17" x14ac:dyDescent="0.25">
      <c r="A14">
        <v>5</v>
      </c>
      <c r="B14">
        <v>0</v>
      </c>
      <c r="C14">
        <v>7</v>
      </c>
      <c r="D14">
        <v>7301</v>
      </c>
      <c r="E14">
        <v>1.0546</v>
      </c>
      <c r="F14">
        <v>99.9</v>
      </c>
      <c r="G14">
        <v>99.8</v>
      </c>
      <c r="H14" s="1">
        <v>8.3000000000000001E-4</v>
      </c>
    </row>
    <row r="15" spans="1:17" x14ac:dyDescent="0.25">
      <c r="A15">
        <v>5</v>
      </c>
      <c r="B15">
        <v>0.01</v>
      </c>
      <c r="C15">
        <v>7</v>
      </c>
      <c r="D15">
        <v>2301</v>
      </c>
      <c r="E15">
        <v>0.54359999999999997</v>
      </c>
      <c r="F15">
        <v>99.7</v>
      </c>
      <c r="G15">
        <v>99.7</v>
      </c>
      <c r="H15" s="1">
        <v>2.98E-2</v>
      </c>
    </row>
    <row r="16" spans="1:17" x14ac:dyDescent="0.25">
      <c r="A16">
        <v>5</v>
      </c>
      <c r="B16">
        <v>0.1</v>
      </c>
      <c r="C16">
        <v>7</v>
      </c>
      <c r="D16">
        <v>1401</v>
      </c>
      <c r="E16">
        <v>0.44640000000000002</v>
      </c>
      <c r="F16">
        <v>91</v>
      </c>
      <c r="G16">
        <v>91.3</v>
      </c>
      <c r="H16" s="1">
        <v>8.9700000000000002E-2</v>
      </c>
    </row>
    <row r="17" spans="1:8" x14ac:dyDescent="0.25">
      <c r="A17">
        <v>6</v>
      </c>
      <c r="B17">
        <v>0</v>
      </c>
      <c r="C17">
        <v>7</v>
      </c>
      <c r="D17">
        <v>9101</v>
      </c>
      <c r="E17">
        <v>1.2383</v>
      </c>
      <c r="F17">
        <v>99.8</v>
      </c>
      <c r="G17">
        <v>99.8</v>
      </c>
      <c r="H17" s="1">
        <v>1.5499999999999999E-3</v>
      </c>
    </row>
    <row r="18" spans="1:8" x14ac:dyDescent="0.25">
      <c r="A18">
        <v>6</v>
      </c>
      <c r="B18">
        <v>0.01</v>
      </c>
      <c r="C18">
        <v>7</v>
      </c>
      <c r="D18">
        <v>1301</v>
      </c>
      <c r="E18">
        <v>0.43980000000000002</v>
      </c>
      <c r="F18">
        <v>99.3</v>
      </c>
      <c r="G18">
        <v>99.4</v>
      </c>
      <c r="H18" s="1">
        <v>3.6900000000000002E-2</v>
      </c>
    </row>
    <row r="19" spans="1:8" x14ac:dyDescent="0.25">
      <c r="A19">
        <v>6</v>
      </c>
      <c r="B19">
        <v>0.1</v>
      </c>
      <c r="C19">
        <v>7</v>
      </c>
      <c r="D19">
        <v>1101</v>
      </c>
      <c r="E19">
        <v>0.41320000000000001</v>
      </c>
      <c r="F19">
        <v>90.1</v>
      </c>
      <c r="G19">
        <v>90</v>
      </c>
      <c r="H19" s="1">
        <v>9.7299999999999998E-2</v>
      </c>
    </row>
    <row r="20" spans="1:8" x14ac:dyDescent="0.25">
      <c r="A20">
        <v>7</v>
      </c>
      <c r="B20">
        <v>0</v>
      </c>
      <c r="C20">
        <v>7</v>
      </c>
      <c r="D20">
        <v>5201</v>
      </c>
      <c r="E20">
        <v>0.84189999999999998</v>
      </c>
      <c r="F20">
        <v>100</v>
      </c>
      <c r="G20">
        <v>99.9</v>
      </c>
      <c r="H20" s="1">
        <v>6.0400000000000004E-4</v>
      </c>
    </row>
    <row r="21" spans="1:8" x14ac:dyDescent="0.25">
      <c r="A21">
        <v>7</v>
      </c>
      <c r="B21">
        <v>0.01</v>
      </c>
      <c r="C21">
        <v>7</v>
      </c>
      <c r="D21">
        <v>2101</v>
      </c>
      <c r="E21">
        <v>0.5212</v>
      </c>
      <c r="F21">
        <v>99.8</v>
      </c>
      <c r="G21">
        <v>99.7</v>
      </c>
      <c r="H21" s="1">
        <v>2.46E-2</v>
      </c>
    </row>
    <row r="22" spans="1:8" x14ac:dyDescent="0.25">
      <c r="A22">
        <v>7</v>
      </c>
      <c r="B22">
        <v>0.1</v>
      </c>
      <c r="C22">
        <v>7</v>
      </c>
      <c r="D22">
        <v>1101</v>
      </c>
      <c r="E22">
        <v>0.4148</v>
      </c>
      <c r="F22">
        <v>97.1</v>
      </c>
      <c r="G22">
        <v>97.2</v>
      </c>
      <c r="H22" s="1">
        <v>7.4800000000000005E-2</v>
      </c>
    </row>
    <row r="23" spans="1:8" x14ac:dyDescent="0.25">
      <c r="A23">
        <v>8</v>
      </c>
      <c r="B23">
        <v>0</v>
      </c>
      <c r="C23">
        <v>7</v>
      </c>
      <c r="D23">
        <v>8101</v>
      </c>
      <c r="E23">
        <v>1.1507000000000001</v>
      </c>
      <c r="F23">
        <v>98.4</v>
      </c>
      <c r="G23">
        <v>98.5</v>
      </c>
      <c r="H23" s="1">
        <v>1.2E-2</v>
      </c>
    </row>
    <row r="24" spans="1:8" x14ac:dyDescent="0.25">
      <c r="A24">
        <v>8</v>
      </c>
      <c r="B24">
        <v>0.01</v>
      </c>
      <c r="C24">
        <v>7</v>
      </c>
      <c r="D24">
        <v>1201</v>
      </c>
      <c r="E24">
        <v>0.42559999999999998</v>
      </c>
      <c r="F24">
        <v>96.8</v>
      </c>
      <c r="G24">
        <v>96.9</v>
      </c>
      <c r="H24" s="1">
        <v>6.2700000000000006E-2</v>
      </c>
    </row>
    <row r="25" spans="1:8" x14ac:dyDescent="0.25">
      <c r="A25">
        <v>8</v>
      </c>
      <c r="B25">
        <v>0.1</v>
      </c>
      <c r="C25">
        <v>7</v>
      </c>
      <c r="D25">
        <v>1401</v>
      </c>
      <c r="E25">
        <v>0.44700000000000001</v>
      </c>
      <c r="F25">
        <v>89.7</v>
      </c>
      <c r="G25">
        <v>90.3</v>
      </c>
      <c r="H25" s="1">
        <v>0.115</v>
      </c>
    </row>
    <row r="26" spans="1:8" x14ac:dyDescent="0.25">
      <c r="A26">
        <v>9</v>
      </c>
      <c r="B26">
        <v>0</v>
      </c>
      <c r="C26">
        <v>7</v>
      </c>
      <c r="D26">
        <v>2601</v>
      </c>
      <c r="E26">
        <v>0.57269999999999999</v>
      </c>
      <c r="F26">
        <v>99.3</v>
      </c>
      <c r="G26">
        <v>99.2</v>
      </c>
      <c r="H26" s="1">
        <v>6.5599999999999999E-3</v>
      </c>
    </row>
    <row r="27" spans="1:8" x14ac:dyDescent="0.25">
      <c r="A27">
        <v>9</v>
      </c>
      <c r="B27">
        <v>0.01</v>
      </c>
      <c r="C27">
        <v>7</v>
      </c>
      <c r="D27">
        <v>2301</v>
      </c>
      <c r="E27">
        <v>0.54159999999999997</v>
      </c>
      <c r="F27">
        <v>98.2</v>
      </c>
      <c r="G27">
        <v>98.7</v>
      </c>
      <c r="H27" s="1">
        <v>4.99E-2</v>
      </c>
    </row>
    <row r="28" spans="1:8" x14ac:dyDescent="0.25">
      <c r="A28">
        <v>9</v>
      </c>
      <c r="B28">
        <v>0.1</v>
      </c>
      <c r="C28">
        <v>7</v>
      </c>
      <c r="D28">
        <v>1201</v>
      </c>
      <c r="E28">
        <v>0.42720000000000002</v>
      </c>
      <c r="F28">
        <v>89.7</v>
      </c>
      <c r="G28">
        <v>90</v>
      </c>
      <c r="H28" s="1">
        <v>0.109</v>
      </c>
    </row>
    <row r="29" spans="1:8" x14ac:dyDescent="0.25">
      <c r="A29">
        <v>0</v>
      </c>
      <c r="B29">
        <v>0</v>
      </c>
      <c r="C29">
        <v>7</v>
      </c>
      <c r="D29">
        <v>6701</v>
      </c>
      <c r="E29">
        <v>0.99180000000000001</v>
      </c>
      <c r="F29">
        <v>99.6</v>
      </c>
      <c r="G29">
        <v>99.7</v>
      </c>
      <c r="H29" s="1">
        <v>3.0500000000000002E-3</v>
      </c>
    </row>
    <row r="30" spans="1:8" x14ac:dyDescent="0.25">
      <c r="A30">
        <v>0</v>
      </c>
      <c r="B30">
        <v>0.01</v>
      </c>
      <c r="C30">
        <v>7</v>
      </c>
      <c r="D30">
        <v>2701</v>
      </c>
      <c r="E30">
        <v>0.58069999999999999</v>
      </c>
      <c r="F30">
        <v>98.9</v>
      </c>
      <c r="G30">
        <v>99.2</v>
      </c>
      <c r="H30" s="1">
        <v>4.1799999999999997E-2</v>
      </c>
    </row>
    <row r="31" spans="1:8" x14ac:dyDescent="0.25">
      <c r="A31">
        <v>0</v>
      </c>
      <c r="B31">
        <v>0.1</v>
      </c>
      <c r="C31">
        <v>7</v>
      </c>
      <c r="D31">
        <v>3301</v>
      </c>
      <c r="E31">
        <v>0.64510000000000001</v>
      </c>
      <c r="F31">
        <v>90.2</v>
      </c>
      <c r="G31">
        <v>90.7</v>
      </c>
      <c r="H31" s="1">
        <v>0.10199999999999999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uo_nn_batch_23843499-26320652_a</vt:lpstr>
      <vt:lpstr>solament GM</vt:lpstr>
      <vt:lpstr>solament BFGS</vt:lpstr>
      <vt:lpstr>solament SGM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Dídac Alonso Lopez</cp:lastModifiedBy>
  <dcterms:created xsi:type="dcterms:W3CDTF">2022-05-05T15:22:51Z</dcterms:created>
  <dcterms:modified xsi:type="dcterms:W3CDTF">2022-05-07T12:15:21Z</dcterms:modified>
</cp:coreProperties>
</file>