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9040" windowHeight="16440"/>
  </bookViews>
  <sheets>
    <sheet name="3040300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" l="1"/>
  <c r="AH3" i="2" s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H27" i="2" s="1"/>
  <c r="AF28" i="2"/>
  <c r="AH28" i="2" s="1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G51" i="2" s="1"/>
  <c r="AF52" i="2"/>
  <c r="AG52" i="2" s="1"/>
  <c r="AI52" i="2" s="1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G75" i="2" s="1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2" i="2"/>
  <c r="AG2" i="2" s="1"/>
  <c r="X3" i="2"/>
  <c r="X4" i="2"/>
  <c r="AH4" i="2" s="1"/>
  <c r="X5" i="2"/>
  <c r="AH5" i="2" s="1"/>
  <c r="X6" i="2"/>
  <c r="X7" i="2"/>
  <c r="X8" i="2"/>
  <c r="AH8" i="2" s="1"/>
  <c r="X12" i="2"/>
  <c r="X13" i="2"/>
  <c r="X17" i="2"/>
  <c r="X19" i="2"/>
  <c r="X20" i="2"/>
  <c r="X21" i="2"/>
  <c r="X22" i="2"/>
  <c r="X23" i="2"/>
  <c r="X24" i="2"/>
  <c r="X25" i="2"/>
  <c r="X26" i="2"/>
  <c r="X27" i="2"/>
  <c r="X28" i="2"/>
  <c r="X29" i="2"/>
  <c r="AH29" i="2" s="1"/>
  <c r="X30" i="2"/>
  <c r="X31" i="2"/>
  <c r="X32" i="2"/>
  <c r="AH32" i="2" s="1"/>
  <c r="X36" i="2"/>
  <c r="X37" i="2"/>
  <c r="X41" i="2"/>
  <c r="X43" i="2"/>
  <c r="X44" i="2"/>
  <c r="X45" i="2"/>
  <c r="X46" i="2"/>
  <c r="X47" i="2"/>
  <c r="X48" i="2"/>
  <c r="X49" i="2"/>
  <c r="X50" i="2"/>
  <c r="X51" i="2"/>
  <c r="X52" i="2"/>
  <c r="X53" i="2"/>
  <c r="AH53" i="2" s="1"/>
  <c r="X54" i="2"/>
  <c r="X55" i="2"/>
  <c r="X56" i="2"/>
  <c r="X60" i="2"/>
  <c r="X61" i="2"/>
  <c r="X65" i="2"/>
  <c r="X67" i="2"/>
  <c r="X68" i="2"/>
  <c r="X69" i="2"/>
  <c r="X70" i="2"/>
  <c r="X71" i="2"/>
  <c r="X72" i="2"/>
  <c r="X73" i="2"/>
  <c r="X74" i="2"/>
  <c r="X75" i="2"/>
  <c r="X76" i="2"/>
  <c r="X77" i="2"/>
  <c r="AH77" i="2" s="1"/>
  <c r="X78" i="2"/>
  <c r="X79" i="2"/>
  <c r="X80" i="2"/>
  <c r="X84" i="2"/>
  <c r="X85" i="2"/>
  <c r="X89" i="2"/>
  <c r="X91" i="2"/>
  <c r="X92" i="2"/>
  <c r="X93" i="2"/>
  <c r="X94" i="2"/>
  <c r="X95" i="2"/>
  <c r="X2" i="2"/>
  <c r="AH31" i="2"/>
  <c r="AH52" i="2"/>
  <c r="AG53" i="2"/>
  <c r="AI53" i="2" s="1"/>
  <c r="W3" i="2"/>
  <c r="W4" i="2"/>
  <c r="W5" i="2"/>
  <c r="W6" i="2"/>
  <c r="W7" i="2"/>
  <c r="W8" i="2"/>
  <c r="W9" i="2"/>
  <c r="X9" i="2" s="1"/>
  <c r="W10" i="2"/>
  <c r="X10" i="2" s="1"/>
  <c r="W11" i="2"/>
  <c r="X11" i="2" s="1"/>
  <c r="W12" i="2"/>
  <c r="W13" i="2"/>
  <c r="W14" i="2"/>
  <c r="X14" i="2" s="1"/>
  <c r="W15" i="2"/>
  <c r="X15" i="2" s="1"/>
  <c r="W16" i="2"/>
  <c r="X16" i="2" s="1"/>
  <c r="W17" i="2"/>
  <c r="W18" i="2"/>
  <c r="X18" i="2" s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X33" i="2" s="1"/>
  <c r="W34" i="2"/>
  <c r="X34" i="2" s="1"/>
  <c r="W35" i="2"/>
  <c r="X35" i="2" s="1"/>
  <c r="W36" i="2"/>
  <c r="W37" i="2"/>
  <c r="W38" i="2"/>
  <c r="X38" i="2" s="1"/>
  <c r="AG38" i="2" s="1"/>
  <c r="W39" i="2"/>
  <c r="X39" i="2" s="1"/>
  <c r="AG39" i="2" s="1"/>
  <c r="W40" i="2"/>
  <c r="X40" i="2" s="1"/>
  <c r="W41" i="2"/>
  <c r="W42" i="2"/>
  <c r="X42" i="2" s="1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X57" i="2" s="1"/>
  <c r="W58" i="2"/>
  <c r="X58" i="2" s="1"/>
  <c r="W59" i="2"/>
  <c r="X59" i="2" s="1"/>
  <c r="W60" i="2"/>
  <c r="W61" i="2"/>
  <c r="W62" i="2"/>
  <c r="X62" i="2" s="1"/>
  <c r="W63" i="2"/>
  <c r="X63" i="2" s="1"/>
  <c r="W64" i="2"/>
  <c r="X64" i="2" s="1"/>
  <c r="W65" i="2"/>
  <c r="W66" i="2"/>
  <c r="X66" i="2" s="1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X81" i="2" s="1"/>
  <c r="W82" i="2"/>
  <c r="X82" i="2" s="1"/>
  <c r="W83" i="2"/>
  <c r="X83" i="2" s="1"/>
  <c r="W84" i="2"/>
  <c r="W85" i="2"/>
  <c r="W86" i="2"/>
  <c r="X86" i="2" s="1"/>
  <c r="AG86" i="2" s="1"/>
  <c r="W87" i="2"/>
  <c r="X87" i="2" s="1"/>
  <c r="AG87" i="2" s="1"/>
  <c r="W88" i="2"/>
  <c r="X88" i="2" s="1"/>
  <c r="W89" i="2"/>
  <c r="W90" i="2"/>
  <c r="X90" i="2" s="1"/>
  <c r="W91" i="2"/>
  <c r="W92" i="2"/>
  <c r="W93" i="2"/>
  <c r="W94" i="2"/>
  <c r="W95" i="2"/>
  <c r="W2" i="2"/>
  <c r="J3" i="2"/>
  <c r="J4" i="2"/>
  <c r="AG4" i="2" s="1"/>
  <c r="J5" i="2"/>
  <c r="AG5" i="2" s="1"/>
  <c r="AI5" i="2" s="1"/>
  <c r="J6" i="2"/>
  <c r="AG6" i="2" s="1"/>
  <c r="J7" i="2"/>
  <c r="AG7" i="2" s="1"/>
  <c r="J8" i="2"/>
  <c r="J9" i="2"/>
  <c r="J10" i="2"/>
  <c r="J11" i="2"/>
  <c r="J12" i="2"/>
  <c r="AH12" i="2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AG28" i="2" s="1"/>
  <c r="AI28" i="2" s="1"/>
  <c r="J29" i="2"/>
  <c r="AG29" i="2" s="1"/>
  <c r="AI29" i="2" s="1"/>
  <c r="J30" i="2"/>
  <c r="AG30" i="2" s="1"/>
  <c r="J31" i="2"/>
  <c r="AG31" i="2" s="1"/>
  <c r="AI31" i="2" s="1"/>
  <c r="J32" i="2"/>
  <c r="AG32" i="2" s="1"/>
  <c r="AI32" i="2" s="1"/>
  <c r="J33" i="2"/>
  <c r="AG33" i="2" s="1"/>
  <c r="J34" i="2"/>
  <c r="J35" i="2"/>
  <c r="J36" i="2"/>
  <c r="J37" i="2"/>
  <c r="AG37" i="2" s="1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AG54" i="2" s="1"/>
  <c r="J55" i="2"/>
  <c r="AH55" i="2" s="1"/>
  <c r="J56" i="2"/>
  <c r="AG56" i="2" s="1"/>
  <c r="J57" i="2"/>
  <c r="AG57" i="2" s="1"/>
  <c r="J58" i="2"/>
  <c r="J59" i="2"/>
  <c r="J60" i="2"/>
  <c r="AH60" i="2" s="1"/>
  <c r="J61" i="2"/>
  <c r="AH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AH76" i="2" s="1"/>
  <c r="J77" i="2"/>
  <c r="AG77" i="2" s="1"/>
  <c r="AI77" i="2" s="1"/>
  <c r="J78" i="2"/>
  <c r="AG78" i="2" s="1"/>
  <c r="J79" i="2"/>
  <c r="AH79" i="2" s="1"/>
  <c r="J80" i="2"/>
  <c r="AH80" i="2" s="1"/>
  <c r="J81" i="2"/>
  <c r="AG81" i="2" s="1"/>
  <c r="J82" i="2"/>
  <c r="J83" i="2"/>
  <c r="J84" i="2"/>
  <c r="AH84" i="2" s="1"/>
  <c r="J85" i="2"/>
  <c r="AG85" i="2" s="1"/>
  <c r="J86" i="2"/>
  <c r="J87" i="2"/>
  <c r="J88" i="2"/>
  <c r="J89" i="2"/>
  <c r="J90" i="2"/>
  <c r="J91" i="2"/>
  <c r="J92" i="2"/>
  <c r="J93" i="2"/>
  <c r="J94" i="2"/>
  <c r="J95" i="2"/>
  <c r="J2" i="2"/>
  <c r="AI4" i="2" l="1"/>
  <c r="AI57" i="2"/>
  <c r="AI85" i="2"/>
  <c r="AI30" i="2"/>
  <c r="AI37" i="2"/>
  <c r="AG82" i="2"/>
  <c r="AI82" i="2" s="1"/>
  <c r="AG58" i="2"/>
  <c r="AG34" i="2"/>
  <c r="AI34" i="2" s="1"/>
  <c r="AI75" i="2"/>
  <c r="AI51" i="2"/>
  <c r="AH78" i="2"/>
  <c r="AI78" i="2" s="1"/>
  <c r="AH54" i="2"/>
  <c r="AI54" i="2" s="1"/>
  <c r="AH6" i="2"/>
  <c r="AI6" i="2" s="1"/>
  <c r="AH7" i="2"/>
  <c r="AI7" i="2" s="1"/>
  <c r="AG80" i="2"/>
  <c r="AI80" i="2" s="1"/>
  <c r="AH30" i="2"/>
  <c r="AG79" i="2"/>
  <c r="AI79" i="2" s="1"/>
  <c r="AH85" i="2"/>
  <c r="AH37" i="2"/>
  <c r="AH13" i="2"/>
  <c r="AG63" i="2"/>
  <c r="AG15" i="2"/>
  <c r="AG62" i="2"/>
  <c r="AG14" i="2"/>
  <c r="AG76" i="2"/>
  <c r="AI76" i="2" s="1"/>
  <c r="AH36" i="2"/>
  <c r="AG10" i="2"/>
  <c r="AI10" i="2" s="1"/>
  <c r="AG9" i="2"/>
  <c r="AG55" i="2"/>
  <c r="AI55" i="2" s="1"/>
  <c r="AH56" i="2"/>
  <c r="AI56" i="2" s="1"/>
  <c r="AG8" i="2"/>
  <c r="AI8" i="2" s="1"/>
  <c r="AG61" i="2"/>
  <c r="AI61" i="2" s="1"/>
  <c r="AG50" i="2"/>
  <c r="AG49" i="2"/>
  <c r="AH72" i="2"/>
  <c r="AG47" i="2"/>
  <c r="AI47" i="2" s="1"/>
  <c r="AG45" i="2"/>
  <c r="AI45" i="2" s="1"/>
  <c r="AH75" i="2"/>
  <c r="AG3" i="2"/>
  <c r="AI3" i="2" s="1"/>
  <c r="AG25" i="2"/>
  <c r="AH48" i="2"/>
  <c r="AH23" i="2"/>
  <c r="AG94" i="2"/>
  <c r="AG46" i="2"/>
  <c r="AI46" i="2" s="1"/>
  <c r="AH69" i="2"/>
  <c r="AH44" i="2"/>
  <c r="AG91" i="2"/>
  <c r="AH19" i="2"/>
  <c r="AH90" i="2"/>
  <c r="AG18" i="2"/>
  <c r="AI18" i="2" s="1"/>
  <c r="AG41" i="2"/>
  <c r="AG64" i="2"/>
  <c r="AI64" i="2" s="1"/>
  <c r="AG40" i="2"/>
  <c r="AI40" i="2" s="1"/>
  <c r="AH87" i="2"/>
  <c r="AI87" i="2" s="1"/>
  <c r="AH62" i="2"/>
  <c r="AH14" i="2"/>
  <c r="AH51" i="2"/>
  <c r="AG36" i="2"/>
  <c r="AI36" i="2" s="1"/>
  <c r="AG27" i="2"/>
  <c r="AI27" i="2" s="1"/>
  <c r="AG83" i="2"/>
  <c r="AI83" i="2" s="1"/>
  <c r="AG35" i="2"/>
  <c r="AI35" i="2" s="1"/>
  <c r="AH82" i="2"/>
  <c r="AH10" i="2"/>
  <c r="AH57" i="2"/>
  <c r="AG74" i="2"/>
  <c r="AH73" i="2"/>
  <c r="AG71" i="2"/>
  <c r="AG70" i="2"/>
  <c r="AI70" i="2" s="1"/>
  <c r="AG22" i="2"/>
  <c r="AG93" i="2"/>
  <c r="AI93" i="2" s="1"/>
  <c r="AG68" i="2"/>
  <c r="AH43" i="2"/>
  <c r="AH42" i="2"/>
  <c r="AG89" i="2"/>
  <c r="AG17" i="2"/>
  <c r="AG88" i="2"/>
  <c r="AI88" i="2" s="1"/>
  <c r="AH63" i="2"/>
  <c r="AH15" i="2"/>
  <c r="AH86" i="2"/>
  <c r="AI86" i="2" s="1"/>
  <c r="AH38" i="2"/>
  <c r="AI38" i="2" s="1"/>
  <c r="AG84" i="2"/>
  <c r="AI84" i="2" s="1"/>
  <c r="AG12" i="2"/>
  <c r="AI12" i="2" s="1"/>
  <c r="AG11" i="2"/>
  <c r="AI11" i="2" s="1"/>
  <c r="AH58" i="2"/>
  <c r="AH33" i="2"/>
  <c r="AI33" i="2" s="1"/>
  <c r="AG26" i="2"/>
  <c r="AG24" i="2"/>
  <c r="AH95" i="2"/>
  <c r="AH21" i="2"/>
  <c r="AG92" i="2"/>
  <c r="AH20" i="2"/>
  <c r="AG67" i="2"/>
  <c r="AG66" i="2"/>
  <c r="AG65" i="2"/>
  <c r="AG16" i="2"/>
  <c r="AI16" i="2" s="1"/>
  <c r="AH39" i="2"/>
  <c r="AI39" i="2" s="1"/>
  <c r="AG13" i="2"/>
  <c r="AI13" i="2" s="1"/>
  <c r="AG60" i="2"/>
  <c r="AI60" i="2" s="1"/>
  <c r="AG59" i="2"/>
  <c r="AI59" i="2" s="1"/>
  <c r="AH34" i="2"/>
  <c r="AH81" i="2"/>
  <c r="AI81" i="2" s="1"/>
  <c r="AH9" i="2"/>
  <c r="AH2" i="2"/>
  <c r="AI2" i="2" s="1"/>
  <c r="AH74" i="2"/>
  <c r="AH50" i="2"/>
  <c r="AH49" i="2"/>
  <c r="AG73" i="2"/>
  <c r="AI73" i="2" s="1"/>
  <c r="AH71" i="2"/>
  <c r="AG72" i="2"/>
  <c r="AI72" i="2" s="1"/>
  <c r="AH46" i="2"/>
  <c r="AG95" i="2"/>
  <c r="AI95" i="2" s="1"/>
  <c r="AH93" i="2"/>
  <c r="AH45" i="2"/>
  <c r="AH92" i="2"/>
  <c r="AG21" i="2"/>
  <c r="AI21" i="2" s="1"/>
  <c r="AG20" i="2"/>
  <c r="AI20" i="2" s="1"/>
  <c r="AH18" i="2"/>
  <c r="AH94" i="2"/>
  <c r="AH22" i="2"/>
  <c r="AG23" i="2"/>
  <c r="AI23" i="2" s="1"/>
  <c r="AH68" i="2"/>
  <c r="AG69" i="2"/>
  <c r="AI69" i="2" s="1"/>
  <c r="AH67" i="2"/>
  <c r="AG44" i="2"/>
  <c r="AI44" i="2" s="1"/>
  <c r="AH66" i="2"/>
  <c r="AG43" i="2"/>
  <c r="AI43" i="2" s="1"/>
  <c r="AG19" i="2"/>
  <c r="AI19" i="2" s="1"/>
  <c r="AH89" i="2"/>
  <c r="AH65" i="2"/>
  <c r="AH41" i="2"/>
  <c r="AH17" i="2"/>
  <c r="AG90" i="2"/>
  <c r="AI90" i="2" s="1"/>
  <c r="AG42" i="2"/>
  <c r="AI42" i="2" s="1"/>
  <c r="AH88" i="2"/>
  <c r="AH64" i="2"/>
  <c r="AH40" i="2"/>
  <c r="AH16" i="2"/>
  <c r="AH47" i="2"/>
  <c r="AH70" i="2"/>
  <c r="AH26" i="2"/>
  <c r="AH24" i="2"/>
  <c r="AG48" i="2"/>
  <c r="AI48" i="2" s="1"/>
  <c r="AH91" i="2"/>
  <c r="AH83" i="2"/>
  <c r="AH59" i="2"/>
  <c r="AH35" i="2"/>
  <c r="AH11" i="2"/>
  <c r="AH25" i="2"/>
  <c r="AI68" i="2" l="1"/>
  <c r="AI62" i="2"/>
  <c r="AI49" i="2"/>
  <c r="AI58" i="2"/>
  <c r="AI91" i="2"/>
  <c r="AI66" i="2"/>
  <c r="AI50" i="2"/>
  <c r="AI41" i="2"/>
  <c r="AI89" i="2"/>
  <c r="AI22" i="2"/>
  <c r="AI94" i="2"/>
  <c r="AI92" i="2"/>
  <c r="AI74" i="2"/>
  <c r="AI25" i="2"/>
  <c r="AI17" i="2"/>
  <c r="AI15" i="2"/>
  <c r="AI67" i="2"/>
  <c r="AI9" i="2"/>
  <c r="AI14" i="2"/>
  <c r="AI65" i="2"/>
  <c r="AI63" i="2"/>
  <c r="AI71" i="2"/>
  <c r="AI24" i="2"/>
  <c r="AI26" i="2"/>
</calcChain>
</file>

<file path=xl/sharedStrings.xml><?xml version="1.0" encoding="utf-8"?>
<sst xmlns="http://schemas.openxmlformats.org/spreadsheetml/2006/main" count="223" uniqueCount="147">
  <si>
    <t>序號</t>
  </si>
  <si>
    <t>系級</t>
  </si>
  <si>
    <t>期中考</t>
  </si>
  <si>
    <t>期末考</t>
  </si>
  <si>
    <t>1 </t>
  </si>
  <si>
    <t>財四甲 </t>
  </si>
  <si>
    <t>2 </t>
  </si>
  <si>
    <t>財四乙 </t>
  </si>
  <si>
    <t>3 </t>
  </si>
  <si>
    <t>土測三 </t>
  </si>
  <si>
    <t>4 </t>
  </si>
  <si>
    <t>經三乙 </t>
  </si>
  <si>
    <t>5 </t>
  </si>
  <si>
    <t>經四甲 </t>
  </si>
  <si>
    <t>6 </t>
  </si>
  <si>
    <t>金融二 </t>
  </si>
  <si>
    <t>7 </t>
  </si>
  <si>
    <t>9 </t>
  </si>
  <si>
    <t>會三甲 </t>
  </si>
  <si>
    <t>10 </t>
  </si>
  <si>
    <t>會四乙 </t>
  </si>
  <si>
    <t>11 </t>
  </si>
  <si>
    <t>12 </t>
  </si>
  <si>
    <t>統二  </t>
  </si>
  <si>
    <t>13 </t>
  </si>
  <si>
    <t>14 </t>
  </si>
  <si>
    <t>15 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</si>
  <si>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</si>
  <si>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</si>
  <si>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</si>
  <si>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</si>
  <si>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</si>
  <si>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</si>
  <si>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</si>
  <si>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</si>
  <si>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</si>
  <si>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</si>
  <si>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</si>
  <si>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</si>
  <si>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</si>
  <si>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</si>
  <si>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</si>
  <si>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</si>
  <si>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</si>
  <si>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</si>
  <si>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</si>
  <si>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</si>
  <si>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</si>
  <si>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</si>
  <si>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</si>
  <si>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</si>
  <si>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</si>
  <si>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</si>
  <si>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</si>
  <si>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</si>
  <si>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</si>
  <si>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</si>
  <si>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</si>
  <si>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</si>
  <si>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</si>
  <si>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</si>
  <si>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</si>
  <si>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</si>
  <si>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</si>
  <si>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</si>
  <si>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</si>
  <si>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</si>
  <si>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</si>
  <si>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</si>
  <si>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</si>
  <si>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</si>
  <si>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</si>
  <si>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</si>
  <si>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</si>
  <si>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</si>
  <si>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</si>
  <si>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</si>
  <si>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</si>
  <si>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</si>
  <si>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</si>
  <si>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</si>
  <si>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</si>
  <si>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統三 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</si>
  <si>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</si>
  <si>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</si>
  <si>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</si>
  <si>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</si>
  <si>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</si>
  <si>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</si>
  <si>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</si>
  <si>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</si>
  <si>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</si>
  <si>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</si>
  <si>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統四  </t>
  </si>
  <si>
    <t>83 </t>
  </si>
  <si>
    <t>84 </t>
  </si>
  <si>
    <t>85 </t>
  </si>
  <si>
    <t>86 </t>
  </si>
  <si>
    <t>財管二 </t>
  </si>
  <si>
    <t>87 </t>
  </si>
  <si>
    <t>88 </t>
  </si>
  <si>
    <t>財管四 </t>
  </si>
  <si>
    <t>89 </t>
  </si>
  <si>
    <t>風三  </t>
  </si>
  <si>
    <t>90 </t>
  </si>
  <si>
    <t>風四  </t>
  </si>
  <si>
    <t>91 </t>
  </si>
  <si>
    <t>92 </t>
  </si>
  <si>
    <t>93 </t>
  </si>
  <si>
    <t>94 </t>
  </si>
  <si>
    <t>數四  </t>
  </si>
  <si>
    <t>95 </t>
  </si>
  <si>
    <t>96 </t>
  </si>
  <si>
    <t>資訊四 </t>
  </si>
  <si>
    <t>97 </t>
  </si>
  <si>
    <t>外校生 </t>
  </si>
  <si>
    <t>第一次0914</t>
    <phoneticPr fontId="19" type="noConversion"/>
  </si>
  <si>
    <t>第二次0921</t>
    <phoneticPr fontId="19" type="noConversion"/>
  </si>
  <si>
    <t>第三次0928</t>
    <phoneticPr fontId="19" type="noConversion"/>
  </si>
  <si>
    <t>第四次1005</t>
    <phoneticPr fontId="19" type="noConversion"/>
  </si>
  <si>
    <t>第五次1012</t>
    <phoneticPr fontId="19" type="noConversion"/>
  </si>
  <si>
    <t>第六次1019</t>
    <phoneticPr fontId="19" type="noConversion"/>
  </si>
  <si>
    <t>第七次1026</t>
    <phoneticPr fontId="19" type="noConversion"/>
  </si>
  <si>
    <t>第八次1102</t>
    <phoneticPr fontId="19" type="noConversion"/>
  </si>
  <si>
    <t>第九次1109</t>
    <phoneticPr fontId="19" type="noConversion"/>
  </si>
  <si>
    <t>第十次1116</t>
    <phoneticPr fontId="19" type="noConversion"/>
  </si>
  <si>
    <t>第十一次1123</t>
    <phoneticPr fontId="19" type="noConversion"/>
  </si>
  <si>
    <t>第十二次1130</t>
    <phoneticPr fontId="19" type="noConversion"/>
  </si>
  <si>
    <t>第十三次1207</t>
    <phoneticPr fontId="19" type="noConversion"/>
  </si>
  <si>
    <t>第十四次1214</t>
    <phoneticPr fontId="19" type="noConversion"/>
  </si>
  <si>
    <t>第十五次1221</t>
    <phoneticPr fontId="19" type="noConversion"/>
  </si>
  <si>
    <t>第十六次1228</t>
    <phoneticPr fontId="19" type="noConversion"/>
  </si>
  <si>
    <t>第一次作業</t>
    <phoneticPr fontId="19" type="noConversion"/>
  </si>
  <si>
    <t>第二次作業</t>
    <phoneticPr fontId="19" type="noConversion"/>
  </si>
  <si>
    <t>第三次作業</t>
    <phoneticPr fontId="19" type="noConversion"/>
  </si>
  <si>
    <t>第五次作業</t>
    <phoneticPr fontId="19" type="noConversion"/>
  </si>
  <si>
    <t>第六次作業</t>
    <phoneticPr fontId="19" type="noConversion"/>
  </si>
  <si>
    <t>第七次作業</t>
    <phoneticPr fontId="19" type="noConversion"/>
  </si>
  <si>
    <t>第四次作業</t>
    <phoneticPr fontId="19" type="noConversion"/>
  </si>
  <si>
    <t>A方案期末總成績</t>
    <phoneticPr fontId="19" type="noConversion"/>
  </si>
  <si>
    <t>作業平均</t>
    <phoneticPr fontId="19" type="noConversion"/>
  </si>
  <si>
    <t>期中補救</t>
    <phoneticPr fontId="19" type="noConversion"/>
  </si>
  <si>
    <t>期中補救加分(最高100)</t>
    <phoneticPr fontId="19" type="noConversion"/>
  </si>
  <si>
    <t>期中+點名(可以破百)</t>
    <phoneticPr fontId="19" type="noConversion"/>
  </si>
  <si>
    <t>期末+點名(可以破百)</t>
    <phoneticPr fontId="19" type="noConversion"/>
  </si>
  <si>
    <t>B方案期末總成績</t>
    <phoneticPr fontId="19" type="noConversion"/>
  </si>
  <si>
    <t>AB方案擇優期末總成績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</si>
</sst>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8" fillId="33" borderId="10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center" wrapText="1"/>
    </xf>
    <xf numFmtId="0" fontId="20" fillId="33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18" fillId="33" borderId="12" xfId="0" applyFont="1" applyFill="1" applyBorder="1" applyAlignment="1">
      <alignment vertical="top" wrapText="1"/>
    </xf>
    <xf numFmtId="0" fontId="18" fillId="0" borderId="12" xfId="0" applyFont="1" applyBorder="1" applyAlignment="1">
      <alignment vertical="center" wrapText="1"/>
    </xf>
    <xf numFmtId="0" fontId="18" fillId="33" borderId="11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21" fillId="0" borderId="10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2" fillId="0" borderId="11" xfId="0" applyFont="1" applyBorder="1">
      <alignment vertical="center"/>
    </xf>
    <xf numFmtId="0" fontId="22" fillId="0" borderId="0" xfId="0" applyFont="1">
      <alignment vertical="center"/>
    </xf>
    <xf numFmtId="0" fontId="21" fillId="33" borderId="11" xfId="0" applyFont="1" applyFill="1" applyBorder="1" applyAlignment="1">
      <alignment vertical="top" wrapText="1"/>
    </xf>
    <xf numFmtId="0" fontId="23" fillId="34" borderId="10" xfId="0" applyFont="1" applyFill="1" applyBorder="1" applyAlignment="1">
      <alignment vertical="top" wrapText="1"/>
    </xf>
    <xf numFmtId="0" fontId="23" fillId="34" borderId="10" xfId="0" applyFont="1" applyFill="1" applyBorder="1" applyAlignment="1">
      <alignment vertical="center" wrapText="1"/>
    </xf>
    <xf numFmtId="0" fontId="23" fillId="34" borderId="12" xfId="0" applyFont="1" applyFill="1" applyBorder="1" applyAlignment="1">
      <alignment vertical="center" wrapText="1"/>
    </xf>
    <xf numFmtId="0" fontId="24" fillId="34" borderId="11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tabSelected="1" topLeftCell="L73" zoomScale="110" zoomScaleNormal="110" workbookViewId="0">
      <selection activeCell="V43" sqref="V43"/>
    </sheetView>
  </sheetViews>
  <sheetFormatPr defaultRowHeight="16.5" x14ac:dyDescent="0.25"/>
  <cols>
    <col min="1" max="1" width="15" hidden="1" customWidth="1"/>
    <col min="2" max="2" width="17.625" hidden="1" customWidth="1"/>
    <col min="3" max="3" width="10.5" customWidth="1"/>
    <col min="4" max="4" width="10.375" customWidth="1"/>
    <col min="5" max="5" width="10" customWidth="1"/>
    <col min="6" max="6" width="10.25" customWidth="1"/>
    <col min="7" max="7" width="10.125" customWidth="1"/>
    <col min="8" max="8" width="10.5" customWidth="1"/>
    <col min="9" max="10" width="10.375" customWidth="1"/>
    <col min="11" max="21" width="7.5" customWidth="1"/>
    <col min="22" max="22" width="7" customWidth="1"/>
    <col min="23" max="23" width="11.5" customWidth="1"/>
    <col min="24" max="24" width="10.75" customWidth="1"/>
    <col min="25" max="30" width="8.5" customWidth="1"/>
    <col min="31" max="31" width="7" bestFit="1" customWidth="1"/>
    <col min="32" max="32" width="10.5" customWidth="1"/>
    <col min="35" max="35" width="11.75" customWidth="1"/>
  </cols>
  <sheetData>
    <row r="1" spans="1:35" ht="31.9" customHeight="1" x14ac:dyDescent="0.25">
      <c r="A1" s="1" t="s">
        <v>0</v>
      </c>
      <c r="B1" s="1" t="s">
        <v>1</v>
      </c>
      <c r="C1" s="1" t="s">
        <v>132</v>
      </c>
      <c r="D1" s="1" t="s">
        <v>133</v>
      </c>
      <c r="E1" s="1" t="s">
        <v>134</v>
      </c>
      <c r="F1" s="1" t="s">
        <v>138</v>
      </c>
      <c r="G1" s="1" t="s">
        <v>135</v>
      </c>
      <c r="H1" s="1" t="s">
        <v>136</v>
      </c>
      <c r="I1" s="1" t="s">
        <v>137</v>
      </c>
      <c r="J1" s="1" t="s">
        <v>140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4" t="s">
        <v>141</v>
      </c>
      <c r="V1" s="1" t="s">
        <v>2</v>
      </c>
      <c r="W1" s="1" t="s">
        <v>142</v>
      </c>
      <c r="X1" s="1" t="s">
        <v>143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6" t="s">
        <v>3</v>
      </c>
      <c r="AF1" s="8" t="s">
        <v>144</v>
      </c>
      <c r="AG1" s="8" t="s">
        <v>139</v>
      </c>
      <c r="AH1" s="8" t="s">
        <v>145</v>
      </c>
      <c r="AI1" s="14" t="s">
        <v>146</v>
      </c>
    </row>
    <row r="2" spans="1:35" ht="30" customHeight="1" x14ac:dyDescent="0.25">
      <c r="A2" s="2" t="s">
        <v>100</v>
      </c>
      <c r="B2" s="2" t="s">
        <v>101</v>
      </c>
      <c r="C2" s="2">
        <v>100</v>
      </c>
      <c r="D2" s="2">
        <v>0</v>
      </c>
      <c r="E2" s="2">
        <v>100</v>
      </c>
      <c r="F2" s="2">
        <v>100</v>
      </c>
      <c r="G2" s="2">
        <v>0</v>
      </c>
      <c r="H2" s="2">
        <v>100</v>
      </c>
      <c r="I2" s="2">
        <v>100</v>
      </c>
      <c r="J2" s="2">
        <f>AVERAGE(C2:I2)</f>
        <v>71.428571428571431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0</v>
      </c>
      <c r="V2" s="3">
        <v>90</v>
      </c>
      <c r="W2" s="3">
        <f>MIN(V2+U2,100)</f>
        <v>90</v>
      </c>
      <c r="X2" s="3">
        <f>W2+SUM(K2:R2)</f>
        <v>95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7">
        <v>85</v>
      </c>
      <c r="AF2" s="9">
        <f>AE2+SUM(Y2:AD2)+S2+T2</f>
        <v>93</v>
      </c>
      <c r="AG2" s="9">
        <f>J2*0.4+X2*0.3+AF2*0.3</f>
        <v>84.971428571428561</v>
      </c>
      <c r="AH2" s="9">
        <f>J2*0.4+X2*0.15+AF2*0.45</f>
        <v>84.671428571428578</v>
      </c>
      <c r="AI2" s="9">
        <f>MAX(AG2,AH2)</f>
        <v>84.971428571428561</v>
      </c>
    </row>
    <row r="3" spans="1:35" s="13" customFormat="1" ht="30" customHeight="1" x14ac:dyDescent="0.25">
      <c r="A3" s="5" t="s">
        <v>62</v>
      </c>
      <c r="B3" s="5" t="s">
        <v>23</v>
      </c>
      <c r="C3" s="5">
        <v>0</v>
      </c>
      <c r="D3" s="5">
        <v>0</v>
      </c>
      <c r="E3" s="5">
        <v>0</v>
      </c>
      <c r="F3" s="5">
        <v>100</v>
      </c>
      <c r="G3" s="5">
        <v>0</v>
      </c>
      <c r="H3" s="5">
        <v>0</v>
      </c>
      <c r="I3" s="5">
        <v>0</v>
      </c>
      <c r="J3" s="5">
        <f t="shared" ref="J3:J66" si="0">AVERAGE(C3:I3)</f>
        <v>14.285714285714286</v>
      </c>
      <c r="K3" s="5">
        <v>1</v>
      </c>
      <c r="L3" s="5">
        <v>1</v>
      </c>
      <c r="M3" s="5">
        <v>0</v>
      </c>
      <c r="N3" s="5">
        <v>1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1</v>
      </c>
      <c r="U3" s="5">
        <v>0</v>
      </c>
      <c r="V3" s="10">
        <v>49</v>
      </c>
      <c r="W3" s="10">
        <f t="shared" ref="W3:W66" si="1">MIN(V3+U3,100)</f>
        <v>49</v>
      </c>
      <c r="X3" s="10">
        <f t="shared" ref="X3:X66" si="2">W3+SUM(K3:R3)</f>
        <v>53</v>
      </c>
      <c r="Y3" s="5">
        <v>1</v>
      </c>
      <c r="Z3" s="5">
        <v>0</v>
      </c>
      <c r="AA3" s="5">
        <v>1</v>
      </c>
      <c r="AB3" s="5">
        <v>0</v>
      </c>
      <c r="AC3" s="5">
        <v>1</v>
      </c>
      <c r="AD3" s="5">
        <v>1</v>
      </c>
      <c r="AE3" s="11">
        <v>44</v>
      </c>
      <c r="AF3" s="12">
        <f t="shared" ref="AF3:AF66" si="3">AE3+SUM(Y3:AD3)+S3+T3</f>
        <v>49</v>
      </c>
      <c r="AG3" s="12">
        <f t="shared" ref="AG3:AG66" si="4">J3*0.4+X3*0.3+AF3*0.3</f>
        <v>36.314285714285717</v>
      </c>
      <c r="AH3" s="12">
        <f t="shared" ref="AH3:AH66" si="5">J3*0.4+X3*0.15+AF3*0.45</f>
        <v>35.714285714285715</v>
      </c>
      <c r="AI3" s="12">
        <f t="shared" ref="AI3:AI66" si="6">MAX(AG3,AH3)</f>
        <v>36.314285714285717</v>
      </c>
    </row>
    <row r="4" spans="1:35" ht="30" customHeight="1" x14ac:dyDescent="0.25">
      <c r="A4" s="2" t="s">
        <v>85</v>
      </c>
      <c r="B4" s="2" t="s">
        <v>82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f t="shared" si="0"/>
        <v>100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5</v>
      </c>
      <c r="V4" s="3">
        <v>75</v>
      </c>
      <c r="W4" s="3">
        <f t="shared" si="1"/>
        <v>80</v>
      </c>
      <c r="X4" s="3">
        <f t="shared" si="2"/>
        <v>85</v>
      </c>
      <c r="Y4" s="2">
        <v>0</v>
      </c>
      <c r="Z4" s="2">
        <v>0</v>
      </c>
      <c r="AA4" s="2">
        <v>1</v>
      </c>
      <c r="AB4" s="2">
        <v>0</v>
      </c>
      <c r="AC4" s="2">
        <v>1</v>
      </c>
      <c r="AD4" s="2">
        <v>1</v>
      </c>
      <c r="AE4" s="7">
        <v>82</v>
      </c>
      <c r="AF4" s="9">
        <f t="shared" si="3"/>
        <v>86</v>
      </c>
      <c r="AG4" s="9">
        <f t="shared" si="4"/>
        <v>91.3</v>
      </c>
      <c r="AH4" s="9">
        <f t="shared" si="5"/>
        <v>91.45</v>
      </c>
      <c r="AI4" s="9">
        <f t="shared" si="6"/>
        <v>91.45</v>
      </c>
    </row>
    <row r="5" spans="1:35" ht="30" customHeight="1" x14ac:dyDescent="0.25">
      <c r="A5" s="2" t="s">
        <v>4</v>
      </c>
      <c r="B5" s="2" t="s">
        <v>5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f t="shared" si="0"/>
        <v>100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1</v>
      </c>
      <c r="U5" s="2">
        <v>0</v>
      </c>
      <c r="V5" s="3">
        <v>100</v>
      </c>
      <c r="W5" s="3">
        <f t="shared" si="1"/>
        <v>100</v>
      </c>
      <c r="X5" s="3">
        <f t="shared" si="2"/>
        <v>108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7">
        <v>99</v>
      </c>
      <c r="AF5" s="9">
        <f t="shared" si="3"/>
        <v>106</v>
      </c>
      <c r="AG5" s="9">
        <f t="shared" si="4"/>
        <v>104.2</v>
      </c>
      <c r="AH5" s="9">
        <f t="shared" si="5"/>
        <v>103.9</v>
      </c>
      <c r="AI5" s="9">
        <f t="shared" si="6"/>
        <v>104.2</v>
      </c>
    </row>
    <row r="6" spans="1:35" ht="30" customHeight="1" x14ac:dyDescent="0.25">
      <c r="A6" s="2" t="s">
        <v>90</v>
      </c>
      <c r="B6" s="2" t="s">
        <v>82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f t="shared" si="0"/>
        <v>100</v>
      </c>
      <c r="K6" s="2">
        <v>1</v>
      </c>
      <c r="L6" s="2">
        <v>1</v>
      </c>
      <c r="M6" s="2">
        <v>1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5</v>
      </c>
      <c r="V6" s="3">
        <v>64</v>
      </c>
      <c r="W6" s="3">
        <f t="shared" si="1"/>
        <v>69</v>
      </c>
      <c r="X6" s="3">
        <f t="shared" si="2"/>
        <v>76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7">
        <v>75</v>
      </c>
      <c r="AF6" s="9">
        <f t="shared" si="3"/>
        <v>83</v>
      </c>
      <c r="AG6" s="9">
        <f t="shared" si="4"/>
        <v>87.699999999999989</v>
      </c>
      <c r="AH6" s="9">
        <f t="shared" si="5"/>
        <v>88.75</v>
      </c>
      <c r="AI6" s="9">
        <f t="shared" si="6"/>
        <v>88.75</v>
      </c>
    </row>
    <row r="7" spans="1:35" ht="30" customHeight="1" x14ac:dyDescent="0.25">
      <c r="A7" s="2" t="s">
        <v>79</v>
      </c>
      <c r="B7" s="2" t="s">
        <v>23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f t="shared" si="0"/>
        <v>100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5</v>
      </c>
      <c r="V7" s="3">
        <v>49</v>
      </c>
      <c r="W7" s="3">
        <f t="shared" si="1"/>
        <v>54</v>
      </c>
      <c r="X7" s="3">
        <f t="shared" si="2"/>
        <v>62</v>
      </c>
      <c r="Y7" s="2">
        <v>1</v>
      </c>
      <c r="Z7" s="2">
        <v>1</v>
      </c>
      <c r="AA7" s="2">
        <v>1</v>
      </c>
      <c r="AB7" s="2">
        <v>1</v>
      </c>
      <c r="AC7" s="2">
        <v>2</v>
      </c>
      <c r="AD7" s="2">
        <v>1</v>
      </c>
      <c r="AE7" s="7">
        <v>54</v>
      </c>
      <c r="AF7" s="9">
        <f t="shared" si="3"/>
        <v>63</v>
      </c>
      <c r="AG7" s="9">
        <f t="shared" si="4"/>
        <v>77.5</v>
      </c>
      <c r="AH7" s="9">
        <f t="shared" si="5"/>
        <v>77.650000000000006</v>
      </c>
      <c r="AI7" s="9">
        <f t="shared" si="6"/>
        <v>77.650000000000006</v>
      </c>
    </row>
    <row r="8" spans="1:35" ht="30" customHeight="1" x14ac:dyDescent="0.25">
      <c r="A8" s="2" t="s">
        <v>102</v>
      </c>
      <c r="B8" s="2" t="s">
        <v>103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f t="shared" si="0"/>
        <v>100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5</v>
      </c>
      <c r="V8" s="3">
        <v>74</v>
      </c>
      <c r="W8" s="3">
        <f t="shared" si="1"/>
        <v>79</v>
      </c>
      <c r="X8" s="3">
        <f t="shared" si="2"/>
        <v>87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7">
        <v>85</v>
      </c>
      <c r="AF8" s="9">
        <f t="shared" si="3"/>
        <v>93</v>
      </c>
      <c r="AG8" s="9">
        <f t="shared" si="4"/>
        <v>94</v>
      </c>
      <c r="AH8" s="9">
        <f t="shared" si="5"/>
        <v>94.9</v>
      </c>
      <c r="AI8" s="9">
        <f t="shared" si="6"/>
        <v>94.9</v>
      </c>
    </row>
    <row r="9" spans="1:35" ht="30" customHeight="1" x14ac:dyDescent="0.25">
      <c r="A9" s="2" t="s">
        <v>57</v>
      </c>
      <c r="B9" s="2" t="s">
        <v>23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5">
        <v>50</v>
      </c>
      <c r="I9" s="2">
        <v>100</v>
      </c>
      <c r="J9" s="2">
        <f t="shared" si="0"/>
        <v>92.857142857142861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5</v>
      </c>
      <c r="V9" s="3">
        <v>52</v>
      </c>
      <c r="W9" s="3">
        <f t="shared" si="1"/>
        <v>57</v>
      </c>
      <c r="X9" s="3">
        <f t="shared" si="2"/>
        <v>64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7">
        <v>53</v>
      </c>
      <c r="AF9" s="9">
        <f t="shared" si="3"/>
        <v>61</v>
      </c>
      <c r="AG9" s="9">
        <f t="shared" si="4"/>
        <v>74.642857142857139</v>
      </c>
      <c r="AH9" s="9">
        <f t="shared" si="5"/>
        <v>74.19285714285715</v>
      </c>
      <c r="AI9" s="9">
        <f t="shared" si="6"/>
        <v>74.642857142857139</v>
      </c>
    </row>
    <row r="10" spans="1:35" ht="30" customHeight="1" x14ac:dyDescent="0.25">
      <c r="A10" s="2" t="s">
        <v>52</v>
      </c>
      <c r="B10" s="2" t="s">
        <v>23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f t="shared" si="0"/>
        <v>100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5</v>
      </c>
      <c r="V10" s="3">
        <v>58</v>
      </c>
      <c r="W10" s="3">
        <f t="shared" si="1"/>
        <v>63</v>
      </c>
      <c r="X10" s="3">
        <f t="shared" si="2"/>
        <v>70</v>
      </c>
      <c r="Y10" s="2">
        <v>1</v>
      </c>
      <c r="Z10" s="2">
        <v>1</v>
      </c>
      <c r="AA10" s="2">
        <v>0</v>
      </c>
      <c r="AB10" s="2">
        <v>0</v>
      </c>
      <c r="AC10" s="2">
        <v>1</v>
      </c>
      <c r="AD10" s="2">
        <v>1</v>
      </c>
      <c r="AE10" s="7">
        <v>60</v>
      </c>
      <c r="AF10" s="9">
        <f t="shared" si="3"/>
        <v>65</v>
      </c>
      <c r="AG10" s="9">
        <f t="shared" si="4"/>
        <v>80.5</v>
      </c>
      <c r="AH10" s="9">
        <f t="shared" si="5"/>
        <v>79.75</v>
      </c>
      <c r="AI10" s="9">
        <f t="shared" si="6"/>
        <v>80.5</v>
      </c>
    </row>
    <row r="11" spans="1:35" ht="30" customHeight="1" x14ac:dyDescent="0.25">
      <c r="A11" s="2" t="s">
        <v>77</v>
      </c>
      <c r="B11" s="2" t="s">
        <v>23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0</v>
      </c>
      <c r="I11" s="2">
        <v>0</v>
      </c>
      <c r="J11" s="2">
        <f t="shared" si="0"/>
        <v>71.428571428571431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0</v>
      </c>
      <c r="V11" s="3">
        <v>64</v>
      </c>
      <c r="W11" s="3">
        <f t="shared" si="1"/>
        <v>64</v>
      </c>
      <c r="X11" s="3">
        <f t="shared" si="2"/>
        <v>71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7">
        <v>68</v>
      </c>
      <c r="AF11" s="9">
        <f t="shared" si="3"/>
        <v>75</v>
      </c>
      <c r="AG11" s="9">
        <f t="shared" si="4"/>
        <v>72.371428571428567</v>
      </c>
      <c r="AH11" s="9">
        <f t="shared" si="5"/>
        <v>72.971428571428575</v>
      </c>
      <c r="AI11" s="9">
        <f t="shared" si="6"/>
        <v>72.971428571428575</v>
      </c>
    </row>
    <row r="12" spans="1:35" s="13" customFormat="1" ht="30" customHeight="1" x14ac:dyDescent="0.25">
      <c r="A12" s="5" t="s">
        <v>75</v>
      </c>
      <c r="B12" s="5" t="s">
        <v>23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f t="shared" si="0"/>
        <v>0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0</v>
      </c>
      <c r="T12" s="5">
        <v>0</v>
      </c>
      <c r="U12" s="5">
        <v>0</v>
      </c>
      <c r="V12" s="10">
        <v>0</v>
      </c>
      <c r="W12" s="10">
        <f t="shared" si="1"/>
        <v>0</v>
      </c>
      <c r="X12" s="10">
        <f t="shared" si="2"/>
        <v>8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1"/>
      <c r="AF12" s="12">
        <f t="shared" si="3"/>
        <v>0</v>
      </c>
      <c r="AG12" s="12">
        <f t="shared" si="4"/>
        <v>2.4</v>
      </c>
      <c r="AH12" s="12">
        <f t="shared" si="5"/>
        <v>1.2</v>
      </c>
      <c r="AI12" s="12">
        <f t="shared" si="6"/>
        <v>2.4</v>
      </c>
    </row>
    <row r="13" spans="1:35" ht="30" customHeight="1" x14ac:dyDescent="0.25">
      <c r="A13" s="2" t="s">
        <v>76</v>
      </c>
      <c r="B13" s="2" t="s">
        <v>23</v>
      </c>
      <c r="C13" s="2">
        <v>100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0</v>
      </c>
      <c r="J13" s="2">
        <f t="shared" si="0"/>
        <v>85.714285714285708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3">
        <v>35</v>
      </c>
      <c r="W13" s="3">
        <f t="shared" si="1"/>
        <v>35</v>
      </c>
      <c r="X13" s="3">
        <f t="shared" si="2"/>
        <v>42</v>
      </c>
      <c r="Y13" s="2">
        <v>1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7">
        <v>51</v>
      </c>
      <c r="AF13" s="9">
        <f t="shared" si="3"/>
        <v>56</v>
      </c>
      <c r="AG13" s="9">
        <f t="shared" si="4"/>
        <v>63.685714285714283</v>
      </c>
      <c r="AH13" s="9">
        <f t="shared" si="5"/>
        <v>65.785714285714278</v>
      </c>
      <c r="AI13" s="9">
        <f t="shared" si="6"/>
        <v>65.785714285714278</v>
      </c>
    </row>
    <row r="14" spans="1:35" ht="30" customHeight="1" x14ac:dyDescent="0.25">
      <c r="A14" s="2" t="s">
        <v>108</v>
      </c>
      <c r="B14" s="2" t="s">
        <v>105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f t="shared" si="0"/>
        <v>100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5</v>
      </c>
      <c r="V14" s="3">
        <v>52</v>
      </c>
      <c r="W14" s="3">
        <f t="shared" si="1"/>
        <v>57</v>
      </c>
      <c r="X14" s="3">
        <f t="shared" si="2"/>
        <v>63</v>
      </c>
      <c r="Y14" s="2">
        <v>1</v>
      </c>
      <c r="Z14" s="2">
        <v>0</v>
      </c>
      <c r="AA14" s="2">
        <v>1</v>
      </c>
      <c r="AB14" s="2">
        <v>1</v>
      </c>
      <c r="AC14" s="2">
        <v>0</v>
      </c>
      <c r="AD14" s="2">
        <v>1</v>
      </c>
      <c r="AE14" s="7">
        <v>66</v>
      </c>
      <c r="AF14" s="9">
        <f t="shared" si="3"/>
        <v>72</v>
      </c>
      <c r="AG14" s="9">
        <f t="shared" si="4"/>
        <v>80.5</v>
      </c>
      <c r="AH14" s="9">
        <f t="shared" si="5"/>
        <v>81.849999999999994</v>
      </c>
      <c r="AI14" s="9">
        <f t="shared" si="6"/>
        <v>81.849999999999994</v>
      </c>
    </row>
    <row r="15" spans="1:35" ht="30" customHeight="1" x14ac:dyDescent="0.25">
      <c r="A15" s="2" t="s">
        <v>74</v>
      </c>
      <c r="B15" s="2" t="s">
        <v>23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f t="shared" si="0"/>
        <v>100</v>
      </c>
      <c r="K15" s="2">
        <v>1</v>
      </c>
      <c r="L15" s="2">
        <v>1</v>
      </c>
      <c r="M15" s="2">
        <v>1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5</v>
      </c>
      <c r="V15" s="3">
        <v>56</v>
      </c>
      <c r="W15" s="3">
        <f t="shared" si="1"/>
        <v>61</v>
      </c>
      <c r="X15" s="3">
        <f t="shared" si="2"/>
        <v>65</v>
      </c>
      <c r="Y15" s="2">
        <v>0</v>
      </c>
      <c r="Z15" s="2">
        <v>1</v>
      </c>
      <c r="AA15" s="2">
        <v>0</v>
      </c>
      <c r="AB15" s="2">
        <v>0</v>
      </c>
      <c r="AC15" s="2">
        <v>0</v>
      </c>
      <c r="AD15" s="2">
        <v>1</v>
      </c>
      <c r="AE15" s="7">
        <v>61</v>
      </c>
      <c r="AF15" s="9">
        <f t="shared" si="3"/>
        <v>64</v>
      </c>
      <c r="AG15" s="9">
        <f t="shared" si="4"/>
        <v>78.7</v>
      </c>
      <c r="AH15" s="9">
        <f t="shared" si="5"/>
        <v>78.55</v>
      </c>
      <c r="AI15" s="9">
        <f t="shared" si="6"/>
        <v>78.7</v>
      </c>
    </row>
    <row r="16" spans="1:35" ht="30" customHeight="1" x14ac:dyDescent="0.25">
      <c r="A16" s="2" t="s">
        <v>24</v>
      </c>
      <c r="B16" s="2" t="s">
        <v>23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f t="shared" si="0"/>
        <v>100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5</v>
      </c>
      <c r="V16" s="3">
        <v>79</v>
      </c>
      <c r="W16" s="3">
        <f t="shared" si="1"/>
        <v>84</v>
      </c>
      <c r="X16" s="3">
        <f t="shared" si="2"/>
        <v>92</v>
      </c>
      <c r="Y16" s="2">
        <v>1</v>
      </c>
      <c r="Z16" s="2">
        <v>1</v>
      </c>
      <c r="AA16" s="2">
        <v>1</v>
      </c>
      <c r="AB16" s="2">
        <v>1</v>
      </c>
      <c r="AC16" s="2">
        <v>0</v>
      </c>
      <c r="AD16" s="2">
        <v>1</v>
      </c>
      <c r="AE16" s="7">
        <v>87</v>
      </c>
      <c r="AF16" s="9">
        <f t="shared" si="3"/>
        <v>94</v>
      </c>
      <c r="AG16" s="9">
        <f t="shared" si="4"/>
        <v>95.8</v>
      </c>
      <c r="AH16" s="9">
        <f t="shared" si="5"/>
        <v>96.1</v>
      </c>
      <c r="AI16" s="9">
        <f t="shared" si="6"/>
        <v>96.1</v>
      </c>
    </row>
    <row r="17" spans="1:35" ht="30" customHeight="1" x14ac:dyDescent="0.25">
      <c r="A17" s="2" t="s">
        <v>38</v>
      </c>
      <c r="B17" s="2" t="s">
        <v>23</v>
      </c>
      <c r="C17" s="2">
        <v>100</v>
      </c>
      <c r="D17" s="2">
        <v>100</v>
      </c>
      <c r="E17" s="2">
        <v>100</v>
      </c>
      <c r="F17" s="2">
        <v>100</v>
      </c>
      <c r="G17" s="2">
        <v>0</v>
      </c>
      <c r="H17" s="2">
        <v>0</v>
      </c>
      <c r="I17" s="2">
        <v>0</v>
      </c>
      <c r="J17" s="2">
        <f t="shared" si="0"/>
        <v>57.142857142857146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5</v>
      </c>
      <c r="V17" s="3">
        <v>83</v>
      </c>
      <c r="W17" s="3">
        <f t="shared" si="1"/>
        <v>88</v>
      </c>
      <c r="X17" s="3">
        <f t="shared" si="2"/>
        <v>94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1</v>
      </c>
      <c r="AE17" s="7">
        <v>76</v>
      </c>
      <c r="AF17" s="9">
        <f t="shared" si="3"/>
        <v>79</v>
      </c>
      <c r="AG17" s="9">
        <f t="shared" si="4"/>
        <v>74.757142857142867</v>
      </c>
      <c r="AH17" s="9">
        <f t="shared" si="5"/>
        <v>72.507142857142867</v>
      </c>
      <c r="AI17" s="9">
        <f t="shared" si="6"/>
        <v>74.757142857142867</v>
      </c>
    </row>
    <row r="18" spans="1:35" ht="30" customHeight="1" x14ac:dyDescent="0.25">
      <c r="A18" s="2" t="s">
        <v>95</v>
      </c>
      <c r="B18" s="2" t="s">
        <v>93</v>
      </c>
      <c r="C18" s="2">
        <v>100</v>
      </c>
      <c r="D18" s="2">
        <v>100</v>
      </c>
      <c r="E18" s="2">
        <v>100</v>
      </c>
      <c r="F18" s="2">
        <v>0</v>
      </c>
      <c r="G18" s="2">
        <v>0</v>
      </c>
      <c r="H18" s="2">
        <v>100</v>
      </c>
      <c r="I18" s="2">
        <v>0</v>
      </c>
      <c r="J18" s="2">
        <f t="shared" si="0"/>
        <v>57.142857142857146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0</v>
      </c>
      <c r="T18" s="2">
        <v>1</v>
      </c>
      <c r="U18" s="2">
        <v>5</v>
      </c>
      <c r="V18" s="3">
        <v>31</v>
      </c>
      <c r="W18" s="3">
        <f t="shared" si="1"/>
        <v>36</v>
      </c>
      <c r="X18" s="3">
        <f t="shared" si="2"/>
        <v>44</v>
      </c>
      <c r="Y18" s="2">
        <v>1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7">
        <v>65</v>
      </c>
      <c r="AF18" s="9">
        <f t="shared" si="3"/>
        <v>70</v>
      </c>
      <c r="AG18" s="9">
        <f t="shared" si="4"/>
        <v>57.057142857142864</v>
      </c>
      <c r="AH18" s="9">
        <f t="shared" si="5"/>
        <v>60.957142857142863</v>
      </c>
      <c r="AI18" s="9">
        <f t="shared" si="6"/>
        <v>60.957142857142863</v>
      </c>
    </row>
    <row r="19" spans="1:35" ht="30" customHeight="1" x14ac:dyDescent="0.25">
      <c r="A19" s="2" t="s">
        <v>66</v>
      </c>
      <c r="B19" s="2" t="s">
        <v>23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f t="shared" si="0"/>
        <v>100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5</v>
      </c>
      <c r="V19" s="3">
        <v>64</v>
      </c>
      <c r="W19" s="3">
        <f t="shared" si="1"/>
        <v>69</v>
      </c>
      <c r="X19" s="3">
        <f t="shared" si="2"/>
        <v>72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  <c r="AD19" s="2">
        <v>1</v>
      </c>
      <c r="AE19" s="7">
        <v>86</v>
      </c>
      <c r="AF19" s="9">
        <f t="shared" si="3"/>
        <v>90</v>
      </c>
      <c r="AG19" s="9">
        <f t="shared" si="4"/>
        <v>88.6</v>
      </c>
      <c r="AH19" s="9">
        <f t="shared" si="5"/>
        <v>91.3</v>
      </c>
      <c r="AI19" s="9">
        <f t="shared" si="6"/>
        <v>91.3</v>
      </c>
    </row>
    <row r="20" spans="1:35" ht="30" customHeight="1" x14ac:dyDescent="0.25">
      <c r="A20" s="2" t="s">
        <v>67</v>
      </c>
      <c r="B20" s="2" t="s">
        <v>23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f t="shared" si="0"/>
        <v>100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5</v>
      </c>
      <c r="V20" s="3">
        <v>62</v>
      </c>
      <c r="W20" s="3">
        <f t="shared" si="1"/>
        <v>67</v>
      </c>
      <c r="X20" s="3">
        <f t="shared" si="2"/>
        <v>75</v>
      </c>
      <c r="Y20" s="2">
        <v>1</v>
      </c>
      <c r="Z20" s="2">
        <v>1</v>
      </c>
      <c r="AA20" s="2">
        <v>1</v>
      </c>
      <c r="AB20" s="2">
        <v>1</v>
      </c>
      <c r="AC20" s="2">
        <v>2</v>
      </c>
      <c r="AD20" s="2">
        <v>1</v>
      </c>
      <c r="AE20" s="7">
        <v>94</v>
      </c>
      <c r="AF20" s="9">
        <f t="shared" si="3"/>
        <v>103</v>
      </c>
      <c r="AG20" s="9">
        <f t="shared" si="4"/>
        <v>93.4</v>
      </c>
      <c r="AH20" s="9">
        <f t="shared" si="5"/>
        <v>97.6</v>
      </c>
      <c r="AI20" s="9">
        <f t="shared" si="6"/>
        <v>97.6</v>
      </c>
    </row>
    <row r="21" spans="1:35" ht="30" customHeight="1" x14ac:dyDescent="0.25">
      <c r="A21" s="2" t="s">
        <v>107</v>
      </c>
      <c r="B21" s="2" t="s">
        <v>105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f t="shared" si="0"/>
        <v>100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3">
        <v>100</v>
      </c>
      <c r="W21" s="3">
        <f t="shared" si="1"/>
        <v>100</v>
      </c>
      <c r="X21" s="3">
        <f t="shared" si="2"/>
        <v>108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7">
        <v>88</v>
      </c>
      <c r="AF21" s="9">
        <f t="shared" si="3"/>
        <v>96</v>
      </c>
      <c r="AG21" s="9">
        <f t="shared" si="4"/>
        <v>101.2</v>
      </c>
      <c r="AH21" s="9">
        <f t="shared" si="5"/>
        <v>99.4</v>
      </c>
      <c r="AI21" s="9">
        <f t="shared" si="6"/>
        <v>101.2</v>
      </c>
    </row>
    <row r="22" spans="1:35" ht="30" customHeight="1" x14ac:dyDescent="0.25">
      <c r="A22" s="2" t="s">
        <v>47</v>
      </c>
      <c r="B22" s="2" t="s">
        <v>23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f t="shared" si="0"/>
        <v>100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0</v>
      </c>
      <c r="V22" s="3">
        <v>0</v>
      </c>
      <c r="W22" s="3">
        <f t="shared" si="1"/>
        <v>0</v>
      </c>
      <c r="X22" s="3">
        <f t="shared" si="2"/>
        <v>8</v>
      </c>
      <c r="Y22" s="2">
        <v>1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7">
        <v>68</v>
      </c>
      <c r="AF22" s="9">
        <f t="shared" si="3"/>
        <v>74</v>
      </c>
      <c r="AG22" s="9">
        <f t="shared" si="4"/>
        <v>64.599999999999994</v>
      </c>
      <c r="AH22" s="9">
        <f t="shared" si="5"/>
        <v>74.5</v>
      </c>
      <c r="AI22" s="9">
        <f t="shared" si="6"/>
        <v>74.5</v>
      </c>
    </row>
    <row r="23" spans="1:35" ht="30" customHeight="1" x14ac:dyDescent="0.25">
      <c r="A23" s="2" t="s">
        <v>53</v>
      </c>
      <c r="B23" s="2" t="s">
        <v>23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f t="shared" si="0"/>
        <v>100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5</v>
      </c>
      <c r="V23" s="3">
        <v>80</v>
      </c>
      <c r="W23" s="3">
        <f t="shared" si="1"/>
        <v>85</v>
      </c>
      <c r="X23" s="3">
        <f t="shared" si="2"/>
        <v>93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7">
        <v>34</v>
      </c>
      <c r="AF23" s="9">
        <f t="shared" si="3"/>
        <v>42</v>
      </c>
      <c r="AG23" s="9">
        <f t="shared" si="4"/>
        <v>80.5</v>
      </c>
      <c r="AH23" s="9">
        <f t="shared" si="5"/>
        <v>72.850000000000009</v>
      </c>
      <c r="AI23" s="9">
        <f t="shared" si="6"/>
        <v>80.5</v>
      </c>
    </row>
    <row r="24" spans="1:35" ht="30" customHeight="1" x14ac:dyDescent="0.25">
      <c r="A24" s="2" t="s">
        <v>114</v>
      </c>
      <c r="B24" s="2" t="s">
        <v>115</v>
      </c>
      <c r="C24" s="2">
        <v>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f t="shared" si="0"/>
        <v>85.714285714285708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5</v>
      </c>
      <c r="V24" s="3">
        <v>71</v>
      </c>
      <c r="W24" s="3">
        <f t="shared" si="1"/>
        <v>76</v>
      </c>
      <c r="X24" s="3">
        <f t="shared" si="2"/>
        <v>83</v>
      </c>
      <c r="Y24" s="2">
        <v>1</v>
      </c>
      <c r="Z24" s="2">
        <v>1</v>
      </c>
      <c r="AA24" s="2">
        <v>1</v>
      </c>
      <c r="AB24" s="2">
        <v>0</v>
      </c>
      <c r="AC24" s="2">
        <v>1</v>
      </c>
      <c r="AD24" s="2">
        <v>1</v>
      </c>
      <c r="AE24" s="7">
        <v>86</v>
      </c>
      <c r="AF24" s="9">
        <f t="shared" si="3"/>
        <v>93</v>
      </c>
      <c r="AG24" s="9">
        <f t="shared" si="4"/>
        <v>87.085714285714289</v>
      </c>
      <c r="AH24" s="9">
        <f t="shared" si="5"/>
        <v>88.585714285714289</v>
      </c>
      <c r="AI24" s="9">
        <f t="shared" si="6"/>
        <v>88.585714285714289</v>
      </c>
    </row>
    <row r="25" spans="1:35" ht="30" customHeight="1" x14ac:dyDescent="0.25">
      <c r="A25" s="2" t="s">
        <v>12</v>
      </c>
      <c r="B25" s="2" t="s">
        <v>13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f t="shared" si="0"/>
        <v>100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0</v>
      </c>
      <c r="V25" s="3">
        <v>95</v>
      </c>
      <c r="W25" s="3">
        <f t="shared" si="1"/>
        <v>95</v>
      </c>
      <c r="X25" s="3">
        <f t="shared" si="2"/>
        <v>103</v>
      </c>
      <c r="Y25" s="2">
        <v>1</v>
      </c>
      <c r="Z25" s="2">
        <v>1</v>
      </c>
      <c r="AA25" s="2">
        <v>1</v>
      </c>
      <c r="AB25" s="2">
        <v>1</v>
      </c>
      <c r="AC25" s="2">
        <v>2</v>
      </c>
      <c r="AD25" s="2">
        <v>1</v>
      </c>
      <c r="AE25" s="7">
        <v>73</v>
      </c>
      <c r="AF25" s="9">
        <f t="shared" si="3"/>
        <v>82</v>
      </c>
      <c r="AG25" s="9">
        <f t="shared" si="4"/>
        <v>95.5</v>
      </c>
      <c r="AH25" s="9">
        <f t="shared" si="5"/>
        <v>92.35</v>
      </c>
      <c r="AI25" s="9">
        <f t="shared" si="6"/>
        <v>95.5</v>
      </c>
    </row>
    <row r="26" spans="1:35" ht="30" customHeight="1" x14ac:dyDescent="0.25">
      <c r="A26" s="2" t="s">
        <v>17</v>
      </c>
      <c r="B26" s="2" t="s">
        <v>18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f t="shared" si="0"/>
        <v>100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5</v>
      </c>
      <c r="V26" s="3">
        <v>74</v>
      </c>
      <c r="W26" s="3">
        <f t="shared" si="1"/>
        <v>79</v>
      </c>
      <c r="X26" s="3">
        <f t="shared" si="2"/>
        <v>87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7">
        <v>68</v>
      </c>
      <c r="AF26" s="9">
        <f t="shared" si="3"/>
        <v>76</v>
      </c>
      <c r="AG26" s="9">
        <f t="shared" si="4"/>
        <v>88.899999999999991</v>
      </c>
      <c r="AH26" s="9">
        <f t="shared" si="5"/>
        <v>87.25</v>
      </c>
      <c r="AI26" s="9">
        <f t="shared" si="6"/>
        <v>88.899999999999991</v>
      </c>
    </row>
    <row r="27" spans="1:35" ht="30" customHeight="1" x14ac:dyDescent="0.25">
      <c r="A27" s="2" t="s">
        <v>97</v>
      </c>
      <c r="B27" s="2" t="s">
        <v>98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f t="shared" si="0"/>
        <v>100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5</v>
      </c>
      <c r="V27" s="3">
        <v>94</v>
      </c>
      <c r="W27" s="3">
        <f t="shared" si="1"/>
        <v>99</v>
      </c>
      <c r="X27" s="3">
        <f t="shared" si="2"/>
        <v>107</v>
      </c>
      <c r="Y27" s="2">
        <v>1</v>
      </c>
      <c r="Z27" s="2">
        <v>1</v>
      </c>
      <c r="AA27" s="2">
        <v>1</v>
      </c>
      <c r="AB27" s="2">
        <v>1</v>
      </c>
      <c r="AC27" s="2">
        <v>2</v>
      </c>
      <c r="AD27" s="2">
        <v>1</v>
      </c>
      <c r="AE27" s="7">
        <v>85</v>
      </c>
      <c r="AF27" s="9">
        <f t="shared" si="3"/>
        <v>94</v>
      </c>
      <c r="AG27" s="9">
        <f t="shared" si="4"/>
        <v>100.3</v>
      </c>
      <c r="AH27" s="9">
        <f t="shared" si="5"/>
        <v>98.35</v>
      </c>
      <c r="AI27" s="9">
        <f t="shared" si="6"/>
        <v>100.3</v>
      </c>
    </row>
    <row r="28" spans="1:35" ht="30" customHeight="1" x14ac:dyDescent="0.25">
      <c r="A28" s="2" t="s">
        <v>51</v>
      </c>
      <c r="B28" s="2" t="s">
        <v>23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f t="shared" si="0"/>
        <v>100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5</v>
      </c>
      <c r="V28" s="3">
        <v>44</v>
      </c>
      <c r="W28" s="3">
        <f t="shared" si="1"/>
        <v>49</v>
      </c>
      <c r="X28" s="3">
        <f t="shared" si="2"/>
        <v>57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7">
        <v>53</v>
      </c>
      <c r="AF28" s="9">
        <f t="shared" si="3"/>
        <v>61</v>
      </c>
      <c r="AG28" s="9">
        <f t="shared" si="4"/>
        <v>75.399999999999991</v>
      </c>
      <c r="AH28" s="9">
        <f t="shared" si="5"/>
        <v>76</v>
      </c>
      <c r="AI28" s="9">
        <f t="shared" si="6"/>
        <v>76</v>
      </c>
    </row>
    <row r="29" spans="1:35" ht="30" customHeight="1" x14ac:dyDescent="0.25">
      <c r="A29" s="2" t="s">
        <v>111</v>
      </c>
      <c r="B29" s="2" t="s">
        <v>110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0</v>
      </c>
      <c r="J29" s="2">
        <f t="shared" si="0"/>
        <v>85.714285714285708</v>
      </c>
      <c r="K29" s="2">
        <v>1</v>
      </c>
      <c r="L29" s="2">
        <v>1</v>
      </c>
      <c r="M29" s="2">
        <v>0</v>
      </c>
      <c r="N29" s="2">
        <v>0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0</v>
      </c>
      <c r="V29" s="3">
        <v>59</v>
      </c>
      <c r="W29" s="3">
        <f t="shared" si="1"/>
        <v>59</v>
      </c>
      <c r="X29" s="3">
        <f t="shared" si="2"/>
        <v>64</v>
      </c>
      <c r="Y29" s="2">
        <v>1</v>
      </c>
      <c r="Z29" s="2">
        <v>1</v>
      </c>
      <c r="AA29" s="2">
        <v>0</v>
      </c>
      <c r="AB29" s="2">
        <v>0</v>
      </c>
      <c r="AC29" s="2">
        <v>0</v>
      </c>
      <c r="AD29" s="2">
        <v>1</v>
      </c>
      <c r="AE29" s="7">
        <v>62</v>
      </c>
      <c r="AF29" s="9">
        <f t="shared" si="3"/>
        <v>67</v>
      </c>
      <c r="AG29" s="9">
        <f t="shared" si="4"/>
        <v>73.585714285714275</v>
      </c>
      <c r="AH29" s="9">
        <f t="shared" si="5"/>
        <v>74.035714285714292</v>
      </c>
      <c r="AI29" s="9">
        <f t="shared" si="6"/>
        <v>74.035714285714292</v>
      </c>
    </row>
    <row r="30" spans="1:35" ht="30" customHeight="1" x14ac:dyDescent="0.25">
      <c r="A30" s="2" t="s">
        <v>78</v>
      </c>
      <c r="B30" s="2" t="s">
        <v>23</v>
      </c>
      <c r="C30" s="2">
        <v>100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f t="shared" si="0"/>
        <v>100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3">
        <v>65</v>
      </c>
      <c r="W30" s="3">
        <f t="shared" si="1"/>
        <v>65</v>
      </c>
      <c r="X30" s="3">
        <f t="shared" si="2"/>
        <v>73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7">
        <v>68</v>
      </c>
      <c r="AF30" s="9">
        <f t="shared" si="3"/>
        <v>76</v>
      </c>
      <c r="AG30" s="9">
        <f t="shared" si="4"/>
        <v>84.7</v>
      </c>
      <c r="AH30" s="9">
        <f t="shared" si="5"/>
        <v>85.15</v>
      </c>
      <c r="AI30" s="9">
        <f t="shared" si="6"/>
        <v>85.15</v>
      </c>
    </row>
    <row r="31" spans="1:35" ht="30" customHeight="1" x14ac:dyDescent="0.25">
      <c r="A31" s="2" t="s">
        <v>44</v>
      </c>
      <c r="B31" s="2" t="s">
        <v>23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f t="shared" si="0"/>
        <v>100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5</v>
      </c>
      <c r="V31" s="3">
        <v>68</v>
      </c>
      <c r="W31" s="3">
        <f t="shared" si="1"/>
        <v>73</v>
      </c>
      <c r="X31" s="3">
        <f t="shared" si="2"/>
        <v>76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7">
        <v>87</v>
      </c>
      <c r="AF31" s="9">
        <f t="shared" si="3"/>
        <v>89</v>
      </c>
      <c r="AG31" s="9">
        <f t="shared" si="4"/>
        <v>89.5</v>
      </c>
      <c r="AH31" s="9">
        <f t="shared" si="5"/>
        <v>91.45</v>
      </c>
      <c r="AI31" s="9">
        <f t="shared" si="6"/>
        <v>91.45</v>
      </c>
    </row>
    <row r="32" spans="1:35" ht="30" customHeight="1" x14ac:dyDescent="0.25">
      <c r="A32" s="2" t="s">
        <v>46</v>
      </c>
      <c r="B32" s="2" t="s">
        <v>23</v>
      </c>
      <c r="C32" s="2">
        <v>100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f t="shared" si="0"/>
        <v>100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5</v>
      </c>
      <c r="V32" s="3">
        <v>0</v>
      </c>
      <c r="W32" s="3">
        <f t="shared" si="1"/>
        <v>5</v>
      </c>
      <c r="X32" s="3">
        <f t="shared" si="2"/>
        <v>12</v>
      </c>
      <c r="Y32" s="2">
        <v>1</v>
      </c>
      <c r="Z32" s="2">
        <v>1</v>
      </c>
      <c r="AA32" s="2">
        <v>0</v>
      </c>
      <c r="AB32" s="2">
        <v>1</v>
      </c>
      <c r="AC32" s="2">
        <v>1</v>
      </c>
      <c r="AD32" s="2">
        <v>1</v>
      </c>
      <c r="AE32" s="7">
        <v>53</v>
      </c>
      <c r="AF32" s="9">
        <f t="shared" si="3"/>
        <v>60</v>
      </c>
      <c r="AG32" s="9">
        <f t="shared" si="4"/>
        <v>61.6</v>
      </c>
      <c r="AH32" s="9">
        <f t="shared" si="5"/>
        <v>68.8</v>
      </c>
      <c r="AI32" s="9">
        <f t="shared" si="6"/>
        <v>68.8</v>
      </c>
    </row>
    <row r="33" spans="1:35" ht="30" customHeight="1" x14ac:dyDescent="0.25">
      <c r="A33" s="2" t="s">
        <v>41</v>
      </c>
      <c r="B33" s="2" t="s">
        <v>23</v>
      </c>
      <c r="C33" s="2">
        <v>100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f t="shared" si="0"/>
        <v>100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3">
        <v>0</v>
      </c>
      <c r="W33" s="3">
        <f t="shared" si="1"/>
        <v>0</v>
      </c>
      <c r="X33" s="3">
        <f t="shared" si="2"/>
        <v>7</v>
      </c>
      <c r="Y33" s="2">
        <v>1</v>
      </c>
      <c r="Z33" s="2">
        <v>0</v>
      </c>
      <c r="AA33" s="2">
        <v>0</v>
      </c>
      <c r="AB33" s="2">
        <v>1</v>
      </c>
      <c r="AC33" s="2">
        <v>0</v>
      </c>
      <c r="AD33" s="2">
        <v>1</v>
      </c>
      <c r="AE33" s="7">
        <v>77</v>
      </c>
      <c r="AF33" s="9">
        <f t="shared" si="3"/>
        <v>82</v>
      </c>
      <c r="AG33" s="9">
        <f t="shared" si="4"/>
        <v>66.7</v>
      </c>
      <c r="AH33" s="9">
        <f t="shared" si="5"/>
        <v>77.949999999999989</v>
      </c>
      <c r="AI33" s="9">
        <f t="shared" si="6"/>
        <v>77.949999999999989</v>
      </c>
    </row>
    <row r="34" spans="1:35" ht="30" customHeight="1" x14ac:dyDescent="0.25">
      <c r="A34" s="2" t="s">
        <v>50</v>
      </c>
      <c r="B34" s="2" t="s">
        <v>23</v>
      </c>
      <c r="C34" s="2">
        <v>100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f t="shared" si="0"/>
        <v>100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0</v>
      </c>
      <c r="T34" s="2">
        <v>1</v>
      </c>
      <c r="U34" s="2">
        <v>5</v>
      </c>
      <c r="V34" s="3">
        <v>40</v>
      </c>
      <c r="W34" s="3">
        <f t="shared" si="1"/>
        <v>45</v>
      </c>
      <c r="X34" s="3">
        <f t="shared" si="2"/>
        <v>53</v>
      </c>
      <c r="Y34" s="2">
        <v>0</v>
      </c>
      <c r="Z34" s="2">
        <v>1</v>
      </c>
      <c r="AA34" s="2">
        <v>0</v>
      </c>
      <c r="AB34" s="2">
        <v>0</v>
      </c>
      <c r="AC34" s="2">
        <v>1</v>
      </c>
      <c r="AD34" s="2">
        <v>1</v>
      </c>
      <c r="AE34" s="7">
        <v>49</v>
      </c>
      <c r="AF34" s="9">
        <f t="shared" si="3"/>
        <v>53</v>
      </c>
      <c r="AG34" s="9">
        <f t="shared" si="4"/>
        <v>71.8</v>
      </c>
      <c r="AH34" s="9">
        <f t="shared" si="5"/>
        <v>71.800000000000011</v>
      </c>
      <c r="AI34" s="9">
        <f t="shared" si="6"/>
        <v>71.800000000000011</v>
      </c>
    </row>
    <row r="35" spans="1:35" ht="30" customHeight="1" x14ac:dyDescent="0.25">
      <c r="A35" s="2" t="s">
        <v>33</v>
      </c>
      <c r="B35" s="2" t="s">
        <v>23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f t="shared" si="0"/>
        <v>100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</v>
      </c>
      <c r="V35" s="3">
        <v>90</v>
      </c>
      <c r="W35" s="3">
        <f t="shared" si="1"/>
        <v>90</v>
      </c>
      <c r="X35" s="3">
        <f t="shared" si="2"/>
        <v>98</v>
      </c>
      <c r="Y35" s="2">
        <v>1</v>
      </c>
      <c r="Z35" s="2">
        <v>1</v>
      </c>
      <c r="AA35" s="2">
        <v>0</v>
      </c>
      <c r="AB35" s="2">
        <v>0</v>
      </c>
      <c r="AC35" s="2">
        <v>0</v>
      </c>
      <c r="AD35" s="2">
        <v>1</v>
      </c>
      <c r="AE35" s="7">
        <v>91</v>
      </c>
      <c r="AF35" s="9">
        <f t="shared" si="3"/>
        <v>96</v>
      </c>
      <c r="AG35" s="9">
        <f t="shared" si="4"/>
        <v>98.2</v>
      </c>
      <c r="AH35" s="9">
        <f t="shared" si="5"/>
        <v>97.9</v>
      </c>
      <c r="AI35" s="9">
        <f t="shared" si="6"/>
        <v>98.2</v>
      </c>
    </row>
    <row r="36" spans="1:35" ht="30" customHeight="1" x14ac:dyDescent="0.25">
      <c r="A36" s="2" t="s">
        <v>37</v>
      </c>
      <c r="B36" s="2" t="s">
        <v>23</v>
      </c>
      <c r="C36" s="2">
        <v>100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0</v>
      </c>
      <c r="J36" s="2">
        <f t="shared" si="0"/>
        <v>85.714285714285708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1</v>
      </c>
      <c r="U36" s="2">
        <v>5</v>
      </c>
      <c r="V36" s="3">
        <v>62</v>
      </c>
      <c r="W36" s="3">
        <f t="shared" si="1"/>
        <v>67</v>
      </c>
      <c r="X36" s="3">
        <f t="shared" si="2"/>
        <v>74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7">
        <v>63</v>
      </c>
      <c r="AF36" s="9">
        <f t="shared" si="3"/>
        <v>67</v>
      </c>
      <c r="AG36" s="9">
        <f t="shared" si="4"/>
        <v>76.585714285714275</v>
      </c>
      <c r="AH36" s="9">
        <f t="shared" si="5"/>
        <v>75.535714285714292</v>
      </c>
      <c r="AI36" s="9">
        <f t="shared" si="6"/>
        <v>76.585714285714275</v>
      </c>
    </row>
    <row r="37" spans="1:35" ht="30" customHeight="1" x14ac:dyDescent="0.25">
      <c r="A37" s="2" t="s">
        <v>21</v>
      </c>
      <c r="B37" s="2" t="s">
        <v>20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f t="shared" si="0"/>
        <v>100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3">
        <v>100</v>
      </c>
      <c r="W37" s="3">
        <f t="shared" si="1"/>
        <v>100</v>
      </c>
      <c r="X37" s="3">
        <f t="shared" si="2"/>
        <v>102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1</v>
      </c>
      <c r="AE37" s="7">
        <v>84</v>
      </c>
      <c r="AF37" s="9">
        <f t="shared" si="3"/>
        <v>88</v>
      </c>
      <c r="AG37" s="9">
        <f t="shared" si="4"/>
        <v>97</v>
      </c>
      <c r="AH37" s="9">
        <f t="shared" si="5"/>
        <v>94.9</v>
      </c>
      <c r="AI37" s="9">
        <f t="shared" si="6"/>
        <v>97</v>
      </c>
    </row>
    <row r="38" spans="1:35" ht="30" customHeight="1" x14ac:dyDescent="0.25">
      <c r="A38" s="2" t="s">
        <v>6</v>
      </c>
      <c r="B38" s="2" t="s">
        <v>7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f t="shared" si="0"/>
        <v>100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5</v>
      </c>
      <c r="V38" s="3">
        <v>97</v>
      </c>
      <c r="W38" s="3">
        <f t="shared" si="1"/>
        <v>100</v>
      </c>
      <c r="X38" s="3">
        <f t="shared" si="2"/>
        <v>108</v>
      </c>
      <c r="Y38" s="2">
        <v>1</v>
      </c>
      <c r="Z38" s="2">
        <v>1</v>
      </c>
      <c r="AA38" s="2">
        <v>1</v>
      </c>
      <c r="AB38" s="2">
        <v>1</v>
      </c>
      <c r="AC38" s="2">
        <v>2</v>
      </c>
      <c r="AD38" s="2">
        <v>1</v>
      </c>
      <c r="AE38" s="7">
        <v>93</v>
      </c>
      <c r="AF38" s="9">
        <f t="shared" si="3"/>
        <v>102</v>
      </c>
      <c r="AG38" s="9">
        <f t="shared" si="4"/>
        <v>103</v>
      </c>
      <c r="AH38" s="9">
        <f t="shared" si="5"/>
        <v>102.1</v>
      </c>
      <c r="AI38" s="9">
        <f t="shared" si="6"/>
        <v>103</v>
      </c>
    </row>
    <row r="39" spans="1:35" ht="30" customHeight="1" x14ac:dyDescent="0.25">
      <c r="A39" s="2" t="s">
        <v>31</v>
      </c>
      <c r="B39" s="2" t="s">
        <v>23</v>
      </c>
      <c r="C39" s="2">
        <v>100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f t="shared" si="0"/>
        <v>100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Q39" s="2">
        <v>1</v>
      </c>
      <c r="R39" s="2">
        <v>1</v>
      </c>
      <c r="S39" s="2">
        <v>1</v>
      </c>
      <c r="T39" s="2">
        <v>1</v>
      </c>
      <c r="U39" s="2">
        <v>5</v>
      </c>
      <c r="V39" s="3">
        <v>90</v>
      </c>
      <c r="W39" s="3">
        <f t="shared" si="1"/>
        <v>95</v>
      </c>
      <c r="X39" s="3">
        <f t="shared" si="2"/>
        <v>102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7">
        <v>89</v>
      </c>
      <c r="AF39" s="9">
        <f t="shared" si="3"/>
        <v>97</v>
      </c>
      <c r="AG39" s="9">
        <f t="shared" si="4"/>
        <v>99.699999999999989</v>
      </c>
      <c r="AH39" s="9">
        <f t="shared" si="5"/>
        <v>98.949999999999989</v>
      </c>
      <c r="AI39" s="9">
        <f t="shared" si="6"/>
        <v>99.699999999999989</v>
      </c>
    </row>
    <row r="40" spans="1:35" ht="30" customHeight="1" x14ac:dyDescent="0.25">
      <c r="A40" s="2" t="s">
        <v>65</v>
      </c>
      <c r="B40" s="2" t="s">
        <v>23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0</v>
      </c>
      <c r="I40" s="2">
        <v>0</v>
      </c>
      <c r="J40" s="2">
        <f t="shared" si="0"/>
        <v>71.428571428571431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3">
        <v>75</v>
      </c>
      <c r="W40" s="3">
        <f t="shared" si="1"/>
        <v>75</v>
      </c>
      <c r="X40" s="3">
        <f t="shared" si="2"/>
        <v>83</v>
      </c>
      <c r="Y40" s="2">
        <v>0</v>
      </c>
      <c r="Z40" s="2">
        <v>1</v>
      </c>
      <c r="AA40" s="2">
        <v>1</v>
      </c>
      <c r="AB40" s="2">
        <v>0</v>
      </c>
      <c r="AC40" s="2">
        <v>0</v>
      </c>
      <c r="AD40" s="2">
        <v>1</v>
      </c>
      <c r="AE40" s="7">
        <v>77</v>
      </c>
      <c r="AF40" s="9">
        <f t="shared" si="3"/>
        <v>82</v>
      </c>
      <c r="AG40" s="9">
        <f t="shared" si="4"/>
        <v>78.071428571428569</v>
      </c>
      <c r="AH40" s="9">
        <f t="shared" si="5"/>
        <v>77.921428571428578</v>
      </c>
      <c r="AI40" s="9">
        <f t="shared" si="6"/>
        <v>78.071428571428569</v>
      </c>
    </row>
    <row r="41" spans="1:35" ht="30" customHeight="1" x14ac:dyDescent="0.25">
      <c r="A41" s="2" t="s">
        <v>39</v>
      </c>
      <c r="B41" s="2" t="s">
        <v>23</v>
      </c>
      <c r="C41" s="2">
        <v>100</v>
      </c>
      <c r="D41" s="2">
        <v>100</v>
      </c>
      <c r="E41" s="2">
        <v>100</v>
      </c>
      <c r="F41" s="2">
        <v>100</v>
      </c>
      <c r="G41" s="5">
        <v>50</v>
      </c>
      <c r="H41" s="2">
        <v>100</v>
      </c>
      <c r="I41" s="2">
        <v>100</v>
      </c>
      <c r="J41" s="2">
        <f t="shared" si="0"/>
        <v>92.857142857142861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  <c r="T41" s="2">
        <v>1</v>
      </c>
      <c r="U41" s="2">
        <v>5</v>
      </c>
      <c r="V41" s="3">
        <v>39</v>
      </c>
      <c r="W41" s="3">
        <f t="shared" si="1"/>
        <v>44</v>
      </c>
      <c r="X41" s="3">
        <f t="shared" si="2"/>
        <v>46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7">
        <v>67</v>
      </c>
      <c r="AF41" s="9">
        <f t="shared" si="3"/>
        <v>69</v>
      </c>
      <c r="AG41" s="9">
        <f t="shared" si="4"/>
        <v>71.642857142857139</v>
      </c>
      <c r="AH41" s="9">
        <f t="shared" si="5"/>
        <v>75.092857142857142</v>
      </c>
      <c r="AI41" s="9">
        <f t="shared" si="6"/>
        <v>75.092857142857142</v>
      </c>
    </row>
    <row r="42" spans="1:35" ht="30" customHeight="1" x14ac:dyDescent="0.25">
      <c r="A42" s="2" t="s">
        <v>61</v>
      </c>
      <c r="B42" s="2" t="s">
        <v>23</v>
      </c>
      <c r="C42" s="2">
        <v>100</v>
      </c>
      <c r="D42" s="2">
        <v>100</v>
      </c>
      <c r="E42" s="2">
        <v>100</v>
      </c>
      <c r="F42" s="2">
        <v>100</v>
      </c>
      <c r="G42" s="5">
        <v>50</v>
      </c>
      <c r="H42" s="2">
        <v>100</v>
      </c>
      <c r="I42" s="2">
        <v>100</v>
      </c>
      <c r="J42" s="2">
        <f t="shared" si="0"/>
        <v>92.857142857142861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5</v>
      </c>
      <c r="V42" s="3">
        <v>55</v>
      </c>
      <c r="W42" s="3">
        <f t="shared" si="1"/>
        <v>60</v>
      </c>
      <c r="X42" s="3">
        <f t="shared" si="2"/>
        <v>68</v>
      </c>
      <c r="Y42" s="2">
        <v>0</v>
      </c>
      <c r="Z42" s="2">
        <v>1</v>
      </c>
      <c r="AA42" s="2">
        <v>1</v>
      </c>
      <c r="AB42" s="2">
        <v>1</v>
      </c>
      <c r="AC42" s="2">
        <v>0</v>
      </c>
      <c r="AD42" s="2">
        <v>1</v>
      </c>
      <c r="AE42" s="7">
        <v>83</v>
      </c>
      <c r="AF42" s="9">
        <f t="shared" si="3"/>
        <v>89</v>
      </c>
      <c r="AG42" s="9">
        <f t="shared" si="4"/>
        <v>84.242857142857147</v>
      </c>
      <c r="AH42" s="9">
        <f t="shared" si="5"/>
        <v>87.392857142857139</v>
      </c>
      <c r="AI42" s="9">
        <f t="shared" si="6"/>
        <v>87.392857142857139</v>
      </c>
    </row>
    <row r="43" spans="1:35" ht="30" customHeight="1" x14ac:dyDescent="0.25">
      <c r="A43" s="2" t="s">
        <v>59</v>
      </c>
      <c r="B43" s="2" t="s">
        <v>23</v>
      </c>
      <c r="C43" s="2">
        <v>100</v>
      </c>
      <c r="D43" s="2">
        <v>100</v>
      </c>
      <c r="E43" s="2">
        <v>100</v>
      </c>
      <c r="F43" s="2">
        <v>100</v>
      </c>
      <c r="G43" s="2">
        <v>0</v>
      </c>
      <c r="H43" s="2">
        <v>100</v>
      </c>
      <c r="I43" s="2">
        <v>0</v>
      </c>
      <c r="J43" s="2">
        <f t="shared" si="0"/>
        <v>71.428571428571431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1</v>
      </c>
      <c r="S43" s="2">
        <v>0</v>
      </c>
      <c r="T43" s="2">
        <v>1</v>
      </c>
      <c r="U43" s="2">
        <v>0</v>
      </c>
      <c r="V43" s="3">
        <v>0</v>
      </c>
      <c r="W43" s="3">
        <f t="shared" si="1"/>
        <v>0</v>
      </c>
      <c r="X43" s="3">
        <f t="shared" si="2"/>
        <v>7</v>
      </c>
      <c r="Y43" s="2">
        <v>1</v>
      </c>
      <c r="Z43" s="2">
        <v>0</v>
      </c>
      <c r="AA43" s="2">
        <v>0</v>
      </c>
      <c r="AB43" s="2">
        <v>1</v>
      </c>
      <c r="AC43" s="2">
        <v>0</v>
      </c>
      <c r="AD43" s="2">
        <v>1</v>
      </c>
      <c r="AE43" s="7">
        <v>82</v>
      </c>
      <c r="AF43" s="9">
        <f t="shared" si="3"/>
        <v>86</v>
      </c>
      <c r="AG43" s="9">
        <f t="shared" si="4"/>
        <v>56.471428571428575</v>
      </c>
      <c r="AH43" s="9">
        <f t="shared" si="5"/>
        <v>68.321428571428584</v>
      </c>
      <c r="AI43" s="9">
        <f t="shared" si="6"/>
        <v>68.321428571428584</v>
      </c>
    </row>
    <row r="44" spans="1:35" ht="30" customHeight="1" x14ac:dyDescent="0.25">
      <c r="A44" s="2" t="s">
        <v>16</v>
      </c>
      <c r="B44" s="2" t="s">
        <v>15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f t="shared" si="0"/>
        <v>100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5</v>
      </c>
      <c r="V44" s="3">
        <v>68</v>
      </c>
      <c r="W44" s="3">
        <f t="shared" si="1"/>
        <v>73</v>
      </c>
      <c r="X44" s="3">
        <f t="shared" si="2"/>
        <v>81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7">
        <v>90</v>
      </c>
      <c r="AF44" s="9">
        <f t="shared" si="3"/>
        <v>98</v>
      </c>
      <c r="AG44" s="9">
        <f t="shared" si="4"/>
        <v>93.699999999999989</v>
      </c>
      <c r="AH44" s="9">
        <f t="shared" si="5"/>
        <v>96.25</v>
      </c>
      <c r="AI44" s="9">
        <f t="shared" si="6"/>
        <v>96.25</v>
      </c>
    </row>
    <row r="45" spans="1:35" ht="30" customHeight="1" x14ac:dyDescent="0.25">
      <c r="A45" s="2" t="s">
        <v>55</v>
      </c>
      <c r="B45" s="2" t="s">
        <v>23</v>
      </c>
      <c r="C45" s="2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f t="shared" si="0"/>
        <v>100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0</v>
      </c>
      <c r="S45" s="2">
        <v>0</v>
      </c>
      <c r="T45" s="2">
        <v>1</v>
      </c>
      <c r="U45" s="2">
        <v>5</v>
      </c>
      <c r="V45" s="3">
        <v>84</v>
      </c>
      <c r="W45" s="3">
        <f t="shared" si="1"/>
        <v>89</v>
      </c>
      <c r="X45" s="3">
        <f t="shared" si="2"/>
        <v>96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7">
        <v>81</v>
      </c>
      <c r="AF45" s="9">
        <f t="shared" si="3"/>
        <v>84</v>
      </c>
      <c r="AG45" s="9">
        <f t="shared" si="4"/>
        <v>94</v>
      </c>
      <c r="AH45" s="9">
        <f t="shared" si="5"/>
        <v>92.2</v>
      </c>
      <c r="AI45" s="9">
        <f t="shared" si="6"/>
        <v>94</v>
      </c>
    </row>
    <row r="46" spans="1:35" ht="30" customHeight="1" x14ac:dyDescent="0.25">
      <c r="A46" s="2" t="s">
        <v>69</v>
      </c>
      <c r="B46" s="2" t="s">
        <v>23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f t="shared" si="0"/>
        <v>100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  <c r="S46" s="2">
        <v>0</v>
      </c>
      <c r="T46" s="2">
        <v>1</v>
      </c>
      <c r="U46" s="2">
        <v>5</v>
      </c>
      <c r="V46" s="3">
        <v>72</v>
      </c>
      <c r="W46" s="3">
        <f t="shared" si="1"/>
        <v>77</v>
      </c>
      <c r="X46" s="3">
        <f t="shared" si="2"/>
        <v>80</v>
      </c>
      <c r="Y46" s="2">
        <v>1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7">
        <v>83</v>
      </c>
      <c r="AF46" s="9">
        <f t="shared" si="3"/>
        <v>87</v>
      </c>
      <c r="AG46" s="9">
        <f t="shared" si="4"/>
        <v>90.1</v>
      </c>
      <c r="AH46" s="9">
        <f t="shared" si="5"/>
        <v>91.15</v>
      </c>
      <c r="AI46" s="9">
        <f t="shared" si="6"/>
        <v>91.15</v>
      </c>
    </row>
    <row r="47" spans="1:35" ht="30" customHeight="1" x14ac:dyDescent="0.25">
      <c r="A47" s="2" t="s">
        <v>112</v>
      </c>
      <c r="B47" s="2" t="s">
        <v>113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f t="shared" si="0"/>
        <v>100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5</v>
      </c>
      <c r="V47" s="3">
        <v>87</v>
      </c>
      <c r="W47" s="3">
        <f t="shared" si="1"/>
        <v>92</v>
      </c>
      <c r="X47" s="3">
        <f t="shared" si="2"/>
        <v>100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7">
        <v>98</v>
      </c>
      <c r="AF47" s="9">
        <f t="shared" si="3"/>
        <v>106</v>
      </c>
      <c r="AG47" s="9">
        <f t="shared" si="4"/>
        <v>101.8</v>
      </c>
      <c r="AH47" s="9">
        <f t="shared" si="5"/>
        <v>102.7</v>
      </c>
      <c r="AI47" s="9">
        <f t="shared" si="6"/>
        <v>102.7</v>
      </c>
    </row>
    <row r="48" spans="1:35" ht="30" customHeight="1" x14ac:dyDescent="0.25">
      <c r="A48" s="2" t="s">
        <v>94</v>
      </c>
      <c r="B48" s="2" t="s">
        <v>93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f t="shared" si="0"/>
        <v>100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5</v>
      </c>
      <c r="V48" s="3">
        <v>88</v>
      </c>
      <c r="W48" s="3">
        <f t="shared" si="1"/>
        <v>93</v>
      </c>
      <c r="X48" s="3">
        <f t="shared" si="2"/>
        <v>101</v>
      </c>
      <c r="Y48" s="2">
        <v>1</v>
      </c>
      <c r="Z48" s="2">
        <v>1</v>
      </c>
      <c r="AA48" s="2">
        <v>0</v>
      </c>
      <c r="AB48" s="2">
        <v>1</v>
      </c>
      <c r="AC48" s="2">
        <v>1</v>
      </c>
      <c r="AD48" s="2">
        <v>1</v>
      </c>
      <c r="AE48" s="7">
        <v>87</v>
      </c>
      <c r="AF48" s="9">
        <f t="shared" si="3"/>
        <v>94</v>
      </c>
      <c r="AG48" s="9">
        <f t="shared" si="4"/>
        <v>98.5</v>
      </c>
      <c r="AH48" s="9">
        <f t="shared" si="5"/>
        <v>97.45</v>
      </c>
      <c r="AI48" s="9">
        <f t="shared" si="6"/>
        <v>98.5</v>
      </c>
    </row>
    <row r="49" spans="1:35" ht="30" customHeight="1" x14ac:dyDescent="0.25">
      <c r="A49" s="2" t="s">
        <v>106</v>
      </c>
      <c r="B49" s="2" t="s">
        <v>105</v>
      </c>
      <c r="C49" s="2">
        <v>100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f t="shared" si="0"/>
        <v>100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  <c r="U49" s="2">
        <v>5</v>
      </c>
      <c r="V49" s="3">
        <v>43</v>
      </c>
      <c r="W49" s="3">
        <f t="shared" si="1"/>
        <v>48</v>
      </c>
      <c r="X49" s="3">
        <f t="shared" si="2"/>
        <v>52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7">
        <v>65</v>
      </c>
      <c r="AF49" s="9">
        <f t="shared" si="3"/>
        <v>70</v>
      </c>
      <c r="AG49" s="9">
        <f t="shared" si="4"/>
        <v>76.599999999999994</v>
      </c>
      <c r="AH49" s="9">
        <f t="shared" si="5"/>
        <v>79.3</v>
      </c>
      <c r="AI49" s="9">
        <f t="shared" si="6"/>
        <v>79.3</v>
      </c>
    </row>
    <row r="50" spans="1:35" ht="30" customHeight="1" x14ac:dyDescent="0.25">
      <c r="A50" s="2" t="s">
        <v>71</v>
      </c>
      <c r="B50" s="2" t="s">
        <v>23</v>
      </c>
      <c r="C50" s="2">
        <v>100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f t="shared" si="0"/>
        <v>100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1</v>
      </c>
      <c r="Q50" s="2">
        <v>0</v>
      </c>
      <c r="R50" s="2">
        <v>1</v>
      </c>
      <c r="S50" s="2">
        <v>1</v>
      </c>
      <c r="T50" s="2">
        <v>1</v>
      </c>
      <c r="U50" s="2">
        <v>5</v>
      </c>
      <c r="V50" s="3">
        <v>57</v>
      </c>
      <c r="W50" s="3">
        <f t="shared" si="1"/>
        <v>62</v>
      </c>
      <c r="X50" s="3">
        <f t="shared" si="2"/>
        <v>68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7">
        <v>71</v>
      </c>
      <c r="AF50" s="9">
        <f t="shared" si="3"/>
        <v>79</v>
      </c>
      <c r="AG50" s="9">
        <f t="shared" si="4"/>
        <v>84.1</v>
      </c>
      <c r="AH50" s="9">
        <f t="shared" si="5"/>
        <v>85.75</v>
      </c>
      <c r="AI50" s="9">
        <f t="shared" si="6"/>
        <v>85.75</v>
      </c>
    </row>
    <row r="51" spans="1:35" ht="30" customHeight="1" x14ac:dyDescent="0.25">
      <c r="A51" s="2" t="s">
        <v>91</v>
      </c>
      <c r="B51" s="2" t="s">
        <v>82</v>
      </c>
      <c r="C51" s="2">
        <v>100</v>
      </c>
      <c r="D51" s="2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100</v>
      </c>
      <c r="J51" s="2">
        <f t="shared" si="0"/>
        <v>100</v>
      </c>
      <c r="K51" s="2">
        <v>1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2">
        <v>0</v>
      </c>
      <c r="R51" s="2">
        <v>1</v>
      </c>
      <c r="S51" s="2">
        <v>1</v>
      </c>
      <c r="T51" s="2">
        <v>1</v>
      </c>
      <c r="U51" s="2">
        <v>0</v>
      </c>
      <c r="V51" s="3">
        <v>99</v>
      </c>
      <c r="W51" s="3">
        <f t="shared" si="1"/>
        <v>99</v>
      </c>
      <c r="X51" s="3">
        <f t="shared" si="2"/>
        <v>104</v>
      </c>
      <c r="Y51" s="2">
        <v>0</v>
      </c>
      <c r="Z51" s="2">
        <v>0</v>
      </c>
      <c r="AA51" s="2">
        <v>0</v>
      </c>
      <c r="AB51" s="2">
        <v>1</v>
      </c>
      <c r="AC51" s="2">
        <v>1</v>
      </c>
      <c r="AD51" s="2">
        <v>1</v>
      </c>
      <c r="AE51" s="7">
        <v>9</v>
      </c>
      <c r="AF51" s="9">
        <f t="shared" si="3"/>
        <v>14</v>
      </c>
      <c r="AG51" s="9">
        <f t="shared" si="4"/>
        <v>75.400000000000006</v>
      </c>
      <c r="AH51" s="9">
        <f t="shared" si="5"/>
        <v>61.9</v>
      </c>
      <c r="AI51" s="9">
        <f t="shared" si="6"/>
        <v>75.400000000000006</v>
      </c>
    </row>
    <row r="52" spans="1:35" ht="30" customHeight="1" x14ac:dyDescent="0.25">
      <c r="A52" s="2" t="s">
        <v>30</v>
      </c>
      <c r="B52" s="2" t="s">
        <v>23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f t="shared" si="0"/>
        <v>100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5</v>
      </c>
      <c r="V52" s="3">
        <v>45</v>
      </c>
      <c r="W52" s="3">
        <f t="shared" si="1"/>
        <v>50</v>
      </c>
      <c r="X52" s="3">
        <f t="shared" si="2"/>
        <v>58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7">
        <v>87</v>
      </c>
      <c r="AF52" s="9">
        <f t="shared" si="3"/>
        <v>95</v>
      </c>
      <c r="AG52" s="9">
        <f t="shared" si="4"/>
        <v>85.9</v>
      </c>
      <c r="AH52" s="9">
        <f t="shared" si="5"/>
        <v>91.45</v>
      </c>
      <c r="AI52" s="9">
        <f t="shared" si="6"/>
        <v>91.45</v>
      </c>
    </row>
    <row r="53" spans="1:35" ht="30" customHeight="1" x14ac:dyDescent="0.25">
      <c r="A53" s="2" t="s">
        <v>104</v>
      </c>
      <c r="B53" s="2" t="s">
        <v>105</v>
      </c>
      <c r="C53" s="2">
        <v>100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f t="shared" si="0"/>
        <v>100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5</v>
      </c>
      <c r="V53" s="3">
        <v>95</v>
      </c>
      <c r="W53" s="3">
        <f t="shared" si="1"/>
        <v>100</v>
      </c>
      <c r="X53" s="3">
        <f t="shared" si="2"/>
        <v>108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7">
        <v>96</v>
      </c>
      <c r="AF53" s="9">
        <f t="shared" si="3"/>
        <v>104</v>
      </c>
      <c r="AG53" s="9">
        <f t="shared" si="4"/>
        <v>103.60000000000001</v>
      </c>
      <c r="AH53" s="9">
        <f t="shared" si="5"/>
        <v>103</v>
      </c>
      <c r="AI53" s="9">
        <f t="shared" si="6"/>
        <v>103.60000000000001</v>
      </c>
    </row>
    <row r="54" spans="1:35" ht="30" customHeight="1" x14ac:dyDescent="0.25">
      <c r="A54" s="2" t="s">
        <v>109</v>
      </c>
      <c r="B54" s="2" t="s">
        <v>110</v>
      </c>
      <c r="C54" s="2">
        <v>100</v>
      </c>
      <c r="D54" s="2">
        <v>100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f t="shared" si="0"/>
        <v>100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5</v>
      </c>
      <c r="V54" s="3">
        <v>100</v>
      </c>
      <c r="W54" s="3">
        <f t="shared" si="1"/>
        <v>100</v>
      </c>
      <c r="X54" s="3">
        <f t="shared" si="2"/>
        <v>108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7">
        <v>95</v>
      </c>
      <c r="AF54" s="9">
        <f t="shared" si="3"/>
        <v>103</v>
      </c>
      <c r="AG54" s="9">
        <f t="shared" si="4"/>
        <v>103.30000000000001</v>
      </c>
      <c r="AH54" s="9">
        <f t="shared" si="5"/>
        <v>102.55000000000001</v>
      </c>
      <c r="AI54" s="9">
        <f t="shared" si="6"/>
        <v>103.30000000000001</v>
      </c>
    </row>
    <row r="55" spans="1:35" ht="30" customHeight="1" x14ac:dyDescent="0.25">
      <c r="A55" s="2" t="s">
        <v>10</v>
      </c>
      <c r="B55" s="2" t="s">
        <v>11</v>
      </c>
      <c r="C55" s="2">
        <v>100</v>
      </c>
      <c r="D55" s="2">
        <v>100</v>
      </c>
      <c r="E55" s="2">
        <v>100</v>
      </c>
      <c r="F55" s="2">
        <v>0</v>
      </c>
      <c r="G55" s="2">
        <v>100</v>
      </c>
      <c r="H55" s="2">
        <v>100</v>
      </c>
      <c r="I55" s="2">
        <v>100</v>
      </c>
      <c r="J55" s="2">
        <f t="shared" si="0"/>
        <v>85.714285714285708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1</v>
      </c>
      <c r="U55" s="2">
        <v>5</v>
      </c>
      <c r="V55" s="3">
        <v>43</v>
      </c>
      <c r="W55" s="3">
        <f t="shared" si="1"/>
        <v>48</v>
      </c>
      <c r="X55" s="3">
        <f t="shared" si="2"/>
        <v>51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7">
        <v>71</v>
      </c>
      <c r="AF55" s="9">
        <f t="shared" si="3"/>
        <v>73</v>
      </c>
      <c r="AG55" s="9">
        <f t="shared" si="4"/>
        <v>71.48571428571428</v>
      </c>
      <c r="AH55" s="9">
        <f t="shared" si="5"/>
        <v>74.785714285714278</v>
      </c>
      <c r="AI55" s="9">
        <f t="shared" si="6"/>
        <v>74.785714285714278</v>
      </c>
    </row>
    <row r="56" spans="1:35" ht="30" customHeight="1" x14ac:dyDescent="0.25">
      <c r="A56" s="2" t="s">
        <v>63</v>
      </c>
      <c r="B56" s="2" t="s">
        <v>23</v>
      </c>
      <c r="C56" s="2">
        <v>100</v>
      </c>
      <c r="D56" s="2">
        <v>100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f t="shared" si="0"/>
        <v>100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5</v>
      </c>
      <c r="V56" s="3">
        <v>69</v>
      </c>
      <c r="W56" s="3">
        <f t="shared" si="1"/>
        <v>74</v>
      </c>
      <c r="X56" s="3">
        <f t="shared" si="2"/>
        <v>82</v>
      </c>
      <c r="Y56" s="2">
        <v>1</v>
      </c>
      <c r="Z56" s="2">
        <v>0</v>
      </c>
      <c r="AA56" s="2">
        <v>1</v>
      </c>
      <c r="AB56" s="2">
        <v>1</v>
      </c>
      <c r="AC56" s="2">
        <v>2</v>
      </c>
      <c r="AD56" s="2">
        <v>1</v>
      </c>
      <c r="AE56" s="7">
        <v>78</v>
      </c>
      <c r="AF56" s="9">
        <f t="shared" si="3"/>
        <v>86</v>
      </c>
      <c r="AG56" s="9">
        <f t="shared" si="4"/>
        <v>90.399999999999991</v>
      </c>
      <c r="AH56" s="9">
        <f t="shared" si="5"/>
        <v>91</v>
      </c>
      <c r="AI56" s="9">
        <f t="shared" si="6"/>
        <v>91</v>
      </c>
    </row>
    <row r="57" spans="1:35" ht="30" customHeight="1" x14ac:dyDescent="0.25">
      <c r="A57" s="2" t="s">
        <v>64</v>
      </c>
      <c r="B57" s="2" t="s">
        <v>23</v>
      </c>
      <c r="C57" s="2">
        <v>100</v>
      </c>
      <c r="D57" s="2">
        <v>100</v>
      </c>
      <c r="E57" s="2">
        <v>100</v>
      </c>
      <c r="F57" s="2">
        <v>100</v>
      </c>
      <c r="G57" s="2">
        <v>100</v>
      </c>
      <c r="H57" s="2">
        <v>100</v>
      </c>
      <c r="I57" s="2">
        <v>100</v>
      </c>
      <c r="J57" s="2">
        <f t="shared" si="0"/>
        <v>100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5</v>
      </c>
      <c r="V57" s="3">
        <v>54</v>
      </c>
      <c r="W57" s="3">
        <f t="shared" si="1"/>
        <v>59</v>
      </c>
      <c r="X57" s="3">
        <f t="shared" si="2"/>
        <v>67</v>
      </c>
      <c r="Y57" s="2">
        <v>1</v>
      </c>
      <c r="Z57" s="2">
        <v>1</v>
      </c>
      <c r="AA57" s="2">
        <v>1</v>
      </c>
      <c r="AB57" s="2">
        <v>1</v>
      </c>
      <c r="AC57" s="2">
        <v>2</v>
      </c>
      <c r="AD57" s="2">
        <v>1</v>
      </c>
      <c r="AE57" s="7">
        <v>71</v>
      </c>
      <c r="AF57" s="9">
        <f t="shared" si="3"/>
        <v>80</v>
      </c>
      <c r="AG57" s="9">
        <f t="shared" si="4"/>
        <v>84.1</v>
      </c>
      <c r="AH57" s="9">
        <f t="shared" si="5"/>
        <v>86.05</v>
      </c>
      <c r="AI57" s="9">
        <f t="shared" si="6"/>
        <v>86.05</v>
      </c>
    </row>
    <row r="58" spans="1:35" ht="30" customHeight="1" x14ac:dyDescent="0.25">
      <c r="A58" s="2" t="s">
        <v>83</v>
      </c>
      <c r="B58" s="2" t="s">
        <v>82</v>
      </c>
      <c r="C58" s="2">
        <v>100</v>
      </c>
      <c r="D58" s="2">
        <v>100</v>
      </c>
      <c r="E58" s="5">
        <v>50</v>
      </c>
      <c r="F58" s="2">
        <v>100</v>
      </c>
      <c r="G58" s="5">
        <v>50</v>
      </c>
      <c r="H58" s="2">
        <v>100</v>
      </c>
      <c r="I58" s="2">
        <v>100</v>
      </c>
      <c r="J58" s="2">
        <f t="shared" si="0"/>
        <v>85.714285714285708</v>
      </c>
      <c r="K58" s="2">
        <v>0</v>
      </c>
      <c r="L58" s="2">
        <v>1</v>
      </c>
      <c r="M58" s="2">
        <v>1</v>
      </c>
      <c r="N58" s="2">
        <v>0</v>
      </c>
      <c r="O58" s="2">
        <v>1</v>
      </c>
      <c r="P58" s="2">
        <v>0</v>
      </c>
      <c r="Q58" s="2">
        <v>1</v>
      </c>
      <c r="R58" s="2">
        <v>1</v>
      </c>
      <c r="S58" s="2">
        <v>1</v>
      </c>
      <c r="T58" s="2">
        <v>1</v>
      </c>
      <c r="U58" s="2">
        <v>5</v>
      </c>
      <c r="V58" s="3">
        <v>80</v>
      </c>
      <c r="W58" s="3">
        <f t="shared" si="1"/>
        <v>85</v>
      </c>
      <c r="X58" s="3">
        <f t="shared" si="2"/>
        <v>90</v>
      </c>
      <c r="Y58" s="2">
        <v>1</v>
      </c>
      <c r="Z58" s="2">
        <v>1</v>
      </c>
      <c r="AA58" s="2">
        <v>0</v>
      </c>
      <c r="AB58" s="2">
        <v>1</v>
      </c>
      <c r="AC58" s="2">
        <v>1</v>
      </c>
      <c r="AD58" s="2">
        <v>1</v>
      </c>
      <c r="AE58" s="7">
        <v>61</v>
      </c>
      <c r="AF58" s="9">
        <f t="shared" si="3"/>
        <v>68</v>
      </c>
      <c r="AG58" s="9">
        <f t="shared" si="4"/>
        <v>81.685714285714283</v>
      </c>
      <c r="AH58" s="9">
        <f t="shared" si="5"/>
        <v>78.385714285714286</v>
      </c>
      <c r="AI58" s="9">
        <f t="shared" si="6"/>
        <v>81.685714285714283</v>
      </c>
    </row>
    <row r="59" spans="1:35" ht="30" customHeight="1" x14ac:dyDescent="0.25">
      <c r="A59" s="2" t="s">
        <v>84</v>
      </c>
      <c r="B59" s="2" t="s">
        <v>82</v>
      </c>
      <c r="C59" s="2">
        <v>100</v>
      </c>
      <c r="D59" s="2">
        <v>100</v>
      </c>
      <c r="E59" s="2">
        <v>100</v>
      </c>
      <c r="F59" s="2">
        <v>100</v>
      </c>
      <c r="G59" s="5">
        <v>50</v>
      </c>
      <c r="H59" s="2">
        <v>100</v>
      </c>
      <c r="I59" s="2">
        <v>100</v>
      </c>
      <c r="J59" s="2">
        <f t="shared" si="0"/>
        <v>92.857142857142861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0</v>
      </c>
      <c r="V59" s="3">
        <v>55</v>
      </c>
      <c r="W59" s="3">
        <f t="shared" si="1"/>
        <v>55</v>
      </c>
      <c r="X59" s="3">
        <f t="shared" si="2"/>
        <v>63</v>
      </c>
      <c r="Y59" s="2">
        <v>1</v>
      </c>
      <c r="Z59" s="2">
        <v>1</v>
      </c>
      <c r="AA59" s="2">
        <v>0</v>
      </c>
      <c r="AB59" s="2">
        <v>1</v>
      </c>
      <c r="AC59" s="2">
        <v>1</v>
      </c>
      <c r="AD59" s="2">
        <v>1</v>
      </c>
      <c r="AE59" s="7">
        <v>67</v>
      </c>
      <c r="AF59" s="9">
        <f t="shared" si="3"/>
        <v>74</v>
      </c>
      <c r="AG59" s="9">
        <f t="shared" si="4"/>
        <v>78.242857142857147</v>
      </c>
      <c r="AH59" s="9">
        <f t="shared" si="5"/>
        <v>79.892857142857139</v>
      </c>
      <c r="AI59" s="9">
        <f t="shared" si="6"/>
        <v>79.892857142857139</v>
      </c>
    </row>
    <row r="60" spans="1:35" ht="30" customHeight="1" x14ac:dyDescent="0.25">
      <c r="A60" s="2" t="s">
        <v>19</v>
      </c>
      <c r="B60" s="2" t="s">
        <v>20</v>
      </c>
      <c r="C60" s="2">
        <v>100</v>
      </c>
      <c r="D60" s="2">
        <v>100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f t="shared" si="0"/>
        <v>100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0</v>
      </c>
      <c r="V60" s="3">
        <v>98</v>
      </c>
      <c r="W60" s="3">
        <f t="shared" si="1"/>
        <v>98</v>
      </c>
      <c r="X60" s="3">
        <f t="shared" si="2"/>
        <v>106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7">
        <v>95</v>
      </c>
      <c r="AF60" s="9">
        <f t="shared" si="3"/>
        <v>103</v>
      </c>
      <c r="AG60" s="9">
        <f t="shared" si="4"/>
        <v>102.69999999999999</v>
      </c>
      <c r="AH60" s="9">
        <f t="shared" si="5"/>
        <v>102.25</v>
      </c>
      <c r="AI60" s="9">
        <f t="shared" si="6"/>
        <v>102.69999999999999</v>
      </c>
    </row>
    <row r="61" spans="1:35" ht="30" customHeight="1" x14ac:dyDescent="0.25">
      <c r="A61" s="2" t="s">
        <v>96</v>
      </c>
      <c r="B61" s="2" t="s">
        <v>93</v>
      </c>
      <c r="C61" s="2">
        <v>100</v>
      </c>
      <c r="D61" s="2">
        <v>100</v>
      </c>
      <c r="E61" s="5">
        <v>50</v>
      </c>
      <c r="F61" s="2">
        <v>100</v>
      </c>
      <c r="G61" s="5">
        <v>50</v>
      </c>
      <c r="H61" s="2">
        <v>100</v>
      </c>
      <c r="I61" s="2">
        <v>100</v>
      </c>
      <c r="J61" s="2">
        <f t="shared" si="0"/>
        <v>85.714285714285708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0</v>
      </c>
      <c r="S61" s="2">
        <v>1</v>
      </c>
      <c r="T61" s="2">
        <v>1</v>
      </c>
      <c r="U61" s="2">
        <v>0</v>
      </c>
      <c r="V61" s="3">
        <v>65</v>
      </c>
      <c r="W61" s="3">
        <f t="shared" si="1"/>
        <v>65</v>
      </c>
      <c r="X61" s="3">
        <f t="shared" si="2"/>
        <v>71</v>
      </c>
      <c r="Y61" s="2">
        <v>1</v>
      </c>
      <c r="Z61" s="2">
        <v>0</v>
      </c>
      <c r="AA61" s="2">
        <v>1</v>
      </c>
      <c r="AB61" s="2">
        <v>1</v>
      </c>
      <c r="AC61" s="2">
        <v>1</v>
      </c>
      <c r="AD61" s="2">
        <v>1</v>
      </c>
      <c r="AE61" s="7">
        <v>43</v>
      </c>
      <c r="AF61" s="9">
        <f t="shared" si="3"/>
        <v>50</v>
      </c>
      <c r="AG61" s="9">
        <f t="shared" si="4"/>
        <v>70.585714285714289</v>
      </c>
      <c r="AH61" s="9">
        <f t="shared" si="5"/>
        <v>67.435714285714283</v>
      </c>
      <c r="AI61" s="9">
        <f t="shared" si="6"/>
        <v>70.585714285714289</v>
      </c>
    </row>
    <row r="62" spans="1:35" ht="30" customHeight="1" x14ac:dyDescent="0.25">
      <c r="A62" s="2" t="s">
        <v>27</v>
      </c>
      <c r="B62" s="2" t="s">
        <v>23</v>
      </c>
      <c r="C62" s="2">
        <v>100</v>
      </c>
      <c r="D62" s="2">
        <v>0</v>
      </c>
      <c r="E62" s="2">
        <v>100</v>
      </c>
      <c r="F62" s="2">
        <v>100</v>
      </c>
      <c r="G62" s="2">
        <v>100</v>
      </c>
      <c r="H62" s="2">
        <v>100</v>
      </c>
      <c r="I62" s="2">
        <v>0</v>
      </c>
      <c r="J62" s="2">
        <f t="shared" si="0"/>
        <v>71.428571428571431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  <c r="Q62" s="2">
        <v>1</v>
      </c>
      <c r="R62" s="2">
        <v>1</v>
      </c>
      <c r="S62" s="2">
        <v>0</v>
      </c>
      <c r="T62" s="2">
        <v>1</v>
      </c>
      <c r="U62" s="2">
        <v>0</v>
      </c>
      <c r="V62" s="3">
        <v>67</v>
      </c>
      <c r="W62" s="3">
        <f t="shared" si="1"/>
        <v>67</v>
      </c>
      <c r="X62" s="3">
        <f t="shared" si="2"/>
        <v>74</v>
      </c>
      <c r="Y62" s="2">
        <v>0</v>
      </c>
      <c r="Z62" s="2">
        <v>0</v>
      </c>
      <c r="AA62" s="2">
        <v>0</v>
      </c>
      <c r="AB62" s="2">
        <v>1</v>
      </c>
      <c r="AC62" s="2">
        <v>0</v>
      </c>
      <c r="AD62" s="2">
        <v>1</v>
      </c>
      <c r="AE62" s="7">
        <v>60</v>
      </c>
      <c r="AF62" s="9">
        <f t="shared" si="3"/>
        <v>63</v>
      </c>
      <c r="AG62" s="9">
        <f t="shared" si="4"/>
        <v>69.671428571428578</v>
      </c>
      <c r="AH62" s="9">
        <f t="shared" si="5"/>
        <v>68.021428571428572</v>
      </c>
      <c r="AI62" s="9">
        <f t="shared" si="6"/>
        <v>69.671428571428578</v>
      </c>
    </row>
    <row r="63" spans="1:35" ht="30" customHeight="1" x14ac:dyDescent="0.25">
      <c r="A63" s="2" t="s">
        <v>54</v>
      </c>
      <c r="B63" s="2" t="s">
        <v>23</v>
      </c>
      <c r="C63" s="2">
        <v>100</v>
      </c>
      <c r="D63" s="2">
        <v>100</v>
      </c>
      <c r="E63" s="2">
        <v>100</v>
      </c>
      <c r="F63" s="2">
        <v>100</v>
      </c>
      <c r="G63" s="2">
        <v>0</v>
      </c>
      <c r="H63" s="2">
        <v>100</v>
      </c>
      <c r="I63" s="2">
        <v>100</v>
      </c>
      <c r="J63" s="2">
        <f t="shared" si="0"/>
        <v>85.714285714285708</v>
      </c>
      <c r="K63" s="2">
        <v>1</v>
      </c>
      <c r="L63" s="2">
        <v>1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5</v>
      </c>
      <c r="V63" s="3">
        <v>28</v>
      </c>
      <c r="W63" s="3">
        <f t="shared" si="1"/>
        <v>33</v>
      </c>
      <c r="X63" s="3">
        <f t="shared" si="2"/>
        <v>36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  <c r="AE63" s="7">
        <v>58</v>
      </c>
      <c r="AF63" s="9">
        <f t="shared" si="3"/>
        <v>60</v>
      </c>
      <c r="AG63" s="9">
        <f t="shared" si="4"/>
        <v>63.085714285714282</v>
      </c>
      <c r="AH63" s="9">
        <f t="shared" si="5"/>
        <v>66.685714285714283</v>
      </c>
      <c r="AI63" s="9">
        <f t="shared" si="6"/>
        <v>66.685714285714283</v>
      </c>
    </row>
    <row r="64" spans="1:35" ht="30" customHeight="1" x14ac:dyDescent="0.25">
      <c r="A64" s="2" t="s">
        <v>68</v>
      </c>
      <c r="B64" s="2" t="s">
        <v>23</v>
      </c>
      <c r="C64" s="2">
        <v>100</v>
      </c>
      <c r="D64" s="2">
        <v>100</v>
      </c>
      <c r="E64" s="2">
        <v>100</v>
      </c>
      <c r="F64" s="2">
        <v>100</v>
      </c>
      <c r="G64" s="2">
        <v>0</v>
      </c>
      <c r="H64" s="2">
        <v>100</v>
      </c>
      <c r="I64" s="2">
        <v>0</v>
      </c>
      <c r="J64" s="2">
        <f t="shared" si="0"/>
        <v>71.428571428571431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0</v>
      </c>
      <c r="T64" s="2">
        <v>1</v>
      </c>
      <c r="U64" s="2">
        <v>0</v>
      </c>
      <c r="V64" s="3">
        <v>81</v>
      </c>
      <c r="W64" s="3">
        <f t="shared" si="1"/>
        <v>81</v>
      </c>
      <c r="X64" s="3">
        <f t="shared" si="2"/>
        <v>89</v>
      </c>
      <c r="Y64" s="2">
        <v>0</v>
      </c>
      <c r="Z64" s="2">
        <v>0</v>
      </c>
      <c r="AA64" s="2">
        <v>0</v>
      </c>
      <c r="AB64" s="2">
        <v>1</v>
      </c>
      <c r="AC64" s="2">
        <v>0</v>
      </c>
      <c r="AD64" s="2">
        <v>1</v>
      </c>
      <c r="AE64" s="7">
        <v>68</v>
      </c>
      <c r="AF64" s="9">
        <f t="shared" si="3"/>
        <v>71</v>
      </c>
      <c r="AG64" s="9">
        <f t="shared" si="4"/>
        <v>76.571428571428569</v>
      </c>
      <c r="AH64" s="9">
        <f t="shared" si="5"/>
        <v>73.871428571428567</v>
      </c>
      <c r="AI64" s="9">
        <f t="shared" si="6"/>
        <v>76.571428571428569</v>
      </c>
    </row>
    <row r="65" spans="1:35" ht="30" customHeight="1" x14ac:dyDescent="0.25">
      <c r="A65" s="2" t="s">
        <v>73</v>
      </c>
      <c r="B65" s="2" t="s">
        <v>23</v>
      </c>
      <c r="C65" s="2">
        <v>100</v>
      </c>
      <c r="D65" s="2">
        <v>100</v>
      </c>
      <c r="E65" s="2">
        <v>100</v>
      </c>
      <c r="F65" s="2">
        <v>100</v>
      </c>
      <c r="G65" s="2">
        <v>100</v>
      </c>
      <c r="H65" s="2">
        <v>100</v>
      </c>
      <c r="I65" s="2">
        <v>0</v>
      </c>
      <c r="J65" s="2">
        <f t="shared" si="0"/>
        <v>85.714285714285708</v>
      </c>
      <c r="K65" s="2">
        <v>1</v>
      </c>
      <c r="L65" s="2">
        <v>1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5</v>
      </c>
      <c r="V65" s="3">
        <v>22</v>
      </c>
      <c r="W65" s="3">
        <f t="shared" si="1"/>
        <v>27</v>
      </c>
      <c r="X65" s="3">
        <f t="shared" si="2"/>
        <v>30</v>
      </c>
      <c r="Y65" s="2">
        <v>0</v>
      </c>
      <c r="Z65" s="2">
        <v>1</v>
      </c>
      <c r="AA65" s="2">
        <v>1</v>
      </c>
      <c r="AB65" s="2">
        <v>1</v>
      </c>
      <c r="AC65" s="2">
        <v>0</v>
      </c>
      <c r="AD65" s="2">
        <v>1</v>
      </c>
      <c r="AE65" s="7">
        <v>52</v>
      </c>
      <c r="AF65" s="9">
        <f t="shared" si="3"/>
        <v>57</v>
      </c>
      <c r="AG65" s="9">
        <f t="shared" si="4"/>
        <v>60.385714285714286</v>
      </c>
      <c r="AH65" s="9">
        <f t="shared" si="5"/>
        <v>64.435714285714283</v>
      </c>
      <c r="AI65" s="9">
        <f t="shared" si="6"/>
        <v>64.435714285714283</v>
      </c>
    </row>
    <row r="66" spans="1:35" ht="30" customHeight="1" x14ac:dyDescent="0.25">
      <c r="A66" s="2" t="s">
        <v>88</v>
      </c>
      <c r="B66" s="2" t="s">
        <v>82</v>
      </c>
      <c r="C66" s="2">
        <v>100</v>
      </c>
      <c r="D66" s="2">
        <v>100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f t="shared" si="0"/>
        <v>100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5</v>
      </c>
      <c r="V66" s="3">
        <v>74</v>
      </c>
      <c r="W66" s="3">
        <f t="shared" si="1"/>
        <v>79</v>
      </c>
      <c r="X66" s="3">
        <f t="shared" si="2"/>
        <v>87</v>
      </c>
      <c r="Y66" s="2">
        <v>1</v>
      </c>
      <c r="Z66" s="2">
        <v>1</v>
      </c>
      <c r="AA66" s="2">
        <v>1</v>
      </c>
      <c r="AB66" s="2">
        <v>0</v>
      </c>
      <c r="AC66" s="2">
        <v>1</v>
      </c>
      <c r="AD66" s="2">
        <v>1</v>
      </c>
      <c r="AE66" s="7">
        <v>91</v>
      </c>
      <c r="AF66" s="9">
        <f t="shared" si="3"/>
        <v>98</v>
      </c>
      <c r="AG66" s="9">
        <f t="shared" si="4"/>
        <v>95.5</v>
      </c>
      <c r="AH66" s="9">
        <f t="shared" si="5"/>
        <v>97.15</v>
      </c>
      <c r="AI66" s="9">
        <f t="shared" si="6"/>
        <v>97.15</v>
      </c>
    </row>
    <row r="67" spans="1:35" ht="30" customHeight="1" x14ac:dyDescent="0.25">
      <c r="A67" s="2" t="s">
        <v>45</v>
      </c>
      <c r="B67" s="2" t="s">
        <v>23</v>
      </c>
      <c r="C67" s="2">
        <v>100</v>
      </c>
      <c r="D67" s="2">
        <v>100</v>
      </c>
      <c r="E67" s="2">
        <v>100</v>
      </c>
      <c r="F67" s="2">
        <v>100</v>
      </c>
      <c r="G67" s="2">
        <v>100</v>
      </c>
      <c r="H67" s="2">
        <v>100</v>
      </c>
      <c r="I67" s="2">
        <v>100</v>
      </c>
      <c r="J67" s="2">
        <f t="shared" ref="J67:J95" si="7">AVERAGE(C67:I67)</f>
        <v>100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5</v>
      </c>
      <c r="V67" s="3">
        <v>68</v>
      </c>
      <c r="W67" s="3">
        <f t="shared" ref="W67:W95" si="8">MIN(V67+U67,100)</f>
        <v>73</v>
      </c>
      <c r="X67" s="3">
        <f t="shared" ref="X67:X95" si="9">W67+SUM(K67:R67)</f>
        <v>81</v>
      </c>
      <c r="Y67" s="2">
        <v>1</v>
      </c>
      <c r="Z67" s="2">
        <v>1</v>
      </c>
      <c r="AA67" s="2">
        <v>1</v>
      </c>
      <c r="AB67" s="2">
        <v>1</v>
      </c>
      <c r="AC67" s="2">
        <v>2</v>
      </c>
      <c r="AD67" s="2">
        <v>1</v>
      </c>
      <c r="AE67" s="7">
        <v>64</v>
      </c>
      <c r="AF67" s="9">
        <f t="shared" ref="AF67:AF95" si="10">AE67+SUM(Y67:AD67)+S67+T67</f>
        <v>73</v>
      </c>
      <c r="AG67" s="9">
        <f t="shared" ref="AG67:AG95" si="11">J67*0.4+X67*0.3+AF67*0.3</f>
        <v>86.199999999999989</v>
      </c>
      <c r="AH67" s="9">
        <f t="shared" ref="AH67:AH95" si="12">J67*0.4+X67*0.15+AF67*0.45</f>
        <v>85</v>
      </c>
      <c r="AI67" s="9">
        <f t="shared" ref="AI67:AI95" si="13">MAX(AG67,AH67)</f>
        <v>86.199999999999989</v>
      </c>
    </row>
    <row r="68" spans="1:35" ht="30" customHeight="1" x14ac:dyDescent="0.25">
      <c r="A68" s="2" t="s">
        <v>40</v>
      </c>
      <c r="B68" s="2" t="s">
        <v>23</v>
      </c>
      <c r="C68" s="2">
        <v>100</v>
      </c>
      <c r="D68" s="2">
        <v>100</v>
      </c>
      <c r="E68" s="2">
        <v>100</v>
      </c>
      <c r="F68" s="2">
        <v>100</v>
      </c>
      <c r="G68" s="2">
        <v>100</v>
      </c>
      <c r="H68" s="2">
        <v>100</v>
      </c>
      <c r="I68" s="2">
        <v>100</v>
      </c>
      <c r="J68" s="2">
        <f t="shared" si="7"/>
        <v>100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5</v>
      </c>
      <c r="V68" s="3">
        <v>84</v>
      </c>
      <c r="W68" s="3">
        <f t="shared" si="8"/>
        <v>89</v>
      </c>
      <c r="X68" s="3">
        <f t="shared" si="9"/>
        <v>97</v>
      </c>
      <c r="Y68" s="2">
        <v>1</v>
      </c>
      <c r="Z68" s="2">
        <v>1</v>
      </c>
      <c r="AA68" s="2">
        <v>1</v>
      </c>
      <c r="AB68" s="2">
        <v>1</v>
      </c>
      <c r="AC68" s="2">
        <v>2</v>
      </c>
      <c r="AD68" s="2">
        <v>1</v>
      </c>
      <c r="AE68" s="7">
        <v>82</v>
      </c>
      <c r="AF68" s="9">
        <f t="shared" si="10"/>
        <v>91</v>
      </c>
      <c r="AG68" s="9">
        <f t="shared" si="11"/>
        <v>96.399999999999991</v>
      </c>
      <c r="AH68" s="9">
        <f t="shared" si="12"/>
        <v>95.5</v>
      </c>
      <c r="AI68" s="9">
        <f t="shared" si="13"/>
        <v>96.399999999999991</v>
      </c>
    </row>
    <row r="69" spans="1:35" ht="30" customHeight="1" x14ac:dyDescent="0.25">
      <c r="A69" s="2" t="s">
        <v>25</v>
      </c>
      <c r="B69" s="2" t="s">
        <v>23</v>
      </c>
      <c r="C69" s="2">
        <v>100</v>
      </c>
      <c r="D69" s="2">
        <v>100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f t="shared" si="7"/>
        <v>100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1</v>
      </c>
      <c r="U69" s="2">
        <v>0</v>
      </c>
      <c r="V69" s="3">
        <v>84</v>
      </c>
      <c r="W69" s="3">
        <f t="shared" si="8"/>
        <v>84</v>
      </c>
      <c r="X69" s="3">
        <f t="shared" si="9"/>
        <v>90</v>
      </c>
      <c r="Y69" s="2">
        <v>1</v>
      </c>
      <c r="Z69" s="2">
        <v>1</v>
      </c>
      <c r="AA69" s="2">
        <v>0</v>
      </c>
      <c r="AB69" s="2">
        <v>1</v>
      </c>
      <c r="AC69" s="2">
        <v>1</v>
      </c>
      <c r="AD69" s="2">
        <v>1</v>
      </c>
      <c r="AE69" s="7">
        <v>67</v>
      </c>
      <c r="AF69" s="9">
        <f t="shared" si="10"/>
        <v>74</v>
      </c>
      <c r="AG69" s="9">
        <f t="shared" si="11"/>
        <v>89.2</v>
      </c>
      <c r="AH69" s="9">
        <f t="shared" si="12"/>
        <v>86.800000000000011</v>
      </c>
      <c r="AI69" s="9">
        <f t="shared" si="13"/>
        <v>89.2</v>
      </c>
    </row>
    <row r="70" spans="1:35" ht="30" customHeight="1" x14ac:dyDescent="0.25">
      <c r="A70" s="2" t="s">
        <v>56</v>
      </c>
      <c r="B70" s="2" t="s">
        <v>23</v>
      </c>
      <c r="C70" s="2">
        <v>100</v>
      </c>
      <c r="D70" s="2">
        <v>100</v>
      </c>
      <c r="E70" s="2">
        <v>100</v>
      </c>
      <c r="F70" s="2">
        <v>100</v>
      </c>
      <c r="G70" s="2">
        <v>100</v>
      </c>
      <c r="H70" s="2">
        <v>100</v>
      </c>
      <c r="I70" s="2">
        <v>100</v>
      </c>
      <c r="J70" s="2">
        <f t="shared" si="7"/>
        <v>100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0</v>
      </c>
      <c r="V70" s="3">
        <v>93</v>
      </c>
      <c r="W70" s="3">
        <f t="shared" si="8"/>
        <v>93</v>
      </c>
      <c r="X70" s="3">
        <f t="shared" si="9"/>
        <v>101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7">
        <v>87</v>
      </c>
      <c r="AF70" s="9">
        <f t="shared" si="10"/>
        <v>95</v>
      </c>
      <c r="AG70" s="9">
        <f t="shared" si="11"/>
        <v>98.8</v>
      </c>
      <c r="AH70" s="9">
        <f t="shared" si="12"/>
        <v>97.9</v>
      </c>
      <c r="AI70" s="9">
        <f t="shared" si="13"/>
        <v>98.8</v>
      </c>
    </row>
    <row r="71" spans="1:35" ht="30" customHeight="1" x14ac:dyDescent="0.25">
      <c r="A71" s="2" t="s">
        <v>99</v>
      </c>
      <c r="B71" s="2" t="s">
        <v>98</v>
      </c>
      <c r="C71" s="2">
        <v>100</v>
      </c>
      <c r="D71" s="2">
        <v>100</v>
      </c>
      <c r="E71" s="2">
        <v>100</v>
      </c>
      <c r="F71" s="2">
        <v>100</v>
      </c>
      <c r="G71" s="2">
        <v>100</v>
      </c>
      <c r="H71" s="2">
        <v>100</v>
      </c>
      <c r="I71" s="2">
        <v>100</v>
      </c>
      <c r="J71" s="2">
        <f t="shared" si="7"/>
        <v>100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5</v>
      </c>
      <c r="V71" s="3">
        <v>65</v>
      </c>
      <c r="W71" s="3">
        <f t="shared" si="8"/>
        <v>70</v>
      </c>
      <c r="X71" s="3">
        <f t="shared" si="9"/>
        <v>78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7">
        <v>87</v>
      </c>
      <c r="AF71" s="9">
        <f t="shared" si="10"/>
        <v>95</v>
      </c>
      <c r="AG71" s="9">
        <f t="shared" si="11"/>
        <v>91.9</v>
      </c>
      <c r="AH71" s="9">
        <f t="shared" si="12"/>
        <v>94.45</v>
      </c>
      <c r="AI71" s="9">
        <f t="shared" si="13"/>
        <v>94.45</v>
      </c>
    </row>
    <row r="72" spans="1:35" ht="30" customHeight="1" x14ac:dyDescent="0.25">
      <c r="A72" s="2" t="s">
        <v>80</v>
      </c>
      <c r="B72" s="2" t="s">
        <v>23</v>
      </c>
      <c r="C72" s="2">
        <v>100</v>
      </c>
      <c r="D72" s="2">
        <v>0</v>
      </c>
      <c r="E72" s="2">
        <v>0</v>
      </c>
      <c r="F72" s="2">
        <v>0</v>
      </c>
      <c r="G72" s="2">
        <v>100</v>
      </c>
      <c r="H72" s="2">
        <v>100</v>
      </c>
      <c r="I72" s="2">
        <v>100</v>
      </c>
      <c r="J72" s="2">
        <f t="shared" si="7"/>
        <v>57.142857142857146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5</v>
      </c>
      <c r="V72" s="3">
        <v>63</v>
      </c>
      <c r="W72" s="3">
        <f t="shared" si="8"/>
        <v>68</v>
      </c>
      <c r="X72" s="3">
        <f t="shared" si="9"/>
        <v>71</v>
      </c>
      <c r="Y72" s="2">
        <v>1</v>
      </c>
      <c r="Z72" s="2">
        <v>1</v>
      </c>
      <c r="AA72" s="2">
        <v>1</v>
      </c>
      <c r="AB72" s="2">
        <v>0</v>
      </c>
      <c r="AC72" s="2">
        <v>0</v>
      </c>
      <c r="AD72" s="2">
        <v>1</v>
      </c>
      <c r="AE72" s="7">
        <v>92</v>
      </c>
      <c r="AF72" s="9">
        <f t="shared" si="10"/>
        <v>98</v>
      </c>
      <c r="AG72" s="9">
        <f t="shared" si="11"/>
        <v>73.55714285714285</v>
      </c>
      <c r="AH72" s="9">
        <f t="shared" si="12"/>
        <v>77.607142857142861</v>
      </c>
      <c r="AI72" s="9">
        <f t="shared" si="13"/>
        <v>77.607142857142861</v>
      </c>
    </row>
    <row r="73" spans="1:35" ht="30" customHeight="1" x14ac:dyDescent="0.25">
      <c r="A73" s="2" t="s">
        <v>43</v>
      </c>
      <c r="B73" s="2" t="s">
        <v>23</v>
      </c>
      <c r="C73" s="2">
        <v>100</v>
      </c>
      <c r="D73" s="2">
        <v>100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f t="shared" si="7"/>
        <v>100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5</v>
      </c>
      <c r="V73" s="3">
        <v>80</v>
      </c>
      <c r="W73" s="3">
        <f t="shared" si="8"/>
        <v>85</v>
      </c>
      <c r="X73" s="3">
        <f t="shared" si="9"/>
        <v>93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7">
        <v>81</v>
      </c>
      <c r="AF73" s="9">
        <f t="shared" si="10"/>
        <v>89</v>
      </c>
      <c r="AG73" s="9">
        <f t="shared" si="11"/>
        <v>94.600000000000009</v>
      </c>
      <c r="AH73" s="9">
        <f t="shared" si="12"/>
        <v>94</v>
      </c>
      <c r="AI73" s="9">
        <f t="shared" si="13"/>
        <v>94.600000000000009</v>
      </c>
    </row>
    <row r="74" spans="1:35" ht="30" customHeight="1" x14ac:dyDescent="0.25">
      <c r="A74" s="2" t="s">
        <v>26</v>
      </c>
      <c r="B74" s="2" t="s">
        <v>23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f t="shared" si="7"/>
        <v>100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5</v>
      </c>
      <c r="V74" s="3">
        <v>76</v>
      </c>
      <c r="W74" s="3">
        <f t="shared" si="8"/>
        <v>81</v>
      </c>
      <c r="X74" s="3">
        <f t="shared" si="9"/>
        <v>89</v>
      </c>
      <c r="Y74" s="2">
        <v>1</v>
      </c>
      <c r="Z74" s="2">
        <v>1</v>
      </c>
      <c r="AA74" s="2">
        <v>1</v>
      </c>
      <c r="AB74" s="2">
        <v>1</v>
      </c>
      <c r="AC74" s="2">
        <v>2</v>
      </c>
      <c r="AD74" s="2">
        <v>1</v>
      </c>
      <c r="AE74" s="7">
        <v>87</v>
      </c>
      <c r="AF74" s="9">
        <f t="shared" si="10"/>
        <v>96</v>
      </c>
      <c r="AG74" s="9">
        <f t="shared" si="11"/>
        <v>95.5</v>
      </c>
      <c r="AH74" s="9">
        <f t="shared" si="12"/>
        <v>96.550000000000011</v>
      </c>
      <c r="AI74" s="9">
        <f t="shared" si="13"/>
        <v>96.550000000000011</v>
      </c>
    </row>
    <row r="75" spans="1:35" ht="30" customHeight="1" x14ac:dyDescent="0.25">
      <c r="A75" s="2" t="s">
        <v>42</v>
      </c>
      <c r="B75" s="2" t="s">
        <v>23</v>
      </c>
      <c r="C75" s="2">
        <v>100</v>
      </c>
      <c r="D75" s="2">
        <v>100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f t="shared" si="7"/>
        <v>100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0</v>
      </c>
      <c r="S75" s="2">
        <v>0</v>
      </c>
      <c r="T75" s="2">
        <v>1</v>
      </c>
      <c r="U75" s="2">
        <v>5</v>
      </c>
      <c r="V75" s="3">
        <v>78</v>
      </c>
      <c r="W75" s="3">
        <f t="shared" si="8"/>
        <v>83</v>
      </c>
      <c r="X75" s="3">
        <f t="shared" si="9"/>
        <v>90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7">
        <v>67</v>
      </c>
      <c r="AF75" s="9">
        <f t="shared" si="10"/>
        <v>74</v>
      </c>
      <c r="AG75" s="9">
        <f t="shared" si="11"/>
        <v>89.2</v>
      </c>
      <c r="AH75" s="9">
        <f t="shared" si="12"/>
        <v>86.800000000000011</v>
      </c>
      <c r="AI75" s="9">
        <f t="shared" si="13"/>
        <v>89.2</v>
      </c>
    </row>
    <row r="76" spans="1:35" ht="30" customHeight="1" x14ac:dyDescent="0.25">
      <c r="A76" s="2" t="s">
        <v>32</v>
      </c>
      <c r="B76" s="2" t="s">
        <v>23</v>
      </c>
      <c r="C76" s="2">
        <v>100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f t="shared" si="7"/>
        <v>100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5</v>
      </c>
      <c r="V76" s="3">
        <v>76</v>
      </c>
      <c r="W76" s="3">
        <f t="shared" si="8"/>
        <v>81</v>
      </c>
      <c r="X76" s="3">
        <f t="shared" si="9"/>
        <v>89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7">
        <v>81</v>
      </c>
      <c r="AF76" s="9">
        <f t="shared" si="10"/>
        <v>89</v>
      </c>
      <c r="AG76" s="9">
        <f t="shared" si="11"/>
        <v>93.4</v>
      </c>
      <c r="AH76" s="9">
        <f t="shared" si="12"/>
        <v>93.4</v>
      </c>
      <c r="AI76" s="9">
        <f t="shared" si="13"/>
        <v>93.4</v>
      </c>
    </row>
    <row r="77" spans="1:35" ht="30" customHeight="1" x14ac:dyDescent="0.25">
      <c r="A77" s="2" t="s">
        <v>89</v>
      </c>
      <c r="B77" s="2" t="s">
        <v>82</v>
      </c>
      <c r="C77" s="2">
        <v>100</v>
      </c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f t="shared" si="7"/>
        <v>100</v>
      </c>
      <c r="K77" s="2">
        <v>1</v>
      </c>
      <c r="L77" s="2">
        <v>1</v>
      </c>
      <c r="M77" s="2">
        <v>1</v>
      </c>
      <c r="N77" s="2">
        <v>1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1</v>
      </c>
      <c r="U77" s="2">
        <v>0</v>
      </c>
      <c r="V77" s="3">
        <v>100</v>
      </c>
      <c r="W77" s="3">
        <f t="shared" si="8"/>
        <v>100</v>
      </c>
      <c r="X77" s="3">
        <f t="shared" si="9"/>
        <v>105</v>
      </c>
      <c r="Y77" s="2">
        <v>0</v>
      </c>
      <c r="Z77" s="2">
        <v>0</v>
      </c>
      <c r="AA77" s="2">
        <v>1</v>
      </c>
      <c r="AB77" s="2">
        <v>1</v>
      </c>
      <c r="AC77" s="2">
        <v>1</v>
      </c>
      <c r="AD77" s="2">
        <v>1</v>
      </c>
      <c r="AE77" s="7">
        <v>45</v>
      </c>
      <c r="AF77" s="9">
        <f t="shared" si="10"/>
        <v>50</v>
      </c>
      <c r="AG77" s="9">
        <f t="shared" si="11"/>
        <v>86.5</v>
      </c>
      <c r="AH77" s="9">
        <f t="shared" si="12"/>
        <v>78.25</v>
      </c>
      <c r="AI77" s="9">
        <f t="shared" si="13"/>
        <v>86.5</v>
      </c>
    </row>
    <row r="78" spans="1:35" ht="30" customHeight="1" x14ac:dyDescent="0.25">
      <c r="A78" s="2" t="s">
        <v>60</v>
      </c>
      <c r="B78" s="2" t="s">
        <v>23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0</v>
      </c>
      <c r="J78" s="2">
        <f t="shared" si="7"/>
        <v>85.714285714285708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0</v>
      </c>
      <c r="T78" s="2">
        <v>1</v>
      </c>
      <c r="U78" s="2">
        <v>5</v>
      </c>
      <c r="V78" s="3">
        <v>50</v>
      </c>
      <c r="W78" s="3">
        <f t="shared" si="8"/>
        <v>55</v>
      </c>
      <c r="X78" s="3">
        <f t="shared" si="9"/>
        <v>63</v>
      </c>
      <c r="Y78" s="2">
        <v>1</v>
      </c>
      <c r="Z78" s="2">
        <v>0</v>
      </c>
      <c r="AA78" s="2">
        <v>0</v>
      </c>
      <c r="AB78" s="2">
        <v>1</v>
      </c>
      <c r="AC78" s="2">
        <v>0</v>
      </c>
      <c r="AD78" s="2">
        <v>1</v>
      </c>
      <c r="AE78" s="7">
        <v>61</v>
      </c>
      <c r="AF78" s="9">
        <f t="shared" si="10"/>
        <v>65</v>
      </c>
      <c r="AG78" s="9">
        <f t="shared" si="11"/>
        <v>72.685714285714283</v>
      </c>
      <c r="AH78" s="9">
        <f t="shared" si="12"/>
        <v>72.98571428571428</v>
      </c>
      <c r="AI78" s="9">
        <f t="shared" si="13"/>
        <v>72.98571428571428</v>
      </c>
    </row>
    <row r="79" spans="1:35" ht="30" customHeight="1" x14ac:dyDescent="0.25">
      <c r="A79" s="2" t="s">
        <v>72</v>
      </c>
      <c r="B79" s="2" t="s">
        <v>23</v>
      </c>
      <c r="C79" s="2">
        <v>100</v>
      </c>
      <c r="D79" s="2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f t="shared" si="7"/>
        <v>100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5</v>
      </c>
      <c r="V79" s="3">
        <v>69</v>
      </c>
      <c r="W79" s="3">
        <f t="shared" si="8"/>
        <v>74</v>
      </c>
      <c r="X79" s="3">
        <f t="shared" si="9"/>
        <v>82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7">
        <v>75</v>
      </c>
      <c r="AF79" s="9">
        <f t="shared" si="10"/>
        <v>83</v>
      </c>
      <c r="AG79" s="9">
        <f t="shared" si="11"/>
        <v>89.5</v>
      </c>
      <c r="AH79" s="9">
        <f t="shared" si="12"/>
        <v>89.65</v>
      </c>
      <c r="AI79" s="9">
        <f t="shared" si="13"/>
        <v>89.65</v>
      </c>
    </row>
    <row r="80" spans="1:35" ht="30" customHeight="1" x14ac:dyDescent="0.25">
      <c r="A80" s="2" t="s">
        <v>86</v>
      </c>
      <c r="B80" s="2" t="s">
        <v>82</v>
      </c>
      <c r="C80" s="2">
        <v>0</v>
      </c>
      <c r="D80" s="2">
        <v>0</v>
      </c>
      <c r="E80" s="2">
        <v>100</v>
      </c>
      <c r="F80" s="2">
        <v>100</v>
      </c>
      <c r="G80" s="2">
        <v>100</v>
      </c>
      <c r="H80" s="2">
        <v>100</v>
      </c>
      <c r="I80" s="2">
        <v>0</v>
      </c>
      <c r="J80" s="2">
        <f t="shared" si="7"/>
        <v>57.142857142857146</v>
      </c>
      <c r="K80" s="2">
        <v>1</v>
      </c>
      <c r="L80" s="2">
        <v>0</v>
      </c>
      <c r="M80" s="2">
        <v>1</v>
      </c>
      <c r="N80" s="2">
        <v>1</v>
      </c>
      <c r="O80" s="2">
        <v>0</v>
      </c>
      <c r="P80" s="2">
        <v>1</v>
      </c>
      <c r="Q80" s="2">
        <v>1</v>
      </c>
      <c r="R80" s="2">
        <v>0</v>
      </c>
      <c r="S80" s="2">
        <v>0</v>
      </c>
      <c r="T80" s="2">
        <v>1</v>
      </c>
      <c r="U80" s="2">
        <v>0</v>
      </c>
      <c r="V80" s="3">
        <v>70</v>
      </c>
      <c r="W80" s="3">
        <f t="shared" si="8"/>
        <v>70</v>
      </c>
      <c r="X80" s="3">
        <f t="shared" si="9"/>
        <v>75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</v>
      </c>
      <c r="AE80" s="7">
        <v>77</v>
      </c>
      <c r="AF80" s="9">
        <f t="shared" si="10"/>
        <v>79</v>
      </c>
      <c r="AG80" s="9">
        <f t="shared" si="11"/>
        <v>69.057142857142864</v>
      </c>
      <c r="AH80" s="9">
        <f t="shared" si="12"/>
        <v>69.657142857142873</v>
      </c>
      <c r="AI80" s="9">
        <f t="shared" si="13"/>
        <v>69.657142857142873</v>
      </c>
    </row>
    <row r="81" spans="1:35" ht="30" customHeight="1" x14ac:dyDescent="0.25">
      <c r="A81" s="15" t="s">
        <v>8</v>
      </c>
      <c r="B81" s="15" t="s">
        <v>9</v>
      </c>
      <c r="C81" s="15">
        <v>100</v>
      </c>
      <c r="D81" s="15">
        <v>100</v>
      </c>
      <c r="E81" s="15">
        <v>100</v>
      </c>
      <c r="F81" s="15">
        <v>100</v>
      </c>
      <c r="G81" s="15">
        <v>100</v>
      </c>
      <c r="H81" s="15">
        <v>100</v>
      </c>
      <c r="I81" s="15">
        <v>100</v>
      </c>
      <c r="J81" s="15">
        <f t="shared" si="7"/>
        <v>100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0</v>
      </c>
      <c r="V81" s="16">
        <v>100</v>
      </c>
      <c r="W81" s="16">
        <f t="shared" si="8"/>
        <v>100</v>
      </c>
      <c r="X81" s="16">
        <f t="shared" si="9"/>
        <v>108</v>
      </c>
      <c r="Y81" s="15">
        <v>1</v>
      </c>
      <c r="Z81" s="15">
        <v>1</v>
      </c>
      <c r="AA81" s="15">
        <v>1</v>
      </c>
      <c r="AB81" s="15">
        <v>1</v>
      </c>
      <c r="AC81" s="15">
        <v>2</v>
      </c>
      <c r="AD81" s="15">
        <v>1</v>
      </c>
      <c r="AE81" s="17">
        <v>100</v>
      </c>
      <c r="AF81" s="18">
        <f t="shared" si="10"/>
        <v>109</v>
      </c>
      <c r="AG81" s="18">
        <f t="shared" si="11"/>
        <v>105.1</v>
      </c>
      <c r="AH81" s="18">
        <f t="shared" si="12"/>
        <v>105.25</v>
      </c>
      <c r="AI81" s="18">
        <f t="shared" si="13"/>
        <v>105.25</v>
      </c>
    </row>
    <row r="82" spans="1:35" ht="30" customHeight="1" x14ac:dyDescent="0.25">
      <c r="A82" s="2" t="s">
        <v>92</v>
      </c>
      <c r="B82" s="2" t="s">
        <v>93</v>
      </c>
      <c r="C82" s="2">
        <v>100</v>
      </c>
      <c r="D82" s="2">
        <v>100</v>
      </c>
      <c r="E82" s="2">
        <v>0</v>
      </c>
      <c r="F82" s="2">
        <v>100</v>
      </c>
      <c r="G82" s="2">
        <v>100</v>
      </c>
      <c r="H82" s="2">
        <v>100</v>
      </c>
      <c r="I82" s="2">
        <v>100</v>
      </c>
      <c r="J82" s="2">
        <f t="shared" si="7"/>
        <v>85.714285714285708</v>
      </c>
      <c r="K82" s="2">
        <v>1</v>
      </c>
      <c r="L82" s="2">
        <v>1</v>
      </c>
      <c r="M82" s="2">
        <v>1</v>
      </c>
      <c r="N82" s="2">
        <v>0</v>
      </c>
      <c r="O82" s="2">
        <v>1</v>
      </c>
      <c r="P82" s="2">
        <v>0</v>
      </c>
      <c r="Q82" s="2">
        <v>0</v>
      </c>
      <c r="R82" s="2">
        <v>1</v>
      </c>
      <c r="S82" s="2">
        <v>0</v>
      </c>
      <c r="T82" s="2">
        <v>1</v>
      </c>
      <c r="U82" s="2">
        <v>0</v>
      </c>
      <c r="V82" s="3">
        <v>71</v>
      </c>
      <c r="W82" s="3">
        <f t="shared" si="8"/>
        <v>71</v>
      </c>
      <c r="X82" s="3">
        <f t="shared" si="9"/>
        <v>76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7">
        <v>86</v>
      </c>
      <c r="AF82" s="9">
        <f t="shared" si="10"/>
        <v>88</v>
      </c>
      <c r="AG82" s="9">
        <f t="shared" si="11"/>
        <v>83.485714285714295</v>
      </c>
      <c r="AH82" s="9">
        <f t="shared" si="12"/>
        <v>85.285714285714278</v>
      </c>
      <c r="AI82" s="9">
        <f t="shared" si="13"/>
        <v>85.285714285714278</v>
      </c>
    </row>
    <row r="83" spans="1:35" ht="30" customHeight="1" x14ac:dyDescent="0.25">
      <c r="A83" s="2" t="s">
        <v>22</v>
      </c>
      <c r="B83" s="2" t="s">
        <v>23</v>
      </c>
      <c r="C83" s="2">
        <v>100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  <c r="I83" s="2">
        <v>100</v>
      </c>
      <c r="J83" s="2">
        <f t="shared" si="7"/>
        <v>100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5</v>
      </c>
      <c r="V83" s="3">
        <v>76</v>
      </c>
      <c r="W83" s="3">
        <f t="shared" si="8"/>
        <v>81</v>
      </c>
      <c r="X83" s="3">
        <f t="shared" si="9"/>
        <v>89</v>
      </c>
      <c r="Y83" s="2">
        <v>1</v>
      </c>
      <c r="Z83" s="2">
        <v>1</v>
      </c>
      <c r="AA83" s="2">
        <v>1</v>
      </c>
      <c r="AB83" s="2">
        <v>1</v>
      </c>
      <c r="AC83" s="2">
        <v>2</v>
      </c>
      <c r="AD83" s="2">
        <v>1</v>
      </c>
      <c r="AE83" s="7">
        <v>90</v>
      </c>
      <c r="AF83" s="9">
        <f t="shared" si="10"/>
        <v>99</v>
      </c>
      <c r="AG83" s="9">
        <f t="shared" si="11"/>
        <v>96.4</v>
      </c>
      <c r="AH83" s="9">
        <f t="shared" si="12"/>
        <v>97.9</v>
      </c>
      <c r="AI83" s="9">
        <f t="shared" si="13"/>
        <v>97.9</v>
      </c>
    </row>
    <row r="84" spans="1:35" ht="30" customHeight="1" x14ac:dyDescent="0.25">
      <c r="A84" s="2" t="s">
        <v>49</v>
      </c>
      <c r="B84" s="2" t="s">
        <v>23</v>
      </c>
      <c r="C84" s="2">
        <v>100</v>
      </c>
      <c r="D84" s="2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f t="shared" si="7"/>
        <v>100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5</v>
      </c>
      <c r="V84" s="3">
        <v>40</v>
      </c>
      <c r="W84" s="3">
        <f t="shared" si="8"/>
        <v>45</v>
      </c>
      <c r="X84" s="3">
        <f t="shared" si="9"/>
        <v>53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7">
        <v>77</v>
      </c>
      <c r="AF84" s="9">
        <f t="shared" si="10"/>
        <v>85</v>
      </c>
      <c r="AG84" s="9">
        <f t="shared" si="11"/>
        <v>81.400000000000006</v>
      </c>
      <c r="AH84" s="9">
        <f t="shared" si="12"/>
        <v>86.2</v>
      </c>
      <c r="AI84" s="9">
        <f t="shared" si="13"/>
        <v>86.2</v>
      </c>
    </row>
    <row r="85" spans="1:35" ht="30" customHeight="1" x14ac:dyDescent="0.25">
      <c r="A85" s="2" t="s">
        <v>58</v>
      </c>
      <c r="B85" s="2" t="s">
        <v>23</v>
      </c>
      <c r="C85" s="2">
        <v>100</v>
      </c>
      <c r="D85" s="2">
        <v>100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f t="shared" si="7"/>
        <v>100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5</v>
      </c>
      <c r="V85" s="3">
        <v>42</v>
      </c>
      <c r="W85" s="3">
        <f t="shared" si="8"/>
        <v>47</v>
      </c>
      <c r="X85" s="3">
        <f t="shared" si="9"/>
        <v>55</v>
      </c>
      <c r="Y85" s="2">
        <v>1</v>
      </c>
      <c r="Z85" s="2">
        <v>1</v>
      </c>
      <c r="AA85" s="2">
        <v>1</v>
      </c>
      <c r="AB85" s="2">
        <v>1</v>
      </c>
      <c r="AC85" s="2">
        <v>0</v>
      </c>
      <c r="AD85" s="2">
        <v>1</v>
      </c>
      <c r="AE85" s="7">
        <v>52</v>
      </c>
      <c r="AF85" s="9">
        <f t="shared" si="10"/>
        <v>59</v>
      </c>
      <c r="AG85" s="9">
        <f t="shared" si="11"/>
        <v>74.2</v>
      </c>
      <c r="AH85" s="9">
        <f t="shared" si="12"/>
        <v>74.8</v>
      </c>
      <c r="AI85" s="9">
        <f t="shared" si="13"/>
        <v>74.8</v>
      </c>
    </row>
    <row r="86" spans="1:35" ht="30" customHeight="1" x14ac:dyDescent="0.25">
      <c r="A86" s="2" t="s">
        <v>28</v>
      </c>
      <c r="B86" s="2" t="s">
        <v>23</v>
      </c>
      <c r="C86" s="2">
        <v>100</v>
      </c>
      <c r="D86" s="2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f t="shared" si="7"/>
        <v>100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5</v>
      </c>
      <c r="V86" s="3">
        <v>78</v>
      </c>
      <c r="W86" s="3">
        <f t="shared" si="8"/>
        <v>83</v>
      </c>
      <c r="X86" s="3">
        <f t="shared" si="9"/>
        <v>91</v>
      </c>
      <c r="Y86" s="2">
        <v>1</v>
      </c>
      <c r="Z86" s="2">
        <v>1</v>
      </c>
      <c r="AA86" s="2">
        <v>1</v>
      </c>
      <c r="AB86" s="2">
        <v>1</v>
      </c>
      <c r="AC86" s="2">
        <v>0</v>
      </c>
      <c r="AD86" s="2">
        <v>1</v>
      </c>
      <c r="AE86" s="7">
        <v>70</v>
      </c>
      <c r="AF86" s="9">
        <f t="shared" si="10"/>
        <v>77</v>
      </c>
      <c r="AG86" s="9">
        <f t="shared" si="11"/>
        <v>90.399999999999991</v>
      </c>
      <c r="AH86" s="9">
        <f t="shared" si="12"/>
        <v>88.3</v>
      </c>
      <c r="AI86" s="9">
        <f t="shared" si="13"/>
        <v>90.399999999999991</v>
      </c>
    </row>
    <row r="87" spans="1:35" ht="30" customHeight="1" x14ac:dyDescent="0.25">
      <c r="A87" s="2" t="s">
        <v>70</v>
      </c>
      <c r="B87" s="2" t="s">
        <v>23</v>
      </c>
      <c r="C87" s="2">
        <v>100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f t="shared" si="7"/>
        <v>100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5</v>
      </c>
      <c r="V87" s="3">
        <v>37</v>
      </c>
      <c r="W87" s="3">
        <f t="shared" si="8"/>
        <v>42</v>
      </c>
      <c r="X87" s="3">
        <f t="shared" si="9"/>
        <v>50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7">
        <v>71</v>
      </c>
      <c r="AF87" s="9">
        <f t="shared" si="10"/>
        <v>79</v>
      </c>
      <c r="AG87" s="9">
        <f t="shared" si="11"/>
        <v>78.7</v>
      </c>
      <c r="AH87" s="9">
        <f t="shared" si="12"/>
        <v>83.050000000000011</v>
      </c>
      <c r="AI87" s="9">
        <f t="shared" si="13"/>
        <v>83.050000000000011</v>
      </c>
    </row>
    <row r="88" spans="1:35" ht="30" customHeight="1" x14ac:dyDescent="0.25">
      <c r="A88" s="2" t="s">
        <v>34</v>
      </c>
      <c r="B88" s="2" t="s">
        <v>23</v>
      </c>
      <c r="C88" s="2">
        <v>0</v>
      </c>
      <c r="D88" s="2">
        <v>100</v>
      </c>
      <c r="E88" s="2">
        <v>100</v>
      </c>
      <c r="F88" s="2">
        <v>100</v>
      </c>
      <c r="G88" s="2">
        <v>0</v>
      </c>
      <c r="H88" s="2">
        <v>100</v>
      </c>
      <c r="I88" s="2">
        <v>0</v>
      </c>
      <c r="J88" s="2">
        <f t="shared" si="7"/>
        <v>57.142857142857146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5</v>
      </c>
      <c r="V88" s="3">
        <v>38</v>
      </c>
      <c r="W88" s="3">
        <f t="shared" si="8"/>
        <v>43</v>
      </c>
      <c r="X88" s="3">
        <f t="shared" si="9"/>
        <v>48</v>
      </c>
      <c r="Y88" s="2">
        <v>0</v>
      </c>
      <c r="Z88" s="2">
        <v>0</v>
      </c>
      <c r="AA88" s="2">
        <v>0</v>
      </c>
      <c r="AB88" s="2">
        <v>1</v>
      </c>
      <c r="AC88" s="2">
        <v>0</v>
      </c>
      <c r="AD88" s="2">
        <v>1</v>
      </c>
      <c r="AE88" s="7">
        <v>64</v>
      </c>
      <c r="AF88" s="9">
        <f t="shared" si="10"/>
        <v>67</v>
      </c>
      <c r="AG88" s="9">
        <f t="shared" si="11"/>
        <v>57.357142857142861</v>
      </c>
      <c r="AH88" s="9">
        <f t="shared" si="12"/>
        <v>60.207142857142863</v>
      </c>
      <c r="AI88" s="9">
        <f t="shared" si="13"/>
        <v>60.207142857142863</v>
      </c>
    </row>
    <row r="89" spans="1:35" ht="30" customHeight="1" x14ac:dyDescent="0.25">
      <c r="A89" s="2" t="s">
        <v>87</v>
      </c>
      <c r="B89" s="2" t="s">
        <v>82</v>
      </c>
      <c r="C89" s="2">
        <v>100</v>
      </c>
      <c r="D89" s="2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f t="shared" si="7"/>
        <v>100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5</v>
      </c>
      <c r="V89" s="3">
        <v>76</v>
      </c>
      <c r="W89" s="3">
        <f t="shared" si="8"/>
        <v>81</v>
      </c>
      <c r="X89" s="3">
        <f t="shared" si="9"/>
        <v>89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7">
        <v>61</v>
      </c>
      <c r="AF89" s="9">
        <f t="shared" si="10"/>
        <v>69</v>
      </c>
      <c r="AG89" s="9">
        <f t="shared" si="11"/>
        <v>87.4</v>
      </c>
      <c r="AH89" s="9">
        <f t="shared" si="12"/>
        <v>84.4</v>
      </c>
      <c r="AI89" s="9">
        <f t="shared" si="13"/>
        <v>87.4</v>
      </c>
    </row>
    <row r="90" spans="1:35" ht="30" customHeight="1" x14ac:dyDescent="0.25">
      <c r="A90" s="2" t="s">
        <v>48</v>
      </c>
      <c r="B90" s="2" t="s">
        <v>23</v>
      </c>
      <c r="C90" s="2">
        <v>100</v>
      </c>
      <c r="D90" s="2">
        <v>100</v>
      </c>
      <c r="E90" s="2">
        <v>100</v>
      </c>
      <c r="F90" s="2">
        <v>100</v>
      </c>
      <c r="G90" s="2">
        <v>100</v>
      </c>
      <c r="H90" s="2">
        <v>100</v>
      </c>
      <c r="I90" s="2">
        <v>100</v>
      </c>
      <c r="J90" s="2">
        <f t="shared" si="7"/>
        <v>100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5</v>
      </c>
      <c r="V90" s="3">
        <v>65</v>
      </c>
      <c r="W90" s="3">
        <f t="shared" si="8"/>
        <v>70</v>
      </c>
      <c r="X90" s="3">
        <f t="shared" si="9"/>
        <v>78</v>
      </c>
      <c r="Y90" s="2">
        <v>1</v>
      </c>
      <c r="Z90" s="2">
        <v>1</v>
      </c>
      <c r="AA90" s="2">
        <v>0</v>
      </c>
      <c r="AB90" s="2">
        <v>1</v>
      </c>
      <c r="AC90" s="2">
        <v>1</v>
      </c>
      <c r="AD90" s="2">
        <v>1</v>
      </c>
      <c r="AE90" s="7">
        <v>75</v>
      </c>
      <c r="AF90" s="9">
        <f t="shared" si="10"/>
        <v>82</v>
      </c>
      <c r="AG90" s="9">
        <f t="shared" si="11"/>
        <v>88</v>
      </c>
      <c r="AH90" s="9">
        <f t="shared" si="12"/>
        <v>88.6</v>
      </c>
      <c r="AI90" s="9">
        <f t="shared" si="13"/>
        <v>88.6</v>
      </c>
    </row>
    <row r="91" spans="1:35" ht="30" customHeight="1" x14ac:dyDescent="0.25">
      <c r="A91" s="2" t="s">
        <v>29</v>
      </c>
      <c r="B91" s="2" t="s">
        <v>23</v>
      </c>
      <c r="C91" s="2">
        <v>100</v>
      </c>
      <c r="D91" s="2">
        <v>100</v>
      </c>
      <c r="E91" s="2">
        <v>100</v>
      </c>
      <c r="F91" s="2">
        <v>100</v>
      </c>
      <c r="G91" s="2">
        <v>100</v>
      </c>
      <c r="H91" s="2">
        <v>100</v>
      </c>
      <c r="I91" s="2">
        <v>100</v>
      </c>
      <c r="J91" s="2">
        <f t="shared" si="7"/>
        <v>100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5</v>
      </c>
      <c r="V91" s="3">
        <v>89</v>
      </c>
      <c r="W91" s="3">
        <f t="shared" si="8"/>
        <v>94</v>
      </c>
      <c r="X91" s="3">
        <f t="shared" si="9"/>
        <v>102</v>
      </c>
      <c r="Y91" s="2">
        <v>1</v>
      </c>
      <c r="Z91" s="2">
        <v>1</v>
      </c>
      <c r="AA91" s="2">
        <v>1</v>
      </c>
      <c r="AB91" s="2">
        <v>1</v>
      </c>
      <c r="AC91" s="2">
        <v>0</v>
      </c>
      <c r="AD91" s="2">
        <v>1</v>
      </c>
      <c r="AE91" s="7">
        <v>83</v>
      </c>
      <c r="AF91" s="9">
        <f t="shared" si="10"/>
        <v>90</v>
      </c>
      <c r="AG91" s="9">
        <f t="shared" si="11"/>
        <v>97.6</v>
      </c>
      <c r="AH91" s="9">
        <f t="shared" si="12"/>
        <v>95.8</v>
      </c>
      <c r="AI91" s="9">
        <f t="shared" si="13"/>
        <v>97.6</v>
      </c>
    </row>
    <row r="92" spans="1:35" ht="30" customHeight="1" x14ac:dyDescent="0.25">
      <c r="A92" s="2" t="s">
        <v>14</v>
      </c>
      <c r="B92" s="2" t="s">
        <v>15</v>
      </c>
      <c r="C92" s="2">
        <v>100</v>
      </c>
      <c r="D92" s="2">
        <v>100</v>
      </c>
      <c r="E92" s="2">
        <v>100</v>
      </c>
      <c r="F92" s="2">
        <v>100</v>
      </c>
      <c r="G92" s="2">
        <v>100</v>
      </c>
      <c r="H92" s="2">
        <v>100</v>
      </c>
      <c r="I92" s="5">
        <v>50</v>
      </c>
      <c r="J92" s="2">
        <f t="shared" si="7"/>
        <v>92.857142857142861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0</v>
      </c>
      <c r="V92" s="3">
        <v>92</v>
      </c>
      <c r="W92" s="3">
        <f t="shared" si="8"/>
        <v>92</v>
      </c>
      <c r="X92" s="3">
        <f t="shared" si="9"/>
        <v>100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7">
        <v>79</v>
      </c>
      <c r="AF92" s="9">
        <f t="shared" si="10"/>
        <v>87</v>
      </c>
      <c r="AG92" s="9">
        <f t="shared" si="11"/>
        <v>93.242857142857133</v>
      </c>
      <c r="AH92" s="9">
        <f t="shared" si="12"/>
        <v>91.292857142857144</v>
      </c>
      <c r="AI92" s="9">
        <f t="shared" si="13"/>
        <v>93.242857142857133</v>
      </c>
    </row>
    <row r="93" spans="1:35" ht="30" customHeight="1" x14ac:dyDescent="0.25">
      <c r="A93" s="2" t="s">
        <v>81</v>
      </c>
      <c r="B93" s="2" t="s">
        <v>82</v>
      </c>
      <c r="C93" s="2">
        <v>100</v>
      </c>
      <c r="D93" s="2">
        <v>100</v>
      </c>
      <c r="E93" s="2">
        <v>100</v>
      </c>
      <c r="F93" s="2">
        <v>100</v>
      </c>
      <c r="G93" s="2">
        <v>100</v>
      </c>
      <c r="H93" s="2">
        <v>100</v>
      </c>
      <c r="I93" s="2">
        <v>100</v>
      </c>
      <c r="J93" s="2">
        <f t="shared" si="7"/>
        <v>100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5</v>
      </c>
      <c r="V93" s="3">
        <v>87</v>
      </c>
      <c r="W93" s="3">
        <f t="shared" si="8"/>
        <v>92</v>
      </c>
      <c r="X93" s="3">
        <f t="shared" si="9"/>
        <v>100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7">
        <v>89</v>
      </c>
      <c r="AF93" s="9">
        <f t="shared" si="10"/>
        <v>97</v>
      </c>
      <c r="AG93" s="9">
        <f t="shared" si="11"/>
        <v>99.1</v>
      </c>
      <c r="AH93" s="9">
        <f t="shared" si="12"/>
        <v>98.65</v>
      </c>
      <c r="AI93" s="9">
        <f t="shared" si="13"/>
        <v>99.1</v>
      </c>
    </row>
    <row r="94" spans="1:35" ht="30" customHeight="1" x14ac:dyDescent="0.25">
      <c r="A94" s="2" t="s">
        <v>35</v>
      </c>
      <c r="B94" s="2" t="s">
        <v>23</v>
      </c>
      <c r="C94" s="2">
        <v>100</v>
      </c>
      <c r="D94" s="2">
        <v>100</v>
      </c>
      <c r="E94" s="2">
        <v>100</v>
      </c>
      <c r="F94" s="2">
        <v>100</v>
      </c>
      <c r="G94" s="2">
        <v>100</v>
      </c>
      <c r="H94" s="2">
        <v>100</v>
      </c>
      <c r="I94" s="2">
        <v>100</v>
      </c>
      <c r="J94" s="2">
        <f t="shared" si="7"/>
        <v>100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5</v>
      </c>
      <c r="V94" s="3">
        <v>73</v>
      </c>
      <c r="W94" s="3">
        <f t="shared" si="8"/>
        <v>78</v>
      </c>
      <c r="X94" s="3">
        <f t="shared" si="9"/>
        <v>86</v>
      </c>
      <c r="Y94" s="2">
        <v>1</v>
      </c>
      <c r="Z94" s="2">
        <v>0</v>
      </c>
      <c r="AA94" s="2">
        <v>1</v>
      </c>
      <c r="AB94" s="2">
        <v>1</v>
      </c>
      <c r="AC94" s="2">
        <v>0</v>
      </c>
      <c r="AD94" s="2">
        <v>1</v>
      </c>
      <c r="AE94" s="7">
        <v>86</v>
      </c>
      <c r="AF94" s="9">
        <f t="shared" si="10"/>
        <v>92</v>
      </c>
      <c r="AG94" s="9">
        <f t="shared" si="11"/>
        <v>93.399999999999991</v>
      </c>
      <c r="AH94" s="9">
        <f t="shared" si="12"/>
        <v>94.3</v>
      </c>
      <c r="AI94" s="9">
        <f t="shared" si="13"/>
        <v>94.3</v>
      </c>
    </row>
    <row r="95" spans="1:35" ht="30" customHeight="1" x14ac:dyDescent="0.25">
      <c r="A95" s="2" t="s">
        <v>36</v>
      </c>
      <c r="B95" s="2" t="s">
        <v>23</v>
      </c>
      <c r="C95" s="2">
        <v>100</v>
      </c>
      <c r="D95" s="2">
        <v>100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f t="shared" si="7"/>
        <v>100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5</v>
      </c>
      <c r="V95" s="3">
        <v>69</v>
      </c>
      <c r="W95" s="3">
        <f t="shared" si="8"/>
        <v>74</v>
      </c>
      <c r="X95" s="3">
        <f t="shared" si="9"/>
        <v>82</v>
      </c>
      <c r="Y95" s="2">
        <v>1</v>
      </c>
      <c r="Z95" s="2">
        <v>1</v>
      </c>
      <c r="AA95" s="2">
        <v>1</v>
      </c>
      <c r="AB95" s="2">
        <v>1</v>
      </c>
      <c r="AC95" s="2">
        <v>0</v>
      </c>
      <c r="AD95" s="2">
        <v>1</v>
      </c>
      <c r="AE95" s="7">
        <v>82</v>
      </c>
      <c r="AF95" s="9">
        <f t="shared" si="10"/>
        <v>89</v>
      </c>
      <c r="AG95" s="9">
        <f t="shared" si="11"/>
        <v>91.3</v>
      </c>
      <c r="AH95" s="9">
        <f t="shared" si="12"/>
        <v>92.35</v>
      </c>
      <c r="AI95" s="9">
        <f t="shared" si="13"/>
        <v>92.35</v>
      </c>
    </row>
  </sheetData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304030001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2024-01-10T18:13:31Z</dcterms:created>
  <dcterms:modified xsi:type="dcterms:W3CDTF">2024-01-14T00:38:30Z</dcterms:modified>
</cp:coreProperties>
</file>