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<sst xmlns="http://schemas.openxmlformats.org/spreadsheetml/2006/main" count="697" uniqueCount="101">
  <si>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</si>
  <si>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</si>
  <si>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</si>
  <si>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</si>
  <si>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</si>
  <si>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</si>
  <si>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</si>
  <si>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</si>
  <si>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</si>
  <si>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</si>
  <si>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</si>
  <si>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Perfect</t>
  </si>
  <si>
    <t>L2022479</t>
  </si>
  <si>
    <t>monthly</t>
  </si>
  <si>
    <t>not applicable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</si>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</sst>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461">
    <xf numFmtId="0" fontId="0" fillId="0" borderId="0" xfId="0"/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5">
      <c r="A5" t="s">
        <v>0</v>
      </c>
      <c r="B5" t="s">
        <v>1</v>
      </c>
      <c r="C5" t="s">
        <v>2</v>
      </c>
      <c r="D5" t="s">
        <v>3</v>
      </c>
      <c r="F5" t="s">
        <v>4</v>
      </c>
      <c r="G5" t="s">
        <v>5</v>
      </c>
      <c r="H5" t="s">
        <v>6</v>
      </c>
      <c r="I5" t="s">
        <v>7</v>
      </c>
      <c r="J5" t="n">
        <v>0.0</v>
      </c>
      <c r="K5" t="n">
        <v>42370.0</v>
      </c>
      <c r="L5" t="n">
        <v>42387.0</v>
      </c>
      <c r="M5" t="s">
        <v>8</v>
      </c>
      <c r="N5" t="n">
        <v>0.0</v>
      </c>
      <c r="O5" t="n">
        <v>12000.0</v>
      </c>
      <c r="P5" t="n">
        <v>17.0</v>
      </c>
      <c r="Q5" t="n">
        <v>1.0</v>
      </c>
      <c r="R5" t="s" s="1">
        <v>9</v>
      </c>
      <c r="S5" t="s" s="2">
        <v>10</v>
      </c>
      <c r="T5" t="s" s="3">
        <v>11</v>
      </c>
      <c r="U5" t="s" s="4">
        <v>12</v>
      </c>
      <c r="V5" t="s" s="5">
        <v>8</v>
      </c>
      <c r="W5" t="s" s="6">
        <v>13</v>
      </c>
      <c r="X5" t="s" s="7">
        <v>14</v>
      </c>
      <c r="Z5" t="n" s="8">
        <v>500000.0</v>
      </c>
      <c r="AA5" t="n" s="9">
        <v>1822.1199951171875</v>
      </c>
      <c r="AB5" t="n" s="10">
        <v>0.0</v>
      </c>
      <c r="AC5">
        <f>AA5*(1+AB5)</f>
      </c>
      <c r="AD5" t="n" s="12">
        <v>0.25</v>
      </c>
      <c r="AE5">
        <f>AC5/(1-AD5)</f>
      </c>
      <c r="AF5">
        <f>AD5*AE5</f>
      </c>
      <c r="AG5" t="n" s="15">
        <v>0.15000000596046448</v>
      </c>
      <c r="AH5">
        <f>AG5*AE5</f>
      </c>
      <c r="AI5">
        <f>AD5-AG5</f>
      </c>
      <c r="AJ5">
        <f>AF5-AH5</f>
      </c>
      <c r="AK5" t="n" s="19">
        <v>0.03999999910593033</v>
      </c>
      <c r="AL5">
        <f>AK5*AE5</f>
      </c>
      <c r="AM5">
        <f>AE5*(1+AK5)</f>
      </c>
      <c r="AN5" t="n" s="22">
        <v>0.029999999329447746</v>
      </c>
      <c r="AO5">
        <f>AN5*AM5</f>
      </c>
      <c r="AP5">
        <f>AM5+AO5</f>
      </c>
      <c r="AQ5" t="n" s="25">
        <v>0.10000000149011612</v>
      </c>
      <c r="AR5">
        <f>AP5/(1-AQ5)</f>
      </c>
      <c r="AS5">
        <f>AQ5*AR5</f>
      </c>
      <c r="AT5" t="n" s="28">
        <v>0.10000000149011612</v>
      </c>
      <c r="AU5">
        <f>AT5*AR5</f>
      </c>
      <c r="AV5">
        <f>AQ5-AT5</f>
      </c>
      <c r="AW5">
        <f>AS5-AU5</f>
      </c>
      <c r="AX5">
        <f>AR5</f>
      </c>
      <c r="AY5">
        <f>AA5/12*$Q$5</f>
      </c>
      <c r="AZ5">
        <f>AB5/12*$Q$5</f>
      </c>
      <c r="BA5">
        <f>AC5/12*$Q$5</f>
      </c>
      <c r="BB5">
        <f>AD5/12*$Q$5</f>
      </c>
      <c r="BC5">
        <f>AE5/12*$Q$5</f>
      </c>
      <c r="BD5">
        <f>AF5/12*$Q$5</f>
      </c>
      <c r="BE5">
        <f>AG5/12*$Q$5</f>
      </c>
      <c r="BF5">
        <f>AH5/12*$Q$5</f>
      </c>
      <c r="BG5">
        <f>AI5/12*$Q$5</f>
      </c>
      <c r="BH5">
        <f>AJ5/12*$Q$5</f>
      </c>
      <c r="BI5">
        <f>AK5/12*$Q$5</f>
      </c>
      <c r="BJ5">
        <f>AL5/12*$Q$5</f>
      </c>
      <c r="BK5">
        <f>AM5/12*$Q$5</f>
      </c>
      <c r="BL5">
        <f>AN5/12*$Q$5</f>
      </c>
      <c r="BM5">
        <f>AO5/12*$Q$5</f>
      </c>
      <c r="BN5">
        <f>AP5/12*$Q$5</f>
      </c>
      <c r="BO5">
        <f>AQ5/12*$Q$5</f>
      </c>
      <c r="BP5">
        <f>AR5/12*$Q$5</f>
      </c>
      <c r="BQ5">
        <f>AS5/12*$Q$5</f>
      </c>
      <c r="BR5">
        <f>AT5/12*$Q$5</f>
      </c>
      <c r="BS5">
        <f>AU5/12*$Q$5</f>
      </c>
      <c r="BT5">
        <f>AV5/12*$Q$5</f>
      </c>
      <c r="BU5">
        <f>AW5/12*$Q$5</f>
      </c>
      <c r="BV5">
        <f>AX5/12*$Q$5</f>
      </c>
      <c r="BW5"/>
      <c r="BX5">
        <f>12</f>
      </c>
      <c r="BY5">
        <f>BX5/12*Q5</f>
      </c>
      <c r="BZ5" t="s" s="60">
        <v>4</v>
      </c>
    </row>
    <row r="6">
      <c r="A6" t="s">
        <v>0</v>
      </c>
      <c r="B6" t="s">
        <v>1</v>
      </c>
      <c r="C6" t="s">
        <v>15</v>
      </c>
      <c r="D6" t="s">
        <v>3</v>
      </c>
      <c r="F6" t="s">
        <v>4</v>
      </c>
      <c r="G6" t="s">
        <v>5</v>
      </c>
      <c r="H6" t="s">
        <v>6</v>
      </c>
      <c r="I6" t="s">
        <v>7</v>
      </c>
      <c r="J6" t="n">
        <v>0.0</v>
      </c>
      <c r="K6" t="n">
        <v>42388.0</v>
      </c>
      <c r="L6" t="n">
        <v>42735.0</v>
      </c>
      <c r="M6" t="s">
        <v>8</v>
      </c>
      <c r="N6" t="n">
        <v>11.0</v>
      </c>
      <c r="O6" t="n">
        <v>39000.0</v>
      </c>
      <c r="P6" t="n">
        <v>347.0</v>
      </c>
      <c r="Q6" t="n">
        <v>11.300000190734863</v>
      </c>
      <c r="R6" t="s" s="61">
        <v>9</v>
      </c>
      <c r="S6" t="s" s="62">
        <v>10</v>
      </c>
      <c r="T6" t="s" s="63">
        <v>11</v>
      </c>
      <c r="U6" t="s" s="64">
        <v>12</v>
      </c>
      <c r="V6" t="s" s="65">
        <v>8</v>
      </c>
      <c r="W6" t="s" s="66">
        <v>13</v>
      </c>
      <c r="X6" t="s" s="67">
        <v>14</v>
      </c>
      <c r="Z6" t="n" s="68">
        <v>500000.0</v>
      </c>
      <c r="AA6" t="n" s="69">
        <v>874.0385131835938</v>
      </c>
      <c r="AB6" t="n" s="70">
        <v>0.0</v>
      </c>
      <c r="AC6">
        <f>AA5*(1+AB5)</f>
      </c>
      <c r="AD6" t="n" s="72">
        <v>0.25</v>
      </c>
      <c r="AE6">
        <f>AC5/(1-AD5)</f>
      </c>
      <c r="AF6">
        <f>AD5*AE5</f>
      </c>
      <c r="AG6" t="n" s="75">
        <v>0.15000000596046448</v>
      </c>
      <c r="AH6">
        <f>AG5*AE5</f>
      </c>
      <c r="AI6">
        <f>AD5-AG5</f>
      </c>
      <c r="AJ6">
        <f>AF5-AH5</f>
      </c>
      <c r="AK6" t="n" s="79">
        <v>0.03999999910593033</v>
      </c>
      <c r="AL6">
        <f>AK5*AE5</f>
      </c>
      <c r="AM6">
        <f>AE5*(1+AK5)</f>
      </c>
      <c r="AN6" t="n" s="82">
        <v>0.029999999329447746</v>
      </c>
      <c r="AO6">
        <f>AN5*AM5</f>
      </c>
      <c r="AP6">
        <f>AM5+AO5</f>
      </c>
      <c r="AQ6" t="n" s="85">
        <v>0.10000000149011612</v>
      </c>
      <c r="AR6">
        <f>AP5/(1-AQ5)</f>
      </c>
      <c r="AS6">
        <f>AQ5*AR5</f>
      </c>
      <c r="AT6" t="n" s="88">
        <v>0.10000000149011612</v>
      </c>
      <c r="AU6">
        <f>AT5*AR5</f>
      </c>
      <c r="AV6">
        <f>AQ5-AT5</f>
      </c>
      <c r="AW6">
        <f>AS5-AU5</f>
      </c>
      <c r="AX6">
        <f>AR5</f>
      </c>
      <c r="AY6">
        <f>AA5/12*$Q$5</f>
      </c>
      <c r="AZ6">
        <f>AB5/12*$Q$5</f>
      </c>
      <c r="BA6">
        <f>AC5/12*$Q$5</f>
      </c>
      <c r="BB6">
        <f>AD5/12*$Q$5</f>
      </c>
      <c r="BC6">
        <f>AE5/12*$Q$5</f>
      </c>
      <c r="BD6">
        <f>AF5/12*$Q$5</f>
      </c>
      <c r="BE6">
        <f>AG5/12*$Q$5</f>
      </c>
      <c r="BF6">
        <f>AH5/12*$Q$5</f>
      </c>
      <c r="BG6">
        <f>AI5/12*$Q$5</f>
      </c>
      <c r="BH6">
        <f>AJ5/12*$Q$5</f>
      </c>
      <c r="BI6">
        <f>AK5/12*$Q$5</f>
      </c>
      <c r="BJ6">
        <f>AL5/12*$Q$5</f>
      </c>
      <c r="BK6">
        <f>AM5/12*$Q$5</f>
      </c>
      <c r="BL6">
        <f>AN5/12*$Q$5</f>
      </c>
      <c r="BM6">
        <f>AO5/12*$Q$5</f>
      </c>
      <c r="BN6">
        <f>AP5/12*$Q$5</f>
      </c>
      <c r="BO6">
        <f>AQ5/12*$Q$5</f>
      </c>
      <c r="BP6">
        <f>AR5/12*$Q$5</f>
      </c>
      <c r="BQ6">
        <f>AS5/12*$Q$5</f>
      </c>
      <c r="BR6">
        <f>AT5/12*$Q$5</f>
      </c>
      <c r="BS6">
        <f>AU5/12*$Q$5</f>
      </c>
      <c r="BT6">
        <f>AV5/12*$Q$5</f>
      </c>
      <c r="BU6">
        <f>AW5/12*$Q$5</f>
      </c>
      <c r="BV6">
        <f>AX5/12*$Q$5</f>
      </c>
      <c r="BW6"/>
      <c r="BX6">
        <f>12</f>
      </c>
      <c r="BY6">
        <f>BX5/12*Q5</f>
      </c>
      <c r="BZ6" t="s" s="120">
        <v>4</v>
      </c>
    </row>
    <row r="7">
      <c r="A7" t="s">
        <v>16</v>
      </c>
      <c r="B7" t="s">
        <v>17</v>
      </c>
      <c r="C7" t="s">
        <v>18</v>
      </c>
      <c r="D7" t="s">
        <v>19</v>
      </c>
      <c r="F7" t="s">
        <v>4</v>
      </c>
      <c r="G7" t="s">
        <v>5</v>
      </c>
      <c r="H7" t="s">
        <v>20</v>
      </c>
      <c r="I7" t="s">
        <v>21</v>
      </c>
      <c r="J7" t="n">
        <v>0.0</v>
      </c>
      <c r="K7" t="n">
        <v>42370.0</v>
      </c>
      <c r="L7" t="n">
        <v>42556.0</v>
      </c>
      <c r="M7" t="s">
        <v>8</v>
      </c>
      <c r="N7" t="n">
        <v>6.0</v>
      </c>
      <c r="O7" t="n">
        <v>48000.0</v>
      </c>
      <c r="P7" t="n">
        <v>186.0</v>
      </c>
      <c r="Q7" t="n">
        <v>7.0</v>
      </c>
      <c r="R7" t="s" s="121">
        <v>9</v>
      </c>
      <c r="S7" t="s" s="122">
        <v>10</v>
      </c>
      <c r="T7" t="s" s="123">
        <v>11</v>
      </c>
      <c r="U7" t="s" s="124">
        <v>12</v>
      </c>
      <c r="V7" t="s" s="125">
        <v>8</v>
      </c>
      <c r="W7" t="s" s="126">
        <v>13</v>
      </c>
      <c r="X7" t="s" s="127">
        <v>14</v>
      </c>
      <c r="Z7" t="n" s="128">
        <v>500000.0</v>
      </c>
      <c r="AA7" t="n" s="129">
        <v>874.0385131835938</v>
      </c>
      <c r="AB7" t="n" s="130">
        <v>0.0</v>
      </c>
      <c r="AC7">
        <f>AA5*(1+AB5)</f>
      </c>
      <c r="AD7" t="n" s="132">
        <v>0.25</v>
      </c>
      <c r="AE7">
        <f>AC5/(1-AD5)</f>
      </c>
      <c r="AF7">
        <f>AD5*AE5</f>
      </c>
      <c r="AG7" t="n" s="135">
        <v>0.15000000596046448</v>
      </c>
      <c r="AH7">
        <f>AG5*AE5</f>
      </c>
      <c r="AI7">
        <f>AD5-AG5</f>
      </c>
      <c r="AJ7">
        <f>AF5-AH5</f>
      </c>
      <c r="AK7" t="n" s="139">
        <v>0.03999999910593033</v>
      </c>
      <c r="AL7">
        <f>AK5*AE5</f>
      </c>
      <c r="AM7">
        <f>AE5*(1+AK5)</f>
      </c>
      <c r="AN7" t="n" s="142">
        <v>0.029999999329447746</v>
      </c>
      <c r="AO7">
        <f>AN5*AM5</f>
      </c>
      <c r="AP7">
        <f>AM5+AO5</f>
      </c>
      <c r="AQ7" t="n" s="145">
        <v>0.10000000149011612</v>
      </c>
      <c r="AR7">
        <f>AP5/(1-AQ5)</f>
      </c>
      <c r="AS7">
        <f>AQ5*AR5</f>
      </c>
      <c r="AT7" t="n" s="148">
        <v>0.10000000149011612</v>
      </c>
      <c r="AU7">
        <f>AT5*AR5</f>
      </c>
      <c r="AV7">
        <f>AQ5-AT5</f>
      </c>
      <c r="AW7">
        <f>AS5-AU5</f>
      </c>
      <c r="AX7">
        <f>AR5</f>
      </c>
      <c r="AY7">
        <f>AA5/12*$Q$5</f>
      </c>
      <c r="AZ7">
        <f>AB5/12*$Q$5</f>
      </c>
      <c r="BA7">
        <f>AC5/12*$Q$5</f>
      </c>
      <c r="BB7">
        <f>AD5/12*$Q$5</f>
      </c>
      <c r="BC7">
        <f>AE5/12*$Q$5</f>
      </c>
      <c r="BD7">
        <f>AF5/12*$Q$5</f>
      </c>
      <c r="BE7">
        <f>AG5/12*$Q$5</f>
      </c>
      <c r="BF7">
        <f>AH5/12*$Q$5</f>
      </c>
      <c r="BG7">
        <f>AI5/12*$Q$5</f>
      </c>
      <c r="BH7">
        <f>AJ5/12*$Q$5</f>
      </c>
      <c r="BI7">
        <f>AK5/12*$Q$5</f>
      </c>
      <c r="BJ7">
        <f>AL5/12*$Q$5</f>
      </c>
      <c r="BK7">
        <f>AM5/12*$Q$5</f>
      </c>
      <c r="BL7">
        <f>AN5/12*$Q$5</f>
      </c>
      <c r="BM7">
        <f>AO5/12*$Q$5</f>
      </c>
      <c r="BN7">
        <f>AP5/12*$Q$5</f>
      </c>
      <c r="BO7">
        <f>AQ5/12*$Q$5</f>
      </c>
      <c r="BP7">
        <f>AR5/12*$Q$5</f>
      </c>
      <c r="BQ7">
        <f>AS5/12*$Q$5</f>
      </c>
      <c r="BR7">
        <f>AT5/12*$Q$5</f>
      </c>
      <c r="BS7">
        <f>AU5/12*$Q$5</f>
      </c>
      <c r="BT7">
        <f>AV5/12*$Q$5</f>
      </c>
      <c r="BU7">
        <f>AW5/12*$Q$5</f>
      </c>
      <c r="BV7">
        <f>AX5/12*$Q$5</f>
      </c>
      <c r="BW7"/>
      <c r="BX7">
        <f>12</f>
      </c>
      <c r="BY7">
        <f>BX5/12*Q5</f>
      </c>
      <c r="BZ7" t="s" s="180">
        <v>4</v>
      </c>
    </row>
    <row r="8">
      <c r="A8" t="s">
        <v>22</v>
      </c>
      <c r="B8" t="s">
        <v>23</v>
      </c>
      <c r="C8" t="s">
        <v>24</v>
      </c>
      <c r="D8" t="s">
        <v>3</v>
      </c>
      <c r="F8" t="s">
        <v>4</v>
      </c>
      <c r="G8" t="s">
        <v>5</v>
      </c>
      <c r="H8" t="s">
        <v>6</v>
      </c>
      <c r="I8" t="s">
        <v>7</v>
      </c>
      <c r="J8" t="n">
        <v>0.0</v>
      </c>
      <c r="K8" t="n">
        <v>42370.0</v>
      </c>
      <c r="L8" t="n">
        <v>42735.0</v>
      </c>
      <c r="M8" t="s">
        <v>8</v>
      </c>
      <c r="N8" t="n">
        <v>11.0</v>
      </c>
      <c r="O8" t="n">
        <v>10398.0</v>
      </c>
      <c r="P8" t="n">
        <v>365.0</v>
      </c>
      <c r="Q8" t="n">
        <v>12.0</v>
      </c>
      <c r="R8" t="s" s="181">
        <v>9</v>
      </c>
      <c r="S8" t="s" s="182">
        <v>10</v>
      </c>
      <c r="T8" t="s" s="183">
        <v>11</v>
      </c>
      <c r="U8" t="s" s="184">
        <v>12</v>
      </c>
      <c r="V8" t="s" s="185">
        <v>8</v>
      </c>
      <c r="W8" t="s" s="186">
        <v>13</v>
      </c>
      <c r="X8" t="s" s="187">
        <v>14</v>
      </c>
      <c r="Z8" t="n" s="188">
        <v>500000.0</v>
      </c>
      <c r="AA8" t="n" s="189">
        <v>874.0385131835938</v>
      </c>
      <c r="AB8" t="n" s="190">
        <v>0.0</v>
      </c>
      <c r="AC8">
        <f>AA5*(1+AB5)</f>
      </c>
      <c r="AD8" t="n" s="192">
        <v>0.25</v>
      </c>
      <c r="AE8">
        <f>AC5/(1-AD5)</f>
      </c>
      <c r="AF8">
        <f>AD5*AE5</f>
      </c>
      <c r="AG8" t="n" s="195">
        <v>0.15000000596046448</v>
      </c>
      <c r="AH8">
        <f>AG5*AE5</f>
      </c>
      <c r="AI8">
        <f>AD5-AG5</f>
      </c>
      <c r="AJ8">
        <f>AF5-AH5</f>
      </c>
      <c r="AK8" t="n" s="199">
        <v>0.03999999910593033</v>
      </c>
      <c r="AL8">
        <f>AK5*AE5</f>
      </c>
      <c r="AM8">
        <f>AE5*(1+AK5)</f>
      </c>
      <c r="AN8" t="n" s="202">
        <v>0.029999999329447746</v>
      </c>
      <c r="AO8">
        <f>AN5*AM5</f>
      </c>
      <c r="AP8">
        <f>AM5+AO5</f>
      </c>
      <c r="AQ8" t="n" s="205">
        <v>0.10000000149011612</v>
      </c>
      <c r="AR8">
        <f>AP5/(1-AQ5)</f>
      </c>
      <c r="AS8">
        <f>AQ5*AR5</f>
      </c>
      <c r="AT8" t="n" s="208">
        <v>0.10000000149011612</v>
      </c>
      <c r="AU8">
        <f>AT5*AR5</f>
      </c>
      <c r="AV8">
        <f>AQ5-AT5</f>
      </c>
      <c r="AW8">
        <f>AS5-AU5</f>
      </c>
      <c r="AX8">
        <f>AR5</f>
      </c>
      <c r="AY8">
        <f>AA5/12*$Q$5</f>
      </c>
      <c r="AZ8">
        <f>AB5/12*$Q$5</f>
      </c>
      <c r="BA8">
        <f>AC5/12*$Q$5</f>
      </c>
      <c r="BB8">
        <f>AD5/12*$Q$5</f>
      </c>
      <c r="BC8">
        <f>AE5/12*$Q$5</f>
      </c>
      <c r="BD8">
        <f>AF5/12*$Q$5</f>
      </c>
      <c r="BE8">
        <f>AG5/12*$Q$5</f>
      </c>
      <c r="BF8">
        <f>AH5/12*$Q$5</f>
      </c>
      <c r="BG8">
        <f>AI5/12*$Q$5</f>
      </c>
      <c r="BH8">
        <f>AJ5/12*$Q$5</f>
      </c>
      <c r="BI8">
        <f>AK5/12*$Q$5</f>
      </c>
      <c r="BJ8">
        <f>AL5/12*$Q$5</f>
      </c>
      <c r="BK8">
        <f>AM5/12*$Q$5</f>
      </c>
      <c r="BL8">
        <f>AN5/12*$Q$5</f>
      </c>
      <c r="BM8">
        <f>AO5/12*$Q$5</f>
      </c>
      <c r="BN8">
        <f>AP5/12*$Q$5</f>
      </c>
      <c r="BO8">
        <f>AQ5/12*$Q$5</f>
      </c>
      <c r="BP8">
        <f>AR5/12*$Q$5</f>
      </c>
      <c r="BQ8">
        <f>AS5/12*$Q$5</f>
      </c>
      <c r="BR8">
        <f>AT5/12*$Q$5</f>
      </c>
      <c r="BS8">
        <f>AU5/12*$Q$5</f>
      </c>
      <c r="BT8">
        <f>AV5/12*$Q$5</f>
      </c>
      <c r="BU8">
        <f>AW5/12*$Q$5</f>
      </c>
      <c r="BV8">
        <f>AX5/12*$Q$5</f>
      </c>
      <c r="BW8"/>
      <c r="BX8">
        <f>12</f>
      </c>
      <c r="BY8">
        <f>BX5/12*Q5</f>
      </c>
      <c r="BZ8" t="s" s="240">
        <v>4</v>
      </c>
    </row>
    <row r="9">
      <c r="A9" t="s">
        <v>25</v>
      </c>
      <c r="B9" t="s">
        <v>26</v>
      </c>
      <c r="C9" t="s">
        <v>27</v>
      </c>
      <c r="D9" t="s">
        <v>3</v>
      </c>
      <c r="F9" t="s">
        <v>4</v>
      </c>
      <c r="G9" t="s">
        <v>5</v>
      </c>
      <c r="H9" t="s">
        <v>6</v>
      </c>
      <c r="I9" t="s">
        <v>7</v>
      </c>
      <c r="J9" t="n">
        <v>0.0</v>
      </c>
      <c r="K9" t="n">
        <v>42370.0</v>
      </c>
      <c r="L9" t="n">
        <v>42735.0</v>
      </c>
      <c r="M9" t="s">
        <v>8</v>
      </c>
      <c r="N9" t="n">
        <v>11.0</v>
      </c>
      <c r="O9" t="n">
        <v>36000.0</v>
      </c>
      <c r="P9" t="n">
        <v>365.0</v>
      </c>
      <c r="Q9" t="n">
        <v>12.0</v>
      </c>
      <c r="R9" t="s" s="241">
        <v>9</v>
      </c>
      <c r="S9" t="s" s="242">
        <v>10</v>
      </c>
      <c r="T9" t="s" s="243">
        <v>11</v>
      </c>
      <c r="U9" t="s" s="244">
        <v>12</v>
      </c>
      <c r="V9" t="s" s="245">
        <v>8</v>
      </c>
      <c r="W9" t="s" s="246">
        <v>13</v>
      </c>
      <c r="X9" t="s" s="247">
        <v>14</v>
      </c>
      <c r="Z9" t="n" s="248">
        <v>500000.0</v>
      </c>
      <c r="AA9" t="n" s="249">
        <v>874.0385131835938</v>
      </c>
      <c r="AB9" t="n" s="250">
        <v>0.0</v>
      </c>
      <c r="AC9">
        <f>AA5*(1+AB5)</f>
      </c>
      <c r="AD9" t="n" s="252">
        <v>0.25</v>
      </c>
      <c r="AE9">
        <f>AC5/(1-AD5)</f>
      </c>
      <c r="AF9">
        <f>AD5*AE5</f>
      </c>
      <c r="AG9" t="n" s="255">
        <v>0.15000000596046448</v>
      </c>
      <c r="AH9">
        <f>AG5*AE5</f>
      </c>
      <c r="AI9">
        <f>AD5-AG5</f>
      </c>
      <c r="AJ9">
        <f>AF5-AH5</f>
      </c>
      <c r="AK9" t="n" s="259">
        <v>0.03999999910593033</v>
      </c>
      <c r="AL9">
        <f>AK5*AE5</f>
      </c>
      <c r="AM9">
        <f>AE5*(1+AK5)</f>
      </c>
      <c r="AN9" t="n" s="262">
        <v>0.029999999329447746</v>
      </c>
      <c r="AO9">
        <f>AN5*AM5</f>
      </c>
      <c r="AP9">
        <f>AM5+AO5</f>
      </c>
      <c r="AQ9" t="n" s="265">
        <v>0.10000000149011612</v>
      </c>
      <c r="AR9">
        <f>AP5/(1-AQ5)</f>
      </c>
      <c r="AS9">
        <f>AQ5*AR5</f>
      </c>
      <c r="AT9" t="n" s="268">
        <v>0.10000000149011612</v>
      </c>
      <c r="AU9">
        <f>AT5*AR5</f>
      </c>
      <c r="AV9">
        <f>AQ5-AT5</f>
      </c>
      <c r="AW9">
        <f>AS5-AU5</f>
      </c>
      <c r="AX9">
        <f>AR5</f>
      </c>
      <c r="AY9">
        <f>AA5/12*$Q$5</f>
      </c>
      <c r="AZ9">
        <f>AB5/12*$Q$5</f>
      </c>
      <c r="BA9">
        <f>AC5/12*$Q$5</f>
      </c>
      <c r="BB9">
        <f>AD5/12*$Q$5</f>
      </c>
      <c r="BC9">
        <f>AE5/12*$Q$5</f>
      </c>
      <c r="BD9">
        <f>AF5/12*$Q$5</f>
      </c>
      <c r="BE9">
        <f>AG5/12*$Q$5</f>
      </c>
      <c r="BF9">
        <f>AH5/12*$Q$5</f>
      </c>
      <c r="BG9">
        <f>AI5/12*$Q$5</f>
      </c>
      <c r="BH9">
        <f>AJ5/12*$Q$5</f>
      </c>
      <c r="BI9">
        <f>AK5/12*$Q$5</f>
      </c>
      <c r="BJ9">
        <f>AL5/12*$Q$5</f>
      </c>
      <c r="BK9">
        <f>AM5/12*$Q$5</f>
      </c>
      <c r="BL9">
        <f>AN5/12*$Q$5</f>
      </c>
      <c r="BM9">
        <f>AO5/12*$Q$5</f>
      </c>
      <c r="BN9">
        <f>AP5/12*$Q$5</f>
      </c>
      <c r="BO9">
        <f>AQ5/12*$Q$5</f>
      </c>
      <c r="BP9">
        <f>AR5/12*$Q$5</f>
      </c>
      <c r="BQ9">
        <f>AS5/12*$Q$5</f>
      </c>
      <c r="BR9">
        <f>AT5/12*$Q$5</f>
      </c>
      <c r="BS9">
        <f>AU5/12*$Q$5</f>
      </c>
      <c r="BT9">
        <f>AV5/12*$Q$5</f>
      </c>
      <c r="BU9">
        <f>AW5/12*$Q$5</f>
      </c>
      <c r="BV9">
        <f>AX5/12*$Q$5</f>
      </c>
      <c r="BW9"/>
      <c r="BX9">
        <f>12</f>
      </c>
      <c r="BY9">
        <f>BX5/12*Q5</f>
      </c>
      <c r="BZ9" t="s" s="300">
        <v>4</v>
      </c>
    </row>
    <row r="10">
      <c r="A10" t="s">
        <v>28</v>
      </c>
      <c r="B10" t="s">
        <v>29</v>
      </c>
      <c r="C10" t="s">
        <v>30</v>
      </c>
      <c r="D10" t="s">
        <v>3</v>
      </c>
      <c r="F10" t="s">
        <v>4</v>
      </c>
      <c r="G10" t="s">
        <v>5</v>
      </c>
      <c r="H10" t="s">
        <v>6</v>
      </c>
      <c r="I10" t="s">
        <v>7</v>
      </c>
      <c r="J10" t="n">
        <v>0.0</v>
      </c>
      <c r="K10" t="n">
        <v>42370.0</v>
      </c>
      <c r="L10" t="n">
        <v>42475.0</v>
      </c>
      <c r="M10" t="s">
        <v>8</v>
      </c>
      <c r="N10" t="n">
        <v>3.0</v>
      </c>
      <c r="O10" t="n">
        <v>26000.0</v>
      </c>
      <c r="P10" t="n">
        <v>105.0</v>
      </c>
      <c r="Q10" t="n">
        <v>4.0</v>
      </c>
      <c r="R10" t="s" s="301">
        <v>9</v>
      </c>
      <c r="S10" t="s" s="302">
        <v>10</v>
      </c>
      <c r="T10" t="s" s="303">
        <v>11</v>
      </c>
      <c r="U10" t="s" s="304">
        <v>12</v>
      </c>
      <c r="V10" t="s" s="305">
        <v>8</v>
      </c>
      <c r="W10" t="s" s="306">
        <v>13</v>
      </c>
      <c r="X10" t="s" s="307">
        <v>14</v>
      </c>
      <c r="Z10" t="n" s="308">
        <v>500000.0</v>
      </c>
      <c r="AA10" t="n" s="309">
        <v>874.0385131835938</v>
      </c>
      <c r="AB10" t="n" s="310">
        <v>0.0</v>
      </c>
      <c r="AC10">
        <f>AA5*(1+AB5)</f>
      </c>
      <c r="AD10" t="n" s="312">
        <v>0.25</v>
      </c>
      <c r="AE10">
        <f>AC5/(1-AD5)</f>
      </c>
      <c r="AF10">
        <f>AD5*AE5</f>
      </c>
      <c r="AG10" t="n" s="315">
        <v>0.15000000596046448</v>
      </c>
      <c r="AH10">
        <f>AG5*AE5</f>
      </c>
      <c r="AI10">
        <f>AD5-AG5</f>
      </c>
      <c r="AJ10">
        <f>AF5-AH5</f>
      </c>
      <c r="AK10" t="n" s="319">
        <v>0.03999999910593033</v>
      </c>
      <c r="AL10">
        <f>AK5*AE5</f>
      </c>
      <c r="AM10">
        <f>AE5*(1+AK5)</f>
      </c>
      <c r="AN10" t="n" s="322">
        <v>0.029999999329447746</v>
      </c>
      <c r="AO10">
        <f>AN5*AM5</f>
      </c>
      <c r="AP10">
        <f>AM5+AO5</f>
      </c>
      <c r="AQ10" t="n" s="325">
        <v>0.10000000149011612</v>
      </c>
      <c r="AR10">
        <f>AP5/(1-AQ5)</f>
      </c>
      <c r="AS10">
        <f>AQ5*AR5</f>
      </c>
      <c r="AT10" t="n" s="328">
        <v>0.10000000149011612</v>
      </c>
      <c r="AU10">
        <f>AT5*AR5</f>
      </c>
      <c r="AV10">
        <f>AQ5-AT5</f>
      </c>
      <c r="AW10">
        <f>AS5-AU5</f>
      </c>
      <c r="AX10">
        <f>AR5</f>
      </c>
      <c r="AY10">
        <f>AA5/12*$Q$5</f>
      </c>
      <c r="AZ10">
        <f>AB5/12*$Q$5</f>
      </c>
      <c r="BA10">
        <f>AC5/12*$Q$5</f>
      </c>
      <c r="BB10">
        <f>AD5/12*$Q$5</f>
      </c>
      <c r="BC10">
        <f>AE5/12*$Q$5</f>
      </c>
      <c r="BD10">
        <f>AF5/12*$Q$5</f>
      </c>
      <c r="BE10">
        <f>AG5/12*$Q$5</f>
      </c>
      <c r="BF10">
        <f>AH5/12*$Q$5</f>
      </c>
      <c r="BG10">
        <f>AI5/12*$Q$5</f>
      </c>
      <c r="BH10">
        <f>AJ5/12*$Q$5</f>
      </c>
      <c r="BI10">
        <f>AK5/12*$Q$5</f>
      </c>
      <c r="BJ10">
        <f>AL5/12*$Q$5</f>
      </c>
      <c r="BK10">
        <f>AM5/12*$Q$5</f>
      </c>
      <c r="BL10">
        <f>AN5/12*$Q$5</f>
      </c>
      <c r="BM10">
        <f>AO5/12*$Q$5</f>
      </c>
      <c r="BN10">
        <f>AP5/12*$Q$5</f>
      </c>
      <c r="BO10">
        <f>AQ5/12*$Q$5</f>
      </c>
      <c r="BP10">
        <f>AR5/12*$Q$5</f>
      </c>
      <c r="BQ10">
        <f>AS5/12*$Q$5</f>
      </c>
      <c r="BR10">
        <f>AT5/12*$Q$5</f>
      </c>
      <c r="BS10">
        <f>AU5/12*$Q$5</f>
      </c>
      <c r="BT10">
        <f>AV5/12*$Q$5</f>
      </c>
      <c r="BU10">
        <f>AW5/12*$Q$5</f>
      </c>
      <c r="BV10">
        <f>AX5/12*$Q$5</f>
      </c>
      <c r="BW10"/>
      <c r="BX10">
        <f>12</f>
      </c>
      <c r="BY10">
        <f>BX5/12*Q5</f>
      </c>
      <c r="BZ10" t="s" s="360">
        <v>4</v>
      </c>
    </row>
    <row r="11">
      <c r="A11" t="s">
        <v>31</v>
      </c>
      <c r="B11" t="s">
        <v>32</v>
      </c>
      <c r="C11" t="s">
        <v>33</v>
      </c>
      <c r="D11" t="s">
        <v>3</v>
      </c>
      <c r="F11" t="s">
        <v>4</v>
      </c>
      <c r="G11" t="s">
        <v>5</v>
      </c>
      <c r="H11" t="s">
        <v>6</v>
      </c>
      <c r="I11" t="s">
        <v>7</v>
      </c>
      <c r="J11" t="n">
        <v>0.0</v>
      </c>
      <c r="K11" t="n">
        <v>42370.0</v>
      </c>
      <c r="L11" t="n">
        <v>42505.0</v>
      </c>
      <c r="M11" t="s">
        <v>8</v>
      </c>
      <c r="N11" t="n">
        <v>4.0</v>
      </c>
      <c r="O11" t="n">
        <v>25000.0</v>
      </c>
      <c r="P11" t="n">
        <v>135.0</v>
      </c>
      <c r="Q11" t="n">
        <v>5.0</v>
      </c>
      <c r="R11" t="s" s="361">
        <v>9</v>
      </c>
      <c r="S11" t="s" s="362">
        <v>10</v>
      </c>
      <c r="T11" t="s" s="363">
        <v>11</v>
      </c>
      <c r="U11" t="s" s="364">
        <v>12</v>
      </c>
      <c r="V11" t="s" s="365">
        <v>8</v>
      </c>
      <c r="W11" t="s" s="366">
        <v>13</v>
      </c>
      <c r="X11" t="s" s="367">
        <v>14</v>
      </c>
      <c r="Z11" t="n" s="368">
        <v>500000.0</v>
      </c>
      <c r="AA11" t="n" s="369">
        <v>874.0385131835938</v>
      </c>
      <c r="AB11" t="n" s="370">
        <v>0.0</v>
      </c>
      <c r="AC11">
        <f>AA5*(1+AB5)</f>
      </c>
      <c r="AD11" t="n" s="372">
        <v>0.25</v>
      </c>
      <c r="AE11">
        <f>AC5/(1-AD5)</f>
      </c>
      <c r="AF11">
        <f>AD5*AE5</f>
      </c>
      <c r="AG11" t="n" s="375">
        <v>0.15000000596046448</v>
      </c>
      <c r="AH11">
        <f>AG5*AE5</f>
      </c>
      <c r="AI11">
        <f>AD5-AG5</f>
      </c>
      <c r="AJ11">
        <f>AF5-AH5</f>
      </c>
      <c r="AK11" t="n" s="379">
        <v>0.03999999910593033</v>
      </c>
      <c r="AL11">
        <f>AK5*AE5</f>
      </c>
      <c r="AM11">
        <f>AE5*(1+AK5)</f>
      </c>
      <c r="AN11" t="n" s="382">
        <v>0.029999999329447746</v>
      </c>
      <c r="AO11">
        <f>AN5*AM5</f>
      </c>
      <c r="AP11">
        <f>AM5+AO5</f>
      </c>
      <c r="AQ11" t="n" s="385">
        <v>0.10000000149011612</v>
      </c>
      <c r="AR11">
        <f>AP5/(1-AQ5)</f>
      </c>
      <c r="AS11">
        <f>AQ5*AR5</f>
      </c>
      <c r="AT11" t="n" s="388">
        <v>0.10000000149011612</v>
      </c>
      <c r="AU11">
        <f>AT5*AR5</f>
      </c>
      <c r="AV11">
        <f>AQ5-AT5</f>
      </c>
      <c r="AW11">
        <f>AS5-AU5</f>
      </c>
      <c r="AX11">
        <f>AR5</f>
      </c>
      <c r="AY11">
        <f>AA5/12*$Q$5</f>
      </c>
      <c r="AZ11">
        <f>AB5/12*$Q$5</f>
      </c>
      <c r="BA11">
        <f>AC5/12*$Q$5</f>
      </c>
      <c r="BB11">
        <f>AD5/12*$Q$5</f>
      </c>
      <c r="BC11">
        <f>AE5/12*$Q$5</f>
      </c>
      <c r="BD11">
        <f>AF5/12*$Q$5</f>
      </c>
      <c r="BE11">
        <f>AG5/12*$Q$5</f>
      </c>
      <c r="BF11">
        <f>AH5/12*$Q$5</f>
      </c>
      <c r="BG11">
        <f>AI5/12*$Q$5</f>
      </c>
      <c r="BH11">
        <f>AJ5/12*$Q$5</f>
      </c>
      <c r="BI11">
        <f>AK5/12*$Q$5</f>
      </c>
      <c r="BJ11">
        <f>AL5/12*$Q$5</f>
      </c>
      <c r="BK11">
        <f>AM5/12*$Q$5</f>
      </c>
      <c r="BL11">
        <f>AN5/12*$Q$5</f>
      </c>
      <c r="BM11">
        <f>AO5/12*$Q$5</f>
      </c>
      <c r="BN11">
        <f>AP5/12*$Q$5</f>
      </c>
      <c r="BO11">
        <f>AQ5/12*$Q$5</f>
      </c>
      <c r="BP11">
        <f>AR5/12*$Q$5</f>
      </c>
      <c r="BQ11">
        <f>AS5/12*$Q$5</f>
      </c>
      <c r="BR11">
        <f>AT5/12*$Q$5</f>
      </c>
      <c r="BS11">
        <f>AU5/12*$Q$5</f>
      </c>
      <c r="BT11">
        <f>AV5/12*$Q$5</f>
      </c>
      <c r="BU11">
        <f>AW5/12*$Q$5</f>
      </c>
      <c r="BV11">
        <f>AX5/12*$Q$5</f>
      </c>
      <c r="BW11"/>
      <c r="BX11">
        <f>12</f>
      </c>
      <c r="BY11">
        <f>BX5/12*Q5</f>
      </c>
      <c r="BZ11" t="s" s="420">
        <v>4</v>
      </c>
    </row>
    <row r="12">
      <c r="A12" t="s">
        <v>25</v>
      </c>
      <c r="B12" t="s">
        <v>32</v>
      </c>
      <c r="C12" t="s">
        <v>33</v>
      </c>
      <c r="D12" t="s">
        <v>3</v>
      </c>
      <c r="F12" t="s">
        <v>4</v>
      </c>
      <c r="G12" t="s">
        <v>5</v>
      </c>
      <c r="H12" t="s">
        <v>6</v>
      </c>
      <c r="I12" t="s">
        <v>7</v>
      </c>
      <c r="J12" t="n">
        <v>0.0</v>
      </c>
      <c r="K12" t="n">
        <v>42506.0</v>
      </c>
      <c r="L12" t="n">
        <v>42735.0</v>
      </c>
      <c r="M12" t="s">
        <v>8</v>
      </c>
      <c r="N12" t="n">
        <v>7.0</v>
      </c>
      <c r="O12" t="n">
        <v>15000.0</v>
      </c>
      <c r="P12" t="n">
        <v>229.0</v>
      </c>
      <c r="Q12" t="n">
        <v>7.400000095367432</v>
      </c>
      <c r="R12" t="s" s="421">
        <v>9</v>
      </c>
      <c r="S12" t="s" s="422">
        <v>10</v>
      </c>
      <c r="T12" t="s" s="423">
        <v>11</v>
      </c>
      <c r="U12" t="s" s="424">
        <v>12</v>
      </c>
      <c r="V12" t="s" s="425">
        <v>8</v>
      </c>
      <c r="W12" t="s" s="426">
        <v>13</v>
      </c>
      <c r="X12" t="s" s="427">
        <v>14</v>
      </c>
      <c r="Z12" t="n" s="428">
        <v>500000.0</v>
      </c>
      <c r="AA12" t="n" s="429">
        <v>874.0385131835938</v>
      </c>
      <c r="AB12" t="n" s="430">
        <v>0.0</v>
      </c>
      <c r="AC12">
        <f>AA5*(1+AB5)</f>
      </c>
      <c r="AD12" t="n" s="432">
        <v>0.25</v>
      </c>
      <c r="AE12">
        <f>AC5/(1-AD5)</f>
      </c>
      <c r="AF12">
        <f>AD5*AE5</f>
      </c>
      <c r="AG12" t="n" s="435">
        <v>0.15000000596046448</v>
      </c>
      <c r="AH12">
        <f>AG5*AE5</f>
      </c>
      <c r="AI12">
        <f>AD5-AG5</f>
      </c>
      <c r="AJ12">
        <f>AF5-AH5</f>
      </c>
      <c r="AK12" t="n" s="439">
        <v>0.03999999910593033</v>
      </c>
      <c r="AL12">
        <f>AK5*AE5</f>
      </c>
      <c r="AM12">
        <f>AE5*(1+AK5)</f>
      </c>
      <c r="AN12" t="n" s="442">
        <v>0.029999999329447746</v>
      </c>
      <c r="AO12">
        <f>AN5*AM5</f>
      </c>
      <c r="AP12">
        <f>AM5+AO5</f>
      </c>
      <c r="AQ12" t="n" s="445">
        <v>0.10000000149011612</v>
      </c>
      <c r="AR12">
        <f>AP5/(1-AQ5)</f>
      </c>
      <c r="AS12">
        <f>AQ5*AR5</f>
      </c>
      <c r="AT12" t="n" s="448">
        <v>0.10000000149011612</v>
      </c>
      <c r="AU12">
        <f>AT5*AR5</f>
      </c>
      <c r="AV12">
        <f>AQ5-AT5</f>
      </c>
      <c r="AW12">
        <f>AS5-AU5</f>
      </c>
      <c r="AX12">
        <f>AR5</f>
      </c>
      <c r="AY12">
        <f>AA5/12*$Q$5</f>
      </c>
      <c r="AZ12">
        <f>AB5/12*$Q$5</f>
      </c>
      <c r="BA12">
        <f>AC5/12*$Q$5</f>
      </c>
      <c r="BB12">
        <f>AD5/12*$Q$5</f>
      </c>
      <c r="BC12">
        <f>AE5/12*$Q$5</f>
      </c>
      <c r="BD12">
        <f>AF5/12*$Q$5</f>
      </c>
      <c r="BE12">
        <f>AG5/12*$Q$5</f>
      </c>
      <c r="BF12">
        <f>AH5/12*$Q$5</f>
      </c>
      <c r="BG12">
        <f>AI5/12*$Q$5</f>
      </c>
      <c r="BH12">
        <f>AJ5/12*$Q$5</f>
      </c>
      <c r="BI12">
        <f>AK5/12*$Q$5</f>
      </c>
      <c r="BJ12">
        <f>AL5/12*$Q$5</f>
      </c>
      <c r="BK12">
        <f>AM5/12*$Q$5</f>
      </c>
      <c r="BL12">
        <f>AN5/12*$Q$5</f>
      </c>
      <c r="BM12">
        <f>AO5/12*$Q$5</f>
      </c>
      <c r="BN12">
        <f>AP5/12*$Q$5</f>
      </c>
      <c r="BO12">
        <f>AQ5/12*$Q$5</f>
      </c>
      <c r="BP12">
        <f>AR5/12*$Q$5</f>
      </c>
      <c r="BQ12">
        <f>AS5/12*$Q$5</f>
      </c>
      <c r="BR12">
        <f>AT5/12*$Q$5</f>
      </c>
      <c r="BS12">
        <f>AU5/12*$Q$5</f>
      </c>
      <c r="BT12">
        <f>AV5/12*$Q$5</f>
      </c>
      <c r="BU12">
        <f>AW5/12*$Q$5</f>
      </c>
      <c r="BV12">
        <f>AX5/12*$Q$5</f>
      </c>
      <c r="BW12"/>
      <c r="BX12">
        <f>12</f>
      </c>
      <c r="BY12">
        <f>BX5/12*Q5</f>
      </c>
      <c r="BZ12" t="s" s="480">
        <v>4</v>
      </c>
    </row>
    <row r="13">
      <c r="A13" t="s">
        <v>34</v>
      </c>
      <c r="B13" t="s">
        <v>35</v>
      </c>
      <c r="C13" t="s">
        <v>36</v>
      </c>
      <c r="D13" t="s">
        <v>3</v>
      </c>
      <c r="F13" t="s">
        <v>4</v>
      </c>
      <c r="G13" t="s">
        <v>5</v>
      </c>
      <c r="H13" t="s">
        <v>6</v>
      </c>
      <c r="I13" t="s">
        <v>7</v>
      </c>
      <c r="J13" t="n">
        <v>0.0</v>
      </c>
      <c r="K13" t="n">
        <v>42370.0</v>
      </c>
      <c r="L13" t="n">
        <v>42735.0</v>
      </c>
      <c r="M13" t="s">
        <v>8</v>
      </c>
      <c r="N13" t="n">
        <v>11.0</v>
      </c>
      <c r="O13" t="n">
        <v>18000.0</v>
      </c>
      <c r="P13" t="n">
        <v>365.0</v>
      </c>
      <c r="Q13" t="n">
        <v>12.0</v>
      </c>
      <c r="R13" t="s" s="481">
        <v>9</v>
      </c>
      <c r="S13" t="s" s="482">
        <v>10</v>
      </c>
      <c r="T13" t="s" s="483">
        <v>11</v>
      </c>
      <c r="U13" t="s" s="484">
        <v>12</v>
      </c>
      <c r="V13" t="s" s="485">
        <v>8</v>
      </c>
      <c r="W13" t="s" s="486">
        <v>13</v>
      </c>
      <c r="X13" t="s" s="487">
        <v>14</v>
      </c>
      <c r="Z13" t="n" s="488">
        <v>500000.0</v>
      </c>
      <c r="AA13" t="n" s="489">
        <v>874.0385131835938</v>
      </c>
      <c r="AB13" t="n" s="490">
        <v>0.0</v>
      </c>
      <c r="AC13">
        <f>AA5*(1+AB5)</f>
      </c>
      <c r="AD13" t="n" s="492">
        <v>0.25</v>
      </c>
      <c r="AE13">
        <f>AC5/(1-AD5)</f>
      </c>
      <c r="AF13">
        <f>AD5*AE5</f>
      </c>
      <c r="AG13" t="n" s="495">
        <v>0.15000000596046448</v>
      </c>
      <c r="AH13">
        <f>AG5*AE5</f>
      </c>
      <c r="AI13">
        <f>AD5-AG5</f>
      </c>
      <c r="AJ13">
        <f>AF5-AH5</f>
      </c>
      <c r="AK13" t="n" s="499">
        <v>0.03999999910593033</v>
      </c>
      <c r="AL13">
        <f>AK5*AE5</f>
      </c>
      <c r="AM13">
        <f>AE5*(1+AK5)</f>
      </c>
      <c r="AN13" t="n" s="502">
        <v>0.029999999329447746</v>
      </c>
      <c r="AO13">
        <f>AN5*AM5</f>
      </c>
      <c r="AP13">
        <f>AM5+AO5</f>
      </c>
      <c r="AQ13" t="n" s="505">
        <v>0.10000000149011612</v>
      </c>
      <c r="AR13">
        <f>AP5/(1-AQ5)</f>
      </c>
      <c r="AS13">
        <f>AQ5*AR5</f>
      </c>
      <c r="AT13" t="n" s="508">
        <v>0.10000000149011612</v>
      </c>
      <c r="AU13">
        <f>AT5*AR5</f>
      </c>
      <c r="AV13">
        <f>AQ5-AT5</f>
      </c>
      <c r="AW13">
        <f>AS5-AU5</f>
      </c>
      <c r="AX13">
        <f>AR5</f>
      </c>
      <c r="AY13">
        <f>AA5/12*$Q$5</f>
      </c>
      <c r="AZ13">
        <f>AB5/12*$Q$5</f>
      </c>
      <c r="BA13">
        <f>AC5/12*$Q$5</f>
      </c>
      <c r="BB13">
        <f>AD5/12*$Q$5</f>
      </c>
      <c r="BC13">
        <f>AE5/12*$Q$5</f>
      </c>
      <c r="BD13">
        <f>AF5/12*$Q$5</f>
      </c>
      <c r="BE13">
        <f>AG5/12*$Q$5</f>
      </c>
      <c r="BF13">
        <f>AH5/12*$Q$5</f>
      </c>
      <c r="BG13">
        <f>AI5/12*$Q$5</f>
      </c>
      <c r="BH13">
        <f>AJ5/12*$Q$5</f>
      </c>
      <c r="BI13">
        <f>AK5/12*$Q$5</f>
      </c>
      <c r="BJ13">
        <f>AL5/12*$Q$5</f>
      </c>
      <c r="BK13">
        <f>AM5/12*$Q$5</f>
      </c>
      <c r="BL13">
        <f>AN5/12*$Q$5</f>
      </c>
      <c r="BM13">
        <f>AO5/12*$Q$5</f>
      </c>
      <c r="BN13">
        <f>AP5/12*$Q$5</f>
      </c>
      <c r="BO13">
        <f>AQ5/12*$Q$5</f>
      </c>
      <c r="BP13">
        <f>AR5/12*$Q$5</f>
      </c>
      <c r="BQ13">
        <f>AS5/12*$Q$5</f>
      </c>
      <c r="BR13">
        <f>AT5/12*$Q$5</f>
      </c>
      <c r="BS13">
        <f>AU5/12*$Q$5</f>
      </c>
      <c r="BT13">
        <f>AV5/12*$Q$5</f>
      </c>
      <c r="BU13">
        <f>AW5/12*$Q$5</f>
      </c>
      <c r="BV13">
        <f>AX5/12*$Q$5</f>
      </c>
      <c r="BW13"/>
      <c r="BX13">
        <f>12</f>
      </c>
      <c r="BY13">
        <f>BX5/12*Q5</f>
      </c>
      <c r="BZ13" t="s" s="540">
        <v>4</v>
      </c>
    </row>
    <row r="14">
      <c r="A14" t="s">
        <v>37</v>
      </c>
      <c r="B14" t="s">
        <v>38</v>
      </c>
      <c r="C14" t="s">
        <v>39</v>
      </c>
      <c r="D14" t="s">
        <v>3</v>
      </c>
      <c r="F14" t="s">
        <v>4</v>
      </c>
      <c r="G14" t="s">
        <v>5</v>
      </c>
      <c r="H14" t="s">
        <v>6</v>
      </c>
      <c r="I14" t="s">
        <v>7</v>
      </c>
      <c r="J14" t="n">
        <v>0.0</v>
      </c>
      <c r="K14" t="n">
        <v>42370.0</v>
      </c>
      <c r="L14" t="n">
        <v>42735.0</v>
      </c>
      <c r="M14" t="s">
        <v>8</v>
      </c>
      <c r="N14" t="n">
        <v>11.0</v>
      </c>
      <c r="O14" t="n">
        <v>14000.0</v>
      </c>
      <c r="P14" t="n">
        <v>365.0</v>
      </c>
      <c r="Q14" t="n">
        <v>12.0</v>
      </c>
      <c r="R14" t="s" s="541">
        <v>9</v>
      </c>
      <c r="S14" t="s" s="542">
        <v>10</v>
      </c>
      <c r="T14" t="s" s="543">
        <v>11</v>
      </c>
      <c r="U14" t="s" s="544">
        <v>12</v>
      </c>
      <c r="V14" t="s" s="545">
        <v>8</v>
      </c>
      <c r="W14" t="s" s="546">
        <v>13</v>
      </c>
      <c r="X14" t="s" s="547">
        <v>14</v>
      </c>
      <c r="Z14" t="n" s="548">
        <v>500000.0</v>
      </c>
      <c r="AA14" t="n" s="549">
        <v>874.0385131835938</v>
      </c>
      <c r="AB14" t="n" s="550">
        <v>0.0</v>
      </c>
      <c r="AC14">
        <f>AA5*(1+AB5)</f>
      </c>
      <c r="AD14" t="n" s="552">
        <v>0.25</v>
      </c>
      <c r="AE14">
        <f>AC5/(1-AD5)</f>
      </c>
      <c r="AF14">
        <f>AD5*AE5</f>
      </c>
      <c r="AG14" t="n" s="555">
        <v>0.15000000596046448</v>
      </c>
      <c r="AH14">
        <f>AG5*AE5</f>
      </c>
      <c r="AI14">
        <f>AD5-AG5</f>
      </c>
      <c r="AJ14">
        <f>AF5-AH5</f>
      </c>
      <c r="AK14" t="n" s="559">
        <v>0.03999999910593033</v>
      </c>
      <c r="AL14">
        <f>AK5*AE5</f>
      </c>
      <c r="AM14">
        <f>AE5*(1+AK5)</f>
      </c>
      <c r="AN14" t="n" s="562">
        <v>0.029999999329447746</v>
      </c>
      <c r="AO14">
        <f>AN5*AM5</f>
      </c>
      <c r="AP14">
        <f>AM5+AO5</f>
      </c>
      <c r="AQ14" t="n" s="565">
        <v>0.10000000149011612</v>
      </c>
      <c r="AR14">
        <f>AP5/(1-AQ5)</f>
      </c>
      <c r="AS14">
        <f>AQ5*AR5</f>
      </c>
      <c r="AT14" t="n" s="568">
        <v>0.10000000149011612</v>
      </c>
      <c r="AU14">
        <f>AT5*AR5</f>
      </c>
      <c r="AV14">
        <f>AQ5-AT5</f>
      </c>
      <c r="AW14">
        <f>AS5-AU5</f>
      </c>
      <c r="AX14">
        <f>AR5</f>
      </c>
      <c r="AY14">
        <f>AA5/12*$Q$5</f>
      </c>
      <c r="AZ14">
        <f>AB5/12*$Q$5</f>
      </c>
      <c r="BA14">
        <f>AC5/12*$Q$5</f>
      </c>
      <c r="BB14">
        <f>AD5/12*$Q$5</f>
      </c>
      <c r="BC14">
        <f>AE5/12*$Q$5</f>
      </c>
      <c r="BD14">
        <f>AF5/12*$Q$5</f>
      </c>
      <c r="BE14">
        <f>AG5/12*$Q$5</f>
      </c>
      <c r="BF14">
        <f>AH5/12*$Q$5</f>
      </c>
      <c r="BG14">
        <f>AI5/12*$Q$5</f>
      </c>
      <c r="BH14">
        <f>AJ5/12*$Q$5</f>
      </c>
      <c r="BI14">
        <f>AK5/12*$Q$5</f>
      </c>
      <c r="BJ14">
        <f>AL5/12*$Q$5</f>
      </c>
      <c r="BK14">
        <f>AM5/12*$Q$5</f>
      </c>
      <c r="BL14">
        <f>AN5/12*$Q$5</f>
      </c>
      <c r="BM14">
        <f>AO5/12*$Q$5</f>
      </c>
      <c r="BN14">
        <f>AP5/12*$Q$5</f>
      </c>
      <c r="BO14">
        <f>AQ5/12*$Q$5</f>
      </c>
      <c r="BP14">
        <f>AR5/12*$Q$5</f>
      </c>
      <c r="BQ14">
        <f>AS5/12*$Q$5</f>
      </c>
      <c r="BR14">
        <f>AT5/12*$Q$5</f>
      </c>
      <c r="BS14">
        <f>AU5/12*$Q$5</f>
      </c>
      <c r="BT14">
        <f>AV5/12*$Q$5</f>
      </c>
      <c r="BU14">
        <f>AW5/12*$Q$5</f>
      </c>
      <c r="BV14">
        <f>AX5/12*$Q$5</f>
      </c>
      <c r="BW14"/>
      <c r="BX14">
        <f>12</f>
      </c>
      <c r="BY14">
        <f>BX5/12*Q5</f>
      </c>
      <c r="BZ14" t="s" s="600">
        <v>4</v>
      </c>
    </row>
    <row r="15">
      <c r="A15" t="s">
        <v>34</v>
      </c>
      <c r="B15" t="s">
        <v>40</v>
      </c>
      <c r="C15" t="s">
        <v>41</v>
      </c>
      <c r="D15" t="s">
        <v>3</v>
      </c>
      <c r="F15" t="s">
        <v>4</v>
      </c>
      <c r="G15" t="s">
        <v>5</v>
      </c>
      <c r="H15" t="s">
        <v>6</v>
      </c>
      <c r="I15" t="s">
        <v>7</v>
      </c>
      <c r="J15" t="n">
        <v>0.0</v>
      </c>
      <c r="K15" t="n">
        <v>42370.0</v>
      </c>
      <c r="L15" t="n">
        <v>42735.0</v>
      </c>
      <c r="M15" t="s">
        <v>8</v>
      </c>
      <c r="N15" t="n">
        <v>11.0</v>
      </c>
      <c r="O15" t="n">
        <v>24000.0</v>
      </c>
      <c r="P15" t="n">
        <v>365.0</v>
      </c>
      <c r="Q15" t="n">
        <v>12.0</v>
      </c>
      <c r="R15" t="s" s="601">
        <v>9</v>
      </c>
      <c r="S15" t="s" s="602">
        <v>10</v>
      </c>
      <c r="T15" t="s" s="603">
        <v>11</v>
      </c>
      <c r="U15" t="s" s="604">
        <v>12</v>
      </c>
      <c r="V15" t="s" s="605">
        <v>8</v>
      </c>
      <c r="W15" t="s" s="606">
        <v>13</v>
      </c>
      <c r="X15" t="s" s="607">
        <v>14</v>
      </c>
      <c r="Z15" t="n" s="608">
        <v>500000.0</v>
      </c>
      <c r="AA15" t="n" s="609">
        <v>874.0385131835938</v>
      </c>
      <c r="AB15" t="n" s="610">
        <v>0.0</v>
      </c>
      <c r="AC15">
        <f>AA5*(1+AB5)</f>
      </c>
      <c r="AD15" t="n" s="612">
        <v>0.25</v>
      </c>
      <c r="AE15">
        <f>AC5/(1-AD5)</f>
      </c>
      <c r="AF15">
        <f>AD5*AE5</f>
      </c>
      <c r="AG15" t="n" s="615">
        <v>0.15000000596046448</v>
      </c>
      <c r="AH15">
        <f>AG5*AE5</f>
      </c>
      <c r="AI15">
        <f>AD5-AG5</f>
      </c>
      <c r="AJ15">
        <f>AF5-AH5</f>
      </c>
      <c r="AK15" t="n" s="619">
        <v>0.03999999910593033</v>
      </c>
      <c r="AL15">
        <f>AK5*AE5</f>
      </c>
      <c r="AM15">
        <f>AE5*(1+AK5)</f>
      </c>
      <c r="AN15" t="n" s="622">
        <v>0.029999999329447746</v>
      </c>
      <c r="AO15">
        <f>AN5*AM5</f>
      </c>
      <c r="AP15">
        <f>AM5+AO5</f>
      </c>
      <c r="AQ15" t="n" s="625">
        <v>0.10000000149011612</v>
      </c>
      <c r="AR15">
        <f>AP5/(1-AQ5)</f>
      </c>
      <c r="AS15">
        <f>AQ5*AR5</f>
      </c>
      <c r="AT15" t="n" s="628">
        <v>0.10000000149011612</v>
      </c>
      <c r="AU15">
        <f>AT5*AR5</f>
      </c>
      <c r="AV15">
        <f>AQ5-AT5</f>
      </c>
      <c r="AW15">
        <f>AS5-AU5</f>
      </c>
      <c r="AX15">
        <f>AR5</f>
      </c>
      <c r="AY15">
        <f>AA5/12*$Q$5</f>
      </c>
      <c r="AZ15">
        <f>AB5/12*$Q$5</f>
      </c>
      <c r="BA15">
        <f>AC5/12*$Q$5</f>
      </c>
      <c r="BB15">
        <f>AD5/12*$Q$5</f>
      </c>
      <c r="BC15">
        <f>AE5/12*$Q$5</f>
      </c>
      <c r="BD15">
        <f>AF5/12*$Q$5</f>
      </c>
      <c r="BE15">
        <f>AG5/12*$Q$5</f>
      </c>
      <c r="BF15">
        <f>AH5/12*$Q$5</f>
      </c>
      <c r="BG15">
        <f>AI5/12*$Q$5</f>
      </c>
      <c r="BH15">
        <f>AJ5/12*$Q$5</f>
      </c>
      <c r="BI15">
        <f>AK5/12*$Q$5</f>
      </c>
      <c r="BJ15">
        <f>AL5/12*$Q$5</f>
      </c>
      <c r="BK15">
        <f>AM5/12*$Q$5</f>
      </c>
      <c r="BL15">
        <f>AN5/12*$Q$5</f>
      </c>
      <c r="BM15">
        <f>AO5/12*$Q$5</f>
      </c>
      <c r="BN15">
        <f>AP5/12*$Q$5</f>
      </c>
      <c r="BO15">
        <f>AQ5/12*$Q$5</f>
      </c>
      <c r="BP15">
        <f>AR5/12*$Q$5</f>
      </c>
      <c r="BQ15">
        <f>AS5/12*$Q$5</f>
      </c>
      <c r="BR15">
        <f>AT5/12*$Q$5</f>
      </c>
      <c r="BS15">
        <f>AU5/12*$Q$5</f>
      </c>
      <c r="BT15">
        <f>AV5/12*$Q$5</f>
      </c>
      <c r="BU15">
        <f>AW5/12*$Q$5</f>
      </c>
      <c r="BV15">
        <f>AX5/12*$Q$5</f>
      </c>
      <c r="BW15"/>
      <c r="BX15">
        <f>12</f>
      </c>
      <c r="BY15">
        <f>BX5/12*Q5</f>
      </c>
      <c r="BZ15" t="s" s="660">
        <v>4</v>
      </c>
    </row>
    <row r="16">
      <c r="A16" t="s">
        <v>22</v>
      </c>
      <c r="B16" t="s">
        <v>42</v>
      </c>
      <c r="C16" t="s">
        <v>43</v>
      </c>
      <c r="D16" t="s">
        <v>3</v>
      </c>
      <c r="F16" t="s">
        <v>4</v>
      </c>
      <c r="G16" t="s">
        <v>5</v>
      </c>
      <c r="H16" t="s">
        <v>44</v>
      </c>
      <c r="I16" t="s">
        <v>45</v>
      </c>
      <c r="J16" t="n">
        <v>0.0</v>
      </c>
      <c r="K16" t="n">
        <v>42370.0</v>
      </c>
      <c r="L16" t="n">
        <v>42425.0</v>
      </c>
      <c r="M16" t="s">
        <v>8</v>
      </c>
      <c r="N16" t="n">
        <v>1.0</v>
      </c>
      <c r="O16" t="n">
        <v>5000.0</v>
      </c>
      <c r="P16" t="n">
        <v>55.0</v>
      </c>
      <c r="Q16" t="n">
        <v>2.0</v>
      </c>
      <c r="R16" t="s" s="661">
        <v>9</v>
      </c>
      <c r="S16" t="s" s="662">
        <v>10</v>
      </c>
      <c r="T16" t="s" s="663">
        <v>11</v>
      </c>
      <c r="U16" t="s" s="664">
        <v>12</v>
      </c>
      <c r="V16" t="s" s="665">
        <v>8</v>
      </c>
      <c r="W16" t="s" s="666">
        <v>13</v>
      </c>
      <c r="X16" t="s" s="667">
        <v>14</v>
      </c>
      <c r="Z16" t="n" s="668">
        <v>500000.0</v>
      </c>
      <c r="AA16" t="n" s="669">
        <v>874.0385131835938</v>
      </c>
      <c r="AB16" t="n" s="670">
        <v>0.0</v>
      </c>
      <c r="AC16">
        <f>AA5*(1+AB5)</f>
      </c>
      <c r="AD16" t="n" s="672">
        <v>0.25</v>
      </c>
      <c r="AE16">
        <f>AC5/(1-AD5)</f>
      </c>
      <c r="AF16">
        <f>AD5*AE5</f>
      </c>
      <c r="AG16" t="n" s="675">
        <v>0.15000000596046448</v>
      </c>
      <c r="AH16">
        <f>AG5*AE5</f>
      </c>
      <c r="AI16">
        <f>AD5-AG5</f>
      </c>
      <c r="AJ16">
        <f>AF5-AH5</f>
      </c>
      <c r="AK16" t="n" s="679">
        <v>0.03999999910593033</v>
      </c>
      <c r="AL16">
        <f>AK5*AE5</f>
      </c>
      <c r="AM16">
        <f>AE5*(1+AK5)</f>
      </c>
      <c r="AN16" t="n" s="682">
        <v>0.029999999329447746</v>
      </c>
      <c r="AO16">
        <f>AN5*AM5</f>
      </c>
      <c r="AP16">
        <f>AM5+AO5</f>
      </c>
      <c r="AQ16" t="n" s="685">
        <v>0.10000000149011612</v>
      </c>
      <c r="AR16">
        <f>AP5/(1-AQ5)</f>
      </c>
      <c r="AS16">
        <f>AQ5*AR5</f>
      </c>
      <c r="AT16" t="n" s="688">
        <v>0.10000000149011612</v>
      </c>
      <c r="AU16">
        <f>AT5*AR5</f>
      </c>
      <c r="AV16">
        <f>AQ5-AT5</f>
      </c>
      <c r="AW16">
        <f>AS5-AU5</f>
      </c>
      <c r="AX16">
        <f>AR5</f>
      </c>
      <c r="AY16">
        <f>AA5/12*$Q$5</f>
      </c>
      <c r="AZ16">
        <f>AB5/12*$Q$5</f>
      </c>
      <c r="BA16">
        <f>AC5/12*$Q$5</f>
      </c>
      <c r="BB16">
        <f>AD5/12*$Q$5</f>
      </c>
      <c r="BC16">
        <f>AE5/12*$Q$5</f>
      </c>
      <c r="BD16">
        <f>AF5/12*$Q$5</f>
      </c>
      <c r="BE16">
        <f>AG5/12*$Q$5</f>
      </c>
      <c r="BF16">
        <f>AH5/12*$Q$5</f>
      </c>
      <c r="BG16">
        <f>AI5/12*$Q$5</f>
      </c>
      <c r="BH16">
        <f>AJ5/12*$Q$5</f>
      </c>
      <c r="BI16">
        <f>AK5/12*$Q$5</f>
      </c>
      <c r="BJ16">
        <f>AL5/12*$Q$5</f>
      </c>
      <c r="BK16">
        <f>AM5/12*$Q$5</f>
      </c>
      <c r="BL16">
        <f>AN5/12*$Q$5</f>
      </c>
      <c r="BM16">
        <f>AO5/12*$Q$5</f>
      </c>
      <c r="BN16">
        <f>AP5/12*$Q$5</f>
      </c>
      <c r="BO16">
        <f>AQ5/12*$Q$5</f>
      </c>
      <c r="BP16">
        <f>AR5/12*$Q$5</f>
      </c>
      <c r="BQ16">
        <f>AS5/12*$Q$5</f>
      </c>
      <c r="BR16">
        <f>AT5/12*$Q$5</f>
      </c>
      <c r="BS16">
        <f>AU5/12*$Q$5</f>
      </c>
      <c r="BT16">
        <f>AV5/12*$Q$5</f>
      </c>
      <c r="BU16">
        <f>AW5/12*$Q$5</f>
      </c>
      <c r="BV16">
        <f>AX5/12*$Q$5</f>
      </c>
      <c r="BW16"/>
      <c r="BX16">
        <f>12</f>
      </c>
      <c r="BY16">
        <f>BX5/12*Q5</f>
      </c>
      <c r="BZ16" t="s" s="720">
        <v>4</v>
      </c>
    </row>
    <row r="17">
      <c r="A17" t="s">
        <v>37</v>
      </c>
      <c r="B17" t="s">
        <v>46</v>
      </c>
      <c r="C17" t="s">
        <v>47</v>
      </c>
      <c r="D17" t="s">
        <v>3</v>
      </c>
      <c r="F17" t="s">
        <v>48</v>
      </c>
      <c r="G17" t="s">
        <v>5</v>
      </c>
      <c r="H17" t="s">
        <v>44</v>
      </c>
      <c r="I17" t="s">
        <v>45</v>
      </c>
      <c r="J17" t="n">
        <v>0.0</v>
      </c>
      <c r="K17" t="n">
        <v>42370.0</v>
      </c>
      <c r="L17" t="n">
        <v>42424.0</v>
      </c>
      <c r="M17" t="s">
        <v>8</v>
      </c>
      <c r="N17" t="n">
        <v>1.0</v>
      </c>
      <c r="O17" t="n">
        <v>4400.0</v>
      </c>
      <c r="P17" t="n">
        <v>54.0</v>
      </c>
      <c r="Q17" t="n">
        <v>2.0</v>
      </c>
      <c r="R17" t="s" s="721">
        <v>9</v>
      </c>
      <c r="S17" t="s" s="722">
        <v>10</v>
      </c>
      <c r="T17" t="s" s="723">
        <v>11</v>
      </c>
      <c r="U17" t="s" s="724">
        <v>12</v>
      </c>
      <c r="V17" t="s" s="725">
        <v>8</v>
      </c>
      <c r="W17" t="s" s="726">
        <v>13</v>
      </c>
      <c r="X17" t="s" s="727">
        <v>14</v>
      </c>
      <c r="Z17" t="n" s="728">
        <v>500000.0</v>
      </c>
      <c r="AA17" t="n" s="729">
        <v>874.0385131835938</v>
      </c>
      <c r="AB17" t="n" s="730">
        <v>0.0</v>
      </c>
      <c r="AC17">
        <f>AA5*(1+AB5)</f>
      </c>
      <c r="AD17" t="n" s="732">
        <v>0.25</v>
      </c>
      <c r="AE17">
        <f>AC5/(1-AD5)</f>
      </c>
      <c r="AF17">
        <f>AD5*AE5</f>
      </c>
      <c r="AG17" t="n" s="735">
        <v>0.15000000596046448</v>
      </c>
      <c r="AH17">
        <f>AG5*AE5</f>
      </c>
      <c r="AI17">
        <f>AD5-AG5</f>
      </c>
      <c r="AJ17">
        <f>AF5-AH5</f>
      </c>
      <c r="AK17" t="n" s="739">
        <v>0.03999999910593033</v>
      </c>
      <c r="AL17">
        <f>AK5*AE5</f>
      </c>
      <c r="AM17">
        <f>AE5*(1+AK5)</f>
      </c>
      <c r="AN17" t="n" s="742">
        <v>0.029999999329447746</v>
      </c>
      <c r="AO17">
        <f>AN5*AM5</f>
      </c>
      <c r="AP17">
        <f>AM5+AO5</f>
      </c>
      <c r="AQ17" t="n" s="745">
        <v>0.10000000149011612</v>
      </c>
      <c r="AR17">
        <f>AP5/(1-AQ5)</f>
      </c>
      <c r="AS17">
        <f>AQ5*AR5</f>
      </c>
      <c r="AT17" t="n" s="748">
        <v>0.10000000149011612</v>
      </c>
      <c r="AU17">
        <f>AT5*AR5</f>
      </c>
      <c r="AV17">
        <f>AQ5-AT5</f>
      </c>
      <c r="AW17">
        <f>AS5-AU5</f>
      </c>
      <c r="AX17">
        <f>AR5</f>
      </c>
      <c r="AY17">
        <f>AA5/12*$Q$5</f>
      </c>
      <c r="AZ17">
        <f>AB5/12*$Q$5</f>
      </c>
      <c r="BA17">
        <f>AC5/12*$Q$5</f>
      </c>
      <c r="BB17">
        <f>AD5/12*$Q$5</f>
      </c>
      <c r="BC17">
        <f>AE5/12*$Q$5</f>
      </c>
      <c r="BD17">
        <f>AF5/12*$Q$5</f>
      </c>
      <c r="BE17">
        <f>AG5/12*$Q$5</f>
      </c>
      <c r="BF17">
        <f>AH5/12*$Q$5</f>
      </c>
      <c r="BG17">
        <f>AI5/12*$Q$5</f>
      </c>
      <c r="BH17">
        <f>AJ5/12*$Q$5</f>
      </c>
      <c r="BI17">
        <f>AK5/12*$Q$5</f>
      </c>
      <c r="BJ17">
        <f>AL5/12*$Q$5</f>
      </c>
      <c r="BK17">
        <f>AM5/12*$Q$5</f>
      </c>
      <c r="BL17">
        <f>AN5/12*$Q$5</f>
      </c>
      <c r="BM17">
        <f>AO5/12*$Q$5</f>
      </c>
      <c r="BN17">
        <f>AP5/12*$Q$5</f>
      </c>
      <c r="BO17">
        <f>AQ5/12*$Q$5</f>
      </c>
      <c r="BP17">
        <f>AR5/12*$Q$5</f>
      </c>
      <c r="BQ17">
        <f>AS5/12*$Q$5</f>
      </c>
      <c r="BR17">
        <f>AT5/12*$Q$5</f>
      </c>
      <c r="BS17">
        <f>AU5/12*$Q$5</f>
      </c>
      <c r="BT17">
        <f>AV5/12*$Q$5</f>
      </c>
      <c r="BU17">
        <f>AW5/12*$Q$5</f>
      </c>
      <c r="BV17">
        <f>AX5/12*$Q$5</f>
      </c>
      <c r="BW17"/>
      <c r="BX17">
        <f>12</f>
      </c>
      <c r="BY17">
        <f>BX5/12*Q5</f>
      </c>
      <c r="BZ17" t="s" s="780">
        <v>4</v>
      </c>
    </row>
    <row r="18">
      <c r="A18" t="s">
        <v>37</v>
      </c>
      <c r="B18" t="s">
        <v>46</v>
      </c>
      <c r="C18" t="s">
        <v>47</v>
      </c>
      <c r="D18" t="s">
        <v>3</v>
      </c>
      <c r="F18" t="s">
        <v>4</v>
      </c>
      <c r="G18" t="s">
        <v>5</v>
      </c>
      <c r="H18" t="s">
        <v>44</v>
      </c>
      <c r="I18" t="s">
        <v>45</v>
      </c>
      <c r="J18" t="n">
        <v>0.0</v>
      </c>
      <c r="K18" t="n">
        <v>42425.0</v>
      </c>
      <c r="L18" t="n">
        <v>42675.0</v>
      </c>
      <c r="M18" t="s">
        <v>8</v>
      </c>
      <c r="N18" t="n">
        <v>9.0</v>
      </c>
      <c r="O18" t="n">
        <v>7500.0</v>
      </c>
      <c r="P18" t="n">
        <v>250.0</v>
      </c>
      <c r="Q18" t="n">
        <v>9.100000381469727</v>
      </c>
      <c r="R18" t="s" s="781">
        <v>9</v>
      </c>
      <c r="S18" t="s" s="782">
        <v>10</v>
      </c>
      <c r="T18" t="s" s="783">
        <v>11</v>
      </c>
      <c r="U18" t="s" s="784">
        <v>12</v>
      </c>
      <c r="V18" t="s" s="785">
        <v>8</v>
      </c>
      <c r="W18" t="s" s="786">
        <v>13</v>
      </c>
      <c r="X18" t="s" s="787">
        <v>14</v>
      </c>
      <c r="Z18" t="n" s="788">
        <v>500000.0</v>
      </c>
      <c r="AA18" t="n" s="789">
        <v>874.0385131835938</v>
      </c>
      <c r="AB18" t="n" s="790">
        <v>0.0</v>
      </c>
      <c r="AC18">
        <f>AA5*(1+AB5)</f>
      </c>
      <c r="AD18" t="n" s="792">
        <v>0.25</v>
      </c>
      <c r="AE18">
        <f>AC5/(1-AD5)</f>
      </c>
      <c r="AF18">
        <f>AD5*AE5</f>
      </c>
      <c r="AG18" t="n" s="795">
        <v>0.15000000596046448</v>
      </c>
      <c r="AH18">
        <f>AG5*AE5</f>
      </c>
      <c r="AI18">
        <f>AD5-AG5</f>
      </c>
      <c r="AJ18">
        <f>AF5-AH5</f>
      </c>
      <c r="AK18" t="n" s="799">
        <v>0.03999999910593033</v>
      </c>
      <c r="AL18">
        <f>AK5*AE5</f>
      </c>
      <c r="AM18">
        <f>AE5*(1+AK5)</f>
      </c>
      <c r="AN18" t="n" s="802">
        <v>0.029999999329447746</v>
      </c>
      <c r="AO18">
        <f>AN5*AM5</f>
      </c>
      <c r="AP18">
        <f>AM5+AO5</f>
      </c>
      <c r="AQ18" t="n" s="805">
        <v>0.10000000149011612</v>
      </c>
      <c r="AR18">
        <f>AP5/(1-AQ5)</f>
      </c>
      <c r="AS18">
        <f>AQ5*AR5</f>
      </c>
      <c r="AT18" t="n" s="808">
        <v>0.10000000149011612</v>
      </c>
      <c r="AU18">
        <f>AT5*AR5</f>
      </c>
      <c r="AV18">
        <f>AQ5-AT5</f>
      </c>
      <c r="AW18">
        <f>AS5-AU5</f>
      </c>
      <c r="AX18">
        <f>AR5</f>
      </c>
      <c r="AY18">
        <f>AA5/12*$Q$5</f>
      </c>
      <c r="AZ18">
        <f>AB5/12*$Q$5</f>
      </c>
      <c r="BA18">
        <f>AC5/12*$Q$5</f>
      </c>
      <c r="BB18">
        <f>AD5/12*$Q$5</f>
      </c>
      <c r="BC18">
        <f>AE5/12*$Q$5</f>
      </c>
      <c r="BD18">
        <f>AF5/12*$Q$5</f>
      </c>
      <c r="BE18">
        <f>AG5/12*$Q$5</f>
      </c>
      <c r="BF18">
        <f>AH5/12*$Q$5</f>
      </c>
      <c r="BG18">
        <f>AI5/12*$Q$5</f>
      </c>
      <c r="BH18">
        <f>AJ5/12*$Q$5</f>
      </c>
      <c r="BI18">
        <f>AK5/12*$Q$5</f>
      </c>
      <c r="BJ18">
        <f>AL5/12*$Q$5</f>
      </c>
      <c r="BK18">
        <f>AM5/12*$Q$5</f>
      </c>
      <c r="BL18">
        <f>AN5/12*$Q$5</f>
      </c>
      <c r="BM18">
        <f>AO5/12*$Q$5</f>
      </c>
      <c r="BN18">
        <f>AP5/12*$Q$5</f>
      </c>
      <c r="BO18">
        <f>AQ5/12*$Q$5</f>
      </c>
      <c r="BP18">
        <f>AR5/12*$Q$5</f>
      </c>
      <c r="BQ18">
        <f>AS5/12*$Q$5</f>
      </c>
      <c r="BR18">
        <f>AT5/12*$Q$5</f>
      </c>
      <c r="BS18">
        <f>AU5/12*$Q$5</f>
      </c>
      <c r="BT18">
        <f>AV5/12*$Q$5</f>
      </c>
      <c r="BU18">
        <f>AW5/12*$Q$5</f>
      </c>
      <c r="BV18">
        <f>AX5/12*$Q$5</f>
      </c>
      <c r="BW18"/>
      <c r="BX18">
        <f>12</f>
      </c>
      <c r="BY18">
        <f>BX5/12*Q5</f>
      </c>
      <c r="BZ18" t="s" s="840">
        <v>4</v>
      </c>
    </row>
    <row r="19">
      <c r="A19" t="s">
        <v>49</v>
      </c>
      <c r="B19" t="s">
        <v>50</v>
      </c>
      <c r="C19" t="s">
        <v>51</v>
      </c>
      <c r="D19" t="s">
        <v>3</v>
      </c>
      <c r="F19" t="s">
        <v>48</v>
      </c>
      <c r="G19" t="s">
        <v>5</v>
      </c>
      <c r="H19" t="s">
        <v>44</v>
      </c>
      <c r="I19" t="s">
        <v>45</v>
      </c>
      <c r="J19" t="n">
        <v>0.0</v>
      </c>
      <c r="K19" t="n">
        <v>42370.0</v>
      </c>
      <c r="L19" t="n">
        <v>42424.0</v>
      </c>
      <c r="M19" t="s">
        <v>8</v>
      </c>
      <c r="N19" t="n">
        <v>1.0</v>
      </c>
      <c r="O19" t="n">
        <v>8000.0</v>
      </c>
      <c r="P19" t="n">
        <v>54.0</v>
      </c>
      <c r="Q19" t="n">
        <v>2.0</v>
      </c>
      <c r="R19" t="s" s="841">
        <v>9</v>
      </c>
      <c r="S19" t="s" s="842">
        <v>10</v>
      </c>
      <c r="T19" t="s" s="843">
        <v>11</v>
      </c>
      <c r="U19" t="s" s="844">
        <v>12</v>
      </c>
      <c r="V19" t="s" s="845">
        <v>8</v>
      </c>
      <c r="W19" t="s" s="846">
        <v>13</v>
      </c>
      <c r="X19" t="s" s="847">
        <v>14</v>
      </c>
      <c r="Z19" t="n" s="848">
        <v>500000.0</v>
      </c>
      <c r="AA19" t="n" s="849">
        <v>874.0385131835938</v>
      </c>
      <c r="AB19" t="n" s="850">
        <v>0.0</v>
      </c>
      <c r="AC19">
        <f>AA5*(1+AB5)</f>
      </c>
      <c r="AD19" t="n" s="852">
        <v>0.25</v>
      </c>
      <c r="AE19">
        <f>AC5/(1-AD5)</f>
      </c>
      <c r="AF19">
        <f>AD5*AE5</f>
      </c>
      <c r="AG19" t="n" s="855">
        <v>0.15000000596046448</v>
      </c>
      <c r="AH19">
        <f>AG5*AE5</f>
      </c>
      <c r="AI19">
        <f>AD5-AG5</f>
      </c>
      <c r="AJ19">
        <f>AF5-AH5</f>
      </c>
      <c r="AK19" t="n" s="859">
        <v>0.03999999910593033</v>
      </c>
      <c r="AL19">
        <f>AK5*AE5</f>
      </c>
      <c r="AM19">
        <f>AE5*(1+AK5)</f>
      </c>
      <c r="AN19" t="n" s="862">
        <v>0.029999999329447746</v>
      </c>
      <c r="AO19">
        <f>AN5*AM5</f>
      </c>
      <c r="AP19">
        <f>AM5+AO5</f>
      </c>
      <c r="AQ19" t="n" s="865">
        <v>0.10000000149011612</v>
      </c>
      <c r="AR19">
        <f>AP5/(1-AQ5)</f>
      </c>
      <c r="AS19">
        <f>AQ5*AR5</f>
      </c>
      <c r="AT19" t="n" s="868">
        <v>0.10000000149011612</v>
      </c>
      <c r="AU19">
        <f>AT5*AR5</f>
      </c>
      <c r="AV19">
        <f>AQ5-AT5</f>
      </c>
      <c r="AW19">
        <f>AS5-AU5</f>
      </c>
      <c r="AX19">
        <f>AR5</f>
      </c>
      <c r="AY19">
        <f>AA5/12*$Q$5</f>
      </c>
      <c r="AZ19">
        <f>AB5/12*$Q$5</f>
      </c>
      <c r="BA19">
        <f>AC5/12*$Q$5</f>
      </c>
      <c r="BB19">
        <f>AD5/12*$Q$5</f>
      </c>
      <c r="BC19">
        <f>AE5/12*$Q$5</f>
      </c>
      <c r="BD19">
        <f>AF5/12*$Q$5</f>
      </c>
      <c r="BE19">
        <f>AG5/12*$Q$5</f>
      </c>
      <c r="BF19">
        <f>AH5/12*$Q$5</f>
      </c>
      <c r="BG19">
        <f>AI5/12*$Q$5</f>
      </c>
      <c r="BH19">
        <f>AJ5/12*$Q$5</f>
      </c>
      <c r="BI19">
        <f>AK5/12*$Q$5</f>
      </c>
      <c r="BJ19">
        <f>AL5/12*$Q$5</f>
      </c>
      <c r="BK19">
        <f>AM5/12*$Q$5</f>
      </c>
      <c r="BL19">
        <f>AN5/12*$Q$5</f>
      </c>
      <c r="BM19">
        <f>AO5/12*$Q$5</f>
      </c>
      <c r="BN19">
        <f>AP5/12*$Q$5</f>
      </c>
      <c r="BO19">
        <f>AQ5/12*$Q$5</f>
      </c>
      <c r="BP19">
        <f>AR5/12*$Q$5</f>
      </c>
      <c r="BQ19">
        <f>AS5/12*$Q$5</f>
      </c>
      <c r="BR19">
        <f>AT5/12*$Q$5</f>
      </c>
      <c r="BS19">
        <f>AU5/12*$Q$5</f>
      </c>
      <c r="BT19">
        <f>AV5/12*$Q$5</f>
      </c>
      <c r="BU19">
        <f>AW5/12*$Q$5</f>
      </c>
      <c r="BV19">
        <f>AX5/12*$Q$5</f>
      </c>
      <c r="BW19"/>
      <c r="BX19">
        <f>12</f>
      </c>
      <c r="BY19">
        <f>BX5/12*Q5</f>
      </c>
      <c r="BZ19" t="s" s="900">
        <v>4</v>
      </c>
    </row>
    <row r="20">
      <c r="A20" t="s">
        <v>49</v>
      </c>
      <c r="B20" t="s">
        <v>50</v>
      </c>
      <c r="C20" t="s">
        <v>51</v>
      </c>
      <c r="D20" t="s">
        <v>3</v>
      </c>
      <c r="F20" t="s">
        <v>4</v>
      </c>
      <c r="G20" t="s">
        <v>5</v>
      </c>
      <c r="H20" t="s">
        <v>44</v>
      </c>
      <c r="I20" t="s">
        <v>45</v>
      </c>
      <c r="J20" t="n">
        <v>0.0</v>
      </c>
      <c r="K20" t="n">
        <v>42425.0</v>
      </c>
      <c r="L20" t="n">
        <v>42460.0</v>
      </c>
      <c r="M20" t="s">
        <v>8</v>
      </c>
      <c r="N20" t="n">
        <v>1.0</v>
      </c>
      <c r="O20" t="n">
        <v>10000.0</v>
      </c>
      <c r="P20" t="n">
        <v>35.0</v>
      </c>
      <c r="Q20" t="n">
        <v>1.100000023841858</v>
      </c>
      <c r="R20" t="s" s="901">
        <v>9</v>
      </c>
      <c r="S20" t="s" s="902">
        <v>10</v>
      </c>
      <c r="T20" t="s" s="903">
        <v>11</v>
      </c>
      <c r="U20" t="s" s="904">
        <v>12</v>
      </c>
      <c r="V20" t="s" s="905">
        <v>8</v>
      </c>
      <c r="W20" t="s" s="906">
        <v>13</v>
      </c>
      <c r="X20" t="s" s="907">
        <v>14</v>
      </c>
      <c r="Z20" t="n" s="908">
        <v>500000.0</v>
      </c>
      <c r="AA20" t="n" s="909">
        <v>874.0385131835938</v>
      </c>
      <c r="AB20" t="n" s="910">
        <v>0.0</v>
      </c>
      <c r="AC20">
        <f>AA5*(1+AB5)</f>
      </c>
      <c r="AD20" t="n" s="912">
        <v>0.25</v>
      </c>
      <c r="AE20">
        <f>AC5/(1-AD5)</f>
      </c>
      <c r="AF20">
        <f>AD5*AE5</f>
      </c>
      <c r="AG20" t="n" s="915">
        <v>0.15000000596046448</v>
      </c>
      <c r="AH20">
        <f>AG5*AE5</f>
      </c>
      <c r="AI20">
        <f>AD5-AG5</f>
      </c>
      <c r="AJ20">
        <f>AF5-AH5</f>
      </c>
      <c r="AK20" t="n" s="919">
        <v>0.03999999910593033</v>
      </c>
      <c r="AL20">
        <f>AK5*AE5</f>
      </c>
      <c r="AM20">
        <f>AE5*(1+AK5)</f>
      </c>
      <c r="AN20" t="n" s="922">
        <v>0.029999999329447746</v>
      </c>
      <c r="AO20">
        <f>AN5*AM5</f>
      </c>
      <c r="AP20">
        <f>AM5+AO5</f>
      </c>
      <c r="AQ20" t="n" s="925">
        <v>0.10000000149011612</v>
      </c>
      <c r="AR20">
        <f>AP5/(1-AQ5)</f>
      </c>
      <c r="AS20">
        <f>AQ5*AR5</f>
      </c>
      <c r="AT20" t="n" s="928">
        <v>0.10000000149011612</v>
      </c>
      <c r="AU20">
        <f>AT5*AR5</f>
      </c>
      <c r="AV20">
        <f>AQ5-AT5</f>
      </c>
      <c r="AW20">
        <f>AS5-AU5</f>
      </c>
      <c r="AX20">
        <f>AR5</f>
      </c>
      <c r="AY20">
        <f>AA5/12*$Q$5</f>
      </c>
      <c r="AZ20">
        <f>AB5/12*$Q$5</f>
      </c>
      <c r="BA20">
        <f>AC5/12*$Q$5</f>
      </c>
      <c r="BB20">
        <f>AD5/12*$Q$5</f>
      </c>
      <c r="BC20">
        <f>AE5/12*$Q$5</f>
      </c>
      <c r="BD20">
        <f>AF5/12*$Q$5</f>
      </c>
      <c r="BE20">
        <f>AG5/12*$Q$5</f>
      </c>
      <c r="BF20">
        <f>AH5/12*$Q$5</f>
      </c>
      <c r="BG20">
        <f>AI5/12*$Q$5</f>
      </c>
      <c r="BH20">
        <f>AJ5/12*$Q$5</f>
      </c>
      <c r="BI20">
        <f>AK5/12*$Q$5</f>
      </c>
      <c r="BJ20">
        <f>AL5/12*$Q$5</f>
      </c>
      <c r="BK20">
        <f>AM5/12*$Q$5</f>
      </c>
      <c r="BL20">
        <f>AN5/12*$Q$5</f>
      </c>
      <c r="BM20">
        <f>AO5/12*$Q$5</f>
      </c>
      <c r="BN20">
        <f>AP5/12*$Q$5</f>
      </c>
      <c r="BO20">
        <f>AQ5/12*$Q$5</f>
      </c>
      <c r="BP20">
        <f>AR5/12*$Q$5</f>
      </c>
      <c r="BQ20">
        <f>AS5/12*$Q$5</f>
      </c>
      <c r="BR20">
        <f>AT5/12*$Q$5</f>
      </c>
      <c r="BS20">
        <f>AU5/12*$Q$5</f>
      </c>
      <c r="BT20">
        <f>AV5/12*$Q$5</f>
      </c>
      <c r="BU20">
        <f>AW5/12*$Q$5</f>
      </c>
      <c r="BV20">
        <f>AX5/12*$Q$5</f>
      </c>
      <c r="BW20"/>
      <c r="BX20">
        <f>12</f>
      </c>
      <c r="BY20">
        <f>BX5/12*Q5</f>
      </c>
      <c r="BZ20" t="s" s="960">
        <v>4</v>
      </c>
    </row>
    <row r="21">
      <c r="A21" t="s">
        <v>22</v>
      </c>
      <c r="B21" t="s">
        <v>52</v>
      </c>
      <c r="C21" t="s">
        <v>53</v>
      </c>
      <c r="D21" t="s">
        <v>3</v>
      </c>
      <c r="F21" t="s">
        <v>48</v>
      </c>
      <c r="G21" t="s">
        <v>5</v>
      </c>
      <c r="H21" t="s">
        <v>44</v>
      </c>
      <c r="I21" t="s">
        <v>45</v>
      </c>
      <c r="J21" t="n">
        <v>0.0</v>
      </c>
      <c r="K21" t="n">
        <v>42370.0</v>
      </c>
      <c r="L21" t="n">
        <v>42425.0</v>
      </c>
      <c r="M21" t="s">
        <v>8</v>
      </c>
      <c r="N21" t="n">
        <v>1.0</v>
      </c>
      <c r="O21" t="n">
        <v>5000.0</v>
      </c>
      <c r="P21" t="n">
        <v>55.0</v>
      </c>
      <c r="Q21" t="n">
        <v>2.0</v>
      </c>
      <c r="R21" t="s" s="961">
        <v>9</v>
      </c>
      <c r="S21" t="s" s="962">
        <v>10</v>
      </c>
      <c r="T21" t="s" s="963">
        <v>11</v>
      </c>
      <c r="U21" t="s" s="964">
        <v>12</v>
      </c>
      <c r="V21" t="s" s="965">
        <v>8</v>
      </c>
      <c r="W21" t="s" s="966">
        <v>13</v>
      </c>
      <c r="X21" t="s" s="967">
        <v>14</v>
      </c>
      <c r="Z21" t="n" s="968">
        <v>500000.0</v>
      </c>
      <c r="AA21" t="n" s="969">
        <v>874.0385131835938</v>
      </c>
      <c r="AB21" t="n" s="970">
        <v>0.0</v>
      </c>
      <c r="AC21">
        <f>AA5*(1+AB5)</f>
      </c>
      <c r="AD21" t="n" s="972">
        <v>0.25</v>
      </c>
      <c r="AE21">
        <f>AC5/(1-AD5)</f>
      </c>
      <c r="AF21">
        <f>AD5*AE5</f>
      </c>
      <c r="AG21" t="n" s="975">
        <v>0.15000000596046448</v>
      </c>
      <c r="AH21">
        <f>AG5*AE5</f>
      </c>
      <c r="AI21">
        <f>AD5-AG5</f>
      </c>
      <c r="AJ21">
        <f>AF5-AH5</f>
      </c>
      <c r="AK21" t="n" s="979">
        <v>0.03999999910593033</v>
      </c>
      <c r="AL21">
        <f>AK5*AE5</f>
      </c>
      <c r="AM21">
        <f>AE5*(1+AK5)</f>
      </c>
      <c r="AN21" t="n" s="982">
        <v>0.029999999329447746</v>
      </c>
      <c r="AO21">
        <f>AN5*AM5</f>
      </c>
      <c r="AP21">
        <f>AM5+AO5</f>
      </c>
      <c r="AQ21" t="n" s="985">
        <v>0.10000000149011612</v>
      </c>
      <c r="AR21">
        <f>AP5/(1-AQ5)</f>
      </c>
      <c r="AS21">
        <f>AQ5*AR5</f>
      </c>
      <c r="AT21" t="n" s="988">
        <v>0.10000000149011612</v>
      </c>
      <c r="AU21">
        <f>AT5*AR5</f>
      </c>
      <c r="AV21">
        <f>AQ5-AT5</f>
      </c>
      <c r="AW21">
        <f>AS5-AU5</f>
      </c>
      <c r="AX21">
        <f>AR5</f>
      </c>
      <c r="AY21">
        <f>AA5/12*$Q$5</f>
      </c>
      <c r="AZ21">
        <f>AB5/12*$Q$5</f>
      </c>
      <c r="BA21">
        <f>AC5/12*$Q$5</f>
      </c>
      <c r="BB21">
        <f>AD5/12*$Q$5</f>
      </c>
      <c r="BC21">
        <f>AE5/12*$Q$5</f>
      </c>
      <c r="BD21">
        <f>AF5/12*$Q$5</f>
      </c>
      <c r="BE21">
        <f>AG5/12*$Q$5</f>
      </c>
      <c r="BF21">
        <f>AH5/12*$Q$5</f>
      </c>
      <c r="BG21">
        <f>AI5/12*$Q$5</f>
      </c>
      <c r="BH21">
        <f>AJ5/12*$Q$5</f>
      </c>
      <c r="BI21">
        <f>AK5/12*$Q$5</f>
      </c>
      <c r="BJ21">
        <f>AL5/12*$Q$5</f>
      </c>
      <c r="BK21">
        <f>AM5/12*$Q$5</f>
      </c>
      <c r="BL21">
        <f>AN5/12*$Q$5</f>
      </c>
      <c r="BM21">
        <f>AO5/12*$Q$5</f>
      </c>
      <c r="BN21">
        <f>AP5/12*$Q$5</f>
      </c>
      <c r="BO21">
        <f>AQ5/12*$Q$5</f>
      </c>
      <c r="BP21">
        <f>AR5/12*$Q$5</f>
      </c>
      <c r="BQ21">
        <f>AS5/12*$Q$5</f>
      </c>
      <c r="BR21">
        <f>AT5/12*$Q$5</f>
      </c>
      <c r="BS21">
        <f>AU5/12*$Q$5</f>
      </c>
      <c r="BT21">
        <f>AV5/12*$Q$5</f>
      </c>
      <c r="BU21">
        <f>AW5/12*$Q$5</f>
      </c>
      <c r="BV21">
        <f>AX5/12*$Q$5</f>
      </c>
      <c r="BW21"/>
      <c r="BX21">
        <f>12</f>
      </c>
      <c r="BY21">
        <f>BX5/12*Q5</f>
      </c>
      <c r="BZ21" t="s" s="1020">
        <v>4</v>
      </c>
    </row>
    <row r="22">
      <c r="A22" t="s">
        <v>0</v>
      </c>
      <c r="B22" t="s">
        <v>54</v>
      </c>
      <c r="C22" t="s">
        <v>55</v>
      </c>
      <c r="D22" t="s">
        <v>3</v>
      </c>
      <c r="F22" t="s">
        <v>48</v>
      </c>
      <c r="G22" t="s">
        <v>5</v>
      </c>
      <c r="H22" t="s">
        <v>56</v>
      </c>
      <c r="I22" t="s">
        <v>57</v>
      </c>
      <c r="J22" t="n">
        <v>0.0</v>
      </c>
      <c r="K22" t="n">
        <v>42370.0</v>
      </c>
      <c r="L22" t="n">
        <v>42425.0</v>
      </c>
      <c r="M22" t="s">
        <v>8</v>
      </c>
      <c r="N22" t="n">
        <v>1.0</v>
      </c>
      <c r="O22" t="n">
        <v>18000.0</v>
      </c>
      <c r="P22" t="n">
        <v>55.0</v>
      </c>
      <c r="Q22" t="n">
        <v>2.0</v>
      </c>
      <c r="R22" t="s" s="1021">
        <v>9</v>
      </c>
      <c r="S22" t="s" s="1022">
        <v>10</v>
      </c>
      <c r="T22" t="s" s="1023">
        <v>11</v>
      </c>
      <c r="U22" t="s" s="1024">
        <v>12</v>
      </c>
      <c r="V22" t="s" s="1025">
        <v>8</v>
      </c>
      <c r="W22" t="s" s="1026">
        <v>13</v>
      </c>
      <c r="X22" t="s" s="1027">
        <v>14</v>
      </c>
      <c r="Z22" t="n" s="1028">
        <v>500000.0</v>
      </c>
      <c r="AA22" t="n" s="1029">
        <v>874.0385131835938</v>
      </c>
      <c r="AB22" t="n" s="1030">
        <v>0.0</v>
      </c>
      <c r="AC22">
        <f>AA5*(1+AB5)</f>
      </c>
      <c r="AD22" t="n" s="1032">
        <v>0.25</v>
      </c>
      <c r="AE22">
        <f>AC5/(1-AD5)</f>
      </c>
      <c r="AF22">
        <f>AD5*AE5</f>
      </c>
      <c r="AG22" t="n" s="1035">
        <v>0.15000000596046448</v>
      </c>
      <c r="AH22">
        <f>AG5*AE5</f>
      </c>
      <c r="AI22">
        <f>AD5-AG5</f>
      </c>
      <c r="AJ22">
        <f>AF5-AH5</f>
      </c>
      <c r="AK22" t="n" s="1039">
        <v>0.03999999910593033</v>
      </c>
      <c r="AL22">
        <f>AK5*AE5</f>
      </c>
      <c r="AM22">
        <f>AE5*(1+AK5)</f>
      </c>
      <c r="AN22" t="n" s="1042">
        <v>0.029999999329447746</v>
      </c>
      <c r="AO22">
        <f>AN5*AM5</f>
      </c>
      <c r="AP22">
        <f>AM5+AO5</f>
      </c>
      <c r="AQ22" t="n" s="1045">
        <v>0.10000000149011612</v>
      </c>
      <c r="AR22">
        <f>AP5/(1-AQ5)</f>
      </c>
      <c r="AS22">
        <f>AQ5*AR5</f>
      </c>
      <c r="AT22" t="n" s="1048">
        <v>0.10000000149011612</v>
      </c>
      <c r="AU22">
        <f>AT5*AR5</f>
      </c>
      <c r="AV22">
        <f>AQ5-AT5</f>
      </c>
      <c r="AW22">
        <f>AS5-AU5</f>
      </c>
      <c r="AX22">
        <f>AR5</f>
      </c>
      <c r="AY22">
        <f>AA5/12*$Q$5</f>
      </c>
      <c r="AZ22">
        <f>AB5/12*$Q$5</f>
      </c>
      <c r="BA22">
        <f>AC5/12*$Q$5</f>
      </c>
      <c r="BB22">
        <f>AD5/12*$Q$5</f>
      </c>
      <c r="BC22">
        <f>AE5/12*$Q$5</f>
      </c>
      <c r="BD22">
        <f>AF5/12*$Q$5</f>
      </c>
      <c r="BE22">
        <f>AG5/12*$Q$5</f>
      </c>
      <c r="BF22">
        <f>AH5/12*$Q$5</f>
      </c>
      <c r="BG22">
        <f>AI5/12*$Q$5</f>
      </c>
      <c r="BH22">
        <f>AJ5/12*$Q$5</f>
      </c>
      <c r="BI22">
        <f>AK5/12*$Q$5</f>
      </c>
      <c r="BJ22">
        <f>AL5/12*$Q$5</f>
      </c>
      <c r="BK22">
        <f>AM5/12*$Q$5</f>
      </c>
      <c r="BL22">
        <f>AN5/12*$Q$5</f>
      </c>
      <c r="BM22">
        <f>AO5/12*$Q$5</f>
      </c>
      <c r="BN22">
        <f>AP5/12*$Q$5</f>
      </c>
      <c r="BO22">
        <f>AQ5/12*$Q$5</f>
      </c>
      <c r="BP22">
        <f>AR5/12*$Q$5</f>
      </c>
      <c r="BQ22">
        <f>AS5/12*$Q$5</f>
      </c>
      <c r="BR22">
        <f>AT5/12*$Q$5</f>
      </c>
      <c r="BS22">
        <f>AU5/12*$Q$5</f>
      </c>
      <c r="BT22">
        <f>AV5/12*$Q$5</f>
      </c>
      <c r="BU22">
        <f>AW5/12*$Q$5</f>
      </c>
      <c r="BV22">
        <f>AX5/12*$Q$5</f>
      </c>
      <c r="BW22"/>
      <c r="BX22">
        <f>12</f>
      </c>
      <c r="BY22">
        <f>BX5/12*Q5</f>
      </c>
      <c r="BZ22" t="s" s="1080">
        <v>4</v>
      </c>
    </row>
    <row r="23">
      <c r="A23" t="s">
        <v>22</v>
      </c>
      <c r="B23" t="s">
        <v>58</v>
      </c>
      <c r="C23" t="s">
        <v>59</v>
      </c>
      <c r="D23" t="s">
        <v>3</v>
      </c>
      <c r="F23" t="s">
        <v>48</v>
      </c>
      <c r="G23" t="s">
        <v>5</v>
      </c>
      <c r="H23" t="s">
        <v>44</v>
      </c>
      <c r="I23" t="s">
        <v>45</v>
      </c>
      <c r="J23" t="n">
        <v>0.0</v>
      </c>
      <c r="K23" t="n">
        <v>42370.0</v>
      </c>
      <c r="L23" t="n">
        <v>42425.0</v>
      </c>
      <c r="M23" t="s">
        <v>8</v>
      </c>
      <c r="N23" t="n">
        <v>1.0</v>
      </c>
      <c r="O23" t="n">
        <v>4400.0</v>
      </c>
      <c r="P23" t="n">
        <v>55.0</v>
      </c>
      <c r="Q23" t="n">
        <v>2.0</v>
      </c>
      <c r="R23" t="s" s="1081">
        <v>9</v>
      </c>
      <c r="S23" t="s" s="1082">
        <v>10</v>
      </c>
      <c r="T23" t="s" s="1083">
        <v>11</v>
      </c>
      <c r="U23" t="s" s="1084">
        <v>12</v>
      </c>
      <c r="V23" t="s" s="1085">
        <v>8</v>
      </c>
      <c r="W23" t="s" s="1086">
        <v>13</v>
      </c>
      <c r="X23" t="s" s="1087">
        <v>14</v>
      </c>
      <c r="Z23" t="n" s="1088">
        <v>500000.0</v>
      </c>
      <c r="AA23" t="n" s="1089">
        <v>874.0385131835938</v>
      </c>
      <c r="AB23" t="n" s="1090">
        <v>0.0</v>
      </c>
      <c r="AC23">
        <f>AA5*(1+AB5)</f>
      </c>
      <c r="AD23" t="n" s="1092">
        <v>0.25</v>
      </c>
      <c r="AE23">
        <f>AC5/(1-AD5)</f>
      </c>
      <c r="AF23">
        <f>AD5*AE5</f>
      </c>
      <c r="AG23" t="n" s="1095">
        <v>0.15000000596046448</v>
      </c>
      <c r="AH23">
        <f>AG5*AE5</f>
      </c>
      <c r="AI23">
        <f>AD5-AG5</f>
      </c>
      <c r="AJ23">
        <f>AF5-AH5</f>
      </c>
      <c r="AK23" t="n" s="1099">
        <v>0.03999999910593033</v>
      </c>
      <c r="AL23">
        <f>AK5*AE5</f>
      </c>
      <c r="AM23">
        <f>AE5*(1+AK5)</f>
      </c>
      <c r="AN23" t="n" s="1102">
        <v>0.029999999329447746</v>
      </c>
      <c r="AO23">
        <f>AN5*AM5</f>
      </c>
      <c r="AP23">
        <f>AM5+AO5</f>
      </c>
      <c r="AQ23" t="n" s="1105">
        <v>0.10000000149011612</v>
      </c>
      <c r="AR23">
        <f>AP5/(1-AQ5)</f>
      </c>
      <c r="AS23">
        <f>AQ5*AR5</f>
      </c>
      <c r="AT23" t="n" s="1108">
        <v>0.10000000149011612</v>
      </c>
      <c r="AU23">
        <f>AT5*AR5</f>
      </c>
      <c r="AV23">
        <f>AQ5-AT5</f>
      </c>
      <c r="AW23">
        <f>AS5-AU5</f>
      </c>
      <c r="AX23">
        <f>AR5</f>
      </c>
      <c r="AY23">
        <f>AA5/12*$Q$5</f>
      </c>
      <c r="AZ23">
        <f>AB5/12*$Q$5</f>
      </c>
      <c r="BA23">
        <f>AC5/12*$Q$5</f>
      </c>
      <c r="BB23">
        <f>AD5/12*$Q$5</f>
      </c>
      <c r="BC23">
        <f>AE5/12*$Q$5</f>
      </c>
      <c r="BD23">
        <f>AF5/12*$Q$5</f>
      </c>
      <c r="BE23">
        <f>AG5/12*$Q$5</f>
      </c>
      <c r="BF23">
        <f>AH5/12*$Q$5</f>
      </c>
      <c r="BG23">
        <f>AI5/12*$Q$5</f>
      </c>
      <c r="BH23">
        <f>AJ5/12*$Q$5</f>
      </c>
      <c r="BI23">
        <f>AK5/12*$Q$5</f>
      </c>
      <c r="BJ23">
        <f>AL5/12*$Q$5</f>
      </c>
      <c r="BK23">
        <f>AM5/12*$Q$5</f>
      </c>
      <c r="BL23">
        <f>AN5/12*$Q$5</f>
      </c>
      <c r="BM23">
        <f>AO5/12*$Q$5</f>
      </c>
      <c r="BN23">
        <f>AP5/12*$Q$5</f>
      </c>
      <c r="BO23">
        <f>AQ5/12*$Q$5</f>
      </c>
      <c r="BP23">
        <f>AR5/12*$Q$5</f>
      </c>
      <c r="BQ23">
        <f>AS5/12*$Q$5</f>
      </c>
      <c r="BR23">
        <f>AT5/12*$Q$5</f>
      </c>
      <c r="BS23">
        <f>AU5/12*$Q$5</f>
      </c>
      <c r="BT23">
        <f>AV5/12*$Q$5</f>
      </c>
      <c r="BU23">
        <f>AW5/12*$Q$5</f>
      </c>
      <c r="BV23">
        <f>AX5/12*$Q$5</f>
      </c>
      <c r="BW23"/>
      <c r="BX23">
        <f>12</f>
      </c>
      <c r="BY23">
        <f>BX5/12*Q5</f>
      </c>
      <c r="BZ23" t="s" s="1140">
        <v>4</v>
      </c>
    </row>
    <row r="24">
      <c r="A24" t="s">
        <v>60</v>
      </c>
      <c r="B24" t="s">
        <v>61</v>
      </c>
      <c r="C24" t="s">
        <v>62</v>
      </c>
      <c r="D24" t="s">
        <v>3</v>
      </c>
      <c r="F24" t="s">
        <v>48</v>
      </c>
      <c r="G24" t="s">
        <v>5</v>
      </c>
      <c r="H24" t="s">
        <v>44</v>
      </c>
      <c r="I24" t="s">
        <v>45</v>
      </c>
      <c r="J24" t="n">
        <v>0.0</v>
      </c>
      <c r="K24" t="n">
        <v>42370.0</v>
      </c>
      <c r="L24" t="n">
        <v>42425.0</v>
      </c>
      <c r="M24" t="s">
        <v>8</v>
      </c>
      <c r="N24" t="n">
        <v>1.0</v>
      </c>
      <c r="O24" t="n">
        <v>8000.0</v>
      </c>
      <c r="P24" t="n">
        <v>55.0</v>
      </c>
      <c r="Q24" t="n">
        <v>2.0</v>
      </c>
      <c r="R24" t="s" s="1141">
        <v>9</v>
      </c>
      <c r="S24" t="s" s="1142">
        <v>10</v>
      </c>
      <c r="T24" t="s" s="1143">
        <v>11</v>
      </c>
      <c r="U24" t="s" s="1144">
        <v>12</v>
      </c>
      <c r="V24" t="s" s="1145">
        <v>8</v>
      </c>
      <c r="W24" t="s" s="1146">
        <v>13</v>
      </c>
      <c r="X24" t="s" s="1147">
        <v>14</v>
      </c>
      <c r="Z24" t="n" s="1148">
        <v>500000.0</v>
      </c>
      <c r="AA24" t="n" s="1149">
        <v>874.0385131835938</v>
      </c>
      <c r="AB24" t="n" s="1150">
        <v>0.0</v>
      </c>
      <c r="AC24">
        <f>AA5*(1+AB5)</f>
      </c>
      <c r="AD24" t="n" s="1152">
        <v>0.25</v>
      </c>
      <c r="AE24">
        <f>AC5/(1-AD5)</f>
      </c>
      <c r="AF24">
        <f>AD5*AE5</f>
      </c>
      <c r="AG24" t="n" s="1155">
        <v>0.15000000596046448</v>
      </c>
      <c r="AH24">
        <f>AG5*AE5</f>
      </c>
      <c r="AI24">
        <f>AD5-AG5</f>
      </c>
      <c r="AJ24">
        <f>AF5-AH5</f>
      </c>
      <c r="AK24" t="n" s="1159">
        <v>0.03999999910593033</v>
      </c>
      <c r="AL24">
        <f>AK5*AE5</f>
      </c>
      <c r="AM24">
        <f>AE5*(1+AK5)</f>
      </c>
      <c r="AN24" t="n" s="1162">
        <v>0.029999999329447746</v>
      </c>
      <c r="AO24">
        <f>AN5*AM5</f>
      </c>
      <c r="AP24">
        <f>AM5+AO5</f>
      </c>
      <c r="AQ24" t="n" s="1165">
        <v>0.10000000149011612</v>
      </c>
      <c r="AR24">
        <f>AP5/(1-AQ5)</f>
      </c>
      <c r="AS24">
        <f>AQ5*AR5</f>
      </c>
      <c r="AT24" t="n" s="1168">
        <v>0.10000000149011612</v>
      </c>
      <c r="AU24">
        <f>AT5*AR5</f>
      </c>
      <c r="AV24">
        <f>AQ5-AT5</f>
      </c>
      <c r="AW24">
        <f>AS5-AU5</f>
      </c>
      <c r="AX24">
        <f>AR5</f>
      </c>
      <c r="AY24">
        <f>AA5/12*$Q$5</f>
      </c>
      <c r="AZ24">
        <f>AB5/12*$Q$5</f>
      </c>
      <c r="BA24">
        <f>AC5/12*$Q$5</f>
      </c>
      <c r="BB24">
        <f>AD5/12*$Q$5</f>
      </c>
      <c r="BC24">
        <f>AE5/12*$Q$5</f>
      </c>
      <c r="BD24">
        <f>AF5/12*$Q$5</f>
      </c>
      <c r="BE24">
        <f>AG5/12*$Q$5</f>
      </c>
      <c r="BF24">
        <f>AH5/12*$Q$5</f>
      </c>
      <c r="BG24">
        <f>AI5/12*$Q$5</f>
      </c>
      <c r="BH24">
        <f>AJ5/12*$Q$5</f>
      </c>
      <c r="BI24">
        <f>AK5/12*$Q$5</f>
      </c>
      <c r="BJ24">
        <f>AL5/12*$Q$5</f>
      </c>
      <c r="BK24">
        <f>AM5/12*$Q$5</f>
      </c>
      <c r="BL24">
        <f>AN5/12*$Q$5</f>
      </c>
      <c r="BM24">
        <f>AO5/12*$Q$5</f>
      </c>
      <c r="BN24">
        <f>AP5/12*$Q$5</f>
      </c>
      <c r="BO24">
        <f>AQ5/12*$Q$5</f>
      </c>
      <c r="BP24">
        <f>AR5/12*$Q$5</f>
      </c>
      <c r="BQ24">
        <f>AS5/12*$Q$5</f>
      </c>
      <c r="BR24">
        <f>AT5/12*$Q$5</f>
      </c>
      <c r="BS24">
        <f>AU5/12*$Q$5</f>
      </c>
      <c r="BT24">
        <f>AV5/12*$Q$5</f>
      </c>
      <c r="BU24">
        <f>AW5/12*$Q$5</f>
      </c>
      <c r="BV24">
        <f>AX5/12*$Q$5</f>
      </c>
      <c r="BW24"/>
      <c r="BX24">
        <f>12</f>
      </c>
      <c r="BY24">
        <f>BX5/12*Q5</f>
      </c>
      <c r="BZ24" t="s" s="1200">
        <v>4</v>
      </c>
    </row>
    <row r="25">
      <c r="A25" t="s">
        <v>37</v>
      </c>
      <c r="B25" t="s">
        <v>63</v>
      </c>
      <c r="C25" t="s">
        <v>64</v>
      </c>
      <c r="D25" t="s">
        <v>3</v>
      </c>
      <c r="F25" t="s">
        <v>48</v>
      </c>
      <c r="G25" t="s">
        <v>5</v>
      </c>
      <c r="H25" t="s">
        <v>44</v>
      </c>
      <c r="I25" t="s">
        <v>45</v>
      </c>
      <c r="J25" t="n">
        <v>0.0</v>
      </c>
      <c r="K25" t="n">
        <v>42370.0</v>
      </c>
      <c r="L25" t="n">
        <v>42424.0</v>
      </c>
      <c r="M25" t="s">
        <v>8</v>
      </c>
      <c r="N25" t="n">
        <v>1.0</v>
      </c>
      <c r="O25" t="n">
        <v>4400.0</v>
      </c>
      <c r="P25" t="n">
        <v>54.0</v>
      </c>
      <c r="Q25" t="n">
        <v>2.0</v>
      </c>
      <c r="R25" t="s" s="1201">
        <v>9</v>
      </c>
      <c r="S25" t="s" s="1202">
        <v>10</v>
      </c>
      <c r="T25" t="s" s="1203">
        <v>11</v>
      </c>
      <c r="U25" t="s" s="1204">
        <v>12</v>
      </c>
      <c r="V25" t="s" s="1205">
        <v>8</v>
      </c>
      <c r="W25" t="s" s="1206">
        <v>13</v>
      </c>
      <c r="X25" t="s" s="1207">
        <v>14</v>
      </c>
      <c r="Z25" t="n" s="1208">
        <v>500000.0</v>
      </c>
      <c r="AA25" t="n" s="1209">
        <v>874.0385131835938</v>
      </c>
      <c r="AB25" t="n" s="1210">
        <v>0.0</v>
      </c>
      <c r="AC25">
        <f>AA5*(1+AB5)</f>
      </c>
      <c r="AD25" t="n" s="1212">
        <v>0.25</v>
      </c>
      <c r="AE25">
        <f>AC5/(1-AD5)</f>
      </c>
      <c r="AF25">
        <f>AD5*AE5</f>
      </c>
      <c r="AG25" t="n" s="1215">
        <v>0.15000000596046448</v>
      </c>
      <c r="AH25">
        <f>AG5*AE5</f>
      </c>
      <c r="AI25">
        <f>AD5-AG5</f>
      </c>
      <c r="AJ25">
        <f>AF5-AH5</f>
      </c>
      <c r="AK25" t="n" s="1219">
        <v>0.03999999910593033</v>
      </c>
      <c r="AL25">
        <f>AK5*AE5</f>
      </c>
      <c r="AM25">
        <f>AE5*(1+AK5)</f>
      </c>
      <c r="AN25" t="n" s="1222">
        <v>0.029999999329447746</v>
      </c>
      <c r="AO25">
        <f>AN5*AM5</f>
      </c>
      <c r="AP25">
        <f>AM5+AO5</f>
      </c>
      <c r="AQ25" t="n" s="1225">
        <v>0.10000000149011612</v>
      </c>
      <c r="AR25">
        <f>AP5/(1-AQ5)</f>
      </c>
      <c r="AS25">
        <f>AQ5*AR5</f>
      </c>
      <c r="AT25" t="n" s="1228">
        <v>0.10000000149011612</v>
      </c>
      <c r="AU25">
        <f>AT5*AR5</f>
      </c>
      <c r="AV25">
        <f>AQ5-AT5</f>
      </c>
      <c r="AW25">
        <f>AS5-AU5</f>
      </c>
      <c r="AX25">
        <f>AR5</f>
      </c>
      <c r="AY25">
        <f>AA5/12*$Q$5</f>
      </c>
      <c r="AZ25">
        <f>AB5/12*$Q$5</f>
      </c>
      <c r="BA25">
        <f>AC5/12*$Q$5</f>
      </c>
      <c r="BB25">
        <f>AD5/12*$Q$5</f>
      </c>
      <c r="BC25">
        <f>AE5/12*$Q$5</f>
      </c>
      <c r="BD25">
        <f>AF5/12*$Q$5</f>
      </c>
      <c r="BE25">
        <f>AG5/12*$Q$5</f>
      </c>
      <c r="BF25">
        <f>AH5/12*$Q$5</f>
      </c>
      <c r="BG25">
        <f>AI5/12*$Q$5</f>
      </c>
      <c r="BH25">
        <f>AJ5/12*$Q$5</f>
      </c>
      <c r="BI25">
        <f>AK5/12*$Q$5</f>
      </c>
      <c r="BJ25">
        <f>AL5/12*$Q$5</f>
      </c>
      <c r="BK25">
        <f>AM5/12*$Q$5</f>
      </c>
      <c r="BL25">
        <f>AN5/12*$Q$5</f>
      </c>
      <c r="BM25">
        <f>AO5/12*$Q$5</f>
      </c>
      <c r="BN25">
        <f>AP5/12*$Q$5</f>
      </c>
      <c r="BO25">
        <f>AQ5/12*$Q$5</f>
      </c>
      <c r="BP25">
        <f>AR5/12*$Q$5</f>
      </c>
      <c r="BQ25">
        <f>AS5/12*$Q$5</f>
      </c>
      <c r="BR25">
        <f>AT5/12*$Q$5</f>
      </c>
      <c r="BS25">
        <f>AU5/12*$Q$5</f>
      </c>
      <c r="BT25">
        <f>AV5/12*$Q$5</f>
      </c>
      <c r="BU25">
        <f>AW5/12*$Q$5</f>
      </c>
      <c r="BV25">
        <f>AX5/12*$Q$5</f>
      </c>
      <c r="BW25"/>
      <c r="BX25">
        <f>12</f>
      </c>
      <c r="BY25">
        <f>BX5/12*Q5</f>
      </c>
      <c r="BZ25" t="s" s="1260">
        <v>4</v>
      </c>
    </row>
    <row r="26">
      <c r="A26" t="s">
        <v>37</v>
      </c>
      <c r="B26" t="s">
        <v>63</v>
      </c>
      <c r="C26" t="s">
        <v>64</v>
      </c>
      <c r="D26" t="s">
        <v>3</v>
      </c>
      <c r="F26" t="s">
        <v>4</v>
      </c>
      <c r="G26" t="s">
        <v>5</v>
      </c>
      <c r="H26" t="s">
        <v>44</v>
      </c>
      <c r="I26" t="s">
        <v>45</v>
      </c>
      <c r="J26" t="n">
        <v>0.0</v>
      </c>
      <c r="K26" t="n">
        <v>42425.0</v>
      </c>
      <c r="L26" t="n">
        <v>42478.0</v>
      </c>
      <c r="M26" t="s">
        <v>8</v>
      </c>
      <c r="N26" t="n">
        <v>2.0</v>
      </c>
      <c r="O26" t="n">
        <v>4400.0</v>
      </c>
      <c r="P26" t="n">
        <v>53.0</v>
      </c>
      <c r="Q26" t="n">
        <v>2.0999999046325684</v>
      </c>
      <c r="R26" t="s" s="1261">
        <v>9</v>
      </c>
      <c r="S26" t="s" s="1262">
        <v>10</v>
      </c>
      <c r="T26" t="s" s="1263">
        <v>11</v>
      </c>
      <c r="U26" t="s" s="1264">
        <v>12</v>
      </c>
      <c r="V26" t="s" s="1265">
        <v>8</v>
      </c>
      <c r="W26" t="s" s="1266">
        <v>13</v>
      </c>
      <c r="X26" t="s" s="1267">
        <v>14</v>
      </c>
      <c r="Z26" t="n" s="1268">
        <v>500000.0</v>
      </c>
      <c r="AA26" t="n" s="1269">
        <v>874.0385131835938</v>
      </c>
      <c r="AB26" t="n" s="1270">
        <v>0.0</v>
      </c>
      <c r="AC26">
        <f>AA5*(1+AB5)</f>
      </c>
      <c r="AD26" t="n" s="1272">
        <v>0.25</v>
      </c>
      <c r="AE26">
        <f>AC5/(1-AD5)</f>
      </c>
      <c r="AF26">
        <f>AD5*AE5</f>
      </c>
      <c r="AG26" t="n" s="1275">
        <v>0.15000000596046448</v>
      </c>
      <c r="AH26">
        <f>AG5*AE5</f>
      </c>
      <c r="AI26">
        <f>AD5-AG5</f>
      </c>
      <c r="AJ26">
        <f>AF5-AH5</f>
      </c>
      <c r="AK26" t="n" s="1279">
        <v>0.03999999910593033</v>
      </c>
      <c r="AL26">
        <f>AK5*AE5</f>
      </c>
      <c r="AM26">
        <f>AE5*(1+AK5)</f>
      </c>
      <c r="AN26" t="n" s="1282">
        <v>0.029999999329447746</v>
      </c>
      <c r="AO26">
        <f>AN5*AM5</f>
      </c>
      <c r="AP26">
        <f>AM5+AO5</f>
      </c>
      <c r="AQ26" t="n" s="1285">
        <v>0.10000000149011612</v>
      </c>
      <c r="AR26">
        <f>AP5/(1-AQ5)</f>
      </c>
      <c r="AS26">
        <f>AQ5*AR5</f>
      </c>
      <c r="AT26" t="n" s="1288">
        <v>0.10000000149011612</v>
      </c>
      <c r="AU26">
        <f>AT5*AR5</f>
      </c>
      <c r="AV26">
        <f>AQ5-AT5</f>
      </c>
      <c r="AW26">
        <f>AS5-AU5</f>
      </c>
      <c r="AX26">
        <f>AR5</f>
      </c>
      <c r="AY26">
        <f>AA5/12*$Q$5</f>
      </c>
      <c r="AZ26">
        <f>AB5/12*$Q$5</f>
      </c>
      <c r="BA26">
        <f>AC5/12*$Q$5</f>
      </c>
      <c r="BB26">
        <f>AD5/12*$Q$5</f>
      </c>
      <c r="BC26">
        <f>AE5/12*$Q$5</f>
      </c>
      <c r="BD26">
        <f>AF5/12*$Q$5</f>
      </c>
      <c r="BE26">
        <f>AG5/12*$Q$5</f>
      </c>
      <c r="BF26">
        <f>AH5/12*$Q$5</f>
      </c>
      <c r="BG26">
        <f>AI5/12*$Q$5</f>
      </c>
      <c r="BH26">
        <f>AJ5/12*$Q$5</f>
      </c>
      <c r="BI26">
        <f>AK5/12*$Q$5</f>
      </c>
      <c r="BJ26">
        <f>AL5/12*$Q$5</f>
      </c>
      <c r="BK26">
        <f>AM5/12*$Q$5</f>
      </c>
      <c r="BL26">
        <f>AN5/12*$Q$5</f>
      </c>
      <c r="BM26">
        <f>AO5/12*$Q$5</f>
      </c>
      <c r="BN26">
        <f>AP5/12*$Q$5</f>
      </c>
      <c r="BO26">
        <f>AQ5/12*$Q$5</f>
      </c>
      <c r="BP26">
        <f>AR5/12*$Q$5</f>
      </c>
      <c r="BQ26">
        <f>AS5/12*$Q$5</f>
      </c>
      <c r="BR26">
        <f>AT5/12*$Q$5</f>
      </c>
      <c r="BS26">
        <f>AU5/12*$Q$5</f>
      </c>
      <c r="BT26">
        <f>AV5/12*$Q$5</f>
      </c>
      <c r="BU26">
        <f>AW5/12*$Q$5</f>
      </c>
      <c r="BV26">
        <f>AX5/12*$Q$5</f>
      </c>
      <c r="BW26"/>
      <c r="BX26">
        <f>12</f>
      </c>
      <c r="BY26">
        <f>BX5/12*Q5</f>
      </c>
      <c r="BZ26" t="s" s="1320">
        <v>4</v>
      </c>
    </row>
    <row r="27">
      <c r="A27" t="s">
        <v>28</v>
      </c>
      <c r="B27" t="s">
        <v>65</v>
      </c>
      <c r="C27" t="s">
        <v>66</v>
      </c>
      <c r="D27" t="s">
        <v>3</v>
      </c>
      <c r="F27" t="s">
        <v>4</v>
      </c>
      <c r="G27" t="s">
        <v>5</v>
      </c>
      <c r="H27" t="s">
        <v>6</v>
      </c>
      <c r="I27" t="s">
        <v>7</v>
      </c>
      <c r="J27" t="n">
        <v>0.0</v>
      </c>
      <c r="K27" t="n">
        <v>42555.0</v>
      </c>
      <c r="L27" t="n">
        <v>42735.0</v>
      </c>
      <c r="M27" t="s">
        <v>8</v>
      </c>
      <c r="N27" t="n">
        <v>5.0</v>
      </c>
      <c r="O27" t="n">
        <v>4500.0</v>
      </c>
      <c r="P27" t="n">
        <v>180.0</v>
      </c>
      <c r="Q27" t="n">
        <v>6.0</v>
      </c>
      <c r="R27" t="s" s="1321">
        <v>9</v>
      </c>
      <c r="S27" t="s" s="1322">
        <v>10</v>
      </c>
      <c r="T27" t="s" s="1323">
        <v>11</v>
      </c>
      <c r="U27" t="s" s="1324">
        <v>12</v>
      </c>
      <c r="V27" t="s" s="1325">
        <v>8</v>
      </c>
      <c r="W27" t="s" s="1326">
        <v>13</v>
      </c>
      <c r="X27" t="s" s="1327">
        <v>14</v>
      </c>
      <c r="Z27" t="n" s="1328">
        <v>500000.0</v>
      </c>
      <c r="AA27" t="n" s="1329">
        <v>874.0385131835938</v>
      </c>
      <c r="AB27" t="n" s="1330">
        <v>0.0</v>
      </c>
      <c r="AC27">
        <f>AA5*(1+AB5)</f>
      </c>
      <c r="AD27" t="n" s="1332">
        <v>0.25</v>
      </c>
      <c r="AE27">
        <f>AC5/(1-AD5)</f>
      </c>
      <c r="AF27">
        <f>AD5*AE5</f>
      </c>
      <c r="AG27" t="n" s="1335">
        <v>0.15000000596046448</v>
      </c>
      <c r="AH27">
        <f>AG5*AE5</f>
      </c>
      <c r="AI27">
        <f>AD5-AG5</f>
      </c>
      <c r="AJ27">
        <f>AF5-AH5</f>
      </c>
      <c r="AK27" t="n" s="1339">
        <v>0.03999999910593033</v>
      </c>
      <c r="AL27">
        <f>AK5*AE5</f>
      </c>
      <c r="AM27">
        <f>AE5*(1+AK5)</f>
      </c>
      <c r="AN27" t="n" s="1342">
        <v>0.029999999329447746</v>
      </c>
      <c r="AO27">
        <f>AN5*AM5</f>
      </c>
      <c r="AP27">
        <f>AM5+AO5</f>
      </c>
      <c r="AQ27" t="n" s="1345">
        <v>0.10000000149011612</v>
      </c>
      <c r="AR27">
        <f>AP5/(1-AQ5)</f>
      </c>
      <c r="AS27">
        <f>AQ5*AR5</f>
      </c>
      <c r="AT27" t="n" s="1348">
        <v>0.10000000149011612</v>
      </c>
      <c r="AU27">
        <f>AT5*AR5</f>
      </c>
      <c r="AV27">
        <f>AQ5-AT5</f>
      </c>
      <c r="AW27">
        <f>AS5-AU5</f>
      </c>
      <c r="AX27">
        <f>AR5</f>
      </c>
      <c r="AY27">
        <f>AA5/12*$Q$5</f>
      </c>
      <c r="AZ27">
        <f>AB5/12*$Q$5</f>
      </c>
      <c r="BA27">
        <f>AC5/12*$Q$5</f>
      </c>
      <c r="BB27">
        <f>AD5/12*$Q$5</f>
      </c>
      <c r="BC27">
        <f>AE5/12*$Q$5</f>
      </c>
      <c r="BD27">
        <f>AF5/12*$Q$5</f>
      </c>
      <c r="BE27">
        <f>AG5/12*$Q$5</f>
      </c>
      <c r="BF27">
        <f>AH5/12*$Q$5</f>
      </c>
      <c r="BG27">
        <f>AI5/12*$Q$5</f>
      </c>
      <c r="BH27">
        <f>AJ5/12*$Q$5</f>
      </c>
      <c r="BI27">
        <f>AK5/12*$Q$5</f>
      </c>
      <c r="BJ27">
        <f>AL5/12*$Q$5</f>
      </c>
      <c r="BK27">
        <f>AM5/12*$Q$5</f>
      </c>
      <c r="BL27">
        <f>AN5/12*$Q$5</f>
      </c>
      <c r="BM27">
        <f>AO5/12*$Q$5</f>
      </c>
      <c r="BN27">
        <f>AP5/12*$Q$5</f>
      </c>
      <c r="BO27">
        <f>AQ5/12*$Q$5</f>
      </c>
      <c r="BP27">
        <f>AR5/12*$Q$5</f>
      </c>
      <c r="BQ27">
        <f>AS5/12*$Q$5</f>
      </c>
      <c r="BR27">
        <f>AT5/12*$Q$5</f>
      </c>
      <c r="BS27">
        <f>AU5/12*$Q$5</f>
      </c>
      <c r="BT27">
        <f>AV5/12*$Q$5</f>
      </c>
      <c r="BU27">
        <f>AW5/12*$Q$5</f>
      </c>
      <c r="BV27">
        <f>AX5/12*$Q$5</f>
      </c>
      <c r="BW27"/>
      <c r="BX27">
        <f>12</f>
      </c>
      <c r="BY27">
        <f>BX5/12*Q5</f>
      </c>
      <c r="BZ27" t="s" s="1380">
        <v>4</v>
      </c>
    </row>
    <row r="28">
      <c r="A28" t="s">
        <v>49</v>
      </c>
      <c r="B28" t="s">
        <v>67</v>
      </c>
      <c r="C28" t="s">
        <v>68</v>
      </c>
      <c r="D28" t="s">
        <v>3</v>
      </c>
      <c r="F28" t="s">
        <v>4</v>
      </c>
      <c r="G28" t="s">
        <v>5</v>
      </c>
      <c r="H28" t="s">
        <v>44</v>
      </c>
      <c r="I28" t="s">
        <v>45</v>
      </c>
      <c r="J28" t="n">
        <v>0.0</v>
      </c>
      <c r="K28" t="n">
        <v>42555.0</v>
      </c>
      <c r="L28" t="n">
        <v>42675.0</v>
      </c>
      <c r="M28" t="s">
        <v>8</v>
      </c>
      <c r="N28" t="n">
        <v>4.0</v>
      </c>
      <c r="O28" t="n">
        <v>4500.0</v>
      </c>
      <c r="P28" t="n">
        <v>120.0</v>
      </c>
      <c r="Q28" t="n">
        <v>5.0</v>
      </c>
      <c r="R28" t="s" s="1381">
        <v>9</v>
      </c>
      <c r="S28" t="s" s="1382">
        <v>10</v>
      </c>
      <c r="T28" t="s" s="1383">
        <v>11</v>
      </c>
      <c r="U28" t="s" s="1384">
        <v>12</v>
      </c>
      <c r="V28" t="s" s="1385">
        <v>8</v>
      </c>
      <c r="W28" t="s" s="1386">
        <v>13</v>
      </c>
      <c r="X28" t="s" s="1387">
        <v>14</v>
      </c>
      <c r="Z28" t="n" s="1388">
        <v>500000.0</v>
      </c>
      <c r="AA28" t="n" s="1389">
        <v>874.0385131835938</v>
      </c>
      <c r="AB28" t="n" s="1390">
        <v>0.0</v>
      </c>
      <c r="AC28">
        <f>AA5*(1+AB5)</f>
      </c>
      <c r="AD28" t="n" s="1392">
        <v>0.25</v>
      </c>
      <c r="AE28">
        <f>AC5/(1-AD5)</f>
      </c>
      <c r="AF28">
        <f>AD5*AE5</f>
      </c>
      <c r="AG28" t="n" s="1395">
        <v>0.15000000596046448</v>
      </c>
      <c r="AH28">
        <f>AG5*AE5</f>
      </c>
      <c r="AI28">
        <f>AD5-AG5</f>
      </c>
      <c r="AJ28">
        <f>AF5-AH5</f>
      </c>
      <c r="AK28" t="n" s="1399">
        <v>0.03999999910593033</v>
      </c>
      <c r="AL28">
        <f>AK5*AE5</f>
      </c>
      <c r="AM28">
        <f>AE5*(1+AK5)</f>
      </c>
      <c r="AN28" t="n" s="1402">
        <v>0.029999999329447746</v>
      </c>
      <c r="AO28">
        <f>AN5*AM5</f>
      </c>
      <c r="AP28">
        <f>AM5+AO5</f>
      </c>
      <c r="AQ28" t="n" s="1405">
        <v>0.10000000149011612</v>
      </c>
      <c r="AR28">
        <f>AP5/(1-AQ5)</f>
      </c>
      <c r="AS28">
        <f>AQ5*AR5</f>
      </c>
      <c r="AT28" t="n" s="1408">
        <v>0.10000000149011612</v>
      </c>
      <c r="AU28">
        <f>AT5*AR5</f>
      </c>
      <c r="AV28">
        <f>AQ5-AT5</f>
      </c>
      <c r="AW28">
        <f>AS5-AU5</f>
      </c>
      <c r="AX28">
        <f>AR5</f>
      </c>
      <c r="AY28">
        <f>AA5/12*$Q$5</f>
      </c>
      <c r="AZ28">
        <f>AB5/12*$Q$5</f>
      </c>
      <c r="BA28">
        <f>AC5/12*$Q$5</f>
      </c>
      <c r="BB28">
        <f>AD5/12*$Q$5</f>
      </c>
      <c r="BC28">
        <f>AE5/12*$Q$5</f>
      </c>
      <c r="BD28">
        <f>AF5/12*$Q$5</f>
      </c>
      <c r="BE28">
        <f>AG5/12*$Q$5</f>
      </c>
      <c r="BF28">
        <f>AH5/12*$Q$5</f>
      </c>
      <c r="BG28">
        <f>AI5/12*$Q$5</f>
      </c>
      <c r="BH28">
        <f>AJ5/12*$Q$5</f>
      </c>
      <c r="BI28">
        <f>AK5/12*$Q$5</f>
      </c>
      <c r="BJ28">
        <f>AL5/12*$Q$5</f>
      </c>
      <c r="BK28">
        <f>AM5/12*$Q$5</f>
      </c>
      <c r="BL28">
        <f>AN5/12*$Q$5</f>
      </c>
      <c r="BM28">
        <f>AO5/12*$Q$5</f>
      </c>
      <c r="BN28">
        <f>AP5/12*$Q$5</f>
      </c>
      <c r="BO28">
        <f>AQ5/12*$Q$5</f>
      </c>
      <c r="BP28">
        <f>AR5/12*$Q$5</f>
      </c>
      <c r="BQ28">
        <f>AS5/12*$Q$5</f>
      </c>
      <c r="BR28">
        <f>AT5/12*$Q$5</f>
      </c>
      <c r="BS28">
        <f>AU5/12*$Q$5</f>
      </c>
      <c r="BT28">
        <f>AV5/12*$Q$5</f>
      </c>
      <c r="BU28">
        <f>AW5/12*$Q$5</f>
      </c>
      <c r="BV28">
        <f>AX5/12*$Q$5</f>
      </c>
      <c r="BW28"/>
      <c r="BX28">
        <f>12</f>
      </c>
      <c r="BY28">
        <f>BX5/12*Q5</f>
      </c>
      <c r="BZ28" t="s" s="1440">
        <v>4</v>
      </c>
    </row>
    <row r="29">
      <c r="A29" t="s">
        <v>37</v>
      </c>
      <c r="B29" t="s">
        <v>69</v>
      </c>
      <c r="C29" t="s">
        <v>70</v>
      </c>
      <c r="D29" t="s">
        <v>3</v>
      </c>
      <c r="F29" t="s">
        <v>4</v>
      </c>
      <c r="G29" t="s">
        <v>5</v>
      </c>
      <c r="H29" t="s">
        <v>44</v>
      </c>
      <c r="I29" t="s">
        <v>45</v>
      </c>
      <c r="J29" t="n">
        <v>0.0</v>
      </c>
      <c r="K29" t="n">
        <v>42555.0</v>
      </c>
      <c r="L29" t="n">
        <v>42735.0</v>
      </c>
      <c r="M29" t="s">
        <v>8</v>
      </c>
      <c r="N29" t="n">
        <v>5.0</v>
      </c>
      <c r="O29" t="n">
        <v>2200.0</v>
      </c>
      <c r="P29" t="n">
        <v>180.0</v>
      </c>
      <c r="Q29" t="n">
        <v>6.0</v>
      </c>
      <c r="R29" t="s" s="1441">
        <v>9</v>
      </c>
      <c r="S29" t="s" s="1442">
        <v>10</v>
      </c>
      <c r="T29" t="s" s="1443">
        <v>11</v>
      </c>
      <c r="U29" t="s" s="1444">
        <v>12</v>
      </c>
      <c r="V29" t="s" s="1445">
        <v>8</v>
      </c>
      <c r="W29" t="s" s="1446">
        <v>13</v>
      </c>
      <c r="X29" t="s" s="1447">
        <v>14</v>
      </c>
      <c r="Z29" t="n" s="1448">
        <v>500000.0</v>
      </c>
      <c r="AA29" t="n" s="1449">
        <v>874.0385131835938</v>
      </c>
      <c r="AB29" t="n" s="1450">
        <v>0.0</v>
      </c>
      <c r="AC29">
        <f>AA5*(1+AB5)</f>
      </c>
      <c r="AD29" t="n" s="1452">
        <v>0.25</v>
      </c>
      <c r="AE29">
        <f>AC5/(1-AD5)</f>
      </c>
      <c r="AF29">
        <f>AD5*AE5</f>
      </c>
      <c r="AG29" t="n" s="1455">
        <v>0.15000000596046448</v>
      </c>
      <c r="AH29">
        <f>AG5*AE5</f>
      </c>
      <c r="AI29">
        <f>AD5-AG5</f>
      </c>
      <c r="AJ29">
        <f>AF5-AH5</f>
      </c>
      <c r="AK29" t="n" s="1459">
        <v>0.03999999910593033</v>
      </c>
      <c r="AL29">
        <f>AK5*AE5</f>
      </c>
      <c r="AM29">
        <f>AE5*(1+AK5)</f>
      </c>
      <c r="AN29" t="n" s="1462">
        <v>0.029999999329447746</v>
      </c>
      <c r="AO29">
        <f>AN5*AM5</f>
      </c>
      <c r="AP29">
        <f>AM5+AO5</f>
      </c>
      <c r="AQ29" t="n" s="1465">
        <v>0.10000000149011612</v>
      </c>
      <c r="AR29">
        <f>AP5/(1-AQ5)</f>
      </c>
      <c r="AS29">
        <f>AQ5*AR5</f>
      </c>
      <c r="AT29" t="n" s="1468">
        <v>0.10000000149011612</v>
      </c>
      <c r="AU29">
        <f>AT5*AR5</f>
      </c>
      <c r="AV29">
        <f>AQ5-AT5</f>
      </c>
      <c r="AW29">
        <f>AS5-AU5</f>
      </c>
      <c r="AX29">
        <f>AR5</f>
      </c>
      <c r="AY29">
        <f>AA5/12*$Q$5</f>
      </c>
      <c r="AZ29">
        <f>AB5/12*$Q$5</f>
      </c>
      <c r="BA29">
        <f>AC5/12*$Q$5</f>
      </c>
      <c r="BB29">
        <f>AD5/12*$Q$5</f>
      </c>
      <c r="BC29">
        <f>AE5/12*$Q$5</f>
      </c>
      <c r="BD29">
        <f>AF5/12*$Q$5</f>
      </c>
      <c r="BE29">
        <f>AG5/12*$Q$5</f>
      </c>
      <c r="BF29">
        <f>AH5/12*$Q$5</f>
      </c>
      <c r="BG29">
        <f>AI5/12*$Q$5</f>
      </c>
      <c r="BH29">
        <f>AJ5/12*$Q$5</f>
      </c>
      <c r="BI29">
        <f>AK5/12*$Q$5</f>
      </c>
      <c r="BJ29">
        <f>AL5/12*$Q$5</f>
      </c>
      <c r="BK29">
        <f>AM5/12*$Q$5</f>
      </c>
      <c r="BL29">
        <f>AN5/12*$Q$5</f>
      </c>
      <c r="BM29">
        <f>AO5/12*$Q$5</f>
      </c>
      <c r="BN29">
        <f>AP5/12*$Q$5</f>
      </c>
      <c r="BO29">
        <f>AQ5/12*$Q$5</f>
      </c>
      <c r="BP29">
        <f>AR5/12*$Q$5</f>
      </c>
      <c r="BQ29">
        <f>AS5/12*$Q$5</f>
      </c>
      <c r="BR29">
        <f>AT5/12*$Q$5</f>
      </c>
      <c r="BS29">
        <f>AU5/12*$Q$5</f>
      </c>
      <c r="BT29">
        <f>AV5/12*$Q$5</f>
      </c>
      <c r="BU29">
        <f>AW5/12*$Q$5</f>
      </c>
      <c r="BV29">
        <f>AX5/12*$Q$5</f>
      </c>
      <c r="BW29"/>
      <c r="BX29">
        <f>12</f>
      </c>
      <c r="BY29">
        <f>BX5/12*Q5</f>
      </c>
      <c r="BZ29" t="s" s="1500">
        <v>4</v>
      </c>
    </row>
    <row r="30">
      <c r="A30" t="s">
        <v>71</v>
      </c>
      <c r="B30" t="s">
        <v>72</v>
      </c>
      <c r="C30" t="s">
        <v>73</v>
      </c>
      <c r="D30" t="s">
        <v>3</v>
      </c>
      <c r="F30" t="s">
        <v>4</v>
      </c>
      <c r="G30" t="s">
        <v>5</v>
      </c>
      <c r="H30" t="s">
        <v>44</v>
      </c>
      <c r="I30" t="s">
        <v>45</v>
      </c>
      <c r="J30" t="n">
        <v>0.0</v>
      </c>
      <c r="K30" t="n">
        <v>42555.0</v>
      </c>
      <c r="L30" t="n">
        <v>42735.0</v>
      </c>
      <c r="M30" t="s">
        <v>8</v>
      </c>
      <c r="N30" t="n">
        <v>5.0</v>
      </c>
      <c r="O30" t="n">
        <v>12000.0</v>
      </c>
      <c r="P30" t="n">
        <v>180.0</v>
      </c>
      <c r="Q30" t="n">
        <v>6.0</v>
      </c>
      <c r="R30" t="s" s="1501">
        <v>9</v>
      </c>
      <c r="S30" t="s" s="1502">
        <v>10</v>
      </c>
      <c r="T30" t="s" s="1503">
        <v>11</v>
      </c>
      <c r="U30" t="s" s="1504">
        <v>12</v>
      </c>
      <c r="V30" t="s" s="1505">
        <v>8</v>
      </c>
      <c r="W30" t="s" s="1506">
        <v>13</v>
      </c>
      <c r="X30" t="s" s="1507">
        <v>14</v>
      </c>
      <c r="Z30" t="n" s="1508">
        <v>500000.0</v>
      </c>
      <c r="AA30" t="n" s="1509">
        <v>874.0385131835938</v>
      </c>
      <c r="AB30" t="n" s="1510">
        <v>0.0</v>
      </c>
      <c r="AC30">
        <f>AA5*(1+AB5)</f>
      </c>
      <c r="AD30" t="n" s="1512">
        <v>0.25</v>
      </c>
      <c r="AE30">
        <f>AC5/(1-AD5)</f>
      </c>
      <c r="AF30">
        <f>AD5*AE5</f>
      </c>
      <c r="AG30" t="n" s="1515">
        <v>0.15000000596046448</v>
      </c>
      <c r="AH30">
        <f>AG5*AE5</f>
      </c>
      <c r="AI30">
        <f>AD5-AG5</f>
      </c>
      <c r="AJ30">
        <f>AF5-AH5</f>
      </c>
      <c r="AK30" t="n" s="1519">
        <v>0.03999999910593033</v>
      </c>
      <c r="AL30">
        <f>AK5*AE5</f>
      </c>
      <c r="AM30">
        <f>AE5*(1+AK5)</f>
      </c>
      <c r="AN30" t="n" s="1522">
        <v>0.029999999329447746</v>
      </c>
      <c r="AO30">
        <f>AN5*AM5</f>
      </c>
      <c r="AP30">
        <f>AM5+AO5</f>
      </c>
      <c r="AQ30" t="n" s="1525">
        <v>0.10000000149011612</v>
      </c>
      <c r="AR30">
        <f>AP5/(1-AQ5)</f>
      </c>
      <c r="AS30">
        <f>AQ5*AR5</f>
      </c>
      <c r="AT30" t="n" s="1528">
        <v>0.10000000149011612</v>
      </c>
      <c r="AU30">
        <f>AT5*AR5</f>
      </c>
      <c r="AV30">
        <f>AQ5-AT5</f>
      </c>
      <c r="AW30">
        <f>AS5-AU5</f>
      </c>
      <c r="AX30">
        <f>AR5</f>
      </c>
      <c r="AY30">
        <f>AA5/12*$Q$5</f>
      </c>
      <c r="AZ30">
        <f>AB5/12*$Q$5</f>
      </c>
      <c r="BA30">
        <f>AC5/12*$Q$5</f>
      </c>
      <c r="BB30">
        <f>AD5/12*$Q$5</f>
      </c>
      <c r="BC30">
        <f>AE5/12*$Q$5</f>
      </c>
      <c r="BD30">
        <f>AF5/12*$Q$5</f>
      </c>
      <c r="BE30">
        <f>AG5/12*$Q$5</f>
      </c>
      <c r="BF30">
        <f>AH5/12*$Q$5</f>
      </c>
      <c r="BG30">
        <f>AI5/12*$Q$5</f>
      </c>
      <c r="BH30">
        <f>AJ5/12*$Q$5</f>
      </c>
      <c r="BI30">
        <f>AK5/12*$Q$5</f>
      </c>
      <c r="BJ30">
        <f>AL5/12*$Q$5</f>
      </c>
      <c r="BK30">
        <f>AM5/12*$Q$5</f>
      </c>
      <c r="BL30">
        <f>AN5/12*$Q$5</f>
      </c>
      <c r="BM30">
        <f>AO5/12*$Q$5</f>
      </c>
      <c r="BN30">
        <f>AP5/12*$Q$5</f>
      </c>
      <c r="BO30">
        <f>AQ5/12*$Q$5</f>
      </c>
      <c r="BP30">
        <f>AR5/12*$Q$5</f>
      </c>
      <c r="BQ30">
        <f>AS5/12*$Q$5</f>
      </c>
      <c r="BR30">
        <f>AT5/12*$Q$5</f>
      </c>
      <c r="BS30">
        <f>AU5/12*$Q$5</f>
      </c>
      <c r="BT30">
        <f>AV5/12*$Q$5</f>
      </c>
      <c r="BU30">
        <f>AW5/12*$Q$5</f>
      </c>
      <c r="BV30">
        <f>AX5/12*$Q$5</f>
      </c>
      <c r="BW30"/>
      <c r="BX30">
        <f>12</f>
      </c>
      <c r="BY30">
        <f>BX5/12*Q5</f>
      </c>
      <c r="BZ30" t="s" s="1560">
        <v>4</v>
      </c>
    </row>
    <row r="31">
      <c r="A31" t="s">
        <v>22</v>
      </c>
      <c r="B31" t="s">
        <v>74</v>
      </c>
      <c r="C31" t="s">
        <v>75</v>
      </c>
      <c r="D31" t="s">
        <v>3</v>
      </c>
      <c r="F31" t="s">
        <v>4</v>
      </c>
      <c r="G31" t="s">
        <v>5</v>
      </c>
      <c r="H31" t="s">
        <v>44</v>
      </c>
      <c r="I31" t="s">
        <v>45</v>
      </c>
      <c r="J31" t="n">
        <v>0.0</v>
      </c>
      <c r="K31" t="n">
        <v>42555.0</v>
      </c>
      <c r="L31" t="n">
        <v>42675.0</v>
      </c>
      <c r="M31" t="s">
        <v>8</v>
      </c>
      <c r="N31" t="n">
        <v>4.0</v>
      </c>
      <c r="O31" t="n">
        <v>2500.0</v>
      </c>
      <c r="P31" t="n">
        <v>120.0</v>
      </c>
      <c r="Q31" t="n">
        <v>5.0</v>
      </c>
      <c r="R31" t="s" s="1561">
        <v>9</v>
      </c>
      <c r="S31" t="s" s="1562">
        <v>10</v>
      </c>
      <c r="T31" t="s" s="1563">
        <v>11</v>
      </c>
      <c r="U31" t="s" s="1564">
        <v>12</v>
      </c>
      <c r="V31" t="s" s="1565">
        <v>8</v>
      </c>
      <c r="W31" t="s" s="1566">
        <v>13</v>
      </c>
      <c r="X31" t="s" s="1567">
        <v>14</v>
      </c>
      <c r="Z31" t="n" s="1568">
        <v>500000.0</v>
      </c>
      <c r="AA31" t="n" s="1569">
        <v>874.0385131835938</v>
      </c>
      <c r="AB31" t="n" s="1570">
        <v>0.0</v>
      </c>
      <c r="AC31">
        <f>AA5*(1+AB5)</f>
      </c>
      <c r="AD31" t="n" s="1572">
        <v>0.25</v>
      </c>
      <c r="AE31">
        <f>AC5/(1-AD5)</f>
      </c>
      <c r="AF31">
        <f>AD5*AE5</f>
      </c>
      <c r="AG31" t="n" s="1575">
        <v>0.15000000596046448</v>
      </c>
      <c r="AH31">
        <f>AG5*AE5</f>
      </c>
      <c r="AI31">
        <f>AD5-AG5</f>
      </c>
      <c r="AJ31">
        <f>AF5-AH5</f>
      </c>
      <c r="AK31" t="n" s="1579">
        <v>0.03999999910593033</v>
      </c>
      <c r="AL31">
        <f>AK5*AE5</f>
      </c>
      <c r="AM31">
        <f>AE5*(1+AK5)</f>
      </c>
      <c r="AN31" t="n" s="1582">
        <v>0.029999999329447746</v>
      </c>
      <c r="AO31">
        <f>AN5*AM5</f>
      </c>
      <c r="AP31">
        <f>AM5+AO5</f>
      </c>
      <c r="AQ31" t="n" s="1585">
        <v>0.10000000149011612</v>
      </c>
      <c r="AR31">
        <f>AP5/(1-AQ5)</f>
      </c>
      <c r="AS31">
        <f>AQ5*AR5</f>
      </c>
      <c r="AT31" t="n" s="1588">
        <v>0.10000000149011612</v>
      </c>
      <c r="AU31">
        <f>AT5*AR5</f>
      </c>
      <c r="AV31">
        <f>AQ5-AT5</f>
      </c>
      <c r="AW31">
        <f>AS5-AU5</f>
      </c>
      <c r="AX31">
        <f>AR5</f>
      </c>
      <c r="AY31">
        <f>AA5/12*$Q$5</f>
      </c>
      <c r="AZ31">
        <f>AB5/12*$Q$5</f>
      </c>
      <c r="BA31">
        <f>AC5/12*$Q$5</f>
      </c>
      <c r="BB31">
        <f>AD5/12*$Q$5</f>
      </c>
      <c r="BC31">
        <f>AE5/12*$Q$5</f>
      </c>
      <c r="BD31">
        <f>AF5/12*$Q$5</f>
      </c>
      <c r="BE31">
        <f>AG5/12*$Q$5</f>
      </c>
      <c r="BF31">
        <f>AH5/12*$Q$5</f>
      </c>
      <c r="BG31">
        <f>AI5/12*$Q$5</f>
      </c>
      <c r="BH31">
        <f>AJ5/12*$Q$5</f>
      </c>
      <c r="BI31">
        <f>AK5/12*$Q$5</f>
      </c>
      <c r="BJ31">
        <f>AL5/12*$Q$5</f>
      </c>
      <c r="BK31">
        <f>AM5/12*$Q$5</f>
      </c>
      <c r="BL31">
        <f>AN5/12*$Q$5</f>
      </c>
      <c r="BM31">
        <f>AO5/12*$Q$5</f>
      </c>
      <c r="BN31">
        <f>AP5/12*$Q$5</f>
      </c>
      <c r="BO31">
        <f>AQ5/12*$Q$5</f>
      </c>
      <c r="BP31">
        <f>AR5/12*$Q$5</f>
      </c>
      <c r="BQ31">
        <f>AS5/12*$Q$5</f>
      </c>
      <c r="BR31">
        <f>AT5/12*$Q$5</f>
      </c>
      <c r="BS31">
        <f>AU5/12*$Q$5</f>
      </c>
      <c r="BT31">
        <f>AV5/12*$Q$5</f>
      </c>
      <c r="BU31">
        <f>AW5/12*$Q$5</f>
      </c>
      <c r="BV31">
        <f>AX5/12*$Q$5</f>
      </c>
      <c r="BW31"/>
      <c r="BX31">
        <f>12</f>
      </c>
      <c r="BY31">
        <f>BX5/12*Q5</f>
      </c>
      <c r="BZ31" t="s" s="1620">
        <v>4</v>
      </c>
    </row>
    <row r="32">
      <c r="A32" t="s">
        <v>71</v>
      </c>
      <c r="B32" t="s">
        <v>76</v>
      </c>
      <c r="C32" t="s">
        <v>77</v>
      </c>
      <c r="D32" t="s">
        <v>3</v>
      </c>
      <c r="F32" t="s">
        <v>4</v>
      </c>
      <c r="G32" t="s">
        <v>5</v>
      </c>
      <c r="H32" t="s">
        <v>20</v>
      </c>
      <c r="I32" t="s">
        <v>21</v>
      </c>
      <c r="J32" t="n">
        <v>0.0</v>
      </c>
      <c r="K32" t="n">
        <v>42370.0</v>
      </c>
      <c r="L32" t="n">
        <v>42735.0</v>
      </c>
      <c r="M32" t="s">
        <v>8</v>
      </c>
      <c r="N32" t="n">
        <v>11.0</v>
      </c>
      <c r="O32" t="n">
        <v>28000.0</v>
      </c>
      <c r="P32" t="n">
        <v>365.0</v>
      </c>
      <c r="Q32" t="n">
        <v>12.0</v>
      </c>
      <c r="R32" t="s" s="1621">
        <v>9</v>
      </c>
      <c r="S32" t="s" s="1622">
        <v>10</v>
      </c>
      <c r="T32" t="s" s="1623">
        <v>11</v>
      </c>
      <c r="U32" t="s" s="1624">
        <v>12</v>
      </c>
      <c r="V32" t="s" s="1625">
        <v>8</v>
      </c>
      <c r="W32" t="s" s="1626">
        <v>13</v>
      </c>
      <c r="X32" t="s" s="1627">
        <v>14</v>
      </c>
      <c r="Z32" t="n" s="1628">
        <v>500000.0</v>
      </c>
      <c r="AA32" t="n" s="1629">
        <v>874.0385131835938</v>
      </c>
      <c r="AB32" t="n" s="1630">
        <v>0.0</v>
      </c>
      <c r="AC32">
        <f>AA5*(1+AB5)</f>
      </c>
      <c r="AD32" t="n" s="1632">
        <v>0.25</v>
      </c>
      <c r="AE32">
        <f>AC5/(1-AD5)</f>
      </c>
      <c r="AF32">
        <f>AD5*AE5</f>
      </c>
      <c r="AG32" t="n" s="1635">
        <v>0.15000000596046448</v>
      </c>
      <c r="AH32">
        <f>AG5*AE5</f>
      </c>
      <c r="AI32">
        <f>AD5-AG5</f>
      </c>
      <c r="AJ32">
        <f>AF5-AH5</f>
      </c>
      <c r="AK32" t="n" s="1639">
        <v>0.03999999910593033</v>
      </c>
      <c r="AL32">
        <f>AK5*AE5</f>
      </c>
      <c r="AM32">
        <f>AE5*(1+AK5)</f>
      </c>
      <c r="AN32" t="n" s="1642">
        <v>0.029999999329447746</v>
      </c>
      <c r="AO32">
        <f>AN5*AM5</f>
      </c>
      <c r="AP32">
        <f>AM5+AO5</f>
      </c>
      <c r="AQ32" t="n" s="1645">
        <v>0.10000000149011612</v>
      </c>
      <c r="AR32">
        <f>AP5/(1-AQ5)</f>
      </c>
      <c r="AS32">
        <f>AQ5*AR5</f>
      </c>
      <c r="AT32" t="n" s="1648">
        <v>0.10000000149011612</v>
      </c>
      <c r="AU32">
        <f>AT5*AR5</f>
      </c>
      <c r="AV32">
        <f>AQ5-AT5</f>
      </c>
      <c r="AW32">
        <f>AS5-AU5</f>
      </c>
      <c r="AX32">
        <f>AR5</f>
      </c>
      <c r="AY32">
        <f>AA5/12*$Q$5</f>
      </c>
      <c r="AZ32">
        <f>AB5/12*$Q$5</f>
      </c>
      <c r="BA32">
        <f>AC5/12*$Q$5</f>
      </c>
      <c r="BB32">
        <f>AD5/12*$Q$5</f>
      </c>
      <c r="BC32">
        <f>AE5/12*$Q$5</f>
      </c>
      <c r="BD32">
        <f>AF5/12*$Q$5</f>
      </c>
      <c r="BE32">
        <f>AG5/12*$Q$5</f>
      </c>
      <c r="BF32">
        <f>AH5/12*$Q$5</f>
      </c>
      <c r="BG32">
        <f>AI5/12*$Q$5</f>
      </c>
      <c r="BH32">
        <f>AJ5/12*$Q$5</f>
      </c>
      <c r="BI32">
        <f>AK5/12*$Q$5</f>
      </c>
      <c r="BJ32">
        <f>AL5/12*$Q$5</f>
      </c>
      <c r="BK32">
        <f>AM5/12*$Q$5</f>
      </c>
      <c r="BL32">
        <f>AN5/12*$Q$5</f>
      </c>
      <c r="BM32">
        <f>AO5/12*$Q$5</f>
      </c>
      <c r="BN32">
        <f>AP5/12*$Q$5</f>
      </c>
      <c r="BO32">
        <f>AQ5/12*$Q$5</f>
      </c>
      <c r="BP32">
        <f>AR5/12*$Q$5</f>
      </c>
      <c r="BQ32">
        <f>AS5/12*$Q$5</f>
      </c>
      <c r="BR32">
        <f>AT5/12*$Q$5</f>
      </c>
      <c r="BS32">
        <f>AU5/12*$Q$5</f>
      </c>
      <c r="BT32">
        <f>AV5/12*$Q$5</f>
      </c>
      <c r="BU32">
        <f>AW5/12*$Q$5</f>
      </c>
      <c r="BV32">
        <f>AX5/12*$Q$5</f>
      </c>
      <c r="BW32"/>
      <c r="BX32">
        <f>12</f>
      </c>
      <c r="BY32">
        <f>BX5/12*Q5</f>
      </c>
      <c r="BZ32" t="s" s="1680">
        <v>4</v>
      </c>
    </row>
    <row r="33">
      <c r="A33" t="s">
        <v>37</v>
      </c>
      <c r="B33" t="s">
        <v>78</v>
      </c>
      <c r="C33" t="s">
        <v>79</v>
      </c>
      <c r="D33" t="s">
        <v>3</v>
      </c>
      <c r="F33" t="s">
        <v>4</v>
      </c>
      <c r="G33" t="s">
        <v>5</v>
      </c>
      <c r="H33" t="s">
        <v>6</v>
      </c>
      <c r="I33" t="s">
        <v>7</v>
      </c>
      <c r="J33" t="n">
        <v>0.0</v>
      </c>
      <c r="K33" t="n">
        <v>42370.0</v>
      </c>
      <c r="L33" t="n">
        <v>42430.0</v>
      </c>
      <c r="M33" t="s">
        <v>8</v>
      </c>
      <c r="N33" t="n">
        <v>2.0</v>
      </c>
      <c r="O33" t="n">
        <v>5000.0</v>
      </c>
      <c r="P33" t="n">
        <v>60.0</v>
      </c>
      <c r="Q33" t="n">
        <v>3.0</v>
      </c>
      <c r="R33" t="s" s="1681">
        <v>9</v>
      </c>
      <c r="S33" t="s" s="1682">
        <v>10</v>
      </c>
      <c r="T33" t="s" s="1683">
        <v>11</v>
      </c>
      <c r="U33" t="s" s="1684">
        <v>12</v>
      </c>
      <c r="V33" t="s" s="1685">
        <v>8</v>
      </c>
      <c r="W33" t="s" s="1686">
        <v>13</v>
      </c>
      <c r="X33" t="s" s="1687">
        <v>14</v>
      </c>
      <c r="Z33" t="n" s="1688">
        <v>500000.0</v>
      </c>
      <c r="AA33" t="n" s="1689">
        <v>874.0385131835938</v>
      </c>
      <c r="AB33" t="n" s="1690">
        <v>0.0</v>
      </c>
      <c r="AC33">
        <f>AA5*(1+AB5)</f>
      </c>
      <c r="AD33" t="n" s="1692">
        <v>0.25</v>
      </c>
      <c r="AE33">
        <f>AC5/(1-AD5)</f>
      </c>
      <c r="AF33">
        <f>AD5*AE5</f>
      </c>
      <c r="AG33" t="n" s="1695">
        <v>0.15000000596046448</v>
      </c>
      <c r="AH33">
        <f>AG5*AE5</f>
      </c>
      <c r="AI33">
        <f>AD5-AG5</f>
      </c>
      <c r="AJ33">
        <f>AF5-AH5</f>
      </c>
      <c r="AK33" t="n" s="1699">
        <v>0.03999999910593033</v>
      </c>
      <c r="AL33">
        <f>AK5*AE5</f>
      </c>
      <c r="AM33">
        <f>AE5*(1+AK5)</f>
      </c>
      <c r="AN33" t="n" s="1702">
        <v>0.029999999329447746</v>
      </c>
      <c r="AO33">
        <f>AN5*AM5</f>
      </c>
      <c r="AP33">
        <f>AM5+AO5</f>
      </c>
      <c r="AQ33" t="n" s="1705">
        <v>0.10000000149011612</v>
      </c>
      <c r="AR33">
        <f>AP5/(1-AQ5)</f>
      </c>
      <c r="AS33">
        <f>AQ5*AR5</f>
      </c>
      <c r="AT33" t="n" s="1708">
        <v>0.10000000149011612</v>
      </c>
      <c r="AU33">
        <f>AT5*AR5</f>
      </c>
      <c r="AV33">
        <f>AQ5-AT5</f>
      </c>
      <c r="AW33">
        <f>AS5-AU5</f>
      </c>
      <c r="AX33">
        <f>AR5</f>
      </c>
      <c r="AY33">
        <f>AA5/12*$Q$5</f>
      </c>
      <c r="AZ33">
        <f>AB5/12*$Q$5</f>
      </c>
      <c r="BA33">
        <f>AC5/12*$Q$5</f>
      </c>
      <c r="BB33">
        <f>AD5/12*$Q$5</f>
      </c>
      <c r="BC33">
        <f>AE5/12*$Q$5</f>
      </c>
      <c r="BD33">
        <f>AF5/12*$Q$5</f>
      </c>
      <c r="BE33">
        <f>AG5/12*$Q$5</f>
      </c>
      <c r="BF33">
        <f>AH5/12*$Q$5</f>
      </c>
      <c r="BG33">
        <f>AI5/12*$Q$5</f>
      </c>
      <c r="BH33">
        <f>AJ5/12*$Q$5</f>
      </c>
      <c r="BI33">
        <f>AK5/12*$Q$5</f>
      </c>
      <c r="BJ33">
        <f>AL5/12*$Q$5</f>
      </c>
      <c r="BK33">
        <f>AM5/12*$Q$5</f>
      </c>
      <c r="BL33">
        <f>AN5/12*$Q$5</f>
      </c>
      <c r="BM33">
        <f>AO5/12*$Q$5</f>
      </c>
      <c r="BN33">
        <f>AP5/12*$Q$5</f>
      </c>
      <c r="BO33">
        <f>AQ5/12*$Q$5</f>
      </c>
      <c r="BP33">
        <f>AR5/12*$Q$5</f>
      </c>
      <c r="BQ33">
        <f>AS5/12*$Q$5</f>
      </c>
      <c r="BR33">
        <f>AT5/12*$Q$5</f>
      </c>
      <c r="BS33">
        <f>AU5/12*$Q$5</f>
      </c>
      <c r="BT33">
        <f>AV5/12*$Q$5</f>
      </c>
      <c r="BU33">
        <f>AW5/12*$Q$5</f>
      </c>
      <c r="BV33">
        <f>AX5/12*$Q$5</f>
      </c>
      <c r="BW33"/>
      <c r="BX33">
        <f>12</f>
      </c>
      <c r="BY33">
        <f>BX5/12*Q5</f>
      </c>
      <c r="BZ33" t="s" s="1740">
        <v>4</v>
      </c>
    </row>
    <row r="34">
      <c r="A34" t="s">
        <v>80</v>
      </c>
      <c r="B34" t="s">
        <v>78</v>
      </c>
      <c r="C34" t="s">
        <v>79</v>
      </c>
      <c r="D34" t="s">
        <v>3</v>
      </c>
      <c r="F34" t="s">
        <v>4</v>
      </c>
      <c r="G34" t="s">
        <v>5</v>
      </c>
      <c r="H34" t="s">
        <v>6</v>
      </c>
      <c r="I34" t="s">
        <v>7</v>
      </c>
      <c r="J34" t="n">
        <v>0.0</v>
      </c>
      <c r="K34" t="n">
        <v>42675.0</v>
      </c>
      <c r="L34" t="n">
        <v>42735.0</v>
      </c>
      <c r="M34" t="s">
        <v>8</v>
      </c>
      <c r="N34" t="n">
        <v>1.0</v>
      </c>
      <c r="O34" t="n">
        <v>2500.0</v>
      </c>
      <c r="P34" t="n">
        <v>60.0</v>
      </c>
      <c r="Q34" t="n">
        <v>1.0</v>
      </c>
      <c r="R34" t="s" s="1741">
        <v>9</v>
      </c>
      <c r="S34" t="s" s="1742">
        <v>10</v>
      </c>
      <c r="T34" t="s" s="1743">
        <v>11</v>
      </c>
      <c r="U34" t="s" s="1744">
        <v>12</v>
      </c>
      <c r="V34" t="s" s="1745">
        <v>8</v>
      </c>
      <c r="W34" t="s" s="1746">
        <v>13</v>
      </c>
      <c r="X34" t="s" s="1747">
        <v>14</v>
      </c>
      <c r="Z34" t="n" s="1748">
        <v>500000.0</v>
      </c>
      <c r="AA34" t="n" s="1749">
        <v>874.0385131835938</v>
      </c>
      <c r="AB34" t="n" s="1750">
        <v>0.0</v>
      </c>
      <c r="AC34">
        <f>AA5*(1+AB5)</f>
      </c>
      <c r="AD34" t="n" s="1752">
        <v>0.25</v>
      </c>
      <c r="AE34">
        <f>AC5/(1-AD5)</f>
      </c>
      <c r="AF34">
        <f>AD5*AE5</f>
      </c>
      <c r="AG34" t="n" s="1755">
        <v>0.15000000596046448</v>
      </c>
      <c r="AH34">
        <f>AG5*AE5</f>
      </c>
      <c r="AI34">
        <f>AD5-AG5</f>
      </c>
      <c r="AJ34">
        <f>AF5-AH5</f>
      </c>
      <c r="AK34" t="n" s="1759">
        <v>0.03999999910593033</v>
      </c>
      <c r="AL34">
        <f>AK5*AE5</f>
      </c>
      <c r="AM34">
        <f>AE5*(1+AK5)</f>
      </c>
      <c r="AN34" t="n" s="1762">
        <v>0.029999999329447746</v>
      </c>
      <c r="AO34">
        <f>AN5*AM5</f>
      </c>
      <c r="AP34">
        <f>AM5+AO5</f>
      </c>
      <c r="AQ34" t="n" s="1765">
        <v>0.10000000149011612</v>
      </c>
      <c r="AR34">
        <f>AP5/(1-AQ5)</f>
      </c>
      <c r="AS34">
        <f>AQ5*AR5</f>
      </c>
      <c r="AT34" t="n" s="1768">
        <v>0.10000000149011612</v>
      </c>
      <c r="AU34">
        <f>AT5*AR5</f>
      </c>
      <c r="AV34">
        <f>AQ5-AT5</f>
      </c>
      <c r="AW34">
        <f>AS5-AU5</f>
      </c>
      <c r="AX34">
        <f>AR5</f>
      </c>
      <c r="AY34">
        <f>AA5/12*$Q$5</f>
      </c>
      <c r="AZ34">
        <f>AB5/12*$Q$5</f>
      </c>
      <c r="BA34">
        <f>AC5/12*$Q$5</f>
      </c>
      <c r="BB34">
        <f>AD5/12*$Q$5</f>
      </c>
      <c r="BC34">
        <f>AE5/12*$Q$5</f>
      </c>
      <c r="BD34">
        <f>AF5/12*$Q$5</f>
      </c>
      <c r="BE34">
        <f>AG5/12*$Q$5</f>
      </c>
      <c r="BF34">
        <f>AH5/12*$Q$5</f>
      </c>
      <c r="BG34">
        <f>AI5/12*$Q$5</f>
      </c>
      <c r="BH34">
        <f>AJ5/12*$Q$5</f>
      </c>
      <c r="BI34">
        <f>AK5/12*$Q$5</f>
      </c>
      <c r="BJ34">
        <f>AL5/12*$Q$5</f>
      </c>
      <c r="BK34">
        <f>AM5/12*$Q$5</f>
      </c>
      <c r="BL34">
        <f>AN5/12*$Q$5</f>
      </c>
      <c r="BM34">
        <f>AO5/12*$Q$5</f>
      </c>
      <c r="BN34">
        <f>AP5/12*$Q$5</f>
      </c>
      <c r="BO34">
        <f>AQ5/12*$Q$5</f>
      </c>
      <c r="BP34">
        <f>AR5/12*$Q$5</f>
      </c>
      <c r="BQ34">
        <f>AS5/12*$Q$5</f>
      </c>
      <c r="BR34">
        <f>AT5/12*$Q$5</f>
      </c>
      <c r="BS34">
        <f>AU5/12*$Q$5</f>
      </c>
      <c r="BT34">
        <f>AV5/12*$Q$5</f>
      </c>
      <c r="BU34">
        <f>AW5/12*$Q$5</f>
      </c>
      <c r="BV34">
        <f>AX5/12*$Q$5</f>
      </c>
      <c r="BW34"/>
      <c r="BX34">
        <f>12</f>
      </c>
      <c r="BY34">
        <f>BX5/12*Q5</f>
      </c>
      <c r="BZ34" t="s" s="1800">
        <v>4</v>
      </c>
    </row>
    <row r="35">
      <c r="A35" t="s">
        <v>81</v>
      </c>
      <c r="B35" t="s">
        <v>82</v>
      </c>
      <c r="C35" t="s">
        <v>83</v>
      </c>
      <c r="D35" t="s">
        <v>3</v>
      </c>
      <c r="F35" t="s">
        <v>4</v>
      </c>
      <c r="G35" t="s">
        <v>5</v>
      </c>
      <c r="H35" t="s">
        <v>20</v>
      </c>
      <c r="I35" t="s">
        <v>21</v>
      </c>
      <c r="J35" t="n">
        <v>0.0</v>
      </c>
      <c r="K35" t="n">
        <v>42370.0</v>
      </c>
      <c r="L35" t="n">
        <v>42735.0</v>
      </c>
      <c r="M35" t="s">
        <v>8</v>
      </c>
      <c r="N35" t="n">
        <v>11.0</v>
      </c>
      <c r="O35" t="n">
        <v>28000.0</v>
      </c>
      <c r="P35" t="n">
        <v>365.0</v>
      </c>
      <c r="Q35" t="n">
        <v>12.0</v>
      </c>
      <c r="R35" t="s" s="1801">
        <v>9</v>
      </c>
      <c r="S35" t="s" s="1802">
        <v>10</v>
      </c>
      <c r="T35" t="s" s="1803">
        <v>11</v>
      </c>
      <c r="U35" t="s" s="1804">
        <v>12</v>
      </c>
      <c r="V35" t="s" s="1805">
        <v>8</v>
      </c>
      <c r="W35" t="s" s="1806">
        <v>13</v>
      </c>
      <c r="X35" t="s" s="1807">
        <v>14</v>
      </c>
      <c r="Z35" t="n" s="1808">
        <v>500000.0</v>
      </c>
      <c r="AA35" t="n" s="1809">
        <v>874.0385131835938</v>
      </c>
      <c r="AB35" t="n" s="1810">
        <v>0.0</v>
      </c>
      <c r="AC35">
        <f>AA5*(1+AB5)</f>
      </c>
      <c r="AD35" t="n" s="1812">
        <v>0.25</v>
      </c>
      <c r="AE35">
        <f>AC5/(1-AD5)</f>
      </c>
      <c r="AF35">
        <f>AD5*AE5</f>
      </c>
      <c r="AG35" t="n" s="1815">
        <v>0.15000000596046448</v>
      </c>
      <c r="AH35">
        <f>AG5*AE5</f>
      </c>
      <c r="AI35">
        <f>AD5-AG5</f>
      </c>
      <c r="AJ35">
        <f>AF5-AH5</f>
      </c>
      <c r="AK35" t="n" s="1819">
        <v>0.03999999910593033</v>
      </c>
      <c r="AL35">
        <f>AK5*AE5</f>
      </c>
      <c r="AM35">
        <f>AE5*(1+AK5)</f>
      </c>
      <c r="AN35" t="n" s="1822">
        <v>0.029999999329447746</v>
      </c>
      <c r="AO35">
        <f>AN5*AM5</f>
      </c>
      <c r="AP35">
        <f>AM5+AO5</f>
      </c>
      <c r="AQ35" t="n" s="1825">
        <v>0.10000000149011612</v>
      </c>
      <c r="AR35">
        <f>AP5/(1-AQ5)</f>
      </c>
      <c r="AS35">
        <f>AQ5*AR5</f>
      </c>
      <c r="AT35" t="n" s="1828">
        <v>0.10000000149011612</v>
      </c>
      <c r="AU35">
        <f>AT5*AR5</f>
      </c>
      <c r="AV35">
        <f>AQ5-AT5</f>
      </c>
      <c r="AW35">
        <f>AS5-AU5</f>
      </c>
      <c r="AX35">
        <f>AR5</f>
      </c>
      <c r="AY35">
        <f>AA5/12*$Q$5</f>
      </c>
      <c r="AZ35">
        <f>AB5/12*$Q$5</f>
      </c>
      <c r="BA35">
        <f>AC5/12*$Q$5</f>
      </c>
      <c r="BB35">
        <f>AD5/12*$Q$5</f>
      </c>
      <c r="BC35">
        <f>AE5/12*$Q$5</f>
      </c>
      <c r="BD35">
        <f>AF5/12*$Q$5</f>
      </c>
      <c r="BE35">
        <f>AG5/12*$Q$5</f>
      </c>
      <c r="BF35">
        <f>AH5/12*$Q$5</f>
      </c>
      <c r="BG35">
        <f>AI5/12*$Q$5</f>
      </c>
      <c r="BH35">
        <f>AJ5/12*$Q$5</f>
      </c>
      <c r="BI35">
        <f>AK5/12*$Q$5</f>
      </c>
      <c r="BJ35">
        <f>AL5/12*$Q$5</f>
      </c>
      <c r="BK35">
        <f>AM5/12*$Q$5</f>
      </c>
      <c r="BL35">
        <f>AN5/12*$Q$5</f>
      </c>
      <c r="BM35">
        <f>AO5/12*$Q$5</f>
      </c>
      <c r="BN35">
        <f>AP5/12*$Q$5</f>
      </c>
      <c r="BO35">
        <f>AQ5/12*$Q$5</f>
      </c>
      <c r="BP35">
        <f>AR5/12*$Q$5</f>
      </c>
      <c r="BQ35">
        <f>AS5/12*$Q$5</f>
      </c>
      <c r="BR35">
        <f>AT5/12*$Q$5</f>
      </c>
      <c r="BS35">
        <f>AU5/12*$Q$5</f>
      </c>
      <c r="BT35">
        <f>AV5/12*$Q$5</f>
      </c>
      <c r="BU35">
        <f>AW5/12*$Q$5</f>
      </c>
      <c r="BV35">
        <f>AX5/12*$Q$5</f>
      </c>
      <c r="BW35"/>
      <c r="BX35">
        <f>12</f>
      </c>
      <c r="BY35">
        <f>BX5/12*Q5</f>
      </c>
      <c r="BZ35" t="s" s="1860">
        <v>4</v>
      </c>
    </row>
    <row r="36">
      <c r="A36" t="s">
        <v>84</v>
      </c>
      <c r="B36" t="s">
        <v>85</v>
      </c>
      <c r="C36" t="s">
        <v>51</v>
      </c>
      <c r="D36" t="s">
        <v>19</v>
      </c>
      <c r="F36" t="s">
        <v>4</v>
      </c>
      <c r="G36" t="s">
        <v>5</v>
      </c>
      <c r="H36" t="s">
        <v>6</v>
      </c>
      <c r="I36" t="s">
        <v>7</v>
      </c>
      <c r="J36" t="n">
        <v>0.0</v>
      </c>
      <c r="K36" t="n">
        <v>42370.0</v>
      </c>
      <c r="L36" t="n">
        <v>42447.0</v>
      </c>
      <c r="M36" t="s">
        <v>8</v>
      </c>
      <c r="N36" t="n">
        <v>2.0</v>
      </c>
      <c r="O36" t="n">
        <v>10000.0</v>
      </c>
      <c r="P36" t="n">
        <v>77.0</v>
      </c>
      <c r="Q36" t="n">
        <v>3.0</v>
      </c>
      <c r="R36" t="s" s="1861">
        <v>9</v>
      </c>
      <c r="S36" t="s" s="1862">
        <v>10</v>
      </c>
      <c r="T36" t="s" s="1863">
        <v>11</v>
      </c>
      <c r="U36" t="s" s="1864">
        <v>12</v>
      </c>
      <c r="V36" t="s" s="1865">
        <v>8</v>
      </c>
      <c r="W36" t="s" s="1866">
        <v>13</v>
      </c>
      <c r="X36" t="s" s="1867">
        <v>14</v>
      </c>
      <c r="Z36" t="n" s="1868">
        <v>500000.0</v>
      </c>
      <c r="AA36" t="n" s="1869">
        <v>874.0385131835938</v>
      </c>
      <c r="AB36" t="n" s="1870">
        <v>0.0</v>
      </c>
      <c r="AC36">
        <f>AA5*(1+AB5)</f>
      </c>
      <c r="AD36" t="n" s="1872">
        <v>0.25</v>
      </c>
      <c r="AE36">
        <f>AC5/(1-AD5)</f>
      </c>
      <c r="AF36">
        <f>AD5*AE5</f>
      </c>
      <c r="AG36" t="n" s="1875">
        <v>0.15000000596046448</v>
      </c>
      <c r="AH36">
        <f>AG5*AE5</f>
      </c>
      <c r="AI36">
        <f>AD5-AG5</f>
      </c>
      <c r="AJ36">
        <f>AF5-AH5</f>
      </c>
      <c r="AK36" t="n" s="1879">
        <v>0.03999999910593033</v>
      </c>
      <c r="AL36">
        <f>AK5*AE5</f>
      </c>
      <c r="AM36">
        <f>AE5*(1+AK5)</f>
      </c>
      <c r="AN36" t="n" s="1882">
        <v>0.029999999329447746</v>
      </c>
      <c r="AO36">
        <f>AN5*AM5</f>
      </c>
      <c r="AP36">
        <f>AM5+AO5</f>
      </c>
      <c r="AQ36" t="n" s="1885">
        <v>0.10000000149011612</v>
      </c>
      <c r="AR36">
        <f>AP5/(1-AQ5)</f>
      </c>
      <c r="AS36">
        <f>AQ5*AR5</f>
      </c>
      <c r="AT36" t="n" s="1888">
        <v>0.10000000149011612</v>
      </c>
      <c r="AU36">
        <f>AT5*AR5</f>
      </c>
      <c r="AV36">
        <f>AQ5-AT5</f>
      </c>
      <c r="AW36">
        <f>AS5-AU5</f>
      </c>
      <c r="AX36">
        <f>AR5</f>
      </c>
      <c r="AY36">
        <f>AA5/12*$Q$5</f>
      </c>
      <c r="AZ36">
        <f>AB5/12*$Q$5</f>
      </c>
      <c r="BA36">
        <f>AC5/12*$Q$5</f>
      </c>
      <c r="BB36">
        <f>AD5/12*$Q$5</f>
      </c>
      <c r="BC36">
        <f>AE5/12*$Q$5</f>
      </c>
      <c r="BD36">
        <f>AF5/12*$Q$5</f>
      </c>
      <c r="BE36">
        <f>AG5/12*$Q$5</f>
      </c>
      <c r="BF36">
        <f>AH5/12*$Q$5</f>
      </c>
      <c r="BG36">
        <f>AI5/12*$Q$5</f>
      </c>
      <c r="BH36">
        <f>AJ5/12*$Q$5</f>
      </c>
      <c r="BI36">
        <f>AK5/12*$Q$5</f>
      </c>
      <c r="BJ36">
        <f>AL5/12*$Q$5</f>
      </c>
      <c r="BK36">
        <f>AM5/12*$Q$5</f>
      </c>
      <c r="BL36">
        <f>AN5/12*$Q$5</f>
      </c>
      <c r="BM36">
        <f>AO5/12*$Q$5</f>
      </c>
      <c r="BN36">
        <f>AP5/12*$Q$5</f>
      </c>
      <c r="BO36">
        <f>AQ5/12*$Q$5</f>
      </c>
      <c r="BP36">
        <f>AR5/12*$Q$5</f>
      </c>
      <c r="BQ36">
        <f>AS5/12*$Q$5</f>
      </c>
      <c r="BR36">
        <f>AT5/12*$Q$5</f>
      </c>
      <c r="BS36">
        <f>AU5/12*$Q$5</f>
      </c>
      <c r="BT36">
        <f>AV5/12*$Q$5</f>
      </c>
      <c r="BU36">
        <f>AW5/12*$Q$5</f>
      </c>
      <c r="BV36">
        <f>AX5/12*$Q$5</f>
      </c>
      <c r="BW36"/>
      <c r="BX36">
        <f>12</f>
      </c>
      <c r="BY36">
        <f>BX5/12*Q5</f>
      </c>
      <c r="BZ36" t="s" s="1920">
        <v>4</v>
      </c>
    </row>
    <row r="37">
      <c r="A37" t="s">
        <v>16</v>
      </c>
      <c r="B37" t="s">
        <v>85</v>
      </c>
      <c r="C37" t="s">
        <v>51</v>
      </c>
      <c r="D37" t="s">
        <v>19</v>
      </c>
      <c r="F37" t="s">
        <v>4</v>
      </c>
      <c r="G37" t="s">
        <v>5</v>
      </c>
      <c r="H37" t="s">
        <v>6</v>
      </c>
      <c r="I37" t="s">
        <v>7</v>
      </c>
      <c r="J37" t="n">
        <v>0.0</v>
      </c>
      <c r="K37" t="n">
        <v>42448.0</v>
      </c>
      <c r="L37" t="n">
        <v>42735.0</v>
      </c>
      <c r="M37" t="s">
        <v>8</v>
      </c>
      <c r="N37" t="n">
        <v>9.0</v>
      </c>
      <c r="O37" t="n">
        <v>10000.0</v>
      </c>
      <c r="P37" t="n">
        <v>287.0</v>
      </c>
      <c r="Q37" t="n">
        <v>9.300000190734863</v>
      </c>
      <c r="R37" t="s" s="1921">
        <v>9</v>
      </c>
      <c r="S37" t="s" s="1922">
        <v>10</v>
      </c>
      <c r="T37" t="s" s="1923">
        <v>11</v>
      </c>
      <c r="U37" t="s" s="1924">
        <v>12</v>
      </c>
      <c r="V37" t="s" s="1925">
        <v>8</v>
      </c>
      <c r="W37" t="s" s="1926">
        <v>13</v>
      </c>
      <c r="X37" t="s" s="1927">
        <v>14</v>
      </c>
      <c r="Z37" t="n" s="1928">
        <v>500000.0</v>
      </c>
      <c r="AA37" t="n" s="1929">
        <v>874.0385131835938</v>
      </c>
      <c r="AB37" t="n" s="1930">
        <v>0.0</v>
      </c>
      <c r="AC37">
        <f>AA5*(1+AB5)</f>
      </c>
      <c r="AD37" t="n" s="1932">
        <v>0.25</v>
      </c>
      <c r="AE37">
        <f>AC5/(1-AD5)</f>
      </c>
      <c r="AF37">
        <f>AD5*AE5</f>
      </c>
      <c r="AG37" t="n" s="1935">
        <v>0.15000000596046448</v>
      </c>
      <c r="AH37">
        <f>AG5*AE5</f>
      </c>
      <c r="AI37">
        <f>AD5-AG5</f>
      </c>
      <c r="AJ37">
        <f>AF5-AH5</f>
      </c>
      <c r="AK37" t="n" s="1939">
        <v>0.03999999910593033</v>
      </c>
      <c r="AL37">
        <f>AK5*AE5</f>
      </c>
      <c r="AM37">
        <f>AE5*(1+AK5)</f>
      </c>
      <c r="AN37" t="n" s="1942">
        <v>0.029999999329447746</v>
      </c>
      <c r="AO37">
        <f>AN5*AM5</f>
      </c>
      <c r="AP37">
        <f>AM5+AO5</f>
      </c>
      <c r="AQ37" t="n" s="1945">
        <v>0.10000000149011612</v>
      </c>
      <c r="AR37">
        <f>AP5/(1-AQ5)</f>
      </c>
      <c r="AS37">
        <f>AQ5*AR5</f>
      </c>
      <c r="AT37" t="n" s="1948">
        <v>0.10000000149011612</v>
      </c>
      <c r="AU37">
        <f>AT5*AR5</f>
      </c>
      <c r="AV37">
        <f>AQ5-AT5</f>
      </c>
      <c r="AW37">
        <f>AS5-AU5</f>
      </c>
      <c r="AX37">
        <f>AR5</f>
      </c>
      <c r="AY37">
        <f>AA5/12*$Q$5</f>
      </c>
      <c r="AZ37">
        <f>AB5/12*$Q$5</f>
      </c>
      <c r="BA37">
        <f>AC5/12*$Q$5</f>
      </c>
      <c r="BB37">
        <f>AD5/12*$Q$5</f>
      </c>
      <c r="BC37">
        <f>AE5/12*$Q$5</f>
      </c>
      <c r="BD37">
        <f>AF5/12*$Q$5</f>
      </c>
      <c r="BE37">
        <f>AG5/12*$Q$5</f>
      </c>
      <c r="BF37">
        <f>AH5/12*$Q$5</f>
      </c>
      <c r="BG37">
        <f>AI5/12*$Q$5</f>
      </c>
      <c r="BH37">
        <f>AJ5/12*$Q$5</f>
      </c>
      <c r="BI37">
        <f>AK5/12*$Q$5</f>
      </c>
      <c r="BJ37">
        <f>AL5/12*$Q$5</f>
      </c>
      <c r="BK37">
        <f>AM5/12*$Q$5</f>
      </c>
      <c r="BL37">
        <f>AN5/12*$Q$5</f>
      </c>
      <c r="BM37">
        <f>AO5/12*$Q$5</f>
      </c>
      <c r="BN37">
        <f>AP5/12*$Q$5</f>
      </c>
      <c r="BO37">
        <f>AQ5/12*$Q$5</f>
      </c>
      <c r="BP37">
        <f>AR5/12*$Q$5</f>
      </c>
      <c r="BQ37">
        <f>AS5/12*$Q$5</f>
      </c>
      <c r="BR37">
        <f>AT5/12*$Q$5</f>
      </c>
      <c r="BS37">
        <f>AU5/12*$Q$5</f>
      </c>
      <c r="BT37">
        <f>AV5/12*$Q$5</f>
      </c>
      <c r="BU37">
        <f>AW5/12*$Q$5</f>
      </c>
      <c r="BV37">
        <f>AX5/12*$Q$5</f>
      </c>
      <c r="BW37"/>
      <c r="BX37">
        <f>12</f>
      </c>
      <c r="BY37">
        <f>BX5/12*Q5</f>
      </c>
      <c r="BZ37" t="s" s="1980">
        <v>4</v>
      </c>
    </row>
    <row r="38">
      <c r="A38" t="s">
        <v>86</v>
      </c>
      <c r="B38" t="s">
        <v>87</v>
      </c>
      <c r="C38" t="s">
        <v>88</v>
      </c>
      <c r="D38" t="s">
        <v>3</v>
      </c>
      <c r="F38" t="s">
        <v>4</v>
      </c>
      <c r="G38" t="s">
        <v>5</v>
      </c>
      <c r="H38" t="s">
        <v>6</v>
      </c>
      <c r="I38" t="s">
        <v>7</v>
      </c>
      <c r="J38" t="n">
        <v>0.0</v>
      </c>
      <c r="K38" t="n">
        <v>42370.0</v>
      </c>
      <c r="L38" t="n">
        <v>42735.0</v>
      </c>
      <c r="M38" t="s">
        <v>8</v>
      </c>
      <c r="N38" t="n">
        <v>11.0</v>
      </c>
      <c r="O38" t="n">
        <v>30000.0</v>
      </c>
      <c r="P38" t="n">
        <v>365.0</v>
      </c>
      <c r="Q38" t="n">
        <v>12.0</v>
      </c>
      <c r="R38" t="s" s="1981">
        <v>9</v>
      </c>
      <c r="S38" t="s" s="1982">
        <v>10</v>
      </c>
      <c r="T38" t="s" s="1983">
        <v>11</v>
      </c>
      <c r="U38" t="s" s="1984">
        <v>12</v>
      </c>
      <c r="V38" t="s" s="1985">
        <v>8</v>
      </c>
      <c r="W38" t="s" s="1986">
        <v>13</v>
      </c>
      <c r="X38" t="s" s="1987">
        <v>14</v>
      </c>
      <c r="Z38" t="n" s="1988">
        <v>500000.0</v>
      </c>
      <c r="AA38" t="n" s="1989">
        <v>874.0385131835938</v>
      </c>
      <c r="AB38" t="n" s="1990">
        <v>0.0</v>
      </c>
      <c r="AC38">
        <f>AA5*(1+AB5)</f>
      </c>
      <c r="AD38" t="n" s="1992">
        <v>0.25</v>
      </c>
      <c r="AE38">
        <f>AC5/(1-AD5)</f>
      </c>
      <c r="AF38">
        <f>AD5*AE5</f>
      </c>
      <c r="AG38" t="n" s="1995">
        <v>0.15000000596046448</v>
      </c>
      <c r="AH38">
        <f>AG5*AE5</f>
      </c>
      <c r="AI38">
        <f>AD5-AG5</f>
      </c>
      <c r="AJ38">
        <f>AF5-AH5</f>
      </c>
      <c r="AK38" t="n" s="1999">
        <v>0.03999999910593033</v>
      </c>
      <c r="AL38">
        <f>AK5*AE5</f>
      </c>
      <c r="AM38">
        <f>AE5*(1+AK5)</f>
      </c>
      <c r="AN38" t="n" s="2002">
        <v>0.029999999329447746</v>
      </c>
      <c r="AO38">
        <f>AN5*AM5</f>
      </c>
      <c r="AP38">
        <f>AM5+AO5</f>
      </c>
      <c r="AQ38" t="n" s="2005">
        <v>0.10000000149011612</v>
      </c>
      <c r="AR38">
        <f>AP5/(1-AQ5)</f>
      </c>
      <c r="AS38">
        <f>AQ5*AR5</f>
      </c>
      <c r="AT38" t="n" s="2008">
        <v>0.10000000149011612</v>
      </c>
      <c r="AU38">
        <f>AT5*AR5</f>
      </c>
      <c r="AV38">
        <f>AQ5-AT5</f>
      </c>
      <c r="AW38">
        <f>AS5-AU5</f>
      </c>
      <c r="AX38">
        <f>AR5</f>
      </c>
      <c r="AY38">
        <f>AA5/12*$Q$5</f>
      </c>
      <c r="AZ38">
        <f>AB5/12*$Q$5</f>
      </c>
      <c r="BA38">
        <f>AC5/12*$Q$5</f>
      </c>
      <c r="BB38">
        <f>AD5/12*$Q$5</f>
      </c>
      <c r="BC38">
        <f>AE5/12*$Q$5</f>
      </c>
      <c r="BD38">
        <f>AF5/12*$Q$5</f>
      </c>
      <c r="BE38">
        <f>AG5/12*$Q$5</f>
      </c>
      <c r="BF38">
        <f>AH5/12*$Q$5</f>
      </c>
      <c r="BG38">
        <f>AI5/12*$Q$5</f>
      </c>
      <c r="BH38">
        <f>AJ5/12*$Q$5</f>
      </c>
      <c r="BI38">
        <f>AK5/12*$Q$5</f>
      </c>
      <c r="BJ38">
        <f>AL5/12*$Q$5</f>
      </c>
      <c r="BK38">
        <f>AM5/12*$Q$5</f>
      </c>
      <c r="BL38">
        <f>AN5/12*$Q$5</f>
      </c>
      <c r="BM38">
        <f>AO5/12*$Q$5</f>
      </c>
      <c r="BN38">
        <f>AP5/12*$Q$5</f>
      </c>
      <c r="BO38">
        <f>AQ5/12*$Q$5</f>
      </c>
      <c r="BP38">
        <f>AR5/12*$Q$5</f>
      </c>
      <c r="BQ38">
        <f>AS5/12*$Q$5</f>
      </c>
      <c r="BR38">
        <f>AT5/12*$Q$5</f>
      </c>
      <c r="BS38">
        <f>AU5/12*$Q$5</f>
      </c>
      <c r="BT38">
        <f>AV5/12*$Q$5</f>
      </c>
      <c r="BU38">
        <f>AW5/12*$Q$5</f>
      </c>
      <c r="BV38">
        <f>AX5/12*$Q$5</f>
      </c>
      <c r="BW38"/>
      <c r="BX38">
        <f>12</f>
      </c>
      <c r="BY38">
        <f>BX5/12*Q5</f>
      </c>
      <c r="BZ38" t="s" s="2040">
        <v>4</v>
      </c>
    </row>
    <row r="39">
      <c r="A39" t="s">
        <v>16</v>
      </c>
      <c r="B39" t="s">
        <v>89</v>
      </c>
      <c r="C39" t="s">
        <v>90</v>
      </c>
      <c r="D39" t="s">
        <v>19</v>
      </c>
      <c r="F39" t="s">
        <v>4</v>
      </c>
      <c r="G39" t="s">
        <v>5</v>
      </c>
      <c r="H39" t="s">
        <v>6</v>
      </c>
      <c r="I39" t="s">
        <v>7</v>
      </c>
      <c r="J39" t="n">
        <v>0.0</v>
      </c>
      <c r="K39" t="n">
        <v>42370.0</v>
      </c>
      <c r="L39" t="n">
        <v>42735.0</v>
      </c>
      <c r="M39" t="s">
        <v>8</v>
      </c>
      <c r="N39" t="n">
        <v>11.0</v>
      </c>
      <c r="O39" t="n">
        <v>60000.0</v>
      </c>
      <c r="P39" t="n">
        <v>365.0</v>
      </c>
      <c r="Q39" t="n">
        <v>12.0</v>
      </c>
      <c r="R39" t="s" s="2041">
        <v>9</v>
      </c>
      <c r="S39" t="s" s="2042">
        <v>10</v>
      </c>
      <c r="T39" t="s" s="2043">
        <v>11</v>
      </c>
      <c r="U39" t="s" s="2044">
        <v>12</v>
      </c>
      <c r="V39" t="s" s="2045">
        <v>8</v>
      </c>
      <c r="W39" t="s" s="2046">
        <v>13</v>
      </c>
      <c r="X39" t="s" s="2047">
        <v>14</v>
      </c>
      <c r="Z39" t="n" s="2048">
        <v>500000.0</v>
      </c>
      <c r="AA39" t="n" s="2049">
        <v>874.0385131835938</v>
      </c>
      <c r="AB39" t="n" s="2050">
        <v>0.0</v>
      </c>
      <c r="AC39">
        <f>AA5*(1+AB5)</f>
      </c>
      <c r="AD39" t="n" s="2052">
        <v>0.25</v>
      </c>
      <c r="AE39">
        <f>AC5/(1-AD5)</f>
      </c>
      <c r="AF39">
        <f>AD5*AE5</f>
      </c>
      <c r="AG39" t="n" s="2055">
        <v>0.15000000596046448</v>
      </c>
      <c r="AH39">
        <f>AG5*AE5</f>
      </c>
      <c r="AI39">
        <f>AD5-AG5</f>
      </c>
      <c r="AJ39">
        <f>AF5-AH5</f>
      </c>
      <c r="AK39" t="n" s="2059">
        <v>0.03999999910593033</v>
      </c>
      <c r="AL39">
        <f>AK5*AE5</f>
      </c>
      <c r="AM39">
        <f>AE5*(1+AK5)</f>
      </c>
      <c r="AN39" t="n" s="2062">
        <v>0.029999999329447746</v>
      </c>
      <c r="AO39">
        <f>AN5*AM5</f>
      </c>
      <c r="AP39">
        <f>AM5+AO5</f>
      </c>
      <c r="AQ39" t="n" s="2065">
        <v>0.10000000149011612</v>
      </c>
      <c r="AR39">
        <f>AP5/(1-AQ5)</f>
      </c>
      <c r="AS39">
        <f>AQ5*AR5</f>
      </c>
      <c r="AT39" t="n" s="2068">
        <v>0.10000000149011612</v>
      </c>
      <c r="AU39">
        <f>AT5*AR5</f>
      </c>
      <c r="AV39">
        <f>AQ5-AT5</f>
      </c>
      <c r="AW39">
        <f>AS5-AU5</f>
      </c>
      <c r="AX39">
        <f>AR5</f>
      </c>
      <c r="AY39">
        <f>AA5/12*$Q$5</f>
      </c>
      <c r="AZ39">
        <f>AB5/12*$Q$5</f>
      </c>
      <c r="BA39">
        <f>AC5/12*$Q$5</f>
      </c>
      <c r="BB39">
        <f>AD5/12*$Q$5</f>
      </c>
      <c r="BC39">
        <f>AE5/12*$Q$5</f>
      </c>
      <c r="BD39">
        <f>AF5/12*$Q$5</f>
      </c>
      <c r="BE39">
        <f>AG5/12*$Q$5</f>
      </c>
      <c r="BF39">
        <f>AH5/12*$Q$5</f>
      </c>
      <c r="BG39">
        <f>AI5/12*$Q$5</f>
      </c>
      <c r="BH39">
        <f>AJ5/12*$Q$5</f>
      </c>
      <c r="BI39">
        <f>AK5/12*$Q$5</f>
      </c>
      <c r="BJ39">
        <f>AL5/12*$Q$5</f>
      </c>
      <c r="BK39">
        <f>AM5/12*$Q$5</f>
      </c>
      <c r="BL39">
        <f>AN5/12*$Q$5</f>
      </c>
      <c r="BM39">
        <f>AO5/12*$Q$5</f>
      </c>
      <c r="BN39">
        <f>AP5/12*$Q$5</f>
      </c>
      <c r="BO39">
        <f>AQ5/12*$Q$5</f>
      </c>
      <c r="BP39">
        <f>AR5/12*$Q$5</f>
      </c>
      <c r="BQ39">
        <f>AS5/12*$Q$5</f>
      </c>
      <c r="BR39">
        <f>AT5/12*$Q$5</f>
      </c>
      <c r="BS39">
        <f>AU5/12*$Q$5</f>
      </c>
      <c r="BT39">
        <f>AV5/12*$Q$5</f>
      </c>
      <c r="BU39">
        <f>AW5/12*$Q$5</f>
      </c>
      <c r="BV39">
        <f>AX5/12*$Q$5</f>
      </c>
      <c r="BW39"/>
      <c r="BX39">
        <f>12</f>
      </c>
      <c r="BY39">
        <f>BX5/12*Q5</f>
      </c>
      <c r="BZ39" t="s" s="2100">
        <v>4</v>
      </c>
    </row>
    <row r="40">
      <c r="A40" t="s">
        <v>25</v>
      </c>
      <c r="B40" t="s">
        <v>91</v>
      </c>
      <c r="C40" t="s">
        <v>92</v>
      </c>
      <c r="D40" t="s">
        <v>3</v>
      </c>
      <c r="F40" t="s">
        <v>4</v>
      </c>
      <c r="G40" t="s">
        <v>5</v>
      </c>
      <c r="H40" t="s">
        <v>6</v>
      </c>
      <c r="I40" t="s">
        <v>7</v>
      </c>
      <c r="J40" t="n">
        <v>0.0</v>
      </c>
      <c r="K40" t="n">
        <v>42370.0</v>
      </c>
      <c r="L40" t="n">
        <v>42460.0</v>
      </c>
      <c r="M40" t="s">
        <v>8</v>
      </c>
      <c r="N40" t="n">
        <v>2.0</v>
      </c>
      <c r="O40" t="n">
        <v>27000.0</v>
      </c>
      <c r="P40" t="n">
        <v>90.0</v>
      </c>
      <c r="Q40" t="n">
        <v>3.0</v>
      </c>
      <c r="R40" t="s" s="2101">
        <v>9</v>
      </c>
      <c r="S40" t="s" s="2102">
        <v>10</v>
      </c>
      <c r="T40" t="s" s="2103">
        <v>11</v>
      </c>
      <c r="U40" t="s" s="2104">
        <v>12</v>
      </c>
      <c r="V40" t="s" s="2105">
        <v>8</v>
      </c>
      <c r="W40" t="s" s="2106">
        <v>13</v>
      </c>
      <c r="X40" t="s" s="2107">
        <v>14</v>
      </c>
      <c r="Z40" t="n" s="2108">
        <v>500000.0</v>
      </c>
      <c r="AA40" t="n" s="2109">
        <v>874.0385131835938</v>
      </c>
      <c r="AB40" t="n" s="2110">
        <v>0.0</v>
      </c>
      <c r="AC40">
        <f>AA5*(1+AB5)</f>
      </c>
      <c r="AD40" t="n" s="2112">
        <v>0.25</v>
      </c>
      <c r="AE40">
        <f>AC5/(1-AD5)</f>
      </c>
      <c r="AF40">
        <f>AD5*AE5</f>
      </c>
      <c r="AG40" t="n" s="2115">
        <v>0.15000000596046448</v>
      </c>
      <c r="AH40">
        <f>AG5*AE5</f>
      </c>
      <c r="AI40">
        <f>AD5-AG5</f>
      </c>
      <c r="AJ40">
        <f>AF5-AH5</f>
      </c>
      <c r="AK40" t="n" s="2119">
        <v>0.03999999910593033</v>
      </c>
      <c r="AL40">
        <f>AK5*AE5</f>
      </c>
      <c r="AM40">
        <f>AE5*(1+AK5)</f>
      </c>
      <c r="AN40" t="n" s="2122">
        <v>0.029999999329447746</v>
      </c>
      <c r="AO40">
        <f>AN5*AM5</f>
      </c>
      <c r="AP40">
        <f>AM5+AO5</f>
      </c>
      <c r="AQ40" t="n" s="2125">
        <v>0.10000000149011612</v>
      </c>
      <c r="AR40">
        <f>AP5/(1-AQ5)</f>
      </c>
      <c r="AS40">
        <f>AQ5*AR5</f>
      </c>
      <c r="AT40" t="n" s="2128">
        <v>0.10000000149011612</v>
      </c>
      <c r="AU40">
        <f>AT5*AR5</f>
      </c>
      <c r="AV40">
        <f>AQ5-AT5</f>
      </c>
      <c r="AW40">
        <f>AS5-AU5</f>
      </c>
      <c r="AX40">
        <f>AR5</f>
      </c>
      <c r="AY40">
        <f>AA5/12*$Q$5</f>
      </c>
      <c r="AZ40">
        <f>AB5/12*$Q$5</f>
      </c>
      <c r="BA40">
        <f>AC5/12*$Q$5</f>
      </c>
      <c r="BB40">
        <f>AD5/12*$Q$5</f>
      </c>
      <c r="BC40">
        <f>AE5/12*$Q$5</f>
      </c>
      <c r="BD40">
        <f>AF5/12*$Q$5</f>
      </c>
      <c r="BE40">
        <f>AG5/12*$Q$5</f>
      </c>
      <c r="BF40">
        <f>AH5/12*$Q$5</f>
      </c>
      <c r="BG40">
        <f>AI5/12*$Q$5</f>
      </c>
      <c r="BH40">
        <f>AJ5/12*$Q$5</f>
      </c>
      <c r="BI40">
        <f>AK5/12*$Q$5</f>
      </c>
      <c r="BJ40">
        <f>AL5/12*$Q$5</f>
      </c>
      <c r="BK40">
        <f>AM5/12*$Q$5</f>
      </c>
      <c r="BL40">
        <f>AN5/12*$Q$5</f>
      </c>
      <c r="BM40">
        <f>AO5/12*$Q$5</f>
      </c>
      <c r="BN40">
        <f>AP5/12*$Q$5</f>
      </c>
      <c r="BO40">
        <f>AQ5/12*$Q$5</f>
      </c>
      <c r="BP40">
        <f>AR5/12*$Q$5</f>
      </c>
      <c r="BQ40">
        <f>AS5/12*$Q$5</f>
      </c>
      <c r="BR40">
        <f>AT5/12*$Q$5</f>
      </c>
      <c r="BS40">
        <f>AU5/12*$Q$5</f>
      </c>
      <c r="BT40">
        <f>AV5/12*$Q$5</f>
      </c>
      <c r="BU40">
        <f>AW5/12*$Q$5</f>
      </c>
      <c r="BV40">
        <f>AX5/12*$Q$5</f>
      </c>
      <c r="BW40"/>
      <c r="BX40">
        <f>12</f>
      </c>
      <c r="BY40">
        <f>BX5/12*Q5</f>
      </c>
      <c r="BZ40" t="s" s="2160">
        <v>4</v>
      </c>
    </row>
    <row r="41">
      <c r="A41" t="s">
        <v>22</v>
      </c>
      <c r="B41" t="s">
        <v>93</v>
      </c>
      <c r="C41" t="s">
        <v>94</v>
      </c>
      <c r="D41" t="s">
        <v>3</v>
      </c>
      <c r="F41" t="s">
        <v>48</v>
      </c>
      <c r="G41" t="s">
        <v>5</v>
      </c>
      <c r="H41" t="s">
        <v>44</v>
      </c>
      <c r="I41" t="s">
        <v>45</v>
      </c>
      <c r="J41" t="n">
        <v>0.0</v>
      </c>
      <c r="K41" t="n">
        <v>42370.0</v>
      </c>
      <c r="L41" t="n">
        <v>42424.0</v>
      </c>
      <c r="M41" t="s">
        <v>8</v>
      </c>
      <c r="N41" t="n">
        <v>1.0</v>
      </c>
      <c r="O41" t="n">
        <v>5000.0</v>
      </c>
      <c r="P41" t="n">
        <v>54.0</v>
      </c>
      <c r="Q41" t="n">
        <v>2.0</v>
      </c>
      <c r="R41" t="s" s="2161">
        <v>9</v>
      </c>
      <c r="S41" t="s" s="2162">
        <v>10</v>
      </c>
      <c r="T41" t="s" s="2163">
        <v>11</v>
      </c>
      <c r="U41" t="s" s="2164">
        <v>12</v>
      </c>
      <c r="V41" t="s" s="2165">
        <v>8</v>
      </c>
      <c r="W41" t="s" s="2166">
        <v>13</v>
      </c>
      <c r="X41" t="s" s="2167">
        <v>14</v>
      </c>
      <c r="Z41" t="n" s="2168">
        <v>500000.0</v>
      </c>
      <c r="AA41" t="n" s="2169">
        <v>874.0385131835938</v>
      </c>
      <c r="AB41" t="n" s="2170">
        <v>0.0</v>
      </c>
      <c r="AC41">
        <f>AA5*(1+AB5)</f>
      </c>
      <c r="AD41" t="n" s="2172">
        <v>0.25</v>
      </c>
      <c r="AE41">
        <f>AC5/(1-AD5)</f>
      </c>
      <c r="AF41">
        <f>AD5*AE5</f>
      </c>
      <c r="AG41" t="n" s="2175">
        <v>0.15000000596046448</v>
      </c>
      <c r="AH41">
        <f>AG5*AE5</f>
      </c>
      <c r="AI41">
        <f>AD5-AG5</f>
      </c>
      <c r="AJ41">
        <f>AF5-AH5</f>
      </c>
      <c r="AK41" t="n" s="2179">
        <v>0.03999999910593033</v>
      </c>
      <c r="AL41">
        <f>AK5*AE5</f>
      </c>
      <c r="AM41">
        <f>AE5*(1+AK5)</f>
      </c>
      <c r="AN41" t="n" s="2182">
        <v>0.029999999329447746</v>
      </c>
      <c r="AO41">
        <f>AN5*AM5</f>
      </c>
      <c r="AP41">
        <f>AM5+AO5</f>
      </c>
      <c r="AQ41" t="n" s="2185">
        <v>0.10000000149011612</v>
      </c>
      <c r="AR41">
        <f>AP5/(1-AQ5)</f>
      </c>
      <c r="AS41">
        <f>AQ5*AR5</f>
      </c>
      <c r="AT41" t="n" s="2188">
        <v>0.10000000149011612</v>
      </c>
      <c r="AU41">
        <f>AT5*AR5</f>
      </c>
      <c r="AV41">
        <f>AQ5-AT5</f>
      </c>
      <c r="AW41">
        <f>AS5-AU5</f>
      </c>
      <c r="AX41">
        <f>AR5</f>
      </c>
      <c r="AY41">
        <f>AA5/12*$Q$5</f>
      </c>
      <c r="AZ41">
        <f>AB5/12*$Q$5</f>
      </c>
      <c r="BA41">
        <f>AC5/12*$Q$5</f>
      </c>
      <c r="BB41">
        <f>AD5/12*$Q$5</f>
      </c>
      <c r="BC41">
        <f>AE5/12*$Q$5</f>
      </c>
      <c r="BD41">
        <f>AF5/12*$Q$5</f>
      </c>
      <c r="BE41">
        <f>AG5/12*$Q$5</f>
      </c>
      <c r="BF41">
        <f>AH5/12*$Q$5</f>
      </c>
      <c r="BG41">
        <f>AI5/12*$Q$5</f>
      </c>
      <c r="BH41">
        <f>AJ5/12*$Q$5</f>
      </c>
      <c r="BI41">
        <f>AK5/12*$Q$5</f>
      </c>
      <c r="BJ41">
        <f>AL5/12*$Q$5</f>
      </c>
      <c r="BK41">
        <f>AM5/12*$Q$5</f>
      </c>
      <c r="BL41">
        <f>AN5/12*$Q$5</f>
      </c>
      <c r="BM41">
        <f>AO5/12*$Q$5</f>
      </c>
      <c r="BN41">
        <f>AP5/12*$Q$5</f>
      </c>
      <c r="BO41">
        <f>AQ5/12*$Q$5</f>
      </c>
      <c r="BP41">
        <f>AR5/12*$Q$5</f>
      </c>
      <c r="BQ41">
        <f>AS5/12*$Q$5</f>
      </c>
      <c r="BR41">
        <f>AT5/12*$Q$5</f>
      </c>
      <c r="BS41">
        <f>AU5/12*$Q$5</f>
      </c>
      <c r="BT41">
        <f>AV5/12*$Q$5</f>
      </c>
      <c r="BU41">
        <f>AW5/12*$Q$5</f>
      </c>
      <c r="BV41">
        <f>AX5/12*$Q$5</f>
      </c>
      <c r="BW41"/>
      <c r="BX41">
        <f>12</f>
      </c>
      <c r="BY41">
        <f>BX5/12*Q5</f>
      </c>
      <c r="BZ41" t="s" s="2220">
        <v>4</v>
      </c>
    </row>
    <row r="42">
      <c r="A42" t="s">
        <v>22</v>
      </c>
      <c r="B42" t="s">
        <v>93</v>
      </c>
      <c r="C42" t="s">
        <v>94</v>
      </c>
      <c r="D42" t="s">
        <v>3</v>
      </c>
      <c r="F42" t="s">
        <v>4</v>
      </c>
      <c r="G42" t="s">
        <v>5</v>
      </c>
      <c r="H42" t="s">
        <v>44</v>
      </c>
      <c r="I42" t="s">
        <v>45</v>
      </c>
      <c r="J42" t="n">
        <v>0.0</v>
      </c>
      <c r="K42" t="n">
        <v>42425.0</v>
      </c>
      <c r="L42" t="n">
        <v>42675.0</v>
      </c>
      <c r="M42" t="s">
        <v>8</v>
      </c>
      <c r="N42" t="n">
        <v>9.0</v>
      </c>
      <c r="O42" t="n">
        <v>10250.0</v>
      </c>
      <c r="P42" t="n">
        <v>250.0</v>
      </c>
      <c r="Q42" t="n">
        <v>9.100000381469727</v>
      </c>
      <c r="R42" t="s" s="2221">
        <v>9</v>
      </c>
      <c r="S42" t="s" s="2222">
        <v>10</v>
      </c>
      <c r="T42" t="s" s="2223">
        <v>11</v>
      </c>
      <c r="U42" t="s" s="2224">
        <v>12</v>
      </c>
      <c r="V42" t="s" s="2225">
        <v>8</v>
      </c>
      <c r="W42" t="s" s="2226">
        <v>13</v>
      </c>
      <c r="X42" t="s" s="2227">
        <v>14</v>
      </c>
      <c r="Z42" t="n" s="2228">
        <v>500000.0</v>
      </c>
      <c r="AA42" t="n" s="2229">
        <v>874.0385131835938</v>
      </c>
      <c r="AB42" t="n" s="2230">
        <v>0.0</v>
      </c>
      <c r="AC42">
        <f>AA5*(1+AB5)</f>
      </c>
      <c r="AD42" t="n" s="2232">
        <v>0.25</v>
      </c>
      <c r="AE42">
        <f>AC5/(1-AD5)</f>
      </c>
      <c r="AF42">
        <f>AD5*AE5</f>
      </c>
      <c r="AG42" t="n" s="2235">
        <v>0.15000000596046448</v>
      </c>
      <c r="AH42">
        <f>AG5*AE5</f>
      </c>
      <c r="AI42">
        <f>AD5-AG5</f>
      </c>
      <c r="AJ42">
        <f>AF5-AH5</f>
      </c>
      <c r="AK42" t="n" s="2239">
        <v>0.03999999910593033</v>
      </c>
      <c r="AL42">
        <f>AK5*AE5</f>
      </c>
      <c r="AM42">
        <f>AE5*(1+AK5)</f>
      </c>
      <c r="AN42" t="n" s="2242">
        <v>0.029999999329447746</v>
      </c>
      <c r="AO42">
        <f>AN5*AM5</f>
      </c>
      <c r="AP42">
        <f>AM5+AO5</f>
      </c>
      <c r="AQ42" t="n" s="2245">
        <v>0.10000000149011612</v>
      </c>
      <c r="AR42">
        <f>AP5/(1-AQ5)</f>
      </c>
      <c r="AS42">
        <f>AQ5*AR5</f>
      </c>
      <c r="AT42" t="n" s="2248">
        <v>0.10000000149011612</v>
      </c>
      <c r="AU42">
        <f>AT5*AR5</f>
      </c>
      <c r="AV42">
        <f>AQ5-AT5</f>
      </c>
      <c r="AW42">
        <f>AS5-AU5</f>
      </c>
      <c r="AX42">
        <f>AR5</f>
      </c>
      <c r="AY42">
        <f>AA5/12*$Q$5</f>
      </c>
      <c r="AZ42">
        <f>AB5/12*$Q$5</f>
      </c>
      <c r="BA42">
        <f>AC5/12*$Q$5</f>
      </c>
      <c r="BB42">
        <f>AD5/12*$Q$5</f>
      </c>
      <c r="BC42">
        <f>AE5/12*$Q$5</f>
      </c>
      <c r="BD42">
        <f>AF5/12*$Q$5</f>
      </c>
      <c r="BE42">
        <f>AG5/12*$Q$5</f>
      </c>
      <c r="BF42">
        <f>AH5/12*$Q$5</f>
      </c>
      <c r="BG42">
        <f>AI5/12*$Q$5</f>
      </c>
      <c r="BH42">
        <f>AJ5/12*$Q$5</f>
      </c>
      <c r="BI42">
        <f>AK5/12*$Q$5</f>
      </c>
      <c r="BJ42">
        <f>AL5/12*$Q$5</f>
      </c>
      <c r="BK42">
        <f>AM5/12*$Q$5</f>
      </c>
      <c r="BL42">
        <f>AN5/12*$Q$5</f>
      </c>
      <c r="BM42">
        <f>AO5/12*$Q$5</f>
      </c>
      <c r="BN42">
        <f>AP5/12*$Q$5</f>
      </c>
      <c r="BO42">
        <f>AQ5/12*$Q$5</f>
      </c>
      <c r="BP42">
        <f>AR5/12*$Q$5</f>
      </c>
      <c r="BQ42">
        <f>AS5/12*$Q$5</f>
      </c>
      <c r="BR42">
        <f>AT5/12*$Q$5</f>
      </c>
      <c r="BS42">
        <f>AU5/12*$Q$5</f>
      </c>
      <c r="BT42">
        <f>AV5/12*$Q$5</f>
      </c>
      <c r="BU42">
        <f>AW5/12*$Q$5</f>
      </c>
      <c r="BV42">
        <f>AX5/12*$Q$5</f>
      </c>
      <c r="BW42"/>
      <c r="BX42">
        <f>12</f>
      </c>
      <c r="BY42">
        <f>BX5/12*Q5</f>
      </c>
      <c r="BZ42" t="s" s="2280">
        <v>4</v>
      </c>
    </row>
    <row r="43">
      <c r="A43" t="s">
        <v>95</v>
      </c>
      <c r="B43" t="s">
        <v>91</v>
      </c>
      <c r="C43" t="s">
        <v>96</v>
      </c>
      <c r="D43" t="s">
        <v>3</v>
      </c>
      <c r="F43" t="s">
        <v>4</v>
      </c>
      <c r="G43" t="s">
        <v>5</v>
      </c>
      <c r="H43" t="s">
        <v>6</v>
      </c>
      <c r="I43" t="s">
        <v>7</v>
      </c>
      <c r="J43" t="n">
        <v>0.0</v>
      </c>
      <c r="K43" t="n">
        <v>42370.0</v>
      </c>
      <c r="L43" t="n">
        <v>42475.0</v>
      </c>
      <c r="M43" t="s">
        <v>8</v>
      </c>
      <c r="N43" t="n">
        <v>3.0</v>
      </c>
      <c r="O43" t="n">
        <v>13500.0</v>
      </c>
      <c r="P43" t="n">
        <v>105.0</v>
      </c>
      <c r="Q43" t="n">
        <v>4.0</v>
      </c>
      <c r="R43" t="s" s="2281">
        <v>9</v>
      </c>
      <c r="S43" t="s" s="2282">
        <v>10</v>
      </c>
      <c r="T43" t="s" s="2283">
        <v>11</v>
      </c>
      <c r="U43" t="s" s="2284">
        <v>12</v>
      </c>
      <c r="V43" t="s" s="2285">
        <v>8</v>
      </c>
      <c r="W43" t="s" s="2286">
        <v>13</v>
      </c>
      <c r="X43" t="s" s="2287">
        <v>14</v>
      </c>
      <c r="Z43" t="n" s="2288">
        <v>500000.0</v>
      </c>
      <c r="AA43" t="n" s="2289">
        <v>874.0385131835938</v>
      </c>
      <c r="AB43" t="n" s="2290">
        <v>0.0</v>
      </c>
      <c r="AC43">
        <f>AA5*(1+AB5)</f>
      </c>
      <c r="AD43" t="n" s="2292">
        <v>0.25</v>
      </c>
      <c r="AE43">
        <f>AC5/(1-AD5)</f>
      </c>
      <c r="AF43">
        <f>AD5*AE5</f>
      </c>
      <c r="AG43" t="n" s="2295">
        <v>0.15000000596046448</v>
      </c>
      <c r="AH43">
        <f>AG5*AE5</f>
      </c>
      <c r="AI43">
        <f>AD5-AG5</f>
      </c>
      <c r="AJ43">
        <f>AF5-AH5</f>
      </c>
      <c r="AK43" t="n" s="2299">
        <v>0.03999999910593033</v>
      </c>
      <c r="AL43">
        <f>AK5*AE5</f>
      </c>
      <c r="AM43">
        <f>AE5*(1+AK5)</f>
      </c>
      <c r="AN43" t="n" s="2302">
        <v>0.029999999329447746</v>
      </c>
      <c r="AO43">
        <f>AN5*AM5</f>
      </c>
      <c r="AP43">
        <f>AM5+AO5</f>
      </c>
      <c r="AQ43" t="n" s="2305">
        <v>0.10000000149011612</v>
      </c>
      <c r="AR43">
        <f>AP5/(1-AQ5)</f>
      </c>
      <c r="AS43">
        <f>AQ5*AR5</f>
      </c>
      <c r="AT43" t="n" s="2308">
        <v>0.10000000149011612</v>
      </c>
      <c r="AU43">
        <f>AT5*AR5</f>
      </c>
      <c r="AV43">
        <f>AQ5-AT5</f>
      </c>
      <c r="AW43">
        <f>AS5-AU5</f>
      </c>
      <c r="AX43">
        <f>AR5</f>
      </c>
      <c r="AY43">
        <f>AA5/12*$Q$5</f>
      </c>
      <c r="AZ43">
        <f>AB5/12*$Q$5</f>
      </c>
      <c r="BA43">
        <f>AC5/12*$Q$5</f>
      </c>
      <c r="BB43">
        <f>AD5/12*$Q$5</f>
      </c>
      <c r="BC43">
        <f>AE5/12*$Q$5</f>
      </c>
      <c r="BD43">
        <f>AF5/12*$Q$5</f>
      </c>
      <c r="BE43">
        <f>AG5/12*$Q$5</f>
      </c>
      <c r="BF43">
        <f>AH5/12*$Q$5</f>
      </c>
      <c r="BG43">
        <f>AI5/12*$Q$5</f>
      </c>
      <c r="BH43">
        <f>AJ5/12*$Q$5</f>
      </c>
      <c r="BI43">
        <f>AK5/12*$Q$5</f>
      </c>
      <c r="BJ43">
        <f>AL5/12*$Q$5</f>
      </c>
      <c r="BK43">
        <f>AM5/12*$Q$5</f>
      </c>
      <c r="BL43">
        <f>AN5/12*$Q$5</f>
      </c>
      <c r="BM43">
        <f>AO5/12*$Q$5</f>
      </c>
      <c r="BN43">
        <f>AP5/12*$Q$5</f>
      </c>
      <c r="BO43">
        <f>AQ5/12*$Q$5</f>
      </c>
      <c r="BP43">
        <f>AR5/12*$Q$5</f>
      </c>
      <c r="BQ43">
        <f>AS5/12*$Q$5</f>
      </c>
      <c r="BR43">
        <f>AT5/12*$Q$5</f>
      </c>
      <c r="BS43">
        <f>AU5/12*$Q$5</f>
      </c>
      <c r="BT43">
        <f>AV5/12*$Q$5</f>
      </c>
      <c r="BU43">
        <f>AW5/12*$Q$5</f>
      </c>
      <c r="BV43">
        <f>AX5/12*$Q$5</f>
      </c>
      <c r="BW43"/>
      <c r="BX43">
        <f>12</f>
      </c>
      <c r="BY43">
        <f>BX5/12*Q5</f>
      </c>
      <c r="BZ43" t="s" s="2340">
        <v>4</v>
      </c>
    </row>
    <row r="44">
      <c r="A44" t="s">
        <v>37</v>
      </c>
      <c r="B44" t="s">
        <v>97</v>
      </c>
      <c r="C44" t="s">
        <v>98</v>
      </c>
      <c r="D44" t="s">
        <v>3</v>
      </c>
      <c r="F44" t="s">
        <v>4</v>
      </c>
      <c r="G44" t="s">
        <v>5</v>
      </c>
      <c r="H44" t="s">
        <v>6</v>
      </c>
      <c r="I44" t="s">
        <v>7</v>
      </c>
      <c r="J44" t="n">
        <v>0.0</v>
      </c>
      <c r="K44" t="n">
        <v>42370.0</v>
      </c>
      <c r="L44" t="n">
        <v>42552.0</v>
      </c>
      <c r="M44" t="s">
        <v>8</v>
      </c>
      <c r="N44" t="n">
        <v>6.0</v>
      </c>
      <c r="O44" t="n">
        <v>15500.0</v>
      </c>
      <c r="P44" t="n">
        <v>182.0</v>
      </c>
      <c r="Q44" t="n">
        <v>7.0</v>
      </c>
      <c r="R44" t="s" s="2341">
        <v>9</v>
      </c>
      <c r="S44" t="s" s="2342">
        <v>10</v>
      </c>
      <c r="T44" t="s" s="2343">
        <v>11</v>
      </c>
      <c r="U44" t="s" s="2344">
        <v>12</v>
      </c>
      <c r="V44" t="s" s="2345">
        <v>8</v>
      </c>
      <c r="W44" t="s" s="2346">
        <v>13</v>
      </c>
      <c r="X44" t="s" s="2347">
        <v>14</v>
      </c>
      <c r="Z44" t="n" s="2348">
        <v>500000.0</v>
      </c>
      <c r="AA44" t="n" s="2349">
        <v>874.0385131835938</v>
      </c>
      <c r="AB44" t="n" s="2350">
        <v>0.0</v>
      </c>
      <c r="AC44">
        <f>AA5*(1+AB5)</f>
      </c>
      <c r="AD44" t="n" s="2352">
        <v>0.25</v>
      </c>
      <c r="AE44">
        <f>AC5/(1-AD5)</f>
      </c>
      <c r="AF44">
        <f>AD5*AE5</f>
      </c>
      <c r="AG44" t="n" s="2355">
        <v>0.15000000596046448</v>
      </c>
      <c r="AH44">
        <f>AG5*AE5</f>
      </c>
      <c r="AI44">
        <f>AD5-AG5</f>
      </c>
      <c r="AJ44">
        <f>AF5-AH5</f>
      </c>
      <c r="AK44" t="n" s="2359">
        <v>0.03999999910593033</v>
      </c>
      <c r="AL44">
        <f>AK5*AE5</f>
      </c>
      <c r="AM44">
        <f>AE5*(1+AK5)</f>
      </c>
      <c r="AN44" t="n" s="2362">
        <v>0.029999999329447746</v>
      </c>
      <c r="AO44">
        <f>AN5*AM5</f>
      </c>
      <c r="AP44">
        <f>AM5+AO5</f>
      </c>
      <c r="AQ44" t="n" s="2365">
        <v>0.10000000149011612</v>
      </c>
      <c r="AR44">
        <f>AP5/(1-AQ5)</f>
      </c>
      <c r="AS44">
        <f>AQ5*AR5</f>
      </c>
      <c r="AT44" t="n" s="2368">
        <v>0.10000000149011612</v>
      </c>
      <c r="AU44">
        <f>AT5*AR5</f>
      </c>
      <c r="AV44">
        <f>AQ5-AT5</f>
      </c>
      <c r="AW44">
        <f>AS5-AU5</f>
      </c>
      <c r="AX44">
        <f>AR5</f>
      </c>
      <c r="AY44">
        <f>AA5/12*$Q$5</f>
      </c>
      <c r="AZ44">
        <f>AB5/12*$Q$5</f>
      </c>
      <c r="BA44">
        <f>AC5/12*$Q$5</f>
      </c>
      <c r="BB44">
        <f>AD5/12*$Q$5</f>
      </c>
      <c r="BC44">
        <f>AE5/12*$Q$5</f>
      </c>
      <c r="BD44">
        <f>AF5/12*$Q$5</f>
      </c>
      <c r="BE44">
        <f>AG5/12*$Q$5</f>
      </c>
      <c r="BF44">
        <f>AH5/12*$Q$5</f>
      </c>
      <c r="BG44">
        <f>AI5/12*$Q$5</f>
      </c>
      <c r="BH44">
        <f>AJ5/12*$Q$5</f>
      </c>
      <c r="BI44">
        <f>AK5/12*$Q$5</f>
      </c>
      <c r="BJ44">
        <f>AL5/12*$Q$5</f>
      </c>
      <c r="BK44">
        <f>AM5/12*$Q$5</f>
      </c>
      <c r="BL44">
        <f>AN5/12*$Q$5</f>
      </c>
      <c r="BM44">
        <f>AO5/12*$Q$5</f>
      </c>
      <c r="BN44">
        <f>AP5/12*$Q$5</f>
      </c>
      <c r="BO44">
        <f>AQ5/12*$Q$5</f>
      </c>
      <c r="BP44">
        <f>AR5/12*$Q$5</f>
      </c>
      <c r="BQ44">
        <f>AS5/12*$Q$5</f>
      </c>
      <c r="BR44">
        <f>AT5/12*$Q$5</f>
      </c>
      <c r="BS44">
        <f>AU5/12*$Q$5</f>
      </c>
      <c r="BT44">
        <f>AV5/12*$Q$5</f>
      </c>
      <c r="BU44">
        <f>AW5/12*$Q$5</f>
      </c>
      <c r="BV44">
        <f>AX5/12*$Q$5</f>
      </c>
      <c r="BW44"/>
      <c r="BX44">
        <f>12</f>
      </c>
      <c r="BY44">
        <f>BX5/12*Q5</f>
      </c>
      <c r="BZ44" t="s" s="2400">
        <v>4</v>
      </c>
    </row>
    <row r="45">
      <c r="A45" t="s">
        <v>86</v>
      </c>
      <c r="B45" t="s">
        <v>99</v>
      </c>
      <c r="C45" t="s">
        <v>100</v>
      </c>
      <c r="D45" t="s">
        <v>3</v>
      </c>
      <c r="F45" t="s">
        <v>4</v>
      </c>
      <c r="G45" t="s">
        <v>5</v>
      </c>
      <c r="H45" t="s">
        <v>6</v>
      </c>
      <c r="I45" t="s">
        <v>7</v>
      </c>
      <c r="J45" t="n">
        <v>0.0</v>
      </c>
      <c r="K45" t="n">
        <v>42705.0</v>
      </c>
      <c r="L45" t="n">
        <v>42735.0</v>
      </c>
      <c r="M45" t="s">
        <v>8</v>
      </c>
      <c r="N45" t="n">
        <v>0.0</v>
      </c>
      <c r="O45" t="n">
        <v>4500.0</v>
      </c>
      <c r="P45" t="n">
        <v>30.0</v>
      </c>
      <c r="Q45" t="n">
        <v>1.0</v>
      </c>
      <c r="R45" t="s" s="2401">
        <v>9</v>
      </c>
      <c r="S45" t="s" s="2402">
        <v>10</v>
      </c>
      <c r="T45" t="s" s="2403">
        <v>11</v>
      </c>
      <c r="U45" t="s" s="2404">
        <v>12</v>
      </c>
      <c r="V45" t="s" s="2405">
        <v>8</v>
      </c>
      <c r="W45" t="s" s="2406">
        <v>13</v>
      </c>
      <c r="X45" t="s" s="2407">
        <v>14</v>
      </c>
      <c r="Z45" t="n" s="2408">
        <v>500000.0</v>
      </c>
      <c r="AA45" t="n" s="2409">
        <v>874.0385131835938</v>
      </c>
      <c r="AB45" t="n" s="2410">
        <v>0.0</v>
      </c>
      <c r="AC45">
        <f>AA5*(1+AB5)</f>
      </c>
      <c r="AD45" t="n" s="2412">
        <v>0.25</v>
      </c>
      <c r="AE45">
        <f>AC5/(1-AD5)</f>
      </c>
      <c r="AF45">
        <f>AD5*AE5</f>
      </c>
      <c r="AG45" t="n" s="2415">
        <v>0.15000000596046448</v>
      </c>
      <c r="AH45">
        <f>AG5*AE5</f>
      </c>
      <c r="AI45">
        <f>AD5-AG5</f>
      </c>
      <c r="AJ45">
        <f>AF5-AH5</f>
      </c>
      <c r="AK45" t="n" s="2419">
        <v>0.03999999910593033</v>
      </c>
      <c r="AL45">
        <f>AK5*AE5</f>
      </c>
      <c r="AM45">
        <f>AE5*(1+AK5)</f>
      </c>
      <c r="AN45" t="n" s="2422">
        <v>0.029999999329447746</v>
      </c>
      <c r="AO45">
        <f>AN5*AM5</f>
      </c>
      <c r="AP45">
        <f>AM5+AO5</f>
      </c>
      <c r="AQ45" t="n" s="2425">
        <v>0.10000000149011612</v>
      </c>
      <c r="AR45">
        <f>AP5/(1-AQ5)</f>
      </c>
      <c r="AS45">
        <f>AQ5*AR5</f>
      </c>
      <c r="AT45" t="n" s="2428">
        <v>0.10000000149011612</v>
      </c>
      <c r="AU45">
        <f>AT5*AR5</f>
      </c>
      <c r="AV45">
        <f>AQ5-AT5</f>
      </c>
      <c r="AW45">
        <f>AS5-AU5</f>
      </c>
      <c r="AX45">
        <f>AR5</f>
      </c>
      <c r="AY45">
        <f>AA5/12*$Q$5</f>
      </c>
      <c r="AZ45">
        <f>AB5/12*$Q$5</f>
      </c>
      <c r="BA45">
        <f>AC5/12*$Q$5</f>
      </c>
      <c r="BB45">
        <f>AD5/12*$Q$5</f>
      </c>
      <c r="BC45">
        <f>AE5/12*$Q$5</f>
      </c>
      <c r="BD45">
        <f>AF5/12*$Q$5</f>
      </c>
      <c r="BE45">
        <f>AG5/12*$Q$5</f>
      </c>
      <c r="BF45">
        <f>AH5/12*$Q$5</f>
      </c>
      <c r="BG45">
        <f>AI5/12*$Q$5</f>
      </c>
      <c r="BH45">
        <f>AJ5/12*$Q$5</f>
      </c>
      <c r="BI45">
        <f>AK5/12*$Q$5</f>
      </c>
      <c r="BJ45">
        <f>AL5/12*$Q$5</f>
      </c>
      <c r="BK45">
        <f>AM5/12*$Q$5</f>
      </c>
      <c r="BL45">
        <f>AN5/12*$Q$5</f>
      </c>
      <c r="BM45">
        <f>AO5/12*$Q$5</f>
      </c>
      <c r="BN45">
        <f>AP5/12*$Q$5</f>
      </c>
      <c r="BO45">
        <f>AQ5/12*$Q$5</f>
      </c>
      <c r="BP45">
        <f>AR5/12*$Q$5</f>
      </c>
      <c r="BQ45">
        <f>AS5/12*$Q$5</f>
      </c>
      <c r="BR45">
        <f>AT5/12*$Q$5</f>
      </c>
      <c r="BS45">
        <f>AU5/12*$Q$5</f>
      </c>
      <c r="BT45">
        <f>AV5/12*$Q$5</f>
      </c>
      <c r="BU45">
        <f>AW5/12*$Q$5</f>
      </c>
      <c r="BV45">
        <f>AX5/12*$Q$5</f>
      </c>
      <c r="BW45"/>
      <c r="BX45">
        <f>12</f>
      </c>
      <c r="BY45">
        <f>BX5/12*Q5</f>
      </c>
      <c r="BZ45" t="s" s="246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2017-02-17T18:38:02Z</dcterms:created>
  <dc:creator>Apache POI</dc:creator>
</cp:coreProperties>
</file>