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filterPrivacy="1"/>
  <xr:revisionPtr revIDLastSave="0" documentId="8_{0E926A65-EA0C-4903-A89F-9596A3AA3201}" xr6:coauthVersionLast="47" xr6:coauthVersionMax="47" xr10:uidLastSave="{00000000-0000-0000-0000-000000000000}"/>
  <bookViews>
    <workbookView xWindow="-110" yWindow="-110" windowWidth="19420" windowHeight="10300" firstSheet="7" activeTab="7" xr2:uid="{A22C7B05-6B0A-4116-A99A-60EDDEA67682}"/>
  </bookViews>
  <sheets>
    <sheet name="Gestión de Riesgos" sheetId="2" state="hidden" r:id="rId1"/>
    <sheet name="Histórico" sheetId="8" state="hidden" r:id="rId2"/>
    <sheet name="Histórico1" sheetId="6" state="hidden" r:id="rId3"/>
    <sheet name="Bugs" sheetId="7" state="hidden" r:id="rId4"/>
    <sheet name="Historico_Jonathan" sheetId="3" state="hidden" r:id="rId5"/>
    <sheet name="Reporte" sheetId="14" state="hidden" r:id="rId6"/>
    <sheet name="Hoja1" sheetId="15" state="hidden" r:id="rId7"/>
    <sheet name="Seguimiento Mes" sheetId="1" r:id="rId8"/>
    <sheet name="Hoja2" sheetId="16" state="hidden" r:id="rId9"/>
    <sheet name="BD" sheetId="17" r:id="rId10"/>
  </sheets>
  <definedNames>
    <definedName name="_xlnm._FilterDatabase" localSheetId="1" hidden="1">Histórico!$A$1:$AF$52</definedName>
    <definedName name="_xlnm._FilterDatabase" localSheetId="4" hidden="1">Historico_Jonathan!$A$1:$L$1</definedName>
    <definedName name="_xlnm._FilterDatabase" localSheetId="2" hidden="1">Histórico1!$A$1:$AF$1</definedName>
    <definedName name="_xlnm._FilterDatabase" localSheetId="7" hidden="1">'Seguimiento Mes'!$A$1:$AD$576</definedName>
  </definedNames>
  <calcPr calcId="191028"/>
  <pivotCaches>
    <pivotCache cacheId="674" r:id="rId11"/>
    <pivotCache cacheId="68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76" i="1" l="1"/>
  <c r="L576" i="1"/>
  <c r="G569" i="1"/>
  <c r="G568" i="1"/>
  <c r="G567" i="1"/>
  <c r="G562" i="1"/>
  <c r="G561" i="1"/>
  <c r="G560" i="1"/>
  <c r="G556" i="1"/>
  <c r="G555" i="1"/>
  <c r="G518" i="1"/>
  <c r="G551" i="1"/>
  <c r="G110" i="1"/>
  <c r="G553" i="1"/>
  <c r="G552" i="1"/>
  <c r="G550" i="1"/>
  <c r="G149" i="1"/>
  <c r="G549" i="1"/>
  <c r="G547" i="1"/>
  <c r="G546" i="1"/>
  <c r="G543" i="1"/>
  <c r="G542" i="1"/>
  <c r="G541" i="1"/>
  <c r="G539" i="1"/>
  <c r="G538" i="1"/>
  <c r="G200" i="1"/>
  <c r="G213" i="1"/>
  <c r="G522" i="1"/>
  <c r="G520" i="1"/>
  <c r="I575" i="1"/>
  <c r="I574" i="1"/>
  <c r="I573" i="1"/>
  <c r="I572" i="1"/>
  <c r="I571" i="1"/>
  <c r="I570" i="1"/>
  <c r="I568" i="1"/>
  <c r="I569" i="1"/>
  <c r="J569" i="1" s="1"/>
  <c r="I567" i="1"/>
  <c r="I566" i="1"/>
  <c r="I565" i="1"/>
  <c r="I563" i="1"/>
  <c r="I564" i="1"/>
  <c r="I562" i="1"/>
  <c r="I561" i="1"/>
  <c r="J561" i="1" s="1"/>
  <c r="I560" i="1"/>
  <c r="I559" i="1"/>
  <c r="I558" i="1"/>
  <c r="I557" i="1"/>
  <c r="I556" i="1"/>
  <c r="I555" i="1"/>
  <c r="I554" i="1"/>
  <c r="I553" i="1"/>
  <c r="I552" i="1"/>
  <c r="I551" i="1"/>
  <c r="J551" i="1" s="1"/>
  <c r="I550" i="1"/>
  <c r="I549" i="1"/>
  <c r="J549" i="1" s="1"/>
  <c r="I548" i="1"/>
  <c r="I547" i="1"/>
  <c r="I546" i="1"/>
  <c r="I545" i="1"/>
  <c r="I544" i="1"/>
  <c r="I543" i="1"/>
  <c r="J543" i="1" s="1"/>
  <c r="I542" i="1"/>
  <c r="I541" i="1"/>
  <c r="I540" i="1"/>
  <c r="I539" i="1"/>
  <c r="J539" i="1" s="1"/>
  <c r="I538" i="1"/>
  <c r="J538" i="1" s="1"/>
  <c r="I537" i="1"/>
  <c r="I534" i="1"/>
  <c r="I535" i="1"/>
  <c r="I536" i="1"/>
  <c r="I533" i="1"/>
  <c r="I532" i="1"/>
  <c r="I531" i="1"/>
  <c r="I530" i="1"/>
  <c r="I529" i="1"/>
  <c r="I528" i="1"/>
  <c r="I527" i="1"/>
  <c r="I526" i="1"/>
  <c r="I525" i="1"/>
  <c r="I524" i="1"/>
  <c r="I523" i="1"/>
  <c r="I522" i="1"/>
  <c r="J522" i="1" s="1"/>
  <c r="I521" i="1"/>
  <c r="I520" i="1"/>
  <c r="J520" i="1" s="1"/>
  <c r="I519" i="1"/>
  <c r="J519" i="1" s="1"/>
  <c r="I3" i="1"/>
  <c r="I4" i="1"/>
  <c r="I5" i="1"/>
  <c r="J5" i="1" s="1"/>
  <c r="I6" i="1"/>
  <c r="J6" i="1" s="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J83" i="1" s="1"/>
  <c r="I84" i="1"/>
  <c r="I85" i="1"/>
  <c r="I86" i="1"/>
  <c r="I87" i="1"/>
  <c r="I88" i="1"/>
  <c r="I89" i="1"/>
  <c r="I90" i="1"/>
  <c r="I91" i="1"/>
  <c r="I92" i="1"/>
  <c r="I93" i="1"/>
  <c r="I94" i="1"/>
  <c r="I95" i="1"/>
  <c r="I96" i="1"/>
  <c r="I97" i="1"/>
  <c r="I98" i="1"/>
  <c r="I99" i="1"/>
  <c r="I100" i="1"/>
  <c r="I101" i="1"/>
  <c r="I102" i="1"/>
  <c r="I103" i="1"/>
  <c r="I104" i="1"/>
  <c r="I105" i="1"/>
  <c r="I106" i="1"/>
  <c r="I107" i="1"/>
  <c r="J107" i="1" s="1"/>
  <c r="I108" i="1"/>
  <c r="I109" i="1"/>
  <c r="I110" i="1"/>
  <c r="I111" i="1"/>
  <c r="I112" i="1"/>
  <c r="I113" i="1"/>
  <c r="I114" i="1"/>
  <c r="I115" i="1"/>
  <c r="I116" i="1"/>
  <c r="I117" i="1"/>
  <c r="I118" i="1"/>
  <c r="I119" i="1"/>
  <c r="I120" i="1"/>
  <c r="I121" i="1"/>
  <c r="I122" i="1"/>
  <c r="J122" i="1" s="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J152" i="1" s="1"/>
  <c r="I153" i="1"/>
  <c r="I154" i="1"/>
  <c r="I155" i="1"/>
  <c r="I156" i="1"/>
  <c r="I157" i="1"/>
  <c r="I158" i="1"/>
  <c r="I159" i="1"/>
  <c r="I160" i="1"/>
  <c r="I161" i="1"/>
  <c r="I162" i="1"/>
  <c r="I163" i="1"/>
  <c r="I164" i="1"/>
  <c r="I165" i="1"/>
  <c r="I166" i="1"/>
  <c r="I167" i="1"/>
  <c r="I168" i="1"/>
  <c r="I169" i="1"/>
  <c r="J169" i="1" s="1"/>
  <c r="I170" i="1"/>
  <c r="I171" i="1"/>
  <c r="I172" i="1"/>
  <c r="I173" i="1"/>
  <c r="I174" i="1"/>
  <c r="I175" i="1"/>
  <c r="I176" i="1"/>
  <c r="I177" i="1"/>
  <c r="I178" i="1"/>
  <c r="I179" i="1"/>
  <c r="I180" i="1"/>
  <c r="I181" i="1"/>
  <c r="I182" i="1"/>
  <c r="I183" i="1"/>
  <c r="I184" i="1"/>
  <c r="I185" i="1"/>
  <c r="I186" i="1"/>
  <c r="I187" i="1"/>
  <c r="J187" i="1" s="1"/>
  <c r="I188" i="1"/>
  <c r="I189" i="1"/>
  <c r="I190" i="1"/>
  <c r="I191" i="1"/>
  <c r="I192" i="1"/>
  <c r="I193" i="1"/>
  <c r="I194" i="1"/>
  <c r="I195" i="1"/>
  <c r="I196" i="1"/>
  <c r="I197" i="1"/>
  <c r="I198" i="1"/>
  <c r="I199" i="1"/>
  <c r="I200" i="1"/>
  <c r="J200" i="1" s="1"/>
  <c r="I201" i="1"/>
  <c r="I202" i="1"/>
  <c r="I203" i="1"/>
  <c r="I204" i="1"/>
  <c r="I205" i="1"/>
  <c r="I206" i="1"/>
  <c r="I207" i="1"/>
  <c r="I208" i="1"/>
  <c r="I209" i="1"/>
  <c r="I210" i="1"/>
  <c r="I211" i="1"/>
  <c r="I212" i="1"/>
  <c r="I213" i="1"/>
  <c r="J213" i="1" s="1"/>
  <c r="I214" i="1"/>
  <c r="I215" i="1"/>
  <c r="I216" i="1"/>
  <c r="I217" i="1"/>
  <c r="I218" i="1"/>
  <c r="I219" i="1"/>
  <c r="I220" i="1"/>
  <c r="I221" i="1"/>
  <c r="I222" i="1"/>
  <c r="I223" i="1"/>
  <c r="J223" i="1" s="1"/>
  <c r="I224" i="1"/>
  <c r="I225" i="1"/>
  <c r="I226" i="1"/>
  <c r="I227" i="1"/>
  <c r="I228" i="1"/>
  <c r="I229" i="1"/>
  <c r="I230" i="1"/>
  <c r="I231" i="1"/>
  <c r="I232" i="1"/>
  <c r="J232" i="1" s="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J347" i="1" s="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J404" i="1" s="1"/>
  <c r="I405" i="1"/>
  <c r="J405" i="1" s="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2" i="1"/>
  <c r="J2" i="1" s="1"/>
  <c r="L2" i="1" s="1"/>
  <c r="G152" i="1"/>
  <c r="G6" i="1"/>
  <c r="G5" i="1"/>
  <c r="G223" i="1"/>
  <c r="G405" i="1"/>
  <c r="G404" i="1"/>
  <c r="G347" i="1"/>
  <c r="G232" i="1"/>
  <c r="G107" i="1"/>
  <c r="G83" i="1"/>
  <c r="C65" i="8"/>
  <c r="C62" i="8"/>
  <c r="C61" i="8"/>
  <c r="C60" i="8"/>
  <c r="C64" i="8"/>
  <c r="C63" i="8"/>
  <c r="K4" i="7"/>
  <c r="L4" i="7" s="1"/>
  <c r="I2" i="7"/>
  <c r="C60" i="6"/>
  <c r="C59" i="6"/>
  <c r="C61" i="6"/>
  <c r="C64" i="6"/>
  <c r="C63" i="6"/>
  <c r="C62" i="6"/>
  <c r="Q7" i="3"/>
  <c r="Q10" i="3"/>
  <c r="Q6" i="3"/>
  <c r="Q9" i="3"/>
  <c r="Q5" i="3"/>
  <c r="Q11" i="3"/>
  <c r="R94" i="2"/>
  <c r="Q94" i="2"/>
  <c r="P94" i="2"/>
  <c r="J94" i="2"/>
  <c r="I94" i="2"/>
  <c r="H94" i="2"/>
  <c r="R93" i="2"/>
  <c r="Q93" i="2"/>
  <c r="P93" i="2"/>
  <c r="J93" i="2"/>
  <c r="I93" i="2"/>
  <c r="H93" i="2"/>
  <c r="R92" i="2"/>
  <c r="Q92" i="2"/>
  <c r="P92" i="2"/>
  <c r="J92" i="2"/>
  <c r="I92" i="2"/>
  <c r="H92" i="2"/>
  <c r="R91" i="2"/>
  <c r="Q91" i="2"/>
  <c r="P91" i="2"/>
  <c r="J91" i="2"/>
  <c r="I91" i="2"/>
  <c r="H91" i="2"/>
  <c r="R90" i="2"/>
  <c r="Q90" i="2"/>
  <c r="P90" i="2"/>
  <c r="J90" i="2"/>
  <c r="I90" i="2"/>
  <c r="H90" i="2"/>
  <c r="R89" i="2"/>
  <c r="Q89" i="2"/>
  <c r="P89" i="2"/>
  <c r="J89" i="2"/>
  <c r="I89" i="2"/>
  <c r="H89" i="2"/>
  <c r="R88" i="2"/>
  <c r="Q88" i="2"/>
  <c r="P88" i="2"/>
  <c r="J88" i="2"/>
  <c r="I88" i="2"/>
  <c r="H88" i="2"/>
  <c r="R87" i="2"/>
  <c r="Q87" i="2"/>
  <c r="P87" i="2"/>
  <c r="J87" i="2"/>
  <c r="I87" i="2"/>
  <c r="H87" i="2"/>
  <c r="R86" i="2"/>
  <c r="Q86" i="2"/>
  <c r="P86" i="2"/>
  <c r="J86" i="2"/>
  <c r="I86" i="2"/>
  <c r="H86" i="2"/>
  <c r="R85" i="2"/>
  <c r="Q85" i="2"/>
  <c r="P85" i="2"/>
  <c r="J85" i="2"/>
  <c r="I85" i="2"/>
  <c r="H85" i="2"/>
  <c r="R84" i="2"/>
  <c r="Q84" i="2"/>
  <c r="P84" i="2"/>
  <c r="J84" i="2"/>
  <c r="I84" i="2"/>
  <c r="H84" i="2"/>
  <c r="R83" i="2"/>
  <c r="Q83" i="2"/>
  <c r="P83" i="2"/>
  <c r="J83" i="2"/>
  <c r="I83" i="2"/>
  <c r="H83" i="2"/>
  <c r="R82" i="2"/>
  <c r="Q82" i="2"/>
  <c r="P82" i="2"/>
  <c r="J82" i="2"/>
  <c r="I82" i="2"/>
  <c r="H82" i="2"/>
  <c r="R81" i="2"/>
  <c r="Q81" i="2"/>
  <c r="P81" i="2"/>
  <c r="J81" i="2"/>
  <c r="I81" i="2"/>
  <c r="H81" i="2"/>
  <c r="R80" i="2"/>
  <c r="Q80" i="2"/>
  <c r="P80" i="2"/>
  <c r="J80" i="2"/>
  <c r="I80" i="2"/>
  <c r="H80" i="2"/>
  <c r="R79" i="2"/>
  <c r="Q79" i="2"/>
  <c r="P79" i="2"/>
  <c r="J79" i="2"/>
  <c r="I79" i="2"/>
  <c r="H79" i="2"/>
  <c r="R78" i="2"/>
  <c r="Q78" i="2"/>
  <c r="P78" i="2"/>
  <c r="J78" i="2"/>
  <c r="I78" i="2"/>
  <c r="H78" i="2"/>
  <c r="R77" i="2"/>
  <c r="Q77" i="2"/>
  <c r="P77" i="2"/>
  <c r="J77" i="2"/>
  <c r="I77" i="2"/>
  <c r="H77" i="2"/>
  <c r="R76" i="2"/>
  <c r="Q76" i="2"/>
  <c r="P76" i="2"/>
  <c r="J76" i="2"/>
  <c r="I76" i="2"/>
  <c r="H76" i="2"/>
  <c r="R75" i="2"/>
  <c r="Q75" i="2"/>
  <c r="P75" i="2"/>
  <c r="J75" i="2"/>
  <c r="I75" i="2"/>
  <c r="H75" i="2"/>
  <c r="R74" i="2"/>
  <c r="Q74" i="2"/>
  <c r="P74" i="2"/>
  <c r="J74" i="2"/>
  <c r="I74" i="2"/>
  <c r="H74" i="2"/>
  <c r="R73" i="2"/>
  <c r="Q73" i="2"/>
  <c r="P73" i="2"/>
  <c r="J73" i="2"/>
  <c r="I73" i="2"/>
  <c r="H73" i="2"/>
  <c r="R72" i="2"/>
  <c r="Q72" i="2"/>
  <c r="P72" i="2"/>
  <c r="J72" i="2"/>
  <c r="I72" i="2"/>
  <c r="H72" i="2"/>
  <c r="R71" i="2"/>
  <c r="Q71" i="2"/>
  <c r="P71" i="2"/>
  <c r="J71" i="2"/>
  <c r="I71" i="2"/>
  <c r="H71" i="2"/>
  <c r="R70" i="2"/>
  <c r="Q70" i="2"/>
  <c r="P70" i="2"/>
  <c r="J70" i="2"/>
  <c r="I70" i="2"/>
  <c r="H70" i="2"/>
  <c r="R69" i="2"/>
  <c r="Q69" i="2"/>
  <c r="P69" i="2"/>
  <c r="J69" i="2"/>
  <c r="I69" i="2"/>
  <c r="H69" i="2"/>
  <c r="R68" i="2"/>
  <c r="Q68" i="2"/>
  <c r="P68" i="2"/>
  <c r="J68" i="2"/>
  <c r="I68" i="2"/>
  <c r="H68" i="2"/>
  <c r="R67" i="2"/>
  <c r="Q67" i="2"/>
  <c r="P67" i="2"/>
  <c r="J67" i="2"/>
  <c r="I67" i="2"/>
  <c r="H67" i="2"/>
  <c r="R66" i="2"/>
  <c r="Q66" i="2"/>
  <c r="P66" i="2"/>
  <c r="J66" i="2"/>
  <c r="I66" i="2"/>
  <c r="H66" i="2"/>
  <c r="R65" i="2"/>
  <c r="Q65" i="2"/>
  <c r="P65" i="2"/>
  <c r="J65" i="2"/>
  <c r="I65" i="2"/>
  <c r="H65" i="2"/>
  <c r="R64" i="2"/>
  <c r="Q64" i="2"/>
  <c r="P64" i="2"/>
  <c r="J64" i="2"/>
  <c r="I64" i="2"/>
  <c r="H64" i="2"/>
  <c r="R63" i="2"/>
  <c r="Q63" i="2"/>
  <c r="P63" i="2"/>
  <c r="J63" i="2"/>
  <c r="I63" i="2"/>
  <c r="H63" i="2"/>
  <c r="R62" i="2"/>
  <c r="Q62" i="2"/>
  <c r="P62" i="2"/>
  <c r="J62" i="2"/>
  <c r="I62" i="2"/>
  <c r="H62" i="2"/>
  <c r="R61" i="2"/>
  <c r="Q61" i="2"/>
  <c r="P61" i="2"/>
  <c r="J61" i="2"/>
  <c r="I61" i="2"/>
  <c r="H61" i="2"/>
  <c r="R60" i="2"/>
  <c r="Q60" i="2"/>
  <c r="P60" i="2"/>
  <c r="J60" i="2"/>
  <c r="I60" i="2"/>
  <c r="H60" i="2"/>
  <c r="R59" i="2"/>
  <c r="Q59" i="2"/>
  <c r="P59" i="2"/>
  <c r="J59" i="2"/>
  <c r="I59" i="2"/>
  <c r="H59" i="2"/>
  <c r="R58" i="2"/>
  <c r="Q58" i="2"/>
  <c r="P58" i="2"/>
  <c r="J58" i="2"/>
  <c r="I58" i="2"/>
  <c r="H58" i="2"/>
  <c r="R57" i="2"/>
  <c r="Q57" i="2"/>
  <c r="P57" i="2"/>
  <c r="J57" i="2"/>
  <c r="I57" i="2"/>
  <c r="H57" i="2"/>
  <c r="R56" i="2"/>
  <c r="Q56" i="2"/>
  <c r="P56" i="2"/>
  <c r="J56" i="2"/>
  <c r="I56" i="2"/>
  <c r="H56" i="2"/>
  <c r="R55" i="2"/>
  <c r="Q55" i="2"/>
  <c r="P55" i="2"/>
  <c r="J55" i="2"/>
  <c r="I55" i="2"/>
  <c r="H55" i="2"/>
  <c r="R54" i="2"/>
  <c r="Q54" i="2"/>
  <c r="P54" i="2"/>
  <c r="J54" i="2"/>
  <c r="I54" i="2"/>
  <c r="H54" i="2"/>
  <c r="R53" i="2"/>
  <c r="Q53" i="2"/>
  <c r="P53" i="2"/>
  <c r="J53" i="2"/>
  <c r="I53" i="2"/>
  <c r="H53" i="2"/>
  <c r="R52" i="2"/>
  <c r="Q52" i="2"/>
  <c r="P52" i="2"/>
  <c r="J52" i="2"/>
  <c r="I52" i="2"/>
  <c r="H52" i="2"/>
  <c r="R51" i="2"/>
  <c r="Q51" i="2"/>
  <c r="P51" i="2"/>
  <c r="J51" i="2"/>
  <c r="I51" i="2"/>
  <c r="H51" i="2"/>
  <c r="R50" i="2"/>
  <c r="Q50" i="2"/>
  <c r="P50" i="2"/>
  <c r="J50" i="2"/>
  <c r="I50" i="2"/>
  <c r="H50" i="2"/>
  <c r="R49" i="2"/>
  <c r="Q49" i="2"/>
  <c r="P49" i="2"/>
  <c r="J49" i="2"/>
  <c r="I49" i="2"/>
  <c r="H49" i="2"/>
  <c r="R48" i="2"/>
  <c r="Q48" i="2"/>
  <c r="P48" i="2"/>
  <c r="J48" i="2"/>
  <c r="I48" i="2"/>
  <c r="H48" i="2"/>
  <c r="R47" i="2"/>
  <c r="Q47" i="2"/>
  <c r="P47" i="2"/>
  <c r="J47" i="2"/>
  <c r="I47" i="2"/>
  <c r="H47" i="2"/>
  <c r="R46" i="2"/>
  <c r="Q46" i="2"/>
  <c r="P46" i="2"/>
  <c r="J46" i="2"/>
  <c r="I46" i="2"/>
  <c r="H46" i="2"/>
  <c r="R45" i="2"/>
  <c r="Q45" i="2"/>
  <c r="P45" i="2"/>
  <c r="J45" i="2"/>
  <c r="I45" i="2"/>
  <c r="H45" i="2"/>
  <c r="R44" i="2"/>
  <c r="Q44" i="2"/>
  <c r="P44" i="2"/>
  <c r="J44" i="2"/>
  <c r="I44" i="2"/>
  <c r="H44" i="2"/>
  <c r="R43" i="2"/>
  <c r="Q43" i="2"/>
  <c r="P43" i="2"/>
  <c r="J43" i="2"/>
  <c r="I43" i="2"/>
  <c r="H43" i="2"/>
  <c r="R42" i="2"/>
  <c r="Q42" i="2"/>
  <c r="P42" i="2"/>
  <c r="J42" i="2"/>
  <c r="I42" i="2"/>
  <c r="H42" i="2"/>
  <c r="R41" i="2"/>
  <c r="Q41" i="2"/>
  <c r="P41" i="2"/>
  <c r="J41" i="2"/>
  <c r="I41" i="2"/>
  <c r="H41" i="2"/>
  <c r="R40" i="2"/>
  <c r="Q40" i="2"/>
  <c r="P40" i="2"/>
  <c r="J40" i="2"/>
  <c r="I40" i="2"/>
  <c r="H40" i="2"/>
  <c r="R39" i="2"/>
  <c r="Q39" i="2"/>
  <c r="P39" i="2"/>
  <c r="J39" i="2"/>
  <c r="I39" i="2"/>
  <c r="H39" i="2"/>
  <c r="R38" i="2"/>
  <c r="Q38" i="2"/>
  <c r="P38" i="2"/>
  <c r="J38" i="2"/>
  <c r="I38" i="2"/>
  <c r="H38" i="2"/>
  <c r="R37" i="2"/>
  <c r="Q37" i="2"/>
  <c r="P37" i="2"/>
  <c r="J37" i="2"/>
  <c r="I37" i="2"/>
  <c r="H37" i="2"/>
  <c r="R36" i="2"/>
  <c r="Q36" i="2"/>
  <c r="P36" i="2"/>
  <c r="J36" i="2"/>
  <c r="I36" i="2"/>
  <c r="H36" i="2"/>
  <c r="R35" i="2"/>
  <c r="Q35" i="2"/>
  <c r="P35" i="2"/>
  <c r="J35" i="2"/>
  <c r="I35" i="2"/>
  <c r="H35" i="2"/>
  <c r="R34" i="2"/>
  <c r="Q34" i="2"/>
  <c r="P34" i="2"/>
  <c r="J34" i="2"/>
  <c r="I34" i="2"/>
  <c r="H34" i="2"/>
  <c r="R33" i="2"/>
  <c r="Q33" i="2"/>
  <c r="P33" i="2"/>
  <c r="J33" i="2"/>
  <c r="I33" i="2"/>
  <c r="H33" i="2"/>
  <c r="R32" i="2"/>
  <c r="Q32" i="2"/>
  <c r="P32" i="2"/>
  <c r="J32" i="2"/>
  <c r="I32" i="2"/>
  <c r="H32" i="2"/>
  <c r="R31" i="2"/>
  <c r="Q31" i="2"/>
  <c r="P31" i="2"/>
  <c r="J31" i="2"/>
  <c r="I31" i="2"/>
  <c r="H31" i="2"/>
  <c r="R30" i="2"/>
  <c r="Q30" i="2"/>
  <c r="P30" i="2"/>
  <c r="J30" i="2"/>
  <c r="I30" i="2"/>
  <c r="H30" i="2"/>
  <c r="R29" i="2"/>
  <c r="Q29" i="2"/>
  <c r="P29" i="2"/>
  <c r="J29" i="2"/>
  <c r="I29" i="2"/>
  <c r="H29" i="2"/>
  <c r="R28" i="2"/>
  <c r="Q28" i="2"/>
  <c r="P28" i="2"/>
  <c r="J28" i="2"/>
  <c r="I28" i="2"/>
  <c r="H28" i="2"/>
  <c r="R27" i="2"/>
  <c r="Q27" i="2"/>
  <c r="P27" i="2"/>
  <c r="J27" i="2"/>
  <c r="I27" i="2"/>
  <c r="H27" i="2"/>
  <c r="R26" i="2"/>
  <c r="Q26" i="2"/>
  <c r="P26" i="2"/>
  <c r="J26" i="2"/>
  <c r="I26" i="2"/>
  <c r="H26" i="2"/>
  <c r="R25" i="2"/>
  <c r="Q25" i="2"/>
  <c r="P25" i="2"/>
  <c r="J25" i="2"/>
  <c r="I25" i="2"/>
  <c r="H25" i="2"/>
  <c r="R24" i="2"/>
  <c r="Q24" i="2"/>
  <c r="P24" i="2"/>
  <c r="J24" i="2"/>
  <c r="I24" i="2"/>
  <c r="H24" i="2"/>
  <c r="R23" i="2"/>
  <c r="Q23" i="2"/>
  <c r="P23" i="2"/>
  <c r="J23" i="2"/>
  <c r="I23" i="2"/>
  <c r="H23" i="2"/>
  <c r="R22" i="2"/>
  <c r="Q22" i="2"/>
  <c r="P22" i="2"/>
  <c r="J22" i="2"/>
  <c r="I22" i="2"/>
  <c r="H22" i="2"/>
  <c r="R21" i="2"/>
  <c r="Q21" i="2"/>
  <c r="P21" i="2"/>
  <c r="J21" i="2"/>
  <c r="I21" i="2"/>
  <c r="H21" i="2"/>
  <c r="R20" i="2"/>
  <c r="Q20" i="2"/>
  <c r="P20" i="2"/>
  <c r="J20" i="2"/>
  <c r="I20" i="2"/>
  <c r="H20" i="2"/>
  <c r="R19" i="2"/>
  <c r="Q19" i="2"/>
  <c r="P19" i="2"/>
  <c r="J19" i="2"/>
  <c r="I19" i="2"/>
  <c r="H19" i="2"/>
  <c r="R18" i="2"/>
  <c r="Q18" i="2"/>
  <c r="P18" i="2"/>
  <c r="J18" i="2"/>
  <c r="I18" i="2"/>
  <c r="H18" i="2"/>
  <c r="R17" i="2"/>
  <c r="Q17" i="2"/>
  <c r="P17" i="2"/>
  <c r="J17" i="2"/>
  <c r="I17" i="2"/>
  <c r="H17" i="2"/>
  <c r="R16" i="2"/>
  <c r="Q16" i="2"/>
  <c r="P16" i="2"/>
  <c r="J16" i="2"/>
  <c r="I16" i="2"/>
  <c r="H16" i="2"/>
  <c r="R15" i="2"/>
  <c r="Q15" i="2"/>
  <c r="P15" i="2"/>
  <c r="J15" i="2"/>
  <c r="I15" i="2"/>
  <c r="H15" i="2"/>
  <c r="R14" i="2"/>
  <c r="Q14" i="2"/>
  <c r="P14" i="2"/>
  <c r="J14" i="2"/>
  <c r="I14" i="2"/>
  <c r="H14" i="2"/>
  <c r="Q13" i="2"/>
  <c r="P13" i="2"/>
  <c r="R13" i="2" s="1"/>
  <c r="I13" i="2"/>
  <c r="H13" i="2"/>
  <c r="J13" i="2" s="1"/>
  <c r="Q12" i="2"/>
  <c r="P12" i="2"/>
  <c r="R12" i="2" s="1"/>
  <c r="I12" i="2"/>
  <c r="H12" i="2"/>
  <c r="J12" i="2" s="1"/>
  <c r="Q11" i="2"/>
  <c r="P11" i="2"/>
  <c r="R11" i="2" s="1"/>
  <c r="I11" i="2"/>
  <c r="H11" i="2"/>
  <c r="J11" i="2" s="1"/>
  <c r="Q10" i="2"/>
  <c r="P10" i="2"/>
  <c r="R10" i="2" s="1"/>
  <c r="I10" i="2"/>
  <c r="H10" i="2"/>
  <c r="J10" i="2" s="1"/>
  <c r="Q9" i="2"/>
  <c r="P9" i="2"/>
  <c r="R9" i="2" s="1"/>
  <c r="I9" i="2"/>
  <c r="H9" i="2"/>
  <c r="J9" i="2" s="1"/>
  <c r="Q8" i="2"/>
  <c r="P8" i="2"/>
  <c r="R8" i="2" s="1"/>
  <c r="I8" i="2"/>
  <c r="H8" i="2"/>
  <c r="J8" i="2" s="1"/>
  <c r="AG4" i="2"/>
  <c r="AF4" i="2"/>
  <c r="AE4" i="2"/>
  <c r="Y4" i="2"/>
  <c r="X4" i="2"/>
  <c r="W4" i="2"/>
  <c r="AG3" i="2"/>
  <c r="AF3" i="2"/>
  <c r="AE3" i="2"/>
  <c r="Y3" i="2"/>
  <c r="X3" i="2"/>
  <c r="W3" i="2"/>
  <c r="AG2" i="2"/>
  <c r="AF2" i="2"/>
  <c r="AE2" i="2"/>
  <c r="Y2" i="2"/>
  <c r="X2" i="2"/>
  <c r="W2" i="2"/>
  <c r="J518" i="1" l="1"/>
  <c r="L518" i="1" s="1"/>
  <c r="J517" i="1"/>
  <c r="L517" i="1" s="1"/>
  <c r="J516" i="1"/>
  <c r="L516" i="1" s="1"/>
  <c r="J515" i="1"/>
  <c r="L515" i="1" s="1"/>
  <c r="J514" i="1"/>
  <c r="L514" i="1" s="1"/>
  <c r="J513" i="1"/>
  <c r="L513" i="1" s="1"/>
  <c r="J512" i="1"/>
  <c r="L512" i="1" s="1"/>
  <c r="J511" i="1"/>
  <c r="L511" i="1" s="1"/>
  <c r="J510" i="1"/>
  <c r="L510" i="1" s="1"/>
  <c r="J509" i="1"/>
  <c r="L509" i="1" s="1"/>
  <c r="J508" i="1"/>
  <c r="L508" i="1" s="1"/>
  <c r="J507" i="1"/>
  <c r="L507" i="1" s="1"/>
  <c r="J506" i="1"/>
  <c r="L506" i="1" s="1"/>
  <c r="J505" i="1"/>
  <c r="L505" i="1" s="1"/>
  <c r="J504" i="1"/>
  <c r="L504" i="1" s="1"/>
  <c r="J503" i="1"/>
  <c r="L503" i="1" s="1"/>
  <c r="J502" i="1"/>
  <c r="L502" i="1" s="1"/>
  <c r="J501" i="1"/>
  <c r="L501" i="1" s="1"/>
  <c r="J500" i="1"/>
  <c r="L500" i="1" s="1"/>
  <c r="J499" i="1"/>
  <c r="L499" i="1" s="1"/>
  <c r="J498" i="1"/>
  <c r="L498" i="1" s="1"/>
  <c r="J497" i="1"/>
  <c r="L497" i="1" s="1"/>
  <c r="J496" i="1"/>
  <c r="L496" i="1" s="1"/>
  <c r="J495" i="1"/>
  <c r="L495" i="1" s="1"/>
  <c r="J494" i="1"/>
  <c r="L494" i="1" s="1"/>
  <c r="J493" i="1"/>
  <c r="L493" i="1" s="1"/>
  <c r="J492" i="1"/>
  <c r="L492" i="1" s="1"/>
  <c r="J491" i="1"/>
  <c r="L491" i="1" s="1"/>
  <c r="J490" i="1"/>
  <c r="L490" i="1" s="1"/>
  <c r="J489" i="1"/>
  <c r="L489" i="1" s="1"/>
  <c r="J488" i="1"/>
  <c r="L488" i="1" s="1"/>
  <c r="J487" i="1"/>
  <c r="L487" i="1" s="1"/>
  <c r="J486" i="1"/>
  <c r="L486" i="1" s="1"/>
  <c r="J485" i="1"/>
  <c r="L485" i="1" s="1"/>
  <c r="J484" i="1"/>
  <c r="L484" i="1" s="1"/>
  <c r="J483" i="1"/>
  <c r="L483" i="1" s="1"/>
  <c r="J482" i="1"/>
  <c r="L482" i="1" s="1"/>
  <c r="J481" i="1"/>
  <c r="L481" i="1" s="1"/>
  <c r="J480" i="1"/>
  <c r="L480" i="1" s="1"/>
  <c r="J479" i="1"/>
  <c r="L479" i="1" s="1"/>
  <c r="J478" i="1"/>
  <c r="L478" i="1" s="1"/>
  <c r="J477" i="1"/>
  <c r="L477" i="1" s="1"/>
  <c r="J476" i="1"/>
  <c r="L476" i="1" s="1"/>
  <c r="J475" i="1"/>
  <c r="L475" i="1" s="1"/>
  <c r="J474" i="1"/>
  <c r="L474" i="1" s="1"/>
  <c r="J473" i="1"/>
  <c r="L473" i="1" s="1"/>
  <c r="J472" i="1"/>
  <c r="L472" i="1" s="1"/>
  <c r="J471" i="1"/>
  <c r="L471" i="1" s="1"/>
  <c r="J470" i="1"/>
  <c r="L470" i="1" s="1"/>
  <c r="J469" i="1"/>
  <c r="L469" i="1" s="1"/>
  <c r="J468" i="1"/>
  <c r="L468" i="1" s="1"/>
  <c r="J467" i="1"/>
  <c r="L467" i="1" s="1"/>
  <c r="J466" i="1"/>
  <c r="L466" i="1" s="1"/>
  <c r="J465" i="1"/>
  <c r="L465" i="1" s="1"/>
  <c r="J464" i="1"/>
  <c r="L464" i="1" s="1"/>
  <c r="J463" i="1"/>
  <c r="L463" i="1" s="1"/>
  <c r="J462" i="1"/>
  <c r="L462" i="1" s="1"/>
  <c r="J461" i="1"/>
  <c r="L461" i="1" s="1"/>
  <c r="J460" i="1"/>
  <c r="L460" i="1" s="1"/>
  <c r="J459" i="1"/>
  <c r="L459" i="1" s="1"/>
  <c r="J458" i="1"/>
  <c r="L458" i="1" s="1"/>
  <c r="J457" i="1"/>
  <c r="L457" i="1" s="1"/>
  <c r="J456" i="1"/>
  <c r="L456" i="1" s="1"/>
  <c r="J455" i="1"/>
  <c r="L455" i="1" s="1"/>
  <c r="J454" i="1"/>
  <c r="L454" i="1" s="1"/>
  <c r="J453" i="1"/>
  <c r="L453" i="1" s="1"/>
  <c r="J452" i="1"/>
  <c r="L452" i="1" s="1"/>
  <c r="J451" i="1"/>
  <c r="L451" i="1" s="1"/>
  <c r="J450" i="1"/>
  <c r="L450" i="1" s="1"/>
  <c r="J449" i="1"/>
  <c r="L449" i="1" s="1"/>
  <c r="J448" i="1"/>
  <c r="L448" i="1" s="1"/>
  <c r="J447" i="1"/>
  <c r="L447" i="1" s="1"/>
  <c r="J446" i="1"/>
  <c r="L446" i="1" s="1"/>
  <c r="J445" i="1"/>
  <c r="L445" i="1" s="1"/>
  <c r="J444" i="1"/>
  <c r="L444" i="1" s="1"/>
  <c r="J443" i="1"/>
  <c r="L443" i="1" s="1"/>
  <c r="J442" i="1"/>
  <c r="L442" i="1" s="1"/>
  <c r="J441" i="1"/>
  <c r="L441" i="1" s="1"/>
  <c r="J440" i="1"/>
  <c r="L440" i="1" s="1"/>
  <c r="J439" i="1"/>
  <c r="L439" i="1" s="1"/>
  <c r="J438" i="1"/>
  <c r="L438" i="1" s="1"/>
  <c r="J437" i="1"/>
  <c r="L437" i="1" s="1"/>
  <c r="J436" i="1"/>
  <c r="L436" i="1" s="1"/>
  <c r="J435" i="1"/>
  <c r="L435" i="1" s="1"/>
  <c r="J434" i="1"/>
  <c r="L434" i="1" s="1"/>
  <c r="J433" i="1"/>
  <c r="L433" i="1" s="1"/>
  <c r="J432" i="1"/>
  <c r="L432" i="1" s="1"/>
  <c r="J431" i="1"/>
  <c r="L431" i="1" s="1"/>
  <c r="J430" i="1"/>
  <c r="L430" i="1" s="1"/>
  <c r="J429" i="1"/>
  <c r="L429" i="1" s="1"/>
  <c r="J428" i="1"/>
  <c r="L428" i="1" s="1"/>
  <c r="J427" i="1"/>
  <c r="L427" i="1" s="1"/>
  <c r="J426" i="1"/>
  <c r="L426" i="1" s="1"/>
  <c r="J425" i="1"/>
  <c r="L425" i="1" s="1"/>
  <c r="J424" i="1"/>
  <c r="L424" i="1" s="1"/>
  <c r="J423" i="1"/>
  <c r="L423" i="1" s="1"/>
  <c r="J422" i="1"/>
  <c r="L422" i="1" s="1"/>
  <c r="J421" i="1"/>
  <c r="L421" i="1" s="1"/>
  <c r="J420" i="1"/>
  <c r="L420" i="1" s="1"/>
  <c r="J419" i="1"/>
  <c r="L419" i="1" s="1"/>
  <c r="J418" i="1"/>
  <c r="L418" i="1" s="1"/>
  <c r="J417" i="1"/>
  <c r="L417" i="1" s="1"/>
  <c r="J416" i="1"/>
  <c r="L416" i="1" s="1"/>
  <c r="J415" i="1"/>
  <c r="L415" i="1" s="1"/>
  <c r="J414" i="1"/>
  <c r="L414" i="1" s="1"/>
  <c r="J413" i="1"/>
  <c r="L413" i="1" s="1"/>
  <c r="J412" i="1"/>
  <c r="L412" i="1" s="1"/>
  <c r="J411" i="1"/>
  <c r="L411" i="1" s="1"/>
  <c r="J410" i="1"/>
  <c r="L410" i="1" s="1"/>
  <c r="J409" i="1"/>
  <c r="L409" i="1" s="1"/>
  <c r="J408" i="1"/>
  <c r="L408" i="1" s="1"/>
  <c r="J407" i="1"/>
  <c r="L407" i="1" s="1"/>
  <c r="J406" i="1"/>
  <c r="L406" i="1" s="1"/>
  <c r="J403" i="1"/>
  <c r="L403" i="1" s="1"/>
  <c r="J402" i="1"/>
  <c r="L402" i="1" s="1"/>
  <c r="J401" i="1"/>
  <c r="L401" i="1" s="1"/>
  <c r="J400" i="1"/>
  <c r="L400" i="1" s="1"/>
  <c r="J399" i="1"/>
  <c r="L399" i="1" s="1"/>
  <c r="J398" i="1"/>
  <c r="L398" i="1" s="1"/>
  <c r="J397" i="1"/>
  <c r="L397" i="1" s="1"/>
  <c r="J396" i="1"/>
  <c r="L396" i="1" s="1"/>
  <c r="J395" i="1"/>
  <c r="L395" i="1" s="1"/>
  <c r="J394" i="1"/>
  <c r="L394" i="1" s="1"/>
  <c r="J393" i="1"/>
  <c r="L393" i="1" s="1"/>
  <c r="J392" i="1"/>
  <c r="L392" i="1" s="1"/>
  <c r="J391" i="1"/>
  <c r="L391" i="1" s="1"/>
  <c r="J390" i="1"/>
  <c r="L390" i="1" s="1"/>
  <c r="J389" i="1"/>
  <c r="L389" i="1" s="1"/>
  <c r="J388" i="1"/>
  <c r="L388" i="1" s="1"/>
  <c r="J387" i="1"/>
  <c r="L387" i="1" s="1"/>
  <c r="J386" i="1"/>
  <c r="L386" i="1" s="1"/>
  <c r="J385" i="1"/>
  <c r="L385" i="1" s="1"/>
  <c r="J384" i="1"/>
  <c r="L384" i="1" s="1"/>
  <c r="J383" i="1"/>
  <c r="L383" i="1" s="1"/>
  <c r="J382" i="1"/>
  <c r="L382" i="1" s="1"/>
  <c r="J381" i="1"/>
  <c r="L381" i="1" s="1"/>
  <c r="J380" i="1"/>
  <c r="L380" i="1" s="1"/>
  <c r="J379" i="1"/>
  <c r="L379" i="1" s="1"/>
  <c r="J378" i="1"/>
  <c r="L378" i="1" s="1"/>
  <c r="J377" i="1"/>
  <c r="L377" i="1" s="1"/>
  <c r="J376" i="1"/>
  <c r="L376" i="1" s="1"/>
  <c r="J375" i="1"/>
  <c r="L375" i="1" s="1"/>
  <c r="J374" i="1"/>
  <c r="L374" i="1" s="1"/>
  <c r="J373" i="1"/>
  <c r="L373" i="1" s="1"/>
  <c r="J372" i="1"/>
  <c r="L372" i="1" s="1"/>
  <c r="J371" i="1"/>
  <c r="L371" i="1" s="1"/>
  <c r="J370" i="1"/>
  <c r="L370" i="1" s="1"/>
  <c r="J369" i="1"/>
  <c r="L369" i="1" s="1"/>
  <c r="J368" i="1"/>
  <c r="L368" i="1" s="1"/>
  <c r="J367" i="1"/>
  <c r="L367" i="1" s="1"/>
  <c r="J366" i="1"/>
  <c r="L366" i="1" s="1"/>
  <c r="J365" i="1"/>
  <c r="L365" i="1" s="1"/>
  <c r="J364" i="1"/>
  <c r="L364" i="1" s="1"/>
  <c r="J363" i="1"/>
  <c r="L363" i="1" s="1"/>
  <c r="J362" i="1"/>
  <c r="L362" i="1" s="1"/>
  <c r="J361" i="1"/>
  <c r="L361" i="1" s="1"/>
  <c r="J360" i="1"/>
  <c r="L360" i="1" s="1"/>
  <c r="J359" i="1"/>
  <c r="L359" i="1" s="1"/>
  <c r="J358" i="1"/>
  <c r="L358" i="1" s="1"/>
  <c r="J357" i="1"/>
  <c r="L357" i="1" s="1"/>
  <c r="J356" i="1"/>
  <c r="L356" i="1" s="1"/>
  <c r="J355" i="1"/>
  <c r="L355" i="1" s="1"/>
  <c r="J354" i="1"/>
  <c r="L354" i="1" s="1"/>
  <c r="J353" i="1"/>
  <c r="L353" i="1" s="1"/>
  <c r="J352" i="1"/>
  <c r="L352" i="1" s="1"/>
  <c r="J351" i="1"/>
  <c r="L351" i="1" s="1"/>
  <c r="J350" i="1"/>
  <c r="L350" i="1" s="1"/>
  <c r="J349" i="1"/>
  <c r="L349" i="1" s="1"/>
  <c r="J348" i="1"/>
  <c r="L348" i="1" s="1"/>
  <c r="J346" i="1"/>
  <c r="L346" i="1" s="1"/>
  <c r="J345" i="1"/>
  <c r="L345" i="1" s="1"/>
  <c r="J344" i="1"/>
  <c r="L344" i="1" s="1"/>
  <c r="J343" i="1"/>
  <c r="L343" i="1" s="1"/>
  <c r="J342" i="1"/>
  <c r="L342" i="1" s="1"/>
  <c r="J341" i="1"/>
  <c r="L341" i="1" s="1"/>
  <c r="J340" i="1"/>
  <c r="L340" i="1" s="1"/>
  <c r="J339" i="1"/>
  <c r="L339" i="1" s="1"/>
  <c r="J338" i="1"/>
  <c r="L338" i="1" s="1"/>
  <c r="J337" i="1"/>
  <c r="L337" i="1" s="1"/>
  <c r="J336" i="1"/>
  <c r="L336" i="1" s="1"/>
  <c r="J335" i="1"/>
  <c r="L335" i="1" s="1"/>
  <c r="J334" i="1"/>
  <c r="L334" i="1" s="1"/>
  <c r="J333" i="1"/>
  <c r="L333" i="1" s="1"/>
  <c r="J332" i="1"/>
  <c r="L332" i="1" s="1"/>
  <c r="J331" i="1"/>
  <c r="L331" i="1" s="1"/>
  <c r="J330" i="1"/>
  <c r="L330" i="1" s="1"/>
  <c r="J329" i="1"/>
  <c r="L329" i="1" s="1"/>
  <c r="J328" i="1"/>
  <c r="L328" i="1" s="1"/>
  <c r="J327" i="1"/>
  <c r="L327" i="1" s="1"/>
  <c r="J326" i="1"/>
  <c r="L326" i="1" s="1"/>
  <c r="J325" i="1"/>
  <c r="L325" i="1" s="1"/>
  <c r="J324" i="1"/>
  <c r="L324" i="1" s="1"/>
  <c r="J323" i="1"/>
  <c r="L323" i="1" s="1"/>
  <c r="J322" i="1"/>
  <c r="L322" i="1" s="1"/>
  <c r="J321" i="1"/>
  <c r="L321" i="1" s="1"/>
  <c r="J320" i="1"/>
  <c r="L320" i="1" s="1"/>
  <c r="J319" i="1"/>
  <c r="L319" i="1" s="1"/>
  <c r="J318" i="1"/>
  <c r="L318" i="1" s="1"/>
  <c r="J317" i="1"/>
  <c r="L317" i="1" s="1"/>
  <c r="J316" i="1"/>
  <c r="L316" i="1" s="1"/>
  <c r="J315" i="1"/>
  <c r="L315" i="1" s="1"/>
  <c r="J314" i="1"/>
  <c r="L314" i="1" s="1"/>
  <c r="J313" i="1"/>
  <c r="L313" i="1" s="1"/>
  <c r="J312" i="1"/>
  <c r="L312" i="1" s="1"/>
  <c r="J311" i="1"/>
  <c r="L311" i="1" s="1"/>
  <c r="J310" i="1"/>
  <c r="L310" i="1" s="1"/>
  <c r="J309" i="1"/>
  <c r="L309" i="1" s="1"/>
  <c r="J308" i="1"/>
  <c r="L308" i="1" s="1"/>
  <c r="J307" i="1"/>
  <c r="L307" i="1" s="1"/>
  <c r="J306" i="1"/>
  <c r="L306" i="1" s="1"/>
  <c r="J305" i="1"/>
  <c r="L305" i="1" s="1"/>
  <c r="J304" i="1"/>
  <c r="L304" i="1" s="1"/>
  <c r="J303" i="1"/>
  <c r="L303" i="1" s="1"/>
  <c r="J302" i="1"/>
  <c r="L302" i="1" s="1"/>
  <c r="J301" i="1"/>
  <c r="L301" i="1" s="1"/>
  <c r="J300" i="1"/>
  <c r="L300" i="1" s="1"/>
  <c r="J299" i="1"/>
  <c r="L299" i="1" s="1"/>
  <c r="J298" i="1"/>
  <c r="L298" i="1" s="1"/>
  <c r="J297" i="1"/>
  <c r="L297" i="1" s="1"/>
  <c r="J296" i="1"/>
  <c r="L296" i="1" s="1"/>
  <c r="J295" i="1"/>
  <c r="L295" i="1" s="1"/>
  <c r="J294" i="1"/>
  <c r="L294" i="1" s="1"/>
  <c r="J293" i="1"/>
  <c r="L293" i="1" s="1"/>
  <c r="J292" i="1"/>
  <c r="L292" i="1" s="1"/>
  <c r="J291" i="1"/>
  <c r="L291" i="1" s="1"/>
  <c r="J290" i="1"/>
  <c r="L290" i="1" s="1"/>
  <c r="J289" i="1"/>
  <c r="L289" i="1" s="1"/>
  <c r="J288" i="1"/>
  <c r="L288" i="1" s="1"/>
  <c r="J287" i="1"/>
  <c r="L287" i="1" s="1"/>
  <c r="J286" i="1"/>
  <c r="L286" i="1" s="1"/>
  <c r="J285" i="1"/>
  <c r="L285" i="1" s="1"/>
  <c r="J284" i="1"/>
  <c r="L284" i="1" s="1"/>
  <c r="J283" i="1"/>
  <c r="L283" i="1" s="1"/>
  <c r="J282" i="1"/>
  <c r="L282" i="1" s="1"/>
  <c r="J281" i="1"/>
  <c r="L281" i="1" s="1"/>
  <c r="J280" i="1"/>
  <c r="L280" i="1" s="1"/>
  <c r="J279" i="1"/>
  <c r="L279" i="1" s="1"/>
  <c r="J278" i="1"/>
  <c r="L278" i="1" s="1"/>
  <c r="J277" i="1"/>
  <c r="L277" i="1" s="1"/>
  <c r="J276" i="1"/>
  <c r="L276" i="1" s="1"/>
  <c r="J275" i="1"/>
  <c r="L275" i="1" s="1"/>
  <c r="J274" i="1"/>
  <c r="L274" i="1" s="1"/>
  <c r="J273" i="1"/>
  <c r="L273" i="1" s="1"/>
  <c r="J272" i="1"/>
  <c r="L272" i="1" s="1"/>
  <c r="J271" i="1"/>
  <c r="L271" i="1" s="1"/>
  <c r="J270" i="1"/>
  <c r="L270" i="1" s="1"/>
  <c r="J269" i="1"/>
  <c r="L269" i="1" s="1"/>
  <c r="J268" i="1"/>
  <c r="L268" i="1" s="1"/>
  <c r="J267" i="1"/>
  <c r="L267" i="1" s="1"/>
  <c r="J266" i="1"/>
  <c r="L266" i="1" s="1"/>
  <c r="J265" i="1"/>
  <c r="L265" i="1" s="1"/>
  <c r="J264" i="1"/>
  <c r="L264" i="1" s="1"/>
  <c r="J263" i="1"/>
  <c r="L263" i="1" s="1"/>
  <c r="J262" i="1"/>
  <c r="L262" i="1" s="1"/>
  <c r="J261" i="1"/>
  <c r="L261" i="1" s="1"/>
  <c r="J260" i="1"/>
  <c r="L260" i="1" s="1"/>
  <c r="J259" i="1"/>
  <c r="L259" i="1" s="1"/>
  <c r="J258" i="1"/>
  <c r="L258" i="1" s="1"/>
  <c r="J257" i="1"/>
  <c r="L257" i="1" s="1"/>
  <c r="J256" i="1"/>
  <c r="L256" i="1" s="1"/>
  <c r="J255" i="1"/>
  <c r="L255" i="1" s="1"/>
  <c r="J254" i="1"/>
  <c r="L254" i="1" s="1"/>
  <c r="J253" i="1"/>
  <c r="L253" i="1" s="1"/>
  <c r="J252" i="1"/>
  <c r="L252" i="1" s="1"/>
  <c r="J251" i="1"/>
  <c r="L251" i="1" s="1"/>
  <c r="J250" i="1"/>
  <c r="L250" i="1" s="1"/>
  <c r="J249" i="1"/>
  <c r="L249" i="1" s="1"/>
  <c r="J248" i="1"/>
  <c r="L248" i="1" s="1"/>
  <c r="J247" i="1"/>
  <c r="L247" i="1" s="1"/>
  <c r="J246" i="1"/>
  <c r="L246" i="1" s="1"/>
  <c r="J245" i="1"/>
  <c r="L245" i="1" s="1"/>
  <c r="J244" i="1"/>
  <c r="L244" i="1" s="1"/>
  <c r="J243" i="1"/>
  <c r="L243" i="1" s="1"/>
  <c r="J242" i="1"/>
  <c r="L242" i="1" s="1"/>
  <c r="J241" i="1"/>
  <c r="L241" i="1" s="1"/>
  <c r="J240" i="1"/>
  <c r="L240" i="1" s="1"/>
  <c r="J239" i="1"/>
  <c r="L239" i="1" s="1"/>
  <c r="J238" i="1"/>
  <c r="L238" i="1" s="1"/>
  <c r="J237" i="1"/>
  <c r="L237" i="1" s="1"/>
  <c r="J236" i="1"/>
  <c r="L236" i="1" s="1"/>
  <c r="J235" i="1"/>
  <c r="L235" i="1" s="1"/>
  <c r="J234" i="1"/>
  <c r="L234" i="1" s="1"/>
  <c r="J233" i="1"/>
  <c r="L233" i="1" s="1"/>
  <c r="J231" i="1"/>
  <c r="L231" i="1" s="1"/>
  <c r="J230" i="1"/>
  <c r="L230" i="1" s="1"/>
  <c r="J229" i="1"/>
  <c r="L229" i="1" s="1"/>
  <c r="J228" i="1"/>
  <c r="L228" i="1" s="1"/>
  <c r="J227" i="1"/>
  <c r="L227" i="1" s="1"/>
  <c r="J226" i="1"/>
  <c r="L226" i="1" s="1"/>
  <c r="J225" i="1"/>
  <c r="L225" i="1" s="1"/>
  <c r="J224" i="1"/>
  <c r="L224" i="1" s="1"/>
  <c r="J222" i="1"/>
  <c r="L222" i="1" s="1"/>
  <c r="J221" i="1"/>
  <c r="L221" i="1" s="1"/>
  <c r="J220" i="1"/>
  <c r="L220" i="1" s="1"/>
  <c r="J219" i="1"/>
  <c r="L219" i="1" s="1"/>
  <c r="J218" i="1"/>
  <c r="L218" i="1" s="1"/>
  <c r="J217" i="1"/>
  <c r="L217" i="1" s="1"/>
  <c r="J216" i="1"/>
  <c r="L216" i="1" s="1"/>
  <c r="J215" i="1"/>
  <c r="L215" i="1" s="1"/>
  <c r="J214" i="1"/>
  <c r="L214" i="1" s="1"/>
  <c r="J212" i="1"/>
  <c r="L212" i="1" s="1"/>
  <c r="J211" i="1"/>
  <c r="L211" i="1" s="1"/>
  <c r="J210" i="1"/>
  <c r="L210" i="1" s="1"/>
  <c r="J209" i="1"/>
  <c r="L209" i="1" s="1"/>
  <c r="J208" i="1"/>
  <c r="L208" i="1" s="1"/>
  <c r="J207" i="1"/>
  <c r="L207" i="1" s="1"/>
  <c r="J206" i="1"/>
  <c r="L206" i="1" s="1"/>
  <c r="J205" i="1"/>
  <c r="L205" i="1" s="1"/>
  <c r="J204" i="1"/>
  <c r="L204" i="1" s="1"/>
  <c r="J203" i="1"/>
  <c r="L203" i="1" s="1"/>
  <c r="J202" i="1"/>
  <c r="L202" i="1" s="1"/>
  <c r="J201" i="1"/>
  <c r="L201" i="1" s="1"/>
  <c r="J199" i="1"/>
  <c r="L199" i="1" s="1"/>
  <c r="J198" i="1"/>
  <c r="L198" i="1" s="1"/>
  <c r="J197" i="1"/>
  <c r="L197" i="1" s="1"/>
  <c r="J196" i="1"/>
  <c r="L196" i="1" s="1"/>
  <c r="J195" i="1"/>
  <c r="L195" i="1" s="1"/>
  <c r="J194" i="1"/>
  <c r="L194" i="1" s="1"/>
  <c r="J193" i="1"/>
  <c r="L193" i="1" s="1"/>
  <c r="J192" i="1"/>
  <c r="L192" i="1" s="1"/>
  <c r="J191" i="1"/>
  <c r="L191" i="1" s="1"/>
  <c r="J190" i="1"/>
  <c r="L190" i="1" s="1"/>
  <c r="J189" i="1"/>
  <c r="L189" i="1" s="1"/>
  <c r="J188" i="1"/>
  <c r="L188" i="1" s="1"/>
  <c r="J186" i="1"/>
  <c r="L186" i="1" s="1"/>
  <c r="J185" i="1"/>
  <c r="L185" i="1" s="1"/>
  <c r="J184" i="1"/>
  <c r="L184" i="1" s="1"/>
  <c r="J183" i="1"/>
  <c r="L183" i="1" s="1"/>
  <c r="J182" i="1"/>
  <c r="L182" i="1" s="1"/>
  <c r="J181" i="1"/>
  <c r="L181" i="1" s="1"/>
  <c r="J180" i="1"/>
  <c r="L180" i="1" s="1"/>
  <c r="J179" i="1"/>
  <c r="L179" i="1" s="1"/>
  <c r="J178" i="1"/>
  <c r="L178" i="1" s="1"/>
  <c r="J177" i="1"/>
  <c r="L177" i="1" s="1"/>
  <c r="J176" i="1"/>
  <c r="L176" i="1" s="1"/>
  <c r="J175" i="1"/>
  <c r="L175" i="1" s="1"/>
  <c r="J174" i="1"/>
  <c r="L174" i="1" s="1"/>
  <c r="J173" i="1"/>
  <c r="L173" i="1" s="1"/>
  <c r="J172" i="1"/>
  <c r="L172" i="1" s="1"/>
  <c r="J171" i="1"/>
  <c r="L171" i="1" s="1"/>
  <c r="J170" i="1"/>
  <c r="L170" i="1" s="1"/>
  <c r="J168" i="1"/>
  <c r="L168" i="1" s="1"/>
  <c r="J167" i="1"/>
  <c r="L167" i="1" s="1"/>
  <c r="J166" i="1"/>
  <c r="L166" i="1" s="1"/>
  <c r="J165" i="1"/>
  <c r="L165" i="1" s="1"/>
  <c r="J164" i="1"/>
  <c r="L164" i="1" s="1"/>
  <c r="J163" i="1"/>
  <c r="L163" i="1" s="1"/>
  <c r="J162" i="1"/>
  <c r="L162" i="1" s="1"/>
  <c r="J161" i="1"/>
  <c r="L161" i="1" s="1"/>
  <c r="J160" i="1"/>
  <c r="L160" i="1" s="1"/>
  <c r="J159" i="1"/>
  <c r="L159" i="1" s="1"/>
  <c r="J158" i="1"/>
  <c r="L158" i="1" s="1"/>
  <c r="J157" i="1"/>
  <c r="L157" i="1" s="1"/>
  <c r="J156" i="1"/>
  <c r="L156" i="1" s="1"/>
  <c r="J155" i="1"/>
  <c r="L155" i="1" s="1"/>
  <c r="J154" i="1"/>
  <c r="L154" i="1" s="1"/>
  <c r="J153" i="1"/>
  <c r="L153" i="1" s="1"/>
  <c r="J151" i="1"/>
  <c r="L151" i="1" s="1"/>
  <c r="J150" i="1"/>
  <c r="L150" i="1" s="1"/>
  <c r="J149" i="1"/>
  <c r="L149" i="1" s="1"/>
  <c r="J148" i="1"/>
  <c r="L148" i="1" s="1"/>
  <c r="J147" i="1"/>
  <c r="L147" i="1" s="1"/>
  <c r="J146" i="1"/>
  <c r="L146" i="1" s="1"/>
  <c r="J145" i="1"/>
  <c r="L145" i="1" s="1"/>
  <c r="J144" i="1"/>
  <c r="L144" i="1" s="1"/>
  <c r="J143" i="1"/>
  <c r="L143" i="1" s="1"/>
  <c r="J142" i="1"/>
  <c r="L142" i="1" s="1"/>
  <c r="J141" i="1"/>
  <c r="L141" i="1" s="1"/>
  <c r="J140" i="1"/>
  <c r="L140" i="1" s="1"/>
  <c r="J139" i="1"/>
  <c r="L139" i="1" s="1"/>
  <c r="J138" i="1"/>
  <c r="L138" i="1" s="1"/>
  <c r="J137" i="1"/>
  <c r="L137" i="1" s="1"/>
  <c r="J136" i="1"/>
  <c r="L136" i="1" s="1"/>
  <c r="J135" i="1"/>
  <c r="L135" i="1" s="1"/>
  <c r="J134" i="1"/>
  <c r="L134" i="1" s="1"/>
  <c r="J133" i="1"/>
  <c r="L133" i="1" s="1"/>
  <c r="J132" i="1"/>
  <c r="L132" i="1" s="1"/>
  <c r="J131" i="1"/>
  <c r="L131" i="1" s="1"/>
  <c r="J130" i="1"/>
  <c r="L130" i="1" s="1"/>
  <c r="J129" i="1"/>
  <c r="L129" i="1" s="1"/>
  <c r="J128" i="1"/>
  <c r="L128" i="1" s="1"/>
  <c r="J127" i="1"/>
  <c r="L127" i="1" s="1"/>
  <c r="J126" i="1"/>
  <c r="L126" i="1" s="1"/>
  <c r="J125" i="1"/>
  <c r="L125" i="1" s="1"/>
  <c r="J124" i="1"/>
  <c r="L124" i="1" s="1"/>
  <c r="J123" i="1"/>
  <c r="L123" i="1" s="1"/>
  <c r="J121" i="1"/>
  <c r="L121" i="1" s="1"/>
  <c r="J120" i="1"/>
  <c r="L120" i="1" s="1"/>
  <c r="J119" i="1"/>
  <c r="L119" i="1" s="1"/>
  <c r="J118" i="1"/>
  <c r="L118" i="1" s="1"/>
  <c r="J117" i="1"/>
  <c r="L117" i="1" s="1"/>
  <c r="J116" i="1"/>
  <c r="L116" i="1" s="1"/>
  <c r="J115" i="1"/>
  <c r="L115" i="1" s="1"/>
  <c r="J114" i="1"/>
  <c r="L114" i="1" s="1"/>
  <c r="J113" i="1"/>
  <c r="L113" i="1" s="1"/>
  <c r="J112" i="1"/>
  <c r="L112" i="1" s="1"/>
  <c r="J111" i="1"/>
  <c r="L111" i="1" s="1"/>
  <c r="J110" i="1"/>
  <c r="L110" i="1" s="1"/>
  <c r="J109" i="1"/>
  <c r="L109" i="1" s="1"/>
  <c r="J108" i="1"/>
  <c r="L108" i="1" s="1"/>
  <c r="J106" i="1"/>
  <c r="L106" i="1" s="1"/>
  <c r="J105" i="1"/>
  <c r="L105" i="1" s="1"/>
  <c r="J104" i="1"/>
  <c r="L104" i="1" s="1"/>
  <c r="J103" i="1"/>
  <c r="L103" i="1" s="1"/>
  <c r="J102" i="1"/>
  <c r="L102" i="1" s="1"/>
  <c r="J101" i="1"/>
  <c r="L101" i="1" s="1"/>
  <c r="J100" i="1"/>
  <c r="L100" i="1" s="1"/>
  <c r="J99" i="1"/>
  <c r="L99" i="1" s="1"/>
  <c r="J98" i="1"/>
  <c r="L98" i="1" s="1"/>
  <c r="J97" i="1"/>
  <c r="L97" i="1" s="1"/>
  <c r="J96" i="1"/>
  <c r="L96" i="1" s="1"/>
  <c r="J95" i="1"/>
  <c r="L95" i="1" s="1"/>
  <c r="J94" i="1"/>
  <c r="L94" i="1" s="1"/>
  <c r="J93" i="1"/>
  <c r="L93" i="1" s="1"/>
  <c r="J92" i="1"/>
  <c r="L92" i="1" s="1"/>
  <c r="J91" i="1"/>
  <c r="L91" i="1" s="1"/>
  <c r="J90" i="1"/>
  <c r="L90" i="1" s="1"/>
  <c r="J89" i="1"/>
  <c r="L89" i="1" s="1"/>
  <c r="J88" i="1"/>
  <c r="L88" i="1" s="1"/>
  <c r="J87" i="1"/>
  <c r="L87" i="1" s="1"/>
  <c r="J86" i="1"/>
  <c r="L86" i="1" s="1"/>
  <c r="J85" i="1"/>
  <c r="L85" i="1" s="1"/>
  <c r="J84" i="1"/>
  <c r="L84" i="1" s="1"/>
  <c r="J82" i="1"/>
  <c r="L82" i="1" s="1"/>
  <c r="J81" i="1"/>
  <c r="L81" i="1" s="1"/>
  <c r="J80" i="1"/>
  <c r="L80" i="1" s="1"/>
  <c r="J79" i="1"/>
  <c r="L79" i="1" s="1"/>
  <c r="J78" i="1"/>
  <c r="L78" i="1" s="1"/>
  <c r="J77" i="1"/>
  <c r="L77" i="1" s="1"/>
  <c r="J76" i="1"/>
  <c r="L76" i="1" s="1"/>
  <c r="J75" i="1"/>
  <c r="L75" i="1" s="1"/>
  <c r="J74" i="1"/>
  <c r="L74" i="1" s="1"/>
  <c r="J73" i="1"/>
  <c r="L73" i="1" s="1"/>
  <c r="J72" i="1"/>
  <c r="L72" i="1" s="1"/>
  <c r="J71" i="1"/>
  <c r="L71" i="1" s="1"/>
  <c r="J70" i="1"/>
  <c r="L70" i="1" s="1"/>
  <c r="J69" i="1"/>
  <c r="L69" i="1" s="1"/>
  <c r="J68" i="1"/>
  <c r="L68" i="1" s="1"/>
  <c r="J67" i="1"/>
  <c r="L67" i="1" s="1"/>
  <c r="J66" i="1"/>
  <c r="L66" i="1" s="1"/>
  <c r="J65" i="1"/>
  <c r="L65" i="1" s="1"/>
  <c r="J64" i="1"/>
  <c r="L64" i="1" s="1"/>
  <c r="J63" i="1"/>
  <c r="L63" i="1" s="1"/>
  <c r="J62" i="1"/>
  <c r="L62" i="1" s="1"/>
  <c r="J61" i="1"/>
  <c r="L61" i="1" s="1"/>
  <c r="J60" i="1"/>
  <c r="L60" i="1" s="1"/>
  <c r="J59" i="1"/>
  <c r="L59" i="1" s="1"/>
  <c r="J58" i="1"/>
  <c r="L58" i="1" s="1"/>
  <c r="J57" i="1"/>
  <c r="L57" i="1" s="1"/>
  <c r="J56" i="1"/>
  <c r="L56" i="1" s="1"/>
  <c r="J55" i="1"/>
  <c r="L55" i="1" s="1"/>
  <c r="J54" i="1"/>
  <c r="L54" i="1" s="1"/>
  <c r="J53" i="1"/>
  <c r="L53" i="1" s="1"/>
  <c r="J52" i="1"/>
  <c r="L52" i="1" s="1"/>
  <c r="J51" i="1"/>
  <c r="L51" i="1" s="1"/>
  <c r="J50" i="1"/>
  <c r="L50" i="1" s="1"/>
  <c r="J49" i="1"/>
  <c r="L49" i="1" s="1"/>
  <c r="J48" i="1"/>
  <c r="L48" i="1" s="1"/>
  <c r="J47" i="1"/>
  <c r="L47" i="1" s="1"/>
  <c r="J46" i="1"/>
  <c r="L46" i="1" s="1"/>
  <c r="J45" i="1"/>
  <c r="L45" i="1" s="1"/>
  <c r="J44" i="1"/>
  <c r="L44" i="1" s="1"/>
  <c r="J43" i="1"/>
  <c r="L43" i="1" s="1"/>
  <c r="J42" i="1"/>
  <c r="L42" i="1" s="1"/>
  <c r="J41" i="1"/>
  <c r="L41" i="1" s="1"/>
  <c r="J40" i="1"/>
  <c r="L40" i="1" s="1"/>
  <c r="J39" i="1"/>
  <c r="L39" i="1" s="1"/>
  <c r="J38" i="1"/>
  <c r="L38" i="1" s="1"/>
  <c r="J37" i="1"/>
  <c r="L37" i="1" s="1"/>
  <c r="J36" i="1"/>
  <c r="L36" i="1" s="1"/>
  <c r="J35" i="1"/>
  <c r="L35" i="1" s="1"/>
  <c r="J34" i="1"/>
  <c r="L34" i="1" s="1"/>
  <c r="J33" i="1"/>
  <c r="L33" i="1" s="1"/>
  <c r="J32" i="1"/>
  <c r="L32" i="1" s="1"/>
  <c r="J31" i="1"/>
  <c r="L31" i="1" s="1"/>
  <c r="J30" i="1"/>
  <c r="L30" i="1" s="1"/>
  <c r="J29" i="1"/>
  <c r="L29" i="1" s="1"/>
  <c r="J28" i="1"/>
  <c r="L28" i="1" s="1"/>
  <c r="J27" i="1"/>
  <c r="L27" i="1" s="1"/>
  <c r="J26" i="1"/>
  <c r="L26" i="1" s="1"/>
  <c r="J25" i="1"/>
  <c r="L25" i="1" s="1"/>
  <c r="J24" i="1"/>
  <c r="L24" i="1" s="1"/>
  <c r="J23" i="1"/>
  <c r="L23" i="1" s="1"/>
  <c r="J22" i="1"/>
  <c r="L22" i="1" s="1"/>
  <c r="J21" i="1"/>
  <c r="L21" i="1" s="1"/>
  <c r="J20" i="1"/>
  <c r="L20" i="1" s="1"/>
  <c r="J19" i="1"/>
  <c r="L19" i="1" s="1"/>
  <c r="J18" i="1"/>
  <c r="L18" i="1" s="1"/>
  <c r="J17" i="1"/>
  <c r="L17" i="1" s="1"/>
  <c r="J16" i="1"/>
  <c r="L16" i="1" s="1"/>
  <c r="J15" i="1"/>
  <c r="L15" i="1" s="1"/>
  <c r="J14" i="1"/>
  <c r="L14" i="1" s="1"/>
  <c r="J13" i="1"/>
  <c r="L13" i="1" s="1"/>
  <c r="J12" i="1"/>
  <c r="L12" i="1" s="1"/>
  <c r="J11" i="1"/>
  <c r="L11" i="1" s="1"/>
  <c r="J10" i="1"/>
  <c r="L10" i="1" s="1"/>
  <c r="J9" i="1"/>
  <c r="L9" i="1" s="1"/>
  <c r="J8" i="1"/>
  <c r="L8" i="1" s="1"/>
  <c r="J7" i="1"/>
  <c r="L7" i="1" s="1"/>
  <c r="J4" i="1"/>
  <c r="L4" i="1" s="1"/>
  <c r="J3" i="1"/>
  <c r="L3" i="1" s="1"/>
  <c r="J521" i="1"/>
  <c r="L521" i="1" s="1"/>
  <c r="J523" i="1"/>
  <c r="L523" i="1" s="1"/>
  <c r="J524" i="1"/>
  <c r="L524" i="1" s="1"/>
  <c r="J525" i="1"/>
  <c r="L525" i="1" s="1"/>
  <c r="J526" i="1"/>
  <c r="L526" i="1" s="1"/>
  <c r="J527" i="1"/>
  <c r="L527" i="1" s="1"/>
  <c r="J528" i="1"/>
  <c r="L528" i="1" s="1"/>
  <c r="J529" i="1"/>
  <c r="L529" i="1" s="1"/>
  <c r="J530" i="1"/>
  <c r="L530" i="1" s="1"/>
  <c r="J531" i="1"/>
  <c r="L531" i="1" s="1"/>
  <c r="J532" i="1"/>
  <c r="L532" i="1" s="1"/>
  <c r="J533" i="1"/>
  <c r="L533" i="1" s="1"/>
  <c r="J536" i="1"/>
  <c r="L536" i="1" s="1"/>
  <c r="J535" i="1"/>
  <c r="L535" i="1" s="1"/>
  <c r="J534" i="1"/>
  <c r="L534" i="1" s="1"/>
  <c r="J537" i="1"/>
  <c r="L537" i="1" s="1"/>
  <c r="J540" i="1"/>
  <c r="L540" i="1" s="1"/>
  <c r="J541" i="1"/>
  <c r="L541" i="1" s="1"/>
  <c r="J542" i="1"/>
  <c r="L542" i="1" s="1"/>
  <c r="J544" i="1"/>
  <c r="L544" i="1" s="1"/>
  <c r="J545" i="1"/>
  <c r="L545" i="1" s="1"/>
  <c r="J546" i="1"/>
  <c r="L546" i="1" s="1"/>
  <c r="J547" i="1"/>
  <c r="L547" i="1" s="1"/>
  <c r="J548" i="1"/>
  <c r="L548" i="1" s="1"/>
  <c r="J550" i="1"/>
  <c r="L550" i="1" s="1"/>
  <c r="J552" i="1"/>
  <c r="L552" i="1" s="1"/>
  <c r="J553" i="1"/>
  <c r="L553" i="1" s="1"/>
  <c r="J554" i="1"/>
  <c r="L554" i="1" s="1"/>
  <c r="J555" i="1"/>
  <c r="L555" i="1" s="1"/>
  <c r="J556" i="1"/>
  <c r="L556" i="1" s="1"/>
  <c r="J557" i="1"/>
  <c r="L557" i="1" s="1"/>
  <c r="J558" i="1"/>
  <c r="L558" i="1" s="1"/>
  <c r="J559" i="1"/>
  <c r="L559" i="1" s="1"/>
  <c r="J560" i="1"/>
  <c r="L560" i="1" s="1"/>
  <c r="J562" i="1"/>
  <c r="L562" i="1" s="1"/>
  <c r="J564" i="1"/>
  <c r="L564" i="1" s="1"/>
  <c r="J563" i="1"/>
  <c r="L563" i="1" s="1"/>
  <c r="J565" i="1"/>
  <c r="L565" i="1" s="1"/>
  <c r="J566" i="1"/>
  <c r="L566" i="1" s="1"/>
  <c r="J567" i="1"/>
  <c r="L567" i="1" s="1"/>
  <c r="J568" i="1"/>
  <c r="L568" i="1" s="1"/>
  <c r="J570" i="1"/>
  <c r="L570" i="1" s="1"/>
  <c r="J571" i="1"/>
  <c r="L571" i="1" s="1"/>
  <c r="J572" i="1"/>
  <c r="L572" i="1" s="1"/>
  <c r="J573" i="1"/>
  <c r="L573" i="1" s="1"/>
  <c r="J574" i="1"/>
  <c r="L574" i="1" s="1"/>
  <c r="J575" i="1"/>
  <c r="L575" i="1" s="1"/>
  <c r="L569" i="1"/>
  <c r="L561" i="1"/>
  <c r="L551" i="1"/>
  <c r="L549" i="1"/>
  <c r="L543" i="1"/>
  <c r="L539" i="1"/>
  <c r="L538" i="1"/>
  <c r="L200" i="1"/>
  <c r="L213" i="1"/>
  <c r="L522" i="1"/>
  <c r="L520" i="1"/>
  <c r="L519" i="1"/>
  <c r="L232" i="1"/>
  <c r="L5" i="1"/>
  <c r="L6" i="1"/>
  <c r="L223" i="1"/>
  <c r="L122" i="1"/>
  <c r="L107" i="1"/>
  <c r="L152" i="1"/>
  <c r="L405" i="1"/>
  <c r="L404" i="1"/>
  <c r="L347" i="1"/>
  <c r="L83" i="1"/>
  <c r="L187" i="1"/>
  <c r="L16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tc={510F5215-EDF7-422F-BF4C-6BE0AE457DAB}</author>
    <author>tc={EEAB92BD-1B59-4D2B-8F01-1CA86D5A95D4}</author>
    <author>tc={4E7AFDCB-5419-4584-AE96-F95DF0EFCE9F}</author>
    <author>tc={0DA6700D-5140-496B-B53B-BA5600727157}</author>
    <author>tc={8A2B9137-D2C9-4851-AB95-FCE72262E328}</author>
    <author>tc={7A3A0DFF-44F5-4BF9-9F68-C8D90C342525}</author>
    <author>tc={C0E07545-5CB6-46FF-8B43-8E9D4041CA0F}</author>
    <author>tc={3BBD1AEF-E6CF-4B97-8CD8-1FFA6FF340EE}</author>
    <author>tc={7E21BACC-9CCE-4EAC-A69B-CDF637657B9D}</author>
    <author>tc={C71EE97F-9BDE-45CC-9366-1DCB38062EF4}</author>
    <author>tc={2B6BA45B-8283-4429-B64C-5E9D653789B4}</author>
    <author>tc={124AB8A0-39AD-4B98-A3B6-3DF82266137D}</author>
    <author>tc={A9B18E07-56BD-48FD-B5A4-35DE767CC399}</author>
    <author>tc={B25CC38C-1237-4A41-9AA1-FB062E9EE3C9}</author>
    <author>tc={F0F9EF19-5B08-4EA8-8BDF-7BBD0EDC4D7A}</author>
    <author>tc={804B0737-B877-4C7A-AF39-61AA3D8AF3A7}</author>
    <author>tc={59644086-9C6E-49B3-8ADA-63560C23A3BB}</author>
    <author>tc={18EA1354-B82D-483D-B9F3-CF6E660E9200}</author>
    <author>tc={7870B02D-BC35-4F89-8327-AFA6323398AF}</author>
    <author>tc={7337D058-4B25-44DE-8A43-D4D7BD904432}</author>
    <author>tc={D2A5DEE3-D368-4492-A291-38911640B0C0}</author>
    <author>tc={19D4CAAD-B229-4507-9E6B-6DDF35D8E448}</author>
    <author>tc={64C38CAE-6813-4D7C-987C-D27980BF085C}</author>
    <author>tc={76D72BDB-51EA-4130-9297-F6994BE822D3}</author>
    <author>tc={128CB127-4176-4B15-ACA6-D44A804E4935}</author>
    <author>tc={D5190365-38FB-436F-9415-6E6D39F0C551}</author>
    <author>tc={E436C966-2A66-459A-A4D0-5959273EAADA}</author>
    <author>tc={150B5DBE-AD6E-4DB4-A58A-7A6F8D42535D}</author>
    <author>tc={2C996FA5-ED92-4CC6-984A-FF01A7709E15}</author>
    <author>tc={9F496A0D-2D68-4A3F-8D89-615A079D290D}</author>
    <author>tc={77F6DD22-B231-4D5C-80CC-0F81F19F7081}</author>
    <author>tc={A4F3986B-FFFF-4DF6-B3AF-19AE04EF50BA}</author>
    <author>tc={CDA41282-D1D3-4965-B98D-A977935D75EC}</author>
    <author>tc={D5104BA7-BC48-402F-84B1-94D1AED81FC4}</author>
    <author>tc={F9701F7A-A620-4E9C-87DC-989A5DD577FA}</author>
    <author>tc={022A4BA8-0D95-4124-BE3C-7A28DF7206B6}</author>
    <author>tc={36FA21C2-683E-40C9-B78A-8C9B389DF161}</author>
    <author>tc={F05E7F3F-AD9E-40E3-9D6E-3B99798B63CF}</author>
    <author>tc={0896E3D8-4657-4468-8F30-DC78EAEF6517}</author>
    <author>tc={DBDD2142-0343-4B62-AB22-964B58934003}</author>
    <author>tc={E4B5C30C-A031-4478-8F21-31267C779091}</author>
    <author>tc={AF9A2AAD-C95E-4163-BDDD-76849CD8CCB8}</author>
    <author>tc={A9A67127-6ED0-498B-8679-5A4808239A8C}</author>
    <author>tc={9A13AC54-B455-4FAD-8A85-DA29E215DE96}</author>
    <author>tc={9B1642E8-3EE8-4121-A5E6-AD134CEB825A}</author>
    <author>tc={2918D25A-3D3C-43E3-868A-37A3B4DFA0AB}</author>
    <author>tc={122EDE0C-26A1-473C-AE68-5312B50A935B}</author>
    <author>tc={E2663721-8523-48EB-B1CC-260D5544AE06}</author>
    <author>tc={3DC3640F-FDF2-4792-B4AE-5EFF3AA9B743}</author>
    <author>tc={3876360D-0BBD-4B03-97E3-D4E92B63F03F}</author>
    <author>tc={A63A8B78-1D11-4956-A7B1-923FF555FF42}</author>
    <author>tc={5CC68143-23B0-4B20-8609-159093E2143C}</author>
    <author>tc={9D757EE6-4FFD-4052-B663-5CC295804033}</author>
    <author>tc={BBCA9B9C-A598-4A66-8E39-2CBE9A5F4483}</author>
    <author>tc={A14E206F-437E-4CD3-9441-AACC96F74749}</author>
    <author>tc={D6290944-B8BD-4996-897A-7430B8083582}</author>
    <author>tc={E200D2E0-8BDF-4716-AA3A-5065E71F6545}</author>
    <author>tc={936E1EFD-D965-4D06-8FC2-EC1640E70C5E}</author>
    <author>tc={BF0551E2-F680-4165-8250-DD39A1C58F89}</author>
    <author>tc={3C1CBD58-3D46-440A-8A7E-B4399A47030D}</author>
    <author>tc={C56F0D36-9A7A-464B-BCD4-37E5857F7443}</author>
    <author>tc={498FF0C6-9E0E-40C3-9668-38EBF3A613FF}</author>
    <author>tc={EFEB2B84-9F0B-4019-905E-A2AF58F33475}</author>
  </authors>
  <commentList>
    <comment ref="H1" authorId="0" shapeId="0" xr:uid="{510F5215-EDF7-422F-BF4C-6BE0AE457DAB}">
      <text>
        <t>[Threaded comment]
Your version of Excel allows you to read this threaded comment; however, any edits to it will get removed if the file is opened in a newer version of Excel. Learn more: https://go.microsoft.com/fwlink/?linkid=870924
Comment:
    Agosto-Sep-Oct-Nov-Dic25-En26-Feb26-Mar26-Abril26-Mayo26-Junio26-Julio26</t>
      </text>
    </comment>
    <comment ref="G4" authorId="1" shapeId="0" xr:uid="{EEAB92BD-1B59-4D2B-8F01-1CA86D5A95D4}">
      <text>
        <t>[Threaded comment]
Your version of Excel allows you to read this threaded comment; however, any edits to it will get removed if the file is opened in a newer version of Excel. Learn more: https://go.microsoft.com/fwlink/?linkid=870924
Comment:
    0904: Se adicionan 5h</t>
      </text>
    </comment>
    <comment ref="K40" authorId="2" shapeId="0" xr:uid="{4E7AFDCB-5419-4584-AE96-F95DF0EFCE9F}">
      <text>
        <t>[Threaded comment]
Your version of Excel allows you to read this threaded comment; however, any edits to it will get removed if the file is opened in a newer version of Excel. Learn more: https://go.microsoft.com/fwlink/?linkid=870924
Comment:
    Existe una in review, sin embargo no corresponde a Eric
Reply:
    Refactorización de viva</t>
      </text>
    </comment>
    <comment ref="C45" authorId="3" shapeId="0" xr:uid="{0DA6700D-5140-496B-B53B-BA5600727157}">
      <text>
        <t>[Threaded comment]
Your version of Excel allows you to read this threaded comment; however, any edits to it will get removed if the file is opened in a newer version of Excel. Learn more: https://go.microsoft.com/fwlink/?linkid=870924
Comment:
    Ticket de investigación, no se estima</t>
      </text>
    </comment>
    <comment ref="G50" authorId="4" shapeId="0" xr:uid="{8A2B9137-D2C9-4851-AB95-FCE72262E328}">
      <text>
        <t>[Threaded comment]
Your version of Excel allows you to read this threaded comment; however, any edits to it will get removed if the file is opened in a newer version of Excel. Learn more: https://go.microsoft.com/fwlink/?linkid=870924
Comment:
    2602 Piotor adiciona 3h- S1302- Se adicionan 8h  por cambios solicitados - 0302- Se sumaron 2h por cambios solicitados en PR. 2301-Se suman 8h al ticket inicial por concepto de cambio de alcance 6+8</t>
      </text>
    </comment>
    <comment ref="D52" authorId="5" shapeId="0" xr:uid="{7A3A0DFF-44F5-4BF9-9F68-C8D90C342525}">
      <text>
        <t>[Threaded comment]
Your version of Excel allows you to read this threaded comment; however, any edits to it will get removed if the file is opened in a newer version of Excel. Learn more: https://go.microsoft.com/fwlink/?linkid=870924
Comment:
    Reasigando en junio</t>
      </text>
    </comment>
    <comment ref="G53" authorId="6" shapeId="0" xr:uid="{C0E07545-5CB6-46FF-8B43-8E9D4041CA0F}">
      <text>
        <t>[Threaded comment]
Your version of Excel allows you to read this threaded comment; however, any edits to it will get removed if the file is opened in a newer version of Excel. Learn more: https://go.microsoft.com/fwlink/?linkid=870924
Comment:
    0502-Se corrige después de enviar,dado que hubo un error en el ingreso del valor inicial que estaba en 16.</t>
      </text>
    </comment>
    <comment ref="D67" authorId="7" shapeId="0" xr:uid="{3BBD1AEF-E6CF-4B97-8CD8-1FFA6FF340EE}">
      <text>
        <t>[Threaded comment]
Your version of Excel allows you to read this threaded comment; however, any edits to it will get removed if the file is opened in a newer version of Excel. Learn more: https://go.microsoft.com/fwlink/?linkid=870924
Comment:
    Reasigando en junio</t>
      </text>
    </comment>
    <comment ref="G74" authorId="8" shapeId="0" xr:uid="{7E21BACC-9CCE-4EAC-A69B-CDF637657B9D}">
      <text>
        <t>[Threaded comment]
Your version of Excel allows you to read this threaded comment; however, any edits to it will get removed if the file is opened in a newer version of Excel. Learn more: https://go.microsoft.com/fwlink/?linkid=870924
Comment:
    0105: Piotor aumenta 2h: 24 +2</t>
      </text>
    </comment>
    <comment ref="K82" authorId="9" shapeId="0" xr:uid="{C71EE97F-9BDE-45CC-9366-1DCB38062EF4}">
      <text>
        <t>[Threaded comment]
Your version of Excel allows you to read this threaded comment; however, any edits to it will get removed if the file is opened in a newer version of Excel. Learn more: https://go.microsoft.com/fwlink/?linkid=870924
Comment:
    No hay in review registrada para Luis, si hay registros de Eric</t>
      </text>
    </comment>
    <comment ref="K103" authorId="10" shapeId="0" xr:uid="{2B6BA45B-8283-4429-B64C-5E9D653789B4}">
      <text>
        <t>[Threaded comment]
Your version of Excel allows you to read this threaded comment; however, any edits to it will get removed if the file is opened in a newer version of Excel. Learn more: https://go.microsoft.com/fwlink/?linkid=870924
Comment:
    0912- Se reporta a polonia pq el pipeline de despliegue está fallando</t>
      </text>
    </comment>
    <comment ref="K106" authorId="11" shapeId="0" xr:uid="{124AB8A0-39AD-4B98-A3B6-3DF82266137D}">
      <text>
        <t>[Threaded comment]
Your version of Excel allows you to read this threaded comment; however, any edits to it will get removed if the file is opened in a newer version of Excel. Learn more: https://go.microsoft.com/fwlink/?linkid=870924
Comment:
    0912- pequeño feedback de un ajuste para no mantener código legacy</t>
      </text>
    </comment>
    <comment ref="G109" authorId="12" shapeId="0" xr:uid="{A9B18E07-56BD-48FD-B5A4-35DE767CC399}">
      <text>
        <t>[Threaded comment]
Your version of Excel allows you to read this threaded comment; however, any edits to it will get removed if the file is opened in a newer version of Excel. Learn more: https://go.microsoft.com/fwlink/?linkid=870924
Comment:
    2502-Se adicionan 6 horas, 28+6</t>
      </text>
    </comment>
    <comment ref="G110" authorId="13" shapeId="0" xr:uid="{B25CC38C-1237-4A41-9AA1-FB062E9EE3C9}">
      <text>
        <t>[Threaded comment]
Your version of Excel allows you to read this threaded comment; however, any edits to it will get removed if the file is opened in a newer version of Excel. Learn more: https://go.microsoft.com/fwlink/?linkid=870924
Comment:
    2111- Se suman 16 horas adicionales por cambio de alcance, previamente socializadas con Alex pq el ticket viene de un año atrás.</t>
      </text>
    </comment>
    <comment ref="G111" authorId="14" shapeId="0" xr:uid="{F0F9EF19-5B08-4EA8-8BDF-7BBD0EDC4D7A}">
      <text>
        <t>[Threaded comment]
Your version of Excel allows you to read this threaded comment; however, any edits to it will get removed if the file is opened in a newer version of Excel. Learn more: https://go.microsoft.com/fwlink/?linkid=870924
Comment:
    0902: Se adicionan 2horas- 35+2-2301: se adicionan 3 horas 32+3</t>
      </text>
    </comment>
    <comment ref="D145" authorId="15" shapeId="0" xr:uid="{804B0737-B877-4C7A-AF39-61AA3D8AF3A7}">
      <text>
        <t>[Threaded comment]
Your version of Excel allows you to read this threaded comment; however, any edits to it will get removed if the file is opened in a newer version of Excel. Learn more: https://go.microsoft.com/fwlink/?linkid=870924
Comment:
    Reasigando en junio</t>
      </text>
    </comment>
    <comment ref="K156" authorId="16" shapeId="0" xr:uid="{59644086-9C6E-49B3-8ADA-63560C23A3BB}">
      <text>
        <t>[Threaded comment]
Your version of Excel allows you to read this threaded comment; however, any edits to it will get removed if the file is opened in a newer version of Excel. Learn more: https://go.microsoft.com/fwlink/?linkid=870924
Comment:
    No hay in review registrada para Luis, si hay registros de Eric</t>
      </text>
    </comment>
    <comment ref="K157" authorId="17" shapeId="0" xr:uid="{18EA1354-B82D-483D-B9F3-CF6E660E9200}">
      <text>
        <t>[Threaded comment]
Your version of Excel allows you to read this threaded comment; however, any edits to it will get removed if the file is opened in a newer version of Excel. Learn more: https://go.microsoft.com/fwlink/?linkid=870924
Comment:
    No hay in review registrada para Luis, si hay registros de Eric</t>
      </text>
    </comment>
    <comment ref="K158" authorId="18" shapeId="0" xr:uid="{7870B02D-BC35-4F89-8327-AFA6323398AF}">
      <text>
        <t>[Threaded comment]
Your version of Excel allows you to read this threaded comment; however, any edits to it will get removed if the file is opened in a newer version of Excel. Learn more: https://go.microsoft.com/fwlink/?linkid=870924
Comment:
    No hay in review registrada para Luis, si hay registros de Eric</t>
      </text>
    </comment>
    <comment ref="K159" authorId="19" shapeId="0" xr:uid="{7337D058-4B25-44DE-8A43-D4D7BD904432}">
      <text>
        <t>[Threaded comment]
Your version of Excel allows you to read this threaded comment; however, any edits to it will get removed if the file is opened in a newer version of Excel. Learn more: https://go.microsoft.com/fwlink/?linkid=870924
Comment:
    No hay in review registrada para Luis, si hay registros de Eric</t>
      </text>
    </comment>
    <comment ref="D184" authorId="20" shapeId="0" xr:uid="{D2A5DEE3-D368-4492-A291-38911640B0C0}">
      <text>
        <t>[Threaded comment]
Your version of Excel allows you to read this threaded comment; however, any edits to it will get removed if the file is opened in a newer version of Excel. Learn more: https://go.microsoft.com/fwlink/?linkid=870924
Comment:
    Reasigando en junio</t>
      </text>
    </comment>
    <comment ref="G229" authorId="21" shapeId="0" xr:uid="{19D4CAAD-B229-4507-9E6B-6DDF35D8E448}">
      <text>
        <t>[Threaded comment]
Your version of Excel allows you to read this threaded comment; however, any edits to it will get removed if the file is opened in a newer version of Excel. Learn more: https://go.microsoft.com/fwlink/?linkid=870924
Comment:
    2602: Se agregan 8h más por alcances adicionales: 40+8. Se adicionan 12 horas más a la estimación original 28+12</t>
      </text>
    </comment>
    <comment ref="G260" authorId="22" shapeId="0" xr:uid="{64C38CAE-6813-4D7C-987C-D27980BF085C}">
      <text>
        <t>[Threaded comment]
Your version of Excel allows you to read this threaded comment; however, any edits to it will get removed if the file is opened in a newer version of Excel. Learn more: https://go.microsoft.com/fwlink/?linkid=870924
Comment:
    2404: Se agrega 1 d: 32+8</t>
      </text>
    </comment>
    <comment ref="G261" authorId="23" shapeId="0" xr:uid="{76D72BDB-51EA-4130-9297-F6994BE822D3}">
      <text>
        <t>[Threaded comment]
Your version of Excel allows you to read this threaded comment; however, any edits to it will get removed if the file is opened in a newer version of Excel. Learn more: https://go.microsoft.com/fwlink/?linkid=870924
Comment:
    0503-Se adicionaron 20 horas porq se amplío el requerimiento 36+20</t>
      </text>
    </comment>
    <comment ref="G264" authorId="24" shapeId="0" xr:uid="{128CB127-4176-4B15-ACA6-D44A804E4935}">
      <text>
        <t>[Threaded comment]
Your version of Excel allows you to read this threaded comment; however, any edits to it will get removed if the file is opened in a newer version of Excel. Learn more: https://go.microsoft.com/fwlink/?linkid=870924
Comment:
    2003: Se adiciona 1d por cambio de alcance: 48+8-2602:Se adiciona 1d por cambio de alcance- 40+8</t>
      </text>
    </comment>
    <comment ref="G269" authorId="25" shapeId="0" xr:uid="{D5190365-38FB-436F-9415-6E6D39F0C551}">
      <text>
        <t xml:space="preserve">[Threaded comment]
Your version of Excel allows you to read this threaded comment; however, any edits to it will get removed if the file is opened in a newer version of Excel. Learn more: https://go.microsoft.com/fwlink/?linkid=870924
Comment:
    2602: Se agregan 11 horas a la estimación original - 11+5
</t>
      </text>
    </comment>
    <comment ref="G270" authorId="26" shapeId="0" xr:uid="{E436C966-2A66-459A-A4D0-5959273EAADA}">
      <text>
        <t>[Threaded comment]
Your version of Excel allows you to read this threaded comment; however, any edits to it will get removed if the file is opened in a newer version of Excel. Learn more: https://go.microsoft.com/fwlink/?linkid=870924
Comment:
    2602: Se agregan 2 horas por cambios- 5+2</t>
      </text>
    </comment>
    <comment ref="G273" authorId="27" shapeId="0" xr:uid="{150B5DBE-AD6E-4DB4-A58A-7A6F8D42535D}">
      <text>
        <t>[Threaded comment]
Your version of Excel allows you to read this threaded comment; however, any edits to it will get removed if the file is opened in a newer version of Excel. Learn more: https://go.microsoft.com/fwlink/?linkid=870924
Comment:
    0503-Se adicionan 4 horas 8+4</t>
      </text>
    </comment>
    <comment ref="G274" authorId="28" shapeId="0" xr:uid="{2C996FA5-ED92-4CC6-984A-FF01A7709E15}">
      <text>
        <t>[Threaded comment]
Your version of Excel allows you to read this threaded comment; however, any edits to it will get removed if the file is opened in a newer version of Excel. Learn more: https://go.microsoft.com/fwlink/?linkid=870924
Comment:
    1803: Se corrige la estimación que estaba por 4 días: 32h</t>
      </text>
    </comment>
    <comment ref="I278" authorId="29" shapeId="0" xr:uid="{9F496A0D-2D68-4A3F-8D89-615A079D290D}">
      <text>
        <t>[Threaded comment]
Your version of Excel allows you to read this threaded comment; however, any edits to it will get removed if the file is opened in a newer version of Excel. Learn more: https://go.microsoft.com/fwlink/?linkid=870924
Comment:
    0604-Se corrige valor de 16 a 8 por error de digitación enviado el 3103</t>
      </text>
    </comment>
    <comment ref="G279" authorId="30" shapeId="0" xr:uid="{77F6DD22-B231-4D5C-80CC-0F81F19F7081}">
      <text>
        <t>[Threaded comment]
Your version of Excel allows you to read this threaded comment; however, any edits to it will get removed if the file is opened in a newer version of Excel. Learn more: https://go.microsoft.com/fwlink/?linkid=870924
Comment:
    1505: se agregan 8h por cambio de alcance- 32+8</t>
      </text>
    </comment>
    <comment ref="H279" authorId="31" shapeId="0" xr:uid="{A4F3986B-FFFF-4DF6-B3AF-19AE04EF50BA}">
      <text>
        <t>[Threaded comment]
Your version of Excel allows you to read this threaded comment; however, any edits to it will get removed if the file is opened in a newer version of Excel. Learn more: https://go.microsoft.com/fwlink/?linkid=870924
Comment:
    1305: Se corrige el valor de 8 a 3 por error en la digitación</t>
      </text>
    </comment>
    <comment ref="G281" authorId="32" shapeId="0" xr:uid="{CDA41282-D1D3-4965-B98D-A977935D75EC}">
      <text>
        <t>[Threaded comment]
Your version of Excel allows you to read this threaded comment; however, any edits to it will get removed if the file is opened in a newer version of Excel. Learn more: https://go.microsoft.com/fwlink/?linkid=870924
Comment:
    3103: Se incrementan 16h por cambios de alcance: 32+16</t>
      </text>
    </comment>
    <comment ref="H291" authorId="33" shapeId="0" xr:uid="{D5104BA7-BC48-402F-84B1-94D1AED81FC4}">
      <text>
        <t>[Threaded comment]
Your version of Excel allows you to read this threaded comment; however, any edits to it will get removed if the file is opened in a newer version of Excel. Learn more: https://go.microsoft.com/fwlink/?linkid=870924
Comment:
    1305: Se corrige el valor de 0 a 5 por error en la digitación</t>
      </text>
    </comment>
    <comment ref="G335" authorId="34" shapeId="0" xr:uid="{F9701F7A-A620-4E9C-87DC-989A5DD577FA}">
      <text>
        <t>[Threaded comment]
Your version of Excel allows you to read this threaded comment; however, any edits to it will get removed if the file is opened in a newer version of Excel. Learn more: https://go.microsoft.com/fwlink/?linkid=870924
Comment:
    2811 se agregan 8h por fix- S13112025 36+10h por cambios solicitados por Belem</t>
      </text>
    </comment>
    <comment ref="D336" authorId="35" shapeId="0" xr:uid="{022A4BA8-0D95-4124-BE3C-7A28DF7206B6}">
      <text>
        <t>[Threaded comment]
Your version of Excel allows you to read this threaded comment; however, any edits to it will get removed if the file is opened in a newer version of Excel. Learn more: https://go.microsoft.com/fwlink/?linkid=870924
Comment:
    03122025-Se coloca en pausa hasta redefinir el alcance nuevo del servicio</t>
      </text>
    </comment>
    <comment ref="G342" authorId="36" shapeId="0" xr:uid="{36FA21C2-683E-40C9-B78A-8C9B389DF161}">
      <text>
        <t>[Threaded comment]
Your version of Excel allows you to read this threaded comment; however, any edits to it will get removed if the file is opened in a newer version of Excel. Learn more: https://go.microsoft.com/fwlink/?linkid=870924
Comment:
    0503: Se adicionan 38h a la estimación original por nuevas funcionalidades- 40+38</t>
      </text>
    </comment>
    <comment ref="G344" authorId="37" shapeId="0" xr:uid="{F05E7F3F-AD9E-40E3-9D6E-3B99798B63CF}">
      <text>
        <t>[Threaded comment]
Your version of Excel allows you to read this threaded comment; however, any edits to it will get removed if the file is opened in a newer version of Excel. Learn more: https://go.microsoft.com/fwlink/?linkid=870924
Comment:
    1211- se aumentan 8 horas 46+8
Reply:
    Se agregan 4 horas -Se adicionó una nueva validación para el fee WBAAWP</t>
      </text>
    </comment>
    <comment ref="G346" authorId="38" shapeId="0" xr:uid="{0896E3D8-4657-4468-8F30-DC78EAEF6517}">
      <text>
        <t>[Threaded comment]
Your version of Excel allows you to read this threaded comment; however, any edits to it will get removed if the file is opened in a newer version of Excel. Learn more: https://go.microsoft.com/fwlink/?linkid=870924
Comment:
    0503: Se agregan 8 horas: 556+8- S1902-Se agregan 31 horas a la estimación original. 25+31</t>
      </text>
    </comment>
    <comment ref="D348" authorId="39" shapeId="0" xr:uid="{DBDD2142-0343-4B62-AB22-964B58934003}">
      <text>
        <t xml:space="preserve">[Threaded comment]
Your version of Excel allows you to read this threaded comment; however, any edits to it will get removed if the file is opened in a newer version of Excel. Learn more: https://go.microsoft.com/fwlink/?linkid=870924
Comment:
    05122025 Se regresa por solicitud de Belém
Reply:
    Se retoma en julio 2026
</t>
      </text>
    </comment>
    <comment ref="E348" authorId="40" shapeId="0" xr:uid="{E4B5C30C-A031-4478-8F21-31267C779091}">
      <text>
        <t>[Threaded comment]
Your version of Excel allows you to read this threaded comment; however, any edits to it will get removed if the file is opened in a newer version of Excel. Learn more: https://go.microsoft.com/fwlink/?linkid=870924
Comment:
    Se cambia la feha del 30/01 al 14/08</t>
      </text>
    </comment>
    <comment ref="G348" authorId="41" shapeId="0" xr:uid="{AF9A2AAD-C95E-4163-BDDD-76849CD8CCB8}">
      <text>
        <t xml:space="preserve">[Threaded comment]
Your version of Excel allows you to read this threaded comment; however, any edits to it will get removed if the file is opened in a newer version of Excel. Learn more: https://go.microsoft.com/fwlink/?linkid=870924
Comment:
    05122025 + 24 horas por nuevas funcionalidades de Belém
Reply:
    Se agregan 24 horas por nuevas funcionalidades solcitadas por Belem 51+24
Reply:
    se aumentan horas: total 227 desde el 10/07
</t>
      </text>
    </comment>
    <comment ref="G349" authorId="42" shapeId="0" xr:uid="{A9A67127-6ED0-498B-8679-5A4808239A8C}">
      <text>
        <t>[Threaded comment]
Your version of Excel allows you to read this threaded comment; however, any edits to it will get removed if the file is opened in a newer version of Excel. Learn more: https://go.microsoft.com/fwlink/?linkid=870924
Comment:
    Se incrementaron 24 hr comprende configuración, liberación y monitoreo a PRod
Reply:
    A petición de @edgar.gallegos se realizó un cambio para obtener todos los estados de la maleta sin excepción. Se añadió 8 horas de desarrollo.</t>
      </text>
    </comment>
    <comment ref="E359" authorId="43" shapeId="0" xr:uid="{9A13AC54-B455-4FAD-8A85-DA29E215DE96}">
      <text>
        <t>[Threaded comment]
Your version of Excel allows you to read this threaded comment; however, any edits to it will get removed if the file is opened in a newer version of Excel. Learn more: https://go.microsoft.com/fwlink/?linkid=870924
Comment:
    junio 26, cambia a 26/06</t>
      </text>
    </comment>
    <comment ref="G359" authorId="44" shapeId="0" xr:uid="{9B1642E8-3EE8-4121-A5E6-AD134CEB825A}">
      <text>
        <t>[Threaded comment]
Your version of Excel allows you to read this threaded comment; however, any edits to it will get removed if the file is opened in a newer version of Excel. Learn more: https://go.microsoft.com/fwlink/?linkid=870924
Comment:
    24/06 pasa de 72 a 104 horas</t>
      </text>
    </comment>
    <comment ref="G360" authorId="45" shapeId="0" xr:uid="{2918D25A-3D3C-43E3-868A-37A3B4DFA0AB}">
      <text>
        <t>[Threaded comment]
Your version of Excel allows you to read this threaded comment; however, any edits to it will get removed if the file is opened in a newer version of Excel. Learn more: https://go.microsoft.com/fwlink/?linkid=870924
Comment:
    2001- Se agregan 13 horas al ticket</t>
      </text>
    </comment>
    <comment ref="G365" authorId="46" shapeId="0" xr:uid="{122EDE0C-26A1-473C-AE68-5312B50A935B}">
      <text>
        <t>[Threaded comment]
Your version of Excel allows you to read this threaded comment; however, any edits to it will get removed if the file is opened in a newer version of Excel. Learn more: https://go.microsoft.com/fwlink/?linkid=870924
Comment:
    1704: Se agregan 5h por cambio de alcance</t>
      </text>
    </comment>
    <comment ref="G368" authorId="47" shapeId="0" xr:uid="{E2663721-8523-48EB-B1CC-260D5544AE06}">
      <text>
        <t>[Threaded comment]
Your version of Excel allows you to read this threaded comment; however, any edits to it will get removed if the file is opened in a newer version of Excel. Learn more: https://go.microsoft.com/fwlink/?linkid=870924
Comment:
    1004: Se suman 16 horas adicionales por bugfix 101+16-2602: Se suman 32 horas cambio de alcance- 69+32
Reply:
    1704: Se agregan 10h por cambio de alcance: 117+10</t>
      </text>
    </comment>
    <comment ref="E373" authorId="48" shapeId="0" xr:uid="{3DC3640F-FDF2-4792-B4AE-5EFF3AA9B743}">
      <text>
        <t>[Threaded comment]
Your version of Excel allows you to read this threaded comment; however, any edits to it will get removed if the file is opened in a newer version of Excel. Learn more: https://go.microsoft.com/fwlink/?linkid=870924
Comment:
    cambia de 25/05 a 11/08</t>
      </text>
    </comment>
    <comment ref="G373" authorId="49" shapeId="0" xr:uid="{3876360D-0BBD-4B03-97E3-D4E92B63F03F}">
      <text>
        <t>[Threaded comment]
Your version of Excel allows you to read this threaded comment; however, any edits to it will get removed if the file is opened in a newer version of Excel. Learn more: https://go.microsoft.com/fwlink/?linkid=870924
Comment:
    17/07 se cambia estimación de 135 a 167 horas</t>
      </text>
    </comment>
    <comment ref="G374" authorId="50" shapeId="0" xr:uid="{A63A8B78-1D11-4956-A7B1-923FF555FF42}">
      <text>
        <t>[Threaded comment]
Your version of Excel allows you to read this threaded comment; however, any edits to it will get removed if the file is opened in a newer version of Excel. Learn more: https://go.microsoft.com/fwlink/?linkid=870924
Comment:
    0606: se añaden 48 h más - 2905: Se añaden 24h por cambio de alcance 56+24+48</t>
      </text>
    </comment>
    <comment ref="D402" authorId="51" shapeId="0" xr:uid="{5CC68143-23B0-4B20-8609-159093E2143C}">
      <text>
        <t>[Threaded comment]
Your version of Excel allows you to read this threaded comment; however, any edits to it will get removed if the file is opened in a newer version of Excel. Learn more: https://go.microsoft.com/fwlink/?linkid=870924
Comment:
    e realiza implementación de componentes iniciales, se requieren data de ejemplo para validar el funcionamiento del ticket. se asigna el ticket a @Victor Gardea para desbloquear este paso.</t>
      </text>
    </comment>
    <comment ref="G402" authorId="52" shapeId="0" xr:uid="{9D757EE6-4FFD-4052-B663-5CC295804033}">
      <text>
        <t>[Threaded comment]
Your version of Excel allows you to read this threaded comment; however, any edits to it will get removed if the file is opened in a newer version of Excel. Learn more: https://go.microsoft.com/fwlink/?linkid=870924
Comment:
    1203: Se adicionan 8h por cambios solicitados: 32+8</t>
      </text>
    </comment>
    <comment ref="G408" authorId="53" shapeId="0" xr:uid="{BBCA9B9C-A598-4A66-8E39-2CBE9A5F4483}">
      <text>
        <t xml:space="preserve">[Threaded comment]
Your version of Excel allows you to read this threaded comment; however, any edits to it will get removed if the file is opened in a newer version of Excel. Learn more: https://go.microsoft.com/fwlink/?linkid=870924
Comment:
    Estaba en 1 s 2d 4h ahora en 2 s (60 a 80)- 1811- se suman 5 días más (40 horas por solicitudes de alcance)
</t>
      </text>
    </comment>
    <comment ref="D409" authorId="54" shapeId="0" xr:uid="{A14E206F-437E-4CD3-9441-AACC96F74749}">
      <text>
        <t>[Threaded comment]
Your version of Excel allows you to read this threaded comment; however, any edits to it will get removed if the file is opened in a newer version of Excel. Learn more: https://go.microsoft.com/fwlink/?linkid=870924
Comment:
    15/07 Se retoma con cambio de alcance</t>
      </text>
    </comment>
    <comment ref="G409" authorId="55" shapeId="0" xr:uid="{D6290944-B8BD-4996-897A-7430B8083582}">
      <text>
        <t>[Threaded comment]
Your version of Excel allows you to read this threaded comment; however, any edits to it will get removed if the file is opened in a newer version of Excel. Learn more: https://go.microsoft.com/fwlink/?linkid=870924
Comment:
    Se adiciona 27.5 horas - 40 horas total - 15/07</t>
      </text>
    </comment>
    <comment ref="G444" authorId="56" shapeId="0" xr:uid="{E200D2E0-8BDF-4716-AA3A-5065E71F6545}">
      <text>
        <t>[Threaded comment]
Your version of Excel allows you to read this threaded comment; however, any edits to it will get removed if the file is opened in a newer version of Excel. Learn more: https://go.microsoft.com/fwlink/?linkid=870924
Comment:
    2404: Se reestima en 4d más: 32+32</t>
      </text>
    </comment>
    <comment ref="G454" authorId="57" shapeId="0" xr:uid="{936E1EFD-D965-4D06-8FC2-EC1640E70C5E}">
      <text>
        <t>[Threaded comment]
Your version of Excel allows you to read this threaded comment; however, any edits to it will get removed if the file is opened in a newer version of Excel. Learn more: https://go.microsoft.com/fwlink/?linkid=870924
Comment:
    0403:Se agregan 2h por cambio de alcance. 24+2</t>
      </text>
    </comment>
    <comment ref="G463" authorId="58" shapeId="0" xr:uid="{BF0551E2-F680-4165-8250-DD39A1C58F89}">
      <text>
        <t>[Threaded comment]
Your version of Excel allows you to read this threaded comment; however, any edits to it will get removed if the file is opened in a newer version of Excel. Learn more: https://go.microsoft.com/fwlink/?linkid=870924
Comment:
    1604: Se adicionan 12 horas por adaptadores adicionales solicitados - 32+12 - 1304:Se adicionan 8 horas por ajustes solicitados- 24+8</t>
      </text>
    </comment>
    <comment ref="G464" authorId="59" shapeId="0" xr:uid="{3C1CBD58-3D46-440A-8A7E-B4399A47030D}">
      <text>
        <t>[Threaded comment]
Your version of Excel allows you to read this threaded comment; however, any edits to it will get removed if the file is opened in a newer version of Excel. Learn more: https://go.microsoft.com/fwlink/?linkid=870924
Comment:
    0705: Se aumentan 4 horas por cambio de alcance- 6+3</t>
      </text>
    </comment>
    <comment ref="G467" authorId="60" shapeId="0" xr:uid="{C56F0D36-9A7A-464B-BCD4-37E5857F7443}">
      <text>
        <t>[Threaded comment]
Your version of Excel allows you to read this threaded comment; however, any edits to it will get removed if the file is opened in a newer version of Excel. Learn more: https://go.microsoft.com/fwlink/?linkid=870924
Comment:
    0705: Se adiciona 20h por cambio de alcance- 48+20</t>
      </text>
    </comment>
    <comment ref="G494" authorId="61" shapeId="0" xr:uid="{498FF0C6-9E0E-40C3-9668-38EBF3A613FF}">
      <text>
        <t xml:space="preserve">[Threaded comment]
Your version of Excel allows you to read this threaded comment; however, any edits to it will get removed if the file is opened in a newer version of Excel. Learn more: https://go.microsoft.com/fwlink/?linkid=870924
Comment:
    24/07 Se agrega 1 día más de 16 a 24
</t>
      </text>
    </comment>
    <comment ref="V511" authorId="62" shapeId="0" xr:uid="{EFEB2B84-9F0B-4019-905E-A2AF58F33475}">
      <text>
        <t>[Threaded comment]
Your version of Excel allows you to read this threaded comment; however, any edits to it will get removed if the file is opened in a newer version of Excel. Learn more: https://go.microsoft.com/fwlink/?linkid=870924
Comment:
    Este festivo laboró Marvin y se repondrá en septiembre como día libre</t>
      </text>
    </comment>
  </commentList>
</comments>
</file>

<file path=xl/sharedStrings.xml><?xml version="1.0" encoding="utf-8"?>
<sst xmlns="http://schemas.openxmlformats.org/spreadsheetml/2006/main" count="3980" uniqueCount="1289">
  <si>
    <t>HERRAMIENTA DE MONITOREO Y CONTROL
Gestión Riesgos</t>
  </si>
  <si>
    <t>MT-MP-007</t>
  </si>
  <si>
    <t>MAPA DE RIESGOS INHERENTE</t>
  </si>
  <si>
    <t>Cliente</t>
  </si>
  <si>
    <t>MAPA DE RIESGOS RESIDUAL</t>
  </si>
  <si>
    <t xml:space="preserve">VERSIÓN: 2.0 </t>
  </si>
  <si>
    <t>Probabilidad</t>
  </si>
  <si>
    <t>Alta</t>
  </si>
  <si>
    <t>Si</t>
  </si>
  <si>
    <t>FECHA: 15/08/2025</t>
  </si>
  <si>
    <t>Media</t>
  </si>
  <si>
    <t>Tipo de información:</t>
  </si>
  <si>
    <t>Baja</t>
  </si>
  <si>
    <t>Interna</t>
  </si>
  <si>
    <t>Bajo</t>
  </si>
  <si>
    <t>Medio</t>
  </si>
  <si>
    <t>Alto</t>
  </si>
  <si>
    <t>Impacto</t>
  </si>
  <si>
    <t>ID</t>
  </si>
  <si>
    <t>Riesgo</t>
  </si>
  <si>
    <t>Causas</t>
  </si>
  <si>
    <t>Consecuencias</t>
  </si>
  <si>
    <t>Status</t>
  </si>
  <si>
    <t>Prob In</t>
  </si>
  <si>
    <t>Imp</t>
  </si>
  <si>
    <t>Nivel Prob</t>
  </si>
  <si>
    <t>Nivel Imp</t>
  </si>
  <si>
    <t>Nivel Riesgo</t>
  </si>
  <si>
    <t>¿Comunicar al cliente?</t>
  </si>
  <si>
    <t>Responsable</t>
  </si>
  <si>
    <t>Controles /Contingencias</t>
  </si>
  <si>
    <t>Prob Res</t>
  </si>
  <si>
    <t>Imp Res</t>
  </si>
  <si>
    <t>Nivel ProbR</t>
  </si>
  <si>
    <t>Nivel ImpR</t>
  </si>
  <si>
    <t>Riesgo Residual</t>
  </si>
  <si>
    <t>Seguimiento</t>
  </si>
  <si>
    <t>VA-01</t>
  </si>
  <si>
    <t>Demoras en la validación post-deploy por falta de acceso directo a AWS CloudWatch</t>
  </si>
  <si>
    <t>- Dependencia exclusiva de Datadog para logs.
- Falta de acceso de solo lectura a CloudWatch para desarrolladores.
- Dependencia de líderes para validar errores y cambios en el servidor.</t>
  </si>
  <si>
    <t>- Retrasos en la detección y resolución de problemas.
- Menor capacidad para identificar cambios en logs en tiempo real.
- Disminución de la agilidad y autonomía del equipo.
- Impacto en la estabilidad del servicio en momentos críticos.</t>
  </si>
  <si>
    <t>Riesgo mitigado puesto que el equipo esta llevando traza de sus desarrollos unicamente con la herramienta de Datadog.</t>
  </si>
  <si>
    <t>Cliente-Tech</t>
  </si>
  <si>
    <t>- Otorgar acceso de solo lectura a AWS CloudWatch a cada desarrollador. Sea por petición interna o solicitud CAT
- Capacitar al equipo en el uso de CloudWatch Logs y filtros. En caso de requerirse*
- Mantener Datadog como herramienta complementaria para correlación de métricas y visualización.</t>
  </si>
  <si>
    <t>Accionables inmediatos:
- Se creará en los tickets una subtarea que mapee los tiempos ocupados promedio segun tamaño del ticket para gestionar estas dependencias. Esto con fin de visibilizar gestión
Accionables por realizar:
- Verificar que todos los desarrolladores tengan acceso habilitado.
- Monitorear el tiempo promedio de detección y resolución de incidentes post-deploy.
- Evaluar mejoras en la integración CloudWatch–Datadog para optimizar flujos de validación.</t>
  </si>
  <si>
    <t>Alta dependencia para validaciones en bases de datos y servicios internos de Viva por falta de accesos al correo interno (y VPN) de dos desarrolladores</t>
  </si>
  <si>
    <t>- Solo un desarrollador tiene acceso al correo interno y, por ende, a la VPN y servicios asociados (BD, API Navitaire, API Ezy). Felix Vegas
- Equipo sin accesos equivalentes para realizar validaciones directas.
- Solicitud de accesos pendiente de aprobación de líderes y flujo formal vía CAT.
- Ticket con tiempos de vencimiento y riesgo de retraso en resolución.</t>
  </si>
  <si>
    <t>- Retrasos en validaciones de bases de datos y servicios internos.
- Extensión en tiempos de respuesta por sobrecarga del desarrollador que tiene acceso.
- Riesgo de cuello de botella y afectación a entregas críticas.
- Baja autonomía del equipo y mayor vulnerabilidad ante ausencias del recurso con acceso.</t>
  </si>
  <si>
    <t>A la espera de accesos Correo Viva y VPN. Proceso a cargo del lider Julio Teran. En seguimiento</t>
  </si>
  <si>
    <t>- Iniciar cuanto antes la solicitud formal de accesos al correo interno con el flujo CAT + líder en copia.
- Monitorear tickets antes del vencimiento (10 días).
- Usar Teams con CAT para acelerar casos urgentes.
- Contar con el soporte de líderes para priorizar solicitudes críticas.
- Mantener coordinación temporal con Felix mientras se normalizan accesos.</t>
  </si>
  <si>
    <t>Accionables inmediatos:
- Se creará en los tickets una subtarea que mapee los tiempos ocupados promedio segun tamaño del ticket para gestionar estas dependencias. Esto con fin de visibilizar gestión
- Para el desarrollador Felix Vegas se creará un ticket mensual donde documente las horas de gestión por esta dependencia de Base de Datos del resto de desarrolladores
Accionables por realizar:
- Seguimiento semanal del estado de tickets y escalamiento en caso de demora.
- Medir tiempo promedio de resolución de solicitudes y ajustar con CAT si es recurrente.
- Evaluar impacto en los tiempos de entrega mientras se mantenga la dependencia en un único desarrollador.
- Validar periódicamente que todos los desarrolladores cuenten con accesos activos.</t>
  </si>
  <si>
    <t>VA-02</t>
  </si>
  <si>
    <t>Retraso en la detección de vulnerabilidades de código por falta de acceso del equipo a Sonatype y SonarQube</t>
  </si>
  <si>
    <t>- Equipo sin accesos a las herramientas de análisis de seguridad.
- Dependencia de terceros (Luis Fuentes) para Riesgos[@[Controles /Contingencias]]
- Procesos de solicitud de acceso sujetos a aprobación de líderes y tiempos del CAT.</t>
  </si>
  <si>
    <t>- Riesgo de subir a producción código con vulnerabilidades no detectadas.
- Mayor tiempo de ciclo para validaciones de seguridad.
- Dependencia crítica de una sola persona para análisis.
- Posible incumplimiento de políticas internas de seguridad.</t>
  </si>
  <si>
    <t>Riesgo mitigado puesto que el equipo llevará unicamente las validaciones de vulnerabilidades de codigo por Luis Fuentes. Como medida de apoyo Viva dio capacidad total a Luis para este acompañamiento y respuesta, y se medirán sus tiempos de atención para reducir retrasos de entrega</t>
  </si>
  <si>
    <t>- Solicitar acceso a Sonatype y SonarQube siguiendo el flujo oficial con CAT y copia al líder.
- Validar tickets antes del vencimiento para reactivar o escalar.
- Mantener canal directo con CAT por Teams para acelerar casos críticos.
- Documentar y capacitar al equipo en el uso de SonarQube herramienta una vez otorgados los accesos.</t>
  </si>
  <si>
    <t>Accionables inmediatas: 
- Continua dependencia con Luis para  ejecutar análisis y generar reportes.
Accionables por realizar:
- Monitorear estado de tickets de acceso semanalmente.
- Verificar tiempo promedio desde solicitud hasta acceso activo.
- Registrar incidencias de retraso y escalar a líderes para mejoras del proceso.
- Revisar informes de vulnerabilidad tras cada análisis para validar cumplimiento de umbrales.</t>
  </si>
  <si>
    <t>VA-03</t>
  </si>
  <si>
    <t>Limitación en las pruebas de código y validación de reservas por falta de acceso del equipo a SkySpeed</t>
  </si>
  <si>
    <t>- Equipo sin accesos a SkySpeed.
- Desconocimiento del proceso formal para solicitar permisos.
- Alta R9
- Proceso actual de reservas requiere hasta 10 pasos, dificultando la agilidad en pruebas.</t>
  </si>
  <si>
    <t>- Retraso en la ejecución de pruebas funcionales y de integración.
- Mayor tiempo para reproducir y validar casos solicitados.
- Reducción de autonomía del equipo y sobrecarga en líderes.
- Posible impacto en los tiempos de entrega y calidad del producto.</t>
  </si>
  <si>
    <t>A la espera de aprobación de accesos. Proceso a cargo del lider Julio Teran. En seguimiento</t>
  </si>
  <si>
    <t>- Definir y documentar el proceso oficial para solicitud de accesos a SkySpeed.
- Establecer un canal directo con el área que otorga permisos.
- Habilitar accesos parciales o entorno de pruebas para el equipo mientras se completa el acceso total.
- Mantener soporte puntual de líderes como contingencia mientras se normaliza el acceso.</t>
  </si>
  <si>
    <t>Accionables inmediatos:
- Continua dependencia con lideres  para validar casos específicos.
Accionables por realizar:
- Monitorear el avance de la definición del proceso de solicitud.
- Registrar el tiempo desde la solicitud hasta la obtención de acceso.
- Revisar semanalmente el impacto en los tiempos de validación de reservas.
- Escalar bloqueos a líderes y al área de permisos si los tiempos de acceso superan los plazos establecidos.</t>
  </si>
  <si>
    <t>VA-04</t>
  </si>
  <si>
    <t>Falta de comunicación en la reasignación de tickets/historias de usuario a desarrolladores externos fuera del equipo</t>
  </si>
  <si>
    <t>- Cambios de asignación no comunicados previamente.
- Gestión de tickets fragmentada al entregarse proyectos completos con múltiples tareas.
- Falta de un canal claro para notificar cambios en tiempo real.</t>
  </si>
  <si>
    <t>- Pérdida de trazabilidad y visibilidad del trabajo asignado.
- Riesgo de duplicación de esfuerzos o trabajo en paralelo sin coordinación.
- Desgaste del equipo por asumir responsabilidades que ya fueron reasignadas.
- Impacto en la planificación y control de avances.</t>
  </si>
  <si>
    <t>Riesgo mitigado. Se ha optimizado la entrega del equipo y con ello la confianza del cliente para no reasignar tickets en proceso</t>
  </si>
  <si>
    <t>- Establecer un flujo obligatorio de comunicación de cambios de asignación en el gestor de tickets (comentarios o notificaciones automáticas).
- Asegurar que líderes o PM informen al equipo interno antes de reasignar externamente.</t>
  </si>
  <si>
    <t>VA-05</t>
  </si>
  <si>
    <t>Desviaciones en tiempos por falta de contemplación de reuniones y dependencias adicionales en la estimación de tickets</t>
  </si>
  <si>
    <t>- Estimaciones iniciales basadas en un flujo ideal lineal de resolución.
- No se contemplan reuniones con cliente, validaciones adicionales o dependencias externas.
- Falta de reestimación cuando los requerimientos se amplían o surgen bloqueos.</t>
  </si>
  <si>
    <t>- Alta desviación entre horas estimadas y registradas.
- Subvaloración del esfuerzo real de los desarrolladores.
- Impacto en la predictibilidad de entregas y métricas de velocidad del equipo.
- Riesgo de desgaste en el equipo por percepción de incumplimiento.</t>
  </si>
  <si>
    <t>Riesgo mitigado. Evaluación temprana de alcance y estimación de los tickets. Comunicación temprana y proactiva. Seguimiento diario de entregables. Alineaciones periodicas con gerente técnico</t>
  </si>
  <si>
    <t>- Solicitar apertura para reestimar tickets cuando surjan tiempos adicionales de gestión.
- Registrar claramente las reuniones y dependencias como parte del esfuerzo del ticket.
- Escalar a líderes/PM / desarrolladores Polonia la validación de reestimaciones para ajustar la planificación.</t>
  </si>
  <si>
    <t>Desarrollador</t>
  </si>
  <si>
    <t>Parent ID</t>
  </si>
  <si>
    <t>Summary</t>
  </si>
  <si>
    <t>Status 10-10</t>
  </si>
  <si>
    <t>Status 16-10</t>
  </si>
  <si>
    <t>Status 23-10</t>
  </si>
  <si>
    <t>Status31-10</t>
  </si>
  <si>
    <t>Original Estimate</t>
  </si>
  <si>
    <t>Fecha fin</t>
  </si>
  <si>
    <t>Fecha Entrega</t>
  </si>
  <si>
    <t>Registrado meses previos</t>
  </si>
  <si>
    <t>Registrado mes</t>
  </si>
  <si>
    <t>% desviación</t>
  </si>
  <si>
    <t>In Review</t>
  </si>
  <si>
    <t>Mes</t>
  </si>
  <si>
    <t>Entrega</t>
  </si>
  <si>
    <t>Eric De la Nuez</t>
  </si>
  <si>
    <t>API-1179</t>
  </si>
  <si>
    <t>Investigate - [Global] Blocked seat map assigment</t>
  </si>
  <si>
    <t>UAT</t>
  </si>
  <si>
    <t>Finalizada</t>
  </si>
  <si>
    <t>Agosto</t>
  </si>
  <si>
    <t>A tiempo</t>
  </si>
  <si>
    <t>API-1207</t>
  </si>
  <si>
    <t>[Transfer] - Add new variables to transfer emails and change some formats</t>
  </si>
  <si>
    <t>API-1211</t>
  </si>
  <si>
    <t>[TotalRefund] - Extend rgBundlePricesSimple with refundableFare structure</t>
  </si>
  <si>
    <t>API-1216</t>
  </si>
  <si>
    <t>[Aerus] Error in full due to a Seatmap error</t>
  </si>
  <si>
    <t>Ready for prod</t>
  </si>
  <si>
    <t>API-1225</t>
  </si>
  <si>
    <t>Investigate - Boarding pass System error</t>
  </si>
  <si>
    <t>Blocked</t>
  </si>
  <si>
    <t>Cerrada</t>
  </si>
  <si>
    <t>API-1231</t>
  </si>
  <si>
    <t>[TotalRefund] - Extend rgSSRPrices request with bundle sessionId</t>
  </si>
  <si>
    <t>En revisión</t>
  </si>
  <si>
    <t>API-1238</t>
  </si>
  <si>
    <t>Change the error code when Customer Number doesn't match in Companions</t>
  </si>
  <si>
    <t>En curso</t>
  </si>
  <si>
    <t>API-1253</t>
  </si>
  <si>
    <t>[Boarding Passes]  Add connectsInStation</t>
  </si>
  <si>
    <t>Septiembre</t>
  </si>
  <si>
    <t>API-1258</t>
  </si>
  <si>
    <t>[P2P] - Do not return transfer object in booking output for P2P comment</t>
  </si>
  <si>
    <t>API-1270</t>
  </si>
  <si>
    <t>Extend lowfare search output with fareWithTua</t>
  </si>
  <si>
    <t>API-1292</t>
  </si>
  <si>
    <t>Create /availability/presales</t>
  </si>
  <si>
    <t>API-1294</t>
  </si>
  <si>
    <t>Add VD product class to search request / low fare request</t>
  </si>
  <si>
    <t>API-1297</t>
  </si>
  <si>
    <t>rgBundlePriceSimple is sending Zero days in lengthOfStayInDays</t>
  </si>
  <si>
    <t>Done</t>
  </si>
  <si>
    <t>API-1299</t>
  </si>
  <si>
    <t>[UK Tax] Mantain use of fees in booking and check-in flow</t>
  </si>
  <si>
    <t>API-1300</t>
  </si>
  <si>
    <t>Discount the rgBundlePriceSimple to the AirfareDifference and show in bundleDifference</t>
  </si>
  <si>
    <t>API-1309</t>
  </si>
  <si>
    <t>[Total Refund] - Extend reimbursement options rules for Excluded FEE Codes</t>
  </si>
  <si>
    <t>API-1322</t>
  </si>
  <si>
    <t>[Total Refund] - Send new parameter in rgBundlePrices</t>
  </si>
  <si>
    <t>API-853</t>
  </si>
  <si>
    <t>Admin Portal Setting to configure CBX for TJX</t>
  </si>
  <si>
    <t>Comentarios</t>
  </si>
  <si>
    <t/>
  </si>
  <si>
    <t>API-1262</t>
  </si>
  <si>
    <t>Search Results Change</t>
  </si>
  <si>
    <t>Octubre</t>
  </si>
  <si>
    <t>API-1158</t>
  </si>
  <si>
    <t>[Booking Search] Extend service to support different digit search</t>
  </si>
  <si>
    <t>API-1295</t>
  </si>
  <si>
    <t>Add presale flag to the booking journey</t>
  </si>
  <si>
    <t>API-1335</t>
  </si>
  <si>
    <t xml:space="preserve">[UK Tax] Consider connecting flights </t>
  </si>
  <si>
    <t>API-1339</t>
  </si>
  <si>
    <t>LongStayInDAys to revGAuge is not comparing dates correctly</t>
  </si>
  <si>
    <t>API-1275</t>
  </si>
  <si>
    <t>[CardInformation] Get card information</t>
  </si>
  <si>
    <t>API-872</t>
  </si>
  <si>
    <t>[Doters] Wipeout</t>
  </si>
  <si>
    <t>En Curso</t>
  </si>
  <si>
    <t>API-1355</t>
  </si>
  <si>
    <t>[Presales] Add an additional field on new endpoint /availability/presales</t>
  </si>
  <si>
    <t>API-1302</t>
  </si>
  <si>
    <t>[HotelsPlus] - Return hotelsplus availability label in lowfares respose</t>
  </si>
  <si>
    <t>Luis Galindo</t>
  </si>
  <si>
    <t>API-1080</t>
  </si>
  <si>
    <t>Reimbursement method - ReverseCreditCard</t>
  </si>
  <si>
    <t>API-1210</t>
  </si>
  <si>
    <t>[Transfer] - Return transfer contact information during transfer process and not allow email editing email field</t>
  </si>
  <si>
    <t>API-1237</t>
  </si>
  <si>
    <t>[Doters] Allow regular fare for anonymous users in RegularAndPoints flow</t>
  </si>
  <si>
    <t>API-1189</t>
  </si>
  <si>
    <t>[Yuno Payments] - Return selected Wallet in booking full payments type</t>
  </si>
  <si>
    <t>API-1247</t>
  </si>
  <si>
    <t>Extend resources/stations with train stations</t>
  </si>
  <si>
    <t>API-1252</t>
  </si>
  <si>
    <t>Extend booking output with train information</t>
  </si>
  <si>
    <t>API-1290</t>
  </si>
  <si>
    <t>[TUA] Add percent discount for Viva Candy on the fareWithTUA response</t>
  </si>
  <si>
    <t>API-1291</t>
  </si>
  <si>
    <t>[TUA] - Intl MXN empty field</t>
  </si>
  <si>
    <t>Desviado</t>
  </si>
  <si>
    <t>API-1303</t>
  </si>
  <si>
    <t>[HotelsPlus] - When having promo code fareplace is not being called</t>
  </si>
  <si>
    <t>API-1307</t>
  </si>
  <si>
    <t>Add new role for Agency users</t>
  </si>
  <si>
    <t>API-1249</t>
  </si>
  <si>
    <t>Create train/availability endpoint</t>
  </si>
  <si>
    <t>API-1069</t>
  </si>
  <si>
    <t>Agency - Enable AG payment with USD/MXN</t>
  </si>
  <si>
    <t>Bloqueado</t>
  </si>
  <si>
    <t>API-1319</t>
  </si>
  <si>
    <t>Create train/delete endpoint</t>
  </si>
  <si>
    <t>API-1266</t>
  </si>
  <si>
    <t>[Experience] Add admin portal configuration</t>
  </si>
  <si>
    <t>API-1250</t>
  </si>
  <si>
    <t>Create train/add endpoint</t>
  </si>
  <si>
    <t>Pausado</t>
  </si>
  <si>
    <t>API-1267</t>
  </si>
  <si>
    <t>[Experience] Return experience services in booking/availableservices endpoint</t>
  </si>
  <si>
    <t>API-1251</t>
  </si>
  <si>
    <t>Add train comment and extend basket dispatcher</t>
  </si>
  <si>
    <t>API-1316</t>
  </si>
  <si>
    <t>Enable Hopper Insurance (VBJH) in Manage My Booking (MMB) Flow</t>
  </si>
  <si>
    <t>API-1268</t>
  </si>
  <si>
    <t>[Experience] Add experience services</t>
  </si>
  <si>
    <t>API-1269</t>
  </si>
  <si>
    <t>[Experience] Include experienceServices in booking output</t>
  </si>
  <si>
    <t>En pausa</t>
  </si>
  <si>
    <t>Luis</t>
  </si>
  <si>
    <t xml:space="preserve">Ticket </t>
  </si>
  <si>
    <t>Título</t>
  </si>
  <si>
    <t>Fecha In Review</t>
  </si>
  <si>
    <t>Aplica Devolución (Si/No)</t>
  </si>
  <si>
    <t>Justificación</t>
  </si>
  <si>
    <t xml:space="preserve">Eric </t>
  </si>
  <si>
    <t>-</t>
  </si>
  <si>
    <t>Primer envío a review</t>
  </si>
  <si>
    <t>No</t>
  </si>
  <si>
    <t>Porque de Navitaire se retornaba un error si se solicitaban 40 conexiones, se solicitu un cambio en navitaire para aumentar hasta 40 conexiones.</t>
  </si>
  <si>
    <t>No aplica</t>
  </si>
  <si>
    <t>Estado de regreso</t>
  </si>
  <si>
    <t>Porque faltaba contexto de que respuesta debia enviar el Generic API, si limitar todos los journeys o solo las conexiones</t>
  </si>
  <si>
    <t>Se encontró un error en este ticket durante las pruebas de aceptación del usuario (UAT).
El error ocurre cuando todos los vuelos de conexión están agotados.
Para corregirlo, se creó un nuevo Pull Request (PR):</t>
  </si>
  <si>
    <t>Gestión interna Luis para validar unas reglas con Adrián</t>
  </si>
  <si>
    <t>Piotr revisa y valida con negocio y la pasa a PAUSADO</t>
  </si>
  <si>
    <t>Cambio guardar información del ticket de comentarios de la reserva a notas del SSR. Estos cambios luego tuvieron que ser revertidos a una limitación de 128 caracteres de las notas del SSR. También se afecta el ticket API-1251.</t>
  </si>
  <si>
    <t>Review natural por el cambio realizado anteriormente</t>
  </si>
  <si>
    <t>Se pasa por última vez a review y se obtiene la aprobación</t>
  </si>
  <si>
    <t>Primer envío a review. Piotr revisa y valida con negocio y la pasa a PAUSADO</t>
  </si>
  <si>
    <t>Cambio guardar información del ticket de comentarios de la reserva a notas del SSR. Estos cambios luego tuvieron que ser revertidos a una limitación de 128 caracteres de las notas del SSR. También se afecta el ticket API-1250.</t>
  </si>
  <si>
    <t>Fecha corrección</t>
  </si>
  <si>
    <t>Fecha reporte</t>
  </si>
  <si>
    <t>Registrado oct 25</t>
  </si>
  <si>
    <t>Tipo de Ticket</t>
  </si>
  <si>
    <t>API-1372</t>
  </si>
  <si>
    <t>[Fetcherr] PromoCode is being sent to Fetcherr even when apply</t>
  </si>
  <si>
    <t>27/10 se reporta error  Q4 DYNAMIC FARES</t>
  </si>
  <si>
    <t>Bug</t>
  </si>
  <si>
    <t>API-1383</t>
  </si>
  <si>
    <t xml:space="preserve">[TrenMaya] - Train Availability is returning availbility for selected date and more dates in same response
</t>
  </si>
  <si>
    <t>Kenny Munaque</t>
  </si>
  <si>
    <t>STI-220</t>
  </si>
  <si>
    <t>2710/Pendiente de la revisión de la lambda en Prod. Sin incidentes reportados aún.- Propósito: Liberarlo esta semana, alinear alcance, se omitieron dos pasos, viernes implementó lo que faltaba. hubo dificultad en test con la liberación porque el stacks estaba atorado por apoyo de devs, Luis y Antonio con permisos que ellos tienen</t>
  </si>
  <si>
    <t>[Queue manager] SMS - Agregar lógica de envío de notificaciones queue manager a scheduler de pax alert</t>
  </si>
  <si>
    <t>OPS</t>
  </si>
  <si>
    <t>On time</t>
  </si>
  <si>
    <t>Etiquetas de fila</t>
  </si>
  <si>
    <t>Suma de Registrado Dic 25</t>
  </si>
  <si>
    <t>Felix Vegas</t>
  </si>
  <si>
    <t>Luis Galindo Test</t>
  </si>
  <si>
    <t>Marvin Cadavid</t>
  </si>
  <si>
    <t>Sebastian Miranda</t>
  </si>
  <si>
    <t>Total general</t>
  </si>
  <si>
    <t>MÉXICO</t>
  </si>
  <si>
    <t xml:space="preserve">Enero </t>
  </si>
  <si>
    <t>Febrero</t>
  </si>
  <si>
    <t>Marzo</t>
  </si>
  <si>
    <t>Abril</t>
  </si>
  <si>
    <t>Mayo</t>
  </si>
  <si>
    <t>Junio</t>
  </si>
  <si>
    <t>Julio</t>
  </si>
  <si>
    <t>Noviembre</t>
  </si>
  <si>
    <t>Diciembre</t>
  </si>
  <si>
    <t>jueves 01</t>
  </si>
  <si>
    <t>lunes 02</t>
  </si>
  <si>
    <t>lunes 16</t>
  </si>
  <si>
    <t>jueves 02</t>
  </si>
  <si>
    <t>viernes 01</t>
  </si>
  <si>
    <t>jueves 04</t>
  </si>
  <si>
    <t>miércoles 16</t>
  </si>
  <si>
    <t>lunes 21</t>
  </si>
  <si>
    <t>martes 06</t>
  </si>
  <si>
    <t>miércoles 18</t>
  </si>
  <si>
    <t>viernes 03</t>
  </si>
  <si>
    <t>martes 05</t>
  </si>
  <si>
    <t>jueves 24</t>
  </si>
  <si>
    <t>miércoles 14</t>
  </si>
  <si>
    <t>martes 24</t>
  </si>
  <si>
    <t>viernes 15</t>
  </si>
  <si>
    <t>viernes 25</t>
  </si>
  <si>
    <t>viernes 31</t>
  </si>
  <si>
    <t>COLOMBIA</t>
  </si>
  <si>
    <t>lunes 23</t>
  </si>
  <si>
    <t>lunes 08</t>
  </si>
  <si>
    <t>lunes 20</t>
  </si>
  <si>
    <t>viernes 07</t>
  </si>
  <si>
    <t>lunes 12</t>
  </si>
  <si>
    <t>martes 08</t>
  </si>
  <si>
    <t>martes 12</t>
  </si>
  <si>
    <t>jueves 18</t>
  </si>
  <si>
    <t>lunes 15</t>
  </si>
  <si>
    <t>lunes 17</t>
  </si>
  <si>
    <t>lunes 29</t>
  </si>
  <si>
    <t>Fecha entrega</t>
  </si>
  <si>
    <t>Registrado Septiembre26</t>
  </si>
  <si>
    <t>Desviación 30%</t>
  </si>
  <si>
    <t>Devoluciones</t>
  </si>
  <si>
    <t>Observaciones Desvío</t>
  </si>
  <si>
    <t>Finalizado</t>
  </si>
  <si>
    <t>API-1456</t>
  </si>
  <si>
    <t>Do not return services or insurances with Price 0</t>
  </si>
  <si>
    <t>Reasignado</t>
  </si>
  <si>
    <t>API-1458</t>
  </si>
  <si>
    <t>Investigation - [Transfer] - Transfer cancellation not adding comment into Navitaire</t>
  </si>
  <si>
    <t>Backlog</t>
  </si>
  <si>
    <t>API-1469</t>
  </si>
  <si>
    <t>[RefundableFare] - Refundable fare Amounts mismatch when doing upsell process</t>
  </si>
  <si>
    <t>Cerrado</t>
  </si>
  <si>
    <t>API-1524</t>
  </si>
  <si>
    <t>NoJourneysAvailable - MEX SAL (web) and MTY BOG (mobile)</t>
  </si>
  <si>
    <t>API-1031</t>
  </si>
  <si>
    <t>Marketplace - Add Notification</t>
  </si>
  <si>
    <t>API-1248</t>
  </si>
  <si>
    <t>Investigation - [Account] Error when we are doing a Restore Token with Navitaire (TokenUpgrade)</t>
  </si>
  <si>
    <t>API-1260</t>
  </si>
  <si>
    <t>[Uber]Passenger Count Limit</t>
  </si>
  <si>
    <t>API-1271</t>
  </si>
  <si>
    <t>[Booking search]  - Check-in time in booking/full</t>
  </si>
  <si>
    <t>API-1333</t>
  </si>
  <si>
    <t>[Kiosk] Add verified documents</t>
  </si>
  <si>
    <t>API-1358</t>
  </si>
  <si>
    <t>Log traces with status 400 as OK on graph/tokenupgrade</t>
  </si>
  <si>
    <t>API-1393</t>
  </si>
  <si>
    <t>[UK Tax] incorrect charge on round trip</t>
  </si>
  <si>
    <t>API-1404</t>
  </si>
  <si>
    <t>Boarding Time - TJX</t>
  </si>
  <si>
    <t>API-1405</t>
  </si>
  <si>
    <t>Add a new role for Agency users</t>
  </si>
  <si>
    <t>API-1418</t>
  </si>
  <si>
    <t>New bording zones</t>
  </si>
  <si>
    <t>API-1431</t>
  </si>
  <si>
    <t>[GDS Bookings] Handle Contacts in booking/updatepassengers endpoint</t>
  </si>
  <si>
    <t>API-1432</t>
  </si>
  <si>
    <t>[GDS Bookings] Add a booking comment when a contact email is updated</t>
  </si>
  <si>
    <t>En Pausa</t>
  </si>
  <si>
    <t>API-1433</t>
  </si>
  <si>
    <t>[GDS Bookings] Add a notification when a GDS booking requires an email update</t>
  </si>
  <si>
    <t>API-1459</t>
  </si>
  <si>
    <t>[IROP] Check boarding status to return irop information</t>
  </si>
  <si>
    <t>API-1466</t>
  </si>
  <si>
    <t>[Error] ChangeJourneys</t>
  </si>
  <si>
    <t>API-1481</t>
  </si>
  <si>
    <t>[New bundle] - Adjustments required so that the flow is not broken when using the new bundle</t>
  </si>
  <si>
    <t>API-843</t>
  </si>
  <si>
    <t>Investigation - [Payments] Vouchers - Map the error details data</t>
  </si>
  <si>
    <t>API-1510</t>
  </si>
  <si>
    <t>[Doters] External Additional Payment forms ONLY for Doters accrual</t>
  </si>
  <si>
    <t>API-1498</t>
  </si>
  <si>
    <t>Boarding zone for new bundle</t>
  </si>
  <si>
    <t>API-1402</t>
  </si>
  <si>
    <t>[GreenCard] CheckinBlockedPassengerHasNoVisaOrGreenCard</t>
  </si>
  <si>
    <t xml:space="preserve">En revisión </t>
  </si>
  <si>
    <t>API-1515</t>
  </si>
  <si>
    <t>Investigation - [IROP] Delays in flight through</t>
  </si>
  <si>
    <t>API-1525</t>
  </si>
  <si>
    <t>GDS bookings cannot be retrieved in the APP</t>
  </si>
  <si>
    <t>API-1315</t>
  </si>
  <si>
    <t>Add query param to get points breakdown in booking/full</t>
  </si>
  <si>
    <t>API-1536</t>
  </si>
  <si>
    <t>Fix response bookingfull / displaybookingamount</t>
  </si>
  <si>
    <t>API-1516</t>
  </si>
  <si>
    <t>Investigation - [PartialPayments] Production issues - VBJL, VART</t>
  </si>
  <si>
    <t>API-1538</t>
  </si>
  <si>
    <t xml:space="preserve">[Upsell non departed journey] - Booking rules at booking root level are not taking the latest bundle after an upsell
</t>
  </si>
  <si>
    <t>API-1553</t>
  </si>
  <si>
    <t>[TransferBooking] - Do not depend on comment for cancelling transfer, validate Queue only</t>
  </si>
  <si>
    <t>API-1559</t>
  </si>
  <si>
    <t>[Schedules] High error rate on availability/schedule</t>
  </si>
  <si>
    <t>API-1557</t>
  </si>
  <si>
    <t>Change the error code when pax type is invalid</t>
  </si>
  <si>
    <t>API-1572</t>
  </si>
  <si>
    <t>[IROP] booking/rules add setting per journey to IROP setting</t>
  </si>
  <si>
    <t>API-1544</t>
  </si>
  <si>
    <t>Ignore Agent fron comments in Custom Services</t>
  </si>
  <si>
    <t>API-1563</t>
  </si>
  <si>
    <t>[Marketplace comments &amp; Notifications] - When having marketplace offerstatus comment booking is not loading</t>
  </si>
  <si>
    <t>API-1560</t>
  </si>
  <si>
    <t>[Booking] Map error in flights with minimum time between journeys</t>
  </si>
  <si>
    <t>API-1242</t>
  </si>
  <si>
    <t>[ExpressTag] Change in v1/booking/bags</t>
  </si>
  <si>
    <t>API-1582</t>
  </si>
  <si>
    <t>Change from zone 1 to zone 2</t>
  </si>
  <si>
    <t>API-1240</t>
  </si>
  <si>
    <t>[ExpressTag] Create Booking Rule DisplayExpressTag</t>
  </si>
  <si>
    <t>API-1590</t>
  </si>
  <si>
    <t>[Fuel Surcharge] - Fuel SSR services adjustment and payment process validation</t>
  </si>
  <si>
    <t>API-1592</t>
  </si>
  <si>
    <t>[Doters] Fallback options for Yield Management</t>
  </si>
  <si>
    <t>API-1617</t>
  </si>
  <si>
    <t>[API1557] Change error code when pax type is invalid (INF)</t>
  </si>
  <si>
    <t>API-1603</t>
  </si>
  <si>
    <t>[Doters] Response amount of points in booking</t>
  </si>
  <si>
    <t>API-1601</t>
  </si>
  <si>
    <t>Setting in AP to set the resetPasswordUrl in /account/requestpasswordreset endpoint</t>
  </si>
  <si>
    <t>API-1529</t>
  </si>
  <si>
    <t>[RelocateComments] Get relocated comments and use them</t>
  </si>
  <si>
    <t>API-1651</t>
  </si>
  <si>
    <t>Pricing Type - Available Bundles</t>
  </si>
  <si>
    <t>API-1661</t>
  </si>
  <si>
    <t>Pricing Type - Available Services</t>
  </si>
  <si>
    <t>API-1652</t>
  </si>
  <si>
    <t>Pricing Type - Post Bundles</t>
  </si>
  <si>
    <t>API-1662</t>
  </si>
  <si>
    <t>Pricing Type - Change Services</t>
  </si>
  <si>
    <t>API-1119</t>
  </si>
  <si>
    <t>[Avasa] Add new GET vehicle/locations endpoint</t>
  </si>
  <si>
    <t>API-1120</t>
  </si>
  <si>
    <t>[Avasa] Add new GET vehicle/availability endpoint</t>
  </si>
  <si>
    <t>API-1167</t>
  </si>
  <si>
    <t>[YunoAsync &amp; Yuno Wallet] Change in payment/checkstatus</t>
  </si>
  <si>
    <t>[TrenMaya] - Adjustments</t>
  </si>
  <si>
    <t>API-1396</t>
  </si>
  <si>
    <t>API-1408</t>
  </si>
  <si>
    <t>Add InTransit field to passenger DestinationAddressInput</t>
  </si>
  <si>
    <t>API-1439</t>
  </si>
  <si>
    <t>[AG] New Setting - Change Domain for Agencies</t>
  </si>
  <si>
    <t>API-1452</t>
  </si>
  <si>
    <t>[Change Flight] Discrepancies between bundles</t>
  </si>
  <si>
    <t>API-1463</t>
  </si>
  <si>
    <t>Change exchangeRate output in methods available output [Breaking Change]</t>
  </si>
  <si>
    <t>API-1464</t>
  </si>
  <si>
    <t>[PartialPayment] update FeeAmount and downPaymentAmount calculation</t>
  </si>
  <si>
    <t>API-724</t>
  </si>
  <si>
    <t>Use stateless booking retrieve requests</t>
  </si>
  <si>
    <t>Feedback</t>
  </si>
  <si>
    <t>API-1121</t>
  </si>
  <si>
    <t>[Avasa] Add new POST vehicle/add endpoint</t>
  </si>
  <si>
    <t>API-1473</t>
  </si>
  <si>
    <t>[TrenMaya] - Tren Maya price percentage adjustment</t>
  </si>
  <si>
    <t>API-1508</t>
  </si>
  <si>
    <t>[TrenMaya] - Ajust booking structure to support differents status from Tren Maya comment</t>
  </si>
  <si>
    <t>API-1122</t>
  </si>
  <si>
    <t>[Avasa] Add new POST vehicle/delete endpoint</t>
  </si>
  <si>
    <t>API-1329</t>
  </si>
  <si>
    <t>[Avasa] Handle vehicle rental in payment/process</t>
  </si>
  <si>
    <t>API-1523</t>
  </si>
  <si>
    <t>Investigation - [HotelPlus] - Error in percentage to be discount on bookings with childrens</t>
  </si>
  <si>
    <t>API-1535</t>
  </si>
  <si>
    <t>[Tren Maya] - Train Add error - SSR amount is not being overridden from the amount of the selected journey</t>
  </si>
  <si>
    <t>API-1330</t>
  </si>
  <si>
    <t>[Avasa] Handle vehicle rental in GET booking, booking/full, booking/search endpoints</t>
  </si>
  <si>
    <t>API-1500</t>
  </si>
  <si>
    <t>[TrenMaya] - Do not return TrenMaya service when having multiple nationalities in the booking</t>
  </si>
  <si>
    <t>API-1545</t>
  </si>
  <si>
    <t>[Avasa]Add new fields to the Booking Response</t>
  </si>
  <si>
    <t>API-1332</t>
  </si>
  <si>
    <t>[Avasa] Handle cancelling existing reservation in vehicle/delete endpoint</t>
  </si>
  <si>
    <t>API-771</t>
  </si>
  <si>
    <t>Admin Panel Roles &amp; Security with Microsoft SSO</t>
  </si>
  <si>
    <t>SSO</t>
  </si>
  <si>
    <t>API-1555</t>
  </si>
  <si>
    <t>Analyze [Avasa] - Payment during booking flow</t>
  </si>
  <si>
    <t>API-1564</t>
  </si>
  <si>
    <t>[Avasa] Add commission fee and return location type on vehicle location</t>
  </si>
  <si>
    <t>API-1573</t>
  </si>
  <si>
    <t>[Avasa]Add field ReturnLocations to the Booking Response</t>
  </si>
  <si>
    <t>API-1546</t>
  </si>
  <si>
    <t xml:space="preserve">Investigation - VivaKiosk - Issue with addbags </t>
  </si>
  <si>
    <t>API-1585</t>
  </si>
  <si>
    <t>[BoardingPass] Offset in checkin/boardingpass</t>
  </si>
  <si>
    <t>API-1602</t>
  </si>
  <si>
    <t>New mapping - Extend VQ and VR with new payment fields</t>
  </si>
  <si>
    <t>API-1610</t>
  </si>
  <si>
    <t>[Doters] Change Yield Management URL</t>
  </si>
  <si>
    <t>API-1611</t>
  </si>
  <si>
    <t>Add Domain to CORS for /internal/childcompanion</t>
  </si>
  <si>
    <t>API-1599</t>
  </si>
  <si>
    <t>[OCP] - Validate user account data in OneClickPurchase booking rule</t>
  </si>
  <si>
    <t>API-1442</t>
  </si>
  <si>
    <t>[IROP] Add compensation restriction per route</t>
  </si>
  <si>
    <t>API-1415</t>
  </si>
  <si>
    <t>[PricesOptimizations] - Send additional fields into revGauge rgSSRPrices and rgBundlePrices</t>
  </si>
  <si>
    <t>API-1606</t>
  </si>
  <si>
    <t>Investigation - [Total Refund] - Cancellation of both journeys is only sending amount of the first journey</t>
  </si>
  <si>
    <t>API-1621</t>
  </si>
  <si>
    <t>Acompañamiento Liderazgo Técnico Abril 2026</t>
  </si>
  <si>
    <t>API-1618</t>
  </si>
  <si>
    <t>[Car Rental] - Add new field (Rates request)</t>
  </si>
  <si>
    <t>API-1626</t>
  </si>
  <si>
    <t>[TrenMaya] - Booking output is returning incorrect prices when having Train Round trip</t>
  </si>
  <si>
    <t>API-1638</t>
  </si>
  <si>
    <t>Change Yield Management and AVASA</t>
  </si>
  <si>
    <t>API-1640</t>
  </si>
  <si>
    <t>[Breaking change] Add payment fee in selectMethod for installment fees</t>
  </si>
  <si>
    <t>API-1649</t>
  </si>
  <si>
    <t>[Tren Maya] - Update Staging and Prod URL</t>
  </si>
  <si>
    <t>API-1641</t>
  </si>
  <si>
    <t>Add payment fee in selectMethod for external payment</t>
  </si>
  <si>
    <t xml:space="preserve"> 
Las horas de Julio corresponden al retrabajo invertido para la matriz de casos de pruebas que se agregó en su versión final el 30 de Junio, días posteriores a que el ticket fuera movido a Review sin el requerimiento de evidencias de una matriz de pruebas. Esto requirió recontextualización, reconstrucción de escenarios de pruebas (configuraciones, colecciones, etc) y levantamiento de evidencias para la matriz.</t>
  </si>
  <si>
    <t>API-1686</t>
  </si>
  <si>
    <t>Investigation - [Doters] Yield Management restriction</t>
  </si>
  <si>
    <t>API-1695</t>
  </si>
  <si>
    <t>[Partial Payments + hotels] - Toggle toggle for min hours and refund date validation</t>
  </si>
  <si>
    <t>Las horas de Julio corresponden al retrabajo invertido para la matriz de casos de pruebas que se agregó en su versión final el 21 de Junio, días posteriores a que el ticket fuera movido a Review sin el requerimiento de evidencias de una matriz de pruebas. Esto requirió recontextualización, reconstrucción de escenarios de pruebas (configuraciones, colecciones, etc) y levantamiento de evidencias para la matriz, además de apoyo de VB para probar un escenario que dio complicaciones.</t>
  </si>
  <si>
    <t>API-1703</t>
  </si>
  <si>
    <t xml:space="preserve">Get installment fees amount with single call </t>
  </si>
  <si>
    <t>API-1666</t>
  </si>
  <si>
    <t>Acompañamiento Liderazgo Técnico Junio 2026</t>
  </si>
  <si>
    <t>API-1691</t>
  </si>
  <si>
    <t>Investigation - [PartialPayments] Inconsistency Down Payment greater than total</t>
  </si>
  <si>
    <t>API-1704</t>
  </si>
  <si>
    <t>Do not return installment offer with fee when fee is not available in Navitaire</t>
  </si>
  <si>
    <t>Las horas de Julio corresponden al retrabajo invertido para la matriz de casos de pruebas que se agregó en su versión final el 22 de Junio, varias semanas posteriores a que el ticket fuera movido a Review sin el requerimiento de evidencias de una matriz de pruebas. Esto requirió recontextualización completa del proyecto RelocateComments, reconstrucción de escenarios de pruebas (configuraciones, colecciones, etc) y levantamiento de evidencias para la matriz. Adicionalmente, el servicio externo presentó varias inconsistencias que tuvieron que ser validadas con VB en varios intercambios de estado del ticket. Finalmente, se identificó que el servicio externo de RelocateComments cambio en su contrato con la integración de GenericAPI lo que implicó tener que cambiar la implementación que había y ejecutar las pruebas sobre lo nuevo implementado.</t>
  </si>
  <si>
    <t>API-1708</t>
  </si>
  <si>
    <t>[Doters] Add setting to control cache to obtain Doters balance</t>
  </si>
  <si>
    <t>La estimación de este ticket no contempló las validaciones, cambio de diseño en la implementación y ajustes posteriores a que fue movido a review, que fueron tomadas durante una daily con Ezy y VB. El tiempo adicional se fue en ello.</t>
  </si>
  <si>
    <t>API-1790</t>
  </si>
  <si>
    <t>[Avasa Car Rental] - Error is returned to the front end when we don´t receive some fields data from avasa response</t>
  </si>
  <si>
    <t>API-1794</t>
  </si>
  <si>
    <t>[IROP] Exclude From Irop - BookingStatus</t>
  </si>
  <si>
    <t>API-1796</t>
  </si>
  <si>
    <t>[Payments] Expose Card Issuer in storedPayments</t>
  </si>
  <si>
    <t>API-1403</t>
  </si>
  <si>
    <t>Reimbursement Options - Enable for SSR</t>
  </si>
  <si>
    <t>API-1427</t>
  </si>
  <si>
    <t>[Self-reaccomm] Handle Change Flight</t>
  </si>
  <si>
    <t>Daniel Llano</t>
  </si>
  <si>
    <t>API-1609</t>
  </si>
  <si>
    <t xml:space="preserve">[Services] - Available per culture code </t>
  </si>
  <si>
    <r>
      <rPr>
        <sz val="11"/>
        <color rgb="FF000000"/>
        <rFont val="Aptos Narrow"/>
        <scheme val="minor"/>
      </rPr>
      <t xml:space="preserve">Se registraron </t>
    </r>
    <r>
      <rPr>
        <b/>
        <sz val="11"/>
        <color rgb="FF000000"/>
        <rFont val="Aptos Narrow"/>
        <scheme val="minor"/>
      </rPr>
      <t>tres devoluciones de revisión</t>
    </r>
    <r>
      <rPr>
        <sz val="11"/>
        <color rgb="FF000000"/>
        <rFont val="Aptos Narrow"/>
        <scheme val="minor"/>
      </rPr>
      <t xml:space="preserve"> entre el 08 y el 10/04. Cada devolución requirió ajustes funcionales, actualización del código y una nueva validación antes de integrar el PR. El tiempo adicional corresponde principalmente a estos ciclos de revisión.</t>
    </r>
  </si>
  <si>
    <t>API-1446</t>
  </si>
  <si>
    <t>[Payments] Change Expiration Date calculation with setting in AP</t>
  </si>
  <si>
    <t>API-1608</t>
  </si>
  <si>
    <t>[Avasa] Add reservationNumber to booking/full response</t>
  </si>
  <si>
    <t>API-1574</t>
  </si>
  <si>
    <t>[Child registration] Adjustments in booking/full</t>
  </si>
  <si>
    <t>API-1623</t>
  </si>
  <si>
    <t>[Services] - New config to not return services in bookings with infants</t>
  </si>
  <si>
    <t>API-1620</t>
  </si>
  <si>
    <t>[IROP] Block carrier flights from rebook options</t>
  </si>
  <si>
    <t>API-1604</t>
  </si>
  <si>
    <t>[Doters] Increase minimum amount with bundles</t>
  </si>
  <si>
    <t>API-1547</t>
  </si>
  <si>
    <t>[Child registration] Adjustments in account/companions</t>
  </si>
  <si>
    <t>API-1565</t>
  </si>
  <si>
    <t>[TotalRefund] - Comment added multiple times for each payment attempt</t>
  </si>
  <si>
    <r>
      <t xml:space="preserve">Reabierto el </t>
    </r>
    <r>
      <rPr>
        <b/>
        <sz val="11"/>
        <color rgb="FF000000"/>
        <rFont val="Segoe UI"/>
        <family val="2"/>
      </rPr>
      <t>09/07</t>
    </r>
    <r>
      <rPr>
        <sz val="11"/>
        <color rgb="FF000000"/>
        <rFont val="Segoe UI"/>
        <family val="2"/>
      </rPr>
      <t xml:space="preserve">. Se creó la colección, se generaron </t>
    </r>
    <r>
      <rPr>
        <b/>
        <sz val="11"/>
        <color rgb="FF000000"/>
        <rFont val="Segoe UI"/>
        <family val="2"/>
      </rPr>
      <t>7 evidencias</t>
    </r>
    <r>
      <rPr>
        <sz val="11"/>
        <color rgb="FF000000"/>
        <rFont val="Segoe UI"/>
        <family val="2"/>
      </rPr>
      <t xml:space="preserve"> y se realizó un ajuste funcional entre el </t>
    </r>
    <r>
      <rPr>
        <b/>
        <sz val="11"/>
        <color rgb="FF000000"/>
        <rFont val="Segoe UI"/>
        <family val="2"/>
      </rPr>
      <t>09–10/07</t>
    </r>
    <r>
      <rPr>
        <sz val="11"/>
        <color rgb="FF000000"/>
        <rFont val="Segoe UI"/>
        <family val="2"/>
      </rPr>
      <t xml:space="preserve"> para agregar </t>
    </r>
    <r>
      <rPr>
        <sz val="10"/>
        <color rgb="FF000000"/>
        <rFont val="Arial Unicode MS"/>
      </rPr>
      <t>RefundableAmount</t>
    </r>
    <r>
      <rPr>
        <sz val="11"/>
        <color rgb="FF000000"/>
        <rFont val="Segoe UI"/>
        <family val="2"/>
      </rPr>
      <t xml:space="preserve"> únicamente después de un pago aprobado.</t>
    </r>
  </si>
  <si>
    <t>API-1584</t>
  </si>
  <si>
    <t>[MethodsAvailable] Handling available payments with errors in external services (vivaCash-YunoWallets)</t>
  </si>
  <si>
    <r>
      <t xml:space="preserve">Reabierto el </t>
    </r>
    <r>
      <rPr>
        <b/>
        <sz val="11"/>
        <color rgb="FF000000"/>
        <rFont val="Segoe UI"/>
        <family val="2"/>
      </rPr>
      <t>22/07</t>
    </r>
    <r>
      <rPr>
        <sz val="11"/>
        <color rgb="FF000000"/>
        <rFont val="Segoe UI"/>
        <family val="2"/>
      </rPr>
      <t xml:space="preserve">. Existe un worklog explícito de preparación de Postman. La colección y las </t>
    </r>
    <r>
      <rPr>
        <b/>
        <sz val="11"/>
        <color rgb="FF000000"/>
        <rFont val="Segoe UI"/>
        <family val="2"/>
      </rPr>
      <t>7 evidencias</t>
    </r>
    <r>
      <rPr>
        <sz val="11"/>
        <color rgb="FF000000"/>
        <rFont val="Segoe UI"/>
        <family val="2"/>
      </rPr>
      <t xml:space="preserve"> fueron trabajadas entre el </t>
    </r>
    <r>
      <rPr>
        <b/>
        <sz val="11"/>
        <color rgb="FF000000"/>
        <rFont val="Segoe UI"/>
        <family val="2"/>
      </rPr>
      <t>23–29/07</t>
    </r>
    <r>
      <rPr>
        <sz val="11"/>
        <color rgb="FF000000"/>
        <rFont val="Segoe UI"/>
        <family val="2"/>
      </rPr>
      <t>, incluyendo validaciones de continuidad del servicio y regresión de otros métodos de pago.</t>
    </r>
  </si>
  <si>
    <t>API-1624</t>
  </si>
  <si>
    <t>[Transfer] - Block booking rules for transfered bookings</t>
  </si>
  <si>
    <r>
      <t xml:space="preserve">La revisión provocó la reapertura del ticket y </t>
    </r>
    <r>
      <rPr>
        <b/>
        <sz val="11"/>
        <color rgb="FF000000"/>
        <rFont val="Segoe UI"/>
        <family val="2"/>
      </rPr>
      <t>3 correcciones funcionales</t>
    </r>
    <r>
      <rPr>
        <sz val="11"/>
        <color rgb="FF000000"/>
        <rFont val="Segoe UI"/>
        <family val="2"/>
      </rPr>
      <t xml:space="preserve"> entre el </t>
    </r>
    <r>
      <rPr>
        <b/>
        <sz val="11"/>
        <color rgb="FF000000"/>
        <rFont val="Segoe UI"/>
        <family val="2"/>
      </rPr>
      <t>17–19/06</t>
    </r>
    <r>
      <rPr>
        <sz val="11"/>
        <color rgb="FF000000"/>
        <rFont val="Segoe UI"/>
        <family val="2"/>
      </rPr>
      <t xml:space="preserve">. Posteriormente se prepararon una guía, una colección de Postman y </t>
    </r>
    <r>
      <rPr>
        <b/>
        <sz val="11"/>
        <color rgb="FF000000"/>
        <rFont val="Segoe UI"/>
        <family val="2"/>
      </rPr>
      <t>7 evidencias</t>
    </r>
    <r>
      <rPr>
        <sz val="11"/>
        <color rgb="FF000000"/>
        <rFont val="Segoe UI"/>
        <family val="2"/>
      </rPr>
      <t xml:space="preserve"> entre el </t>
    </r>
    <r>
      <rPr>
        <b/>
        <sz val="11"/>
        <color rgb="FF000000"/>
        <rFont val="Segoe UI"/>
        <family val="2"/>
      </rPr>
      <t>06–08/07</t>
    </r>
    <r>
      <rPr>
        <sz val="11"/>
        <color rgb="FF000000"/>
        <rFont val="Segoe UI"/>
        <family val="2"/>
      </rPr>
      <t xml:space="preserve">. El PR se integró el </t>
    </r>
    <r>
      <rPr>
        <b/>
        <sz val="11"/>
        <color rgb="FF000000"/>
        <rFont val="Segoe UI"/>
        <family val="2"/>
      </rPr>
      <t>16/07</t>
    </r>
    <r>
      <rPr>
        <sz val="11"/>
        <color rgb="FF000000"/>
        <rFont val="Segoe UI"/>
        <family val="2"/>
      </rPr>
      <t>.</t>
    </r>
  </si>
  <si>
    <t>API-1289</t>
  </si>
  <si>
    <t>Investigation - Issue with boarding pass when empty comment</t>
  </si>
  <si>
    <t>API-1667</t>
  </si>
  <si>
    <t>[Operational] - Investigation - AddSeat - nsk:Seats:JourneyKeyMissingForPassengerWithSeat</t>
  </si>
  <si>
    <t>API-1657</t>
  </si>
  <si>
    <t>[Tren Maya] - Filter fares by national o international nationalities</t>
  </si>
  <si>
    <r>
      <t xml:space="preserve">Reabierto el </t>
    </r>
    <r>
      <rPr>
        <b/>
        <sz val="11"/>
        <color rgb="FF000000"/>
        <rFont val="Segoe UI"/>
        <family val="2"/>
      </rPr>
      <t>17/07</t>
    </r>
    <r>
      <rPr>
        <sz val="11"/>
        <color rgb="FF000000"/>
        <rFont val="Segoe UI"/>
        <family val="2"/>
      </rPr>
      <t xml:space="preserve">. Se creó la colección y se encontraron </t>
    </r>
    <r>
      <rPr>
        <b/>
        <sz val="11"/>
        <color rgb="FF000000"/>
        <rFont val="Segoe UI"/>
        <family val="2"/>
      </rPr>
      <t>8 evidencias</t>
    </r>
    <r>
      <rPr>
        <sz val="11"/>
        <color rgb="FF000000"/>
        <rFont val="Segoe UI"/>
        <family val="2"/>
      </rPr>
      <t xml:space="preserve">, correspondientes al antes y después de los tres escenarios, completadas el </t>
    </r>
    <r>
      <rPr>
        <b/>
        <sz val="11"/>
        <color rgb="FF000000"/>
        <rFont val="Segoe UI"/>
        <family val="2"/>
      </rPr>
      <t>28/07</t>
    </r>
    <r>
      <rPr>
        <sz val="11"/>
        <color rgb="FF000000"/>
        <rFont val="Segoe UI"/>
        <family val="2"/>
      </rPr>
      <t>.</t>
    </r>
  </si>
  <si>
    <t>API-1598</t>
  </si>
  <si>
    <t xml:space="preserve">Encrypt input password </t>
  </si>
  <si>
    <t>API-1680</t>
  </si>
  <si>
    <t>[IROP] IROP Availability</t>
  </si>
  <si>
    <t>API-1653</t>
  </si>
  <si>
    <t>[Viva Candy] - Adjust post passenger service for Bookings with Hotel SSR</t>
  </si>
  <si>
    <r>
      <t xml:space="preserve">Reabierto el </t>
    </r>
    <r>
      <rPr>
        <b/>
        <sz val="11"/>
        <color rgb="FF000000"/>
        <rFont val="Segoe UI"/>
        <family val="2"/>
      </rPr>
      <t>21/07</t>
    </r>
    <r>
      <rPr>
        <sz val="11"/>
        <color rgb="FF000000"/>
        <rFont val="Segoe UI"/>
        <family val="2"/>
      </rPr>
      <t xml:space="preserve">. Se preparó la colección y se generaron </t>
    </r>
    <r>
      <rPr>
        <b/>
        <sz val="11"/>
        <color rgb="FF000000"/>
        <rFont val="Segoe UI"/>
        <family val="2"/>
      </rPr>
      <t>6 evidencias</t>
    </r>
    <r>
      <rPr>
        <sz val="11"/>
        <color rgb="FF000000"/>
        <rFont val="Segoe UI"/>
        <family val="2"/>
      </rPr>
      <t xml:space="preserve"> entre el </t>
    </r>
    <r>
      <rPr>
        <b/>
        <sz val="11"/>
        <color rgb="FF000000"/>
        <rFont val="Segoe UI"/>
        <family val="2"/>
      </rPr>
      <t>21–23/07</t>
    </r>
    <r>
      <rPr>
        <sz val="11"/>
        <color rgb="FF000000"/>
        <rFont val="Segoe UI"/>
        <family val="2"/>
      </rPr>
      <t>, incluyendo resultados antes y después para bookings con y sin hotel.</t>
    </r>
  </si>
  <si>
    <t>API-1673</t>
  </si>
  <si>
    <t>[Partial Payment] - Return cancellation date and amount for hotels in basket and booking ouput</t>
  </si>
  <si>
    <r>
      <t xml:space="preserve">Se preparó la colección y se encontraron </t>
    </r>
    <r>
      <rPr>
        <b/>
        <sz val="11"/>
        <color rgb="FF000000"/>
        <rFont val="Segoe UI"/>
        <family val="2"/>
      </rPr>
      <t>13 evidencias</t>
    </r>
    <r>
      <rPr>
        <sz val="11"/>
        <color rgb="FF000000"/>
        <rFont val="Segoe UI"/>
        <family val="2"/>
      </rPr>
      <t xml:space="preserve"> entre el </t>
    </r>
    <r>
      <rPr>
        <b/>
        <sz val="11"/>
        <color rgb="FF000000"/>
        <rFont val="Segoe UI"/>
        <family val="2"/>
      </rPr>
      <t>08–13/07</t>
    </r>
    <r>
      <rPr>
        <sz val="11"/>
        <color rgb="FF000000"/>
        <rFont val="Segoe UI"/>
        <family val="2"/>
      </rPr>
      <t xml:space="preserve">. El PR se integró el </t>
    </r>
    <r>
      <rPr>
        <b/>
        <sz val="11"/>
        <color rgb="FF000000"/>
        <rFont val="Segoe UI"/>
        <family val="2"/>
      </rPr>
      <t>14/07</t>
    </r>
    <r>
      <rPr>
        <sz val="11"/>
        <color rgb="FF000000"/>
        <rFont val="Segoe UI"/>
        <family val="2"/>
      </rPr>
      <t xml:space="preserve">. Las pruebas posteriores también derivaron en un ajuste y rollback el </t>
    </r>
    <r>
      <rPr>
        <b/>
        <sz val="11"/>
        <color rgb="FF000000"/>
        <rFont val="Segoe UI"/>
        <family val="2"/>
      </rPr>
      <t>23/07</t>
    </r>
    <r>
      <rPr>
        <sz val="11"/>
        <color rgb="FF000000"/>
        <rFont val="Segoe UI"/>
        <family val="2"/>
      </rPr>
      <t>.</t>
    </r>
  </si>
  <si>
    <t>Durante la revisión se solicitó limitar la solución exclusivamente al flujo Doters, lo que requirió retirar parte de la implementación y rehacer el ajuste. Posteriormente se presentó un NullReferenceException en UAT, se realizó rollback y se creó el PR #2417. También se preparó y corrigió un script end-to-end, se revisó la configuración del OTP externo y finalmente se validaron siete combinaciones en UAT.</t>
  </si>
  <si>
    <t>API-1664</t>
  </si>
  <si>
    <t>Pricing Type - Change Seat - booking flow</t>
  </si>
  <si>
    <t>Se prepararon colecciones, se ejecutaron manualmente los seis escenarios y se generaron 12 evidencias Before/After. Las pruebas detectaron un ajuste adicional para impedir compras anónimas con puntos. También fue necesario validar manualmente escenarios cuyas precondiciones no se ejecutaban correctamente en Newman. Se registraron 16 h adicionales después de incorporarse la matriz.</t>
  </si>
  <si>
    <t>API-1663</t>
  </si>
  <si>
    <t>Price Type - Get Seatmaps</t>
  </si>
  <si>
    <t>Los casos requirieron diferentes configuraciones del feature toggle, cambios en el Admin Portal y reinicios de la API. TC08–TC10 detectaron pointAmount = 0 en el flujo Manage, por lo que se realizó una corrección adicional en CurrencyProvider. También se actualizaron las aserciones de Postman, se repitieron las pruebas y se generaron 20 evidencias Before/After, junto con la colección y los resultados Newman. Se registraron 20 h adicionales después de agregarse la matriz.</t>
  </si>
  <si>
    <t>API-1694</t>
  </si>
  <si>
    <t>Internal endpoint to retrieve usernames of users who have a specific flight in their trips</t>
  </si>
  <si>
    <t>API-1706</t>
  </si>
  <si>
    <t>[Hotels] - Basket is not extended with hotel information into dispatcher when hotel is added in manage my booking</t>
  </si>
  <si>
    <t>API-1786</t>
  </si>
  <si>
    <t>[Partial Payment] - Return Cancellation date and amount for hotels in basket and booking output</t>
  </si>
  <si>
    <t>API-1711</t>
  </si>
  <si>
    <t>Pricing Type - Extend Basket Output For Services and Seats and Grouping by PriceType</t>
  </si>
  <si>
    <t>API-1654</t>
  </si>
  <si>
    <t>Investigation - [IROP] Forced Approval in irop details</t>
  </si>
  <si>
    <t>API-1834</t>
  </si>
  <si>
    <t>[Doters] Loyalty excluded amount is being affected incorrectly</t>
  </si>
  <si>
    <t>API-1738</t>
  </si>
  <si>
    <t>Display Passengers Changes</t>
  </si>
  <si>
    <t>Gabriel Herrera</t>
  </si>
  <si>
    <t>API-1672</t>
  </si>
  <si>
    <t>[Car Rental] - Avasa rates - modify and make corpRateId configurable</t>
  </si>
  <si>
    <t>Primer ticket asignado - curva de aprendizaje</t>
  </si>
  <si>
    <t>API-1705</t>
  </si>
  <si>
    <t>Add in Features the option of "Coupons"</t>
  </si>
  <si>
    <t>Fue uno de los primeros ticket que resolvi, parte del desvio estuvo en tener todo el setup y entender la solución. al margen de eso, considero que estimación de 1h no existe, ya el solo hecho de pasarse al Branch master, actualizar, crear un nuevo Branch, crear una sub tarea con toda la matriz de test cases, recabar todas las evidencias que satisfacen cada test case de la matriz, hacer el pull request y dejar todo en review, ya solo eso lleva mas de 1h y a eso sumarle el tiempo de desarrollo. quizás esta tarea originalmente se podría resolver en medio día, digamos 4h. pero no 1h, ni tampoco 12h.</t>
  </si>
  <si>
    <t>API-1693</t>
  </si>
  <si>
    <t>[Tren Maya] - Hide tren maya credentials from the logs and avoid breaking the flow when error in authentication</t>
  </si>
  <si>
    <t>Fue un desarrollo sensible por que implicaba validaciones contra datadog. El ticket regreso solicitando aun mas evidencias.</t>
  </si>
  <si>
    <t>API-1753</t>
  </si>
  <si>
    <t>Onboarding Proyecto Generic Api - Viva</t>
  </si>
  <si>
    <t>API-1700</t>
  </si>
  <si>
    <t>[TransferCancel] - Transfer cancel - blocked by booking rules</t>
  </si>
  <si>
    <t xml:space="preserve">Este también fue un desarrollo complejo, implicaba probar muchos casos, crear un basket, crear la reserva, iniciar la transferencia, cancelar. de hecho en la sub tarea sume muchísima evidencia. también hubo una devolución del ticket.
 </t>
  </si>
  <si>
    <t>API-1736</t>
  </si>
  <si>
    <t>Add in Features the option of "VerifiedNumber"</t>
  </si>
  <si>
    <t>API-1712</t>
  </si>
  <si>
    <t>Endpoint of /account/coupons show redeemed coupons</t>
  </si>
  <si>
    <t>Este ticket implicaba agregar nuevos datos para capturarlos del proveedor Gravty y sumarlos en las respuesta de la api. me encargue de validar mediante fiddler todo el trafico hacia Gravty y obtener las respuestas para sumarlas de evidencias. este ticket también tuvo algo particular, volvió varias veces, pero por que Marcin me hizo un primer review con comentarios, corregi los comentarios cambiando el código y en el mismo GitHub le respondi, resulta que el veía los cambios en el código pero no veía mis respuestas, de ese modo tuvimos varios idas y vuelta, a un punto que en una daily dijo este ticket no lo reviso mas. nos juntamos con Didier y el vio que yo SI respondia a los mensajes de Marcin pero el no los veía, en resumen en GitHub yo no había realizado submit de mis respuestas por eso Marcin no veía, luego de eso se aprobó rapidísimo y paso a producción.</t>
  </si>
  <si>
    <t>API-1742</t>
  </si>
  <si>
    <t>[Child registration] Manifest comment in booking</t>
  </si>
  <si>
    <t>API-1409</t>
  </si>
  <si>
    <t>[VivaCandy] - Include bundle information in getFares request</t>
  </si>
  <si>
    <t>API-1744</t>
  </si>
  <si>
    <t>[TransferBooking] - Email adjustments</t>
  </si>
  <si>
    <t>API-1734</t>
  </si>
  <si>
    <t>[ChangeJourney] Basket balance</t>
  </si>
  <si>
    <t>API-1799</t>
  </si>
  <si>
    <t>[Viva Candy]- Allow adding hotels for Viva Candy(hotel plus) in different currencies different than MXN</t>
  </si>
  <si>
    <t>API-1793</t>
  </si>
  <si>
    <t>Add in Features the option of "StaffLink"</t>
  </si>
  <si>
    <t>API-1798</t>
  </si>
  <si>
    <t>[Hotels Post Booking] - Do not send flights amount in getFares when flowtype manage</t>
  </si>
  <si>
    <t>API-1813</t>
  </si>
  <si>
    <t>Boardingpass - TJX</t>
  </si>
  <si>
    <t>API-1795</t>
  </si>
  <si>
    <t>[SearchJourney] TUA Difference</t>
  </si>
  <si>
    <t>API-1853</t>
  </si>
  <si>
    <t>[Viva Candy] - HotelPlus offer amounts not converted to search currency</t>
  </si>
  <si>
    <t>STI-1009</t>
  </si>
  <si>
    <t>[TotalRefund] - Transactions reimbursement emails for totalrefund</t>
  </si>
  <si>
    <t>STI-1058</t>
  </si>
  <si>
    <t>Daily Meetings - Octubre</t>
  </si>
  <si>
    <t>STI-1102</t>
  </si>
  <si>
    <t>[Transfer] Ajustes en fees y debug de breakdown</t>
  </si>
  <si>
    <t>STI-1115</t>
  </si>
  <si>
    <t>[TotalRefund] - Adjust TotalRefund comment - remove marketplace</t>
  </si>
  <si>
    <t>STI-1117</t>
  </si>
  <si>
    <t>[Special Events] Generar sql para RAIDEN25</t>
  </si>
  <si>
    <t>STI-1118</t>
  </si>
  <si>
    <t>[TotalRefund] Fees logic update</t>
  </si>
  <si>
    <t>STI-1140</t>
  </si>
  <si>
    <t>[CommentsDB] - Tabla y servicios para almacenamiento de comentarios</t>
  </si>
  <si>
    <t>STI-1144</t>
  </si>
  <si>
    <t>[Hopper]Evento de Compra de Seguro HTS</t>
  </si>
  <si>
    <t>STI-1154</t>
  </si>
  <si>
    <t>Envío Correos - Fe erratas</t>
  </si>
  <si>
    <t>STI-1155</t>
  </si>
  <si>
    <t xml:space="preserve">[Apartados] Transactions Vivacash sin customerNumber
</t>
  </si>
  <si>
    <t>STI-1172</t>
  </si>
  <si>
    <t>Daily Meetings - Noviembre</t>
  </si>
  <si>
    <t>STI-1173</t>
  </si>
  <si>
    <t>Transactions - Error en amount en petición a compensation</t>
  </si>
  <si>
    <t>STI-1174</t>
  </si>
  <si>
    <t>[MMB] Envío de correo de compensaciones</t>
  </si>
  <si>
    <t>STI-1175</t>
  </si>
  <si>
    <t>Reenvio de correo de compensación utilizando servicio y template de TX</t>
  </si>
  <si>
    <t>STI-1176</t>
  </si>
  <si>
    <t>[VivaCandy] - Revisar servicio booking/cancelHotel</t>
  </si>
  <si>
    <t>STI-1192</t>
  </si>
  <si>
    <t>[TuaAliado] - Notificar cuando el TUA ya ha sido pagado</t>
  </si>
  <si>
    <t>STI-1205</t>
  </si>
  <si>
    <t>[YunoWallets] - Webhook para confirmación de Apple Pay y Google Pay</t>
  </si>
  <si>
    <t>STI-1206</t>
  </si>
  <si>
    <t>[Apartados] Cambios en transactions</t>
  </si>
  <si>
    <t>STI-1219</t>
  </si>
  <si>
    <t>[Transfer] Debug y reprocesamiento de reservas</t>
  </si>
  <si>
    <t>STI-1220</t>
  </si>
  <si>
    <t>[ViajaFacil] Transferencia de conocimiento a Reynaldo y asistencia en reunión con equipo ODM</t>
  </si>
  <si>
    <t>STI-1225</t>
  </si>
  <si>
    <t>Daily Meetings - Diciembre</t>
  </si>
  <si>
    <t>STI-1245</t>
  </si>
  <si>
    <t>[Apartados] Agregar nuevo endpoint de cancelación desde el transactions</t>
  </si>
  <si>
    <t>STI-1291</t>
  </si>
  <si>
    <t>[Tarifa Reembolsable] - Ajuste en cancelación con tarifa reembolsable para colocar las cantidades de manera correcta en Fee ZREEMT</t>
  </si>
  <si>
    <t>STI-1268</t>
  </si>
  <si>
    <t>Daily Meetings - Enero 2026</t>
  </si>
  <si>
    <t>STI-1292</t>
  </si>
  <si>
    <t>[Transacciones] Revisión de casos VivaCash y Commit Navitaire</t>
  </si>
  <si>
    <t>STI-173</t>
  </si>
  <si>
    <t>[P2P] - New service booking peer2peer</t>
  </si>
  <si>
    <t>STI-228</t>
  </si>
  <si>
    <t>[Apartados] Transactions - Booking cancellation</t>
  </si>
  <si>
    <t>STI-235</t>
  </si>
  <si>
    <t>[ReverseCreditCard] VB Transactions</t>
  </si>
  <si>
    <t>STI-604</t>
  </si>
  <si>
    <t>[Tren Maya] - Dispatcher commitTrainBooking</t>
  </si>
  <si>
    <t>STI-739</t>
  </si>
  <si>
    <t>[Transfer] Actualización de Dispatcher</t>
  </si>
  <si>
    <t>STI-742</t>
  </si>
  <si>
    <t>Daily Meetings - Agosto</t>
  </si>
  <si>
    <t>STI-748</t>
  </si>
  <si>
    <t>[P2P] Transfer Initiate - Check Transfer Queue</t>
  </si>
  <si>
    <t>STI-758</t>
  </si>
  <si>
    <t>[Special events] Update num tickets</t>
  </si>
  <si>
    <t>STI-778</t>
  </si>
  <si>
    <t>[Transactions] - Automatización en proceso de reenvio de VivaGifts</t>
  </si>
  <si>
    <t>STI-780</t>
  </si>
  <si>
    <t>[Transactions] - Procesar reservas pagadas con Vouchers para generar vivaCash</t>
  </si>
  <si>
    <t>STI-785</t>
  </si>
  <si>
    <t>[Eventos] Raiders - número de boletos</t>
  </si>
  <si>
    <t>STI-850</t>
  </si>
  <si>
    <t>Pipeline Especial Events</t>
  </si>
  <si>
    <t>STI-866</t>
  </si>
  <si>
    <t>[Transactions] - Soportar nuevo type para Total Refund y manejo de ZSPOIL en nuevo FEE</t>
  </si>
  <si>
    <t>STI-867</t>
  </si>
  <si>
    <t>[Transfer &amp; P2P] - Ajustes</t>
  </si>
  <si>
    <t>STI-868</t>
  </si>
  <si>
    <t>[Waiting list] - Ajustes en transactions</t>
  </si>
  <si>
    <t>STI-893</t>
  </si>
  <si>
    <t>Daily Meetings - Septiembre</t>
  </si>
  <si>
    <t>STI-961</t>
  </si>
  <si>
    <t>Apoyo en ticket de Flight Status Information</t>
  </si>
  <si>
    <t>STI-1327</t>
  </si>
  <si>
    <t>[TrenMaya] Ajustes en el proceso y envío de correo</t>
  </si>
  <si>
    <t>STI-1335</t>
  </si>
  <si>
    <t>[Transfer] Actualización de datos de entrada</t>
  </si>
  <si>
    <t>STI-1320</t>
  </si>
  <si>
    <t>[IROP] Compensaciones 1 año - Cancelaciones reservas no show</t>
  </si>
  <si>
    <t>STI-902</t>
  </si>
  <si>
    <t>[Avasa] - Dispatcher commitAvasaBooking</t>
  </si>
  <si>
    <t>STI-1366</t>
  </si>
  <si>
    <t>[P2P] - Ajustes para cancelación de reserva P2P</t>
  </si>
  <si>
    <t>STI-1368</t>
  </si>
  <si>
    <t>Cambios en yml e implicaciones en el proceso</t>
  </si>
  <si>
    <t>STI-1326</t>
  </si>
  <si>
    <t>[TrenMaya] - Automatización de envío de boletos de Tren Maya</t>
  </si>
  <si>
    <t>STI-1393</t>
  </si>
  <si>
    <t>[Transactions] Save GiftCardKey in database</t>
  </si>
  <si>
    <t>STI-1398</t>
  </si>
  <si>
    <t>[VivaGift] Investigación de casos en producción</t>
  </si>
  <si>
    <t>STI-1392</t>
  </si>
  <si>
    <t>Daily Meetings - Febrero 2026</t>
  </si>
  <si>
    <t>STI-1375</t>
  </si>
  <si>
    <t>[NewCommentsAPI] - Comments migration batch process</t>
  </si>
  <si>
    <t>STI-1411</t>
  </si>
  <si>
    <t>[p2p] - Ajuste a FEEs P2P</t>
  </si>
  <si>
    <t>STI-1420</t>
  </si>
  <si>
    <t>[Transfer] - Ajuste a FEEs Transfer</t>
  </si>
  <si>
    <t>STI-1432</t>
  </si>
  <si>
    <t>[Transactions] Email from P or D contact</t>
  </si>
  <si>
    <t>STI-1438</t>
  </si>
  <si>
    <t>[Transactions] Retry on Bad Gateway error from VivaGift</t>
  </si>
  <si>
    <t>STI-1397</t>
  </si>
  <si>
    <t>[Transfer Batch] - Escenario donde no se esta colocando el comentario en Navitaire al remover reserva de la Queue de transfer</t>
  </si>
  <si>
    <t>STI-1464</t>
  </si>
  <si>
    <t>[Transfer &amp; P2P] - Asignar SSRs con la cantidad obtenida de dividir los FEEs entre el numero de segmentos</t>
  </si>
  <si>
    <t>STI-1458</t>
  </si>
  <si>
    <t>Daily Meetings - Marzo 2026</t>
  </si>
  <si>
    <t>STI-1474</t>
  </si>
  <si>
    <t>[Tren Maya] - Ajuste en correo de tren maya para incluir reservationNumber</t>
  </si>
  <si>
    <t>STI-1472</t>
  </si>
  <si>
    <t>[TarifaReembolsable] - Ajuste en correo para cancelaciones parciales</t>
  </si>
  <si>
    <t>STI-1483</t>
  </si>
  <si>
    <t>[Transactions] - Revisión de casos de prod</t>
  </si>
  <si>
    <t>STI-1493</t>
  </si>
  <si>
    <t>[Insurances] - Hopper currency error</t>
  </si>
  <si>
    <t>STI-1461</t>
  </si>
  <si>
    <t>[Apartados] - Cancelar hotel hacia Fareplace en proceso de cancelación de reservas con apartados que contengan hotel</t>
  </si>
  <si>
    <t>STI-1442</t>
  </si>
  <si>
    <t>[Avasa] Proceso de Cancelación</t>
  </si>
  <si>
    <t>STI-1502</t>
  </si>
  <si>
    <t>AuthorizationOverPayNotAllowed</t>
  </si>
  <si>
    <t>STI-1514</t>
  </si>
  <si>
    <t>[Apartados] Integrar la acción de cancelación en el llamado a cancel de apartados</t>
  </si>
  <si>
    <t>STI-1519</t>
  </si>
  <si>
    <t>Daily Meetings - Abril 2026</t>
  </si>
  <si>
    <t>STI-1533</t>
  </si>
  <si>
    <t>[Car Rental] - Ajuste en commitAvasaBooking para confirmar pago</t>
  </si>
  <si>
    <t>STI-1406</t>
  </si>
  <si>
    <t>Modificaciones Integración | Webhook Mercado Pago /  Wallets</t>
  </si>
  <si>
    <t>STI-1521</t>
  </si>
  <si>
    <t>[TotalRefund] - Casos con reembolsos en 0 - Analisis</t>
  </si>
  <si>
    <t>STI-1565</t>
  </si>
  <si>
    <t>[Avasa] - Ajustar parametros en llamada a confirmación de reserva Avasa</t>
  </si>
  <si>
    <t>STI-1568</t>
  </si>
  <si>
    <t>[P2P] Análisis de proceso de initiate para optimización</t>
  </si>
  <si>
    <t>STI-1571</t>
  </si>
  <si>
    <t>[P2P] - Peer2Peer initiate optimization</t>
  </si>
  <si>
    <t>STI-1572</t>
  </si>
  <si>
    <t>Daily Meetings - Mayo 2026</t>
  </si>
  <si>
    <t>STI-1566</t>
  </si>
  <si>
    <t>[Cancellation Fees] - Modificación de FEEs utilizados en cancelaciones Marketplace</t>
  </si>
  <si>
    <t>STI-1563</t>
  </si>
  <si>
    <t>[Cancellation Fees] - Modificación de FEEs utilizados en cancelaciones TotalRefund</t>
  </si>
  <si>
    <t>STI-1582</t>
  </si>
  <si>
    <t>[FLEX] Actualizar los fees de cancelación 24 hrs</t>
  </si>
  <si>
    <t>STI-1583</t>
  </si>
  <si>
    <t>[IROP] Actualizar los fees utilizados para IROP</t>
  </si>
  <si>
    <t>STI-1591</t>
  </si>
  <si>
    <t>STI-1593</t>
  </si>
  <si>
    <t xml:space="preserve">REEMBOLSO NO APLICADO EN PLATAFORMA </t>
  </si>
  <si>
    <t>STI-1603</t>
  </si>
  <si>
    <t>Documentación de Lambdas</t>
  </si>
  <si>
    <t>STI-1604</t>
  </si>
  <si>
    <t>Daily Meetings - Junio 2026</t>
  </si>
  <si>
    <t>STI-1607</t>
  </si>
  <si>
    <t>[Apartados] Revisión de casos</t>
  </si>
  <si>
    <t>STI-1608</t>
  </si>
  <si>
    <t>[Transactions] Actualizar queue de fallos en Avasa</t>
  </si>
  <si>
    <t>STI-1610</t>
  </si>
  <si>
    <t>[TransferP2p] Ajustes al proceso</t>
  </si>
  <si>
    <t>STI-1617</t>
  </si>
  <si>
    <t>[TrenMaya] Ajustes, pruebas y despliegue</t>
  </si>
  <si>
    <t>STI-1618</t>
  </si>
  <si>
    <t>[Avasa] Análisis de casos, pruebas y reprocesamientos</t>
  </si>
  <si>
    <t>STI-1620</t>
  </si>
  <si>
    <t>[Transactions] Ajuste de reembolsos Marketplace</t>
  </si>
  <si>
    <t>STI-1621</t>
  </si>
  <si>
    <t>[Transactions] Ajustes en dependencia de Base de datos</t>
  </si>
  <si>
    <t>STI-1622</t>
  </si>
  <si>
    <t>[Transactions] Irop validation in Zulu time</t>
  </si>
  <si>
    <t>STI-1625</t>
  </si>
  <si>
    <t>[VivaCandy] Casos hotel no confirmado</t>
  </si>
  <si>
    <t>STI-1626</t>
  </si>
  <si>
    <t>Servicio de optimización de precios - Bundle Zero</t>
  </si>
  <si>
    <t>STI-1365</t>
  </si>
  <si>
    <t>Investigación de reservas sin hotel confirmado</t>
  </si>
  <si>
    <t>STI-1628</t>
  </si>
  <si>
    <t>Daily Meetings - Julio 2026</t>
  </si>
  <si>
    <t>STI-1634</t>
  </si>
  <si>
    <t>[Transactions] Análisis de errores de la lambda en producción</t>
  </si>
  <si>
    <t>STI-1636</t>
  </si>
  <si>
    <t>[SystemComments] Actualización por cambio en Navitaire</t>
  </si>
  <si>
    <t>STI-1631</t>
  </si>
  <si>
    <t>[Empty Seat] - Proxy services for hopper</t>
  </si>
  <si>
    <t>STI-1637</t>
  </si>
  <si>
    <t>[Transactions] Análisis y revisión por falla en fee Recash</t>
  </si>
  <si>
    <t>STI-1667</t>
  </si>
  <si>
    <t>[TrenMaya] Reprocesamiento manual de reservas por falla del servicio de estaciones</t>
  </si>
  <si>
    <t>STI-1669</t>
  </si>
  <si>
    <t>[P2P] Actualización por cambios en transactions</t>
  </si>
  <si>
    <t>STI-1670</t>
  </si>
  <si>
    <t>[Transactions] Apoyo en migración de cuenta en aws</t>
  </si>
  <si>
    <t>STI-1671</t>
  </si>
  <si>
    <t>[VivaCash] Error de solemnti, diagnóstico, gestión e informe</t>
  </si>
  <si>
    <t>STI-1672</t>
  </si>
  <si>
    <t>[Comments] Ajustes al proceso</t>
  </si>
  <si>
    <t>STI-1673</t>
  </si>
  <si>
    <t>[P2P] Api Key y pruebas con Ezy</t>
  </si>
  <si>
    <t>STI-1649</t>
  </si>
  <si>
    <t>Daily Meetings - Agosto 2026</t>
  </si>
  <si>
    <t>STI-1687</t>
  </si>
  <si>
    <t>[TrenMaya] Reprocesamiento Manual - Agosto</t>
  </si>
  <si>
    <t>En Revisión</t>
  </si>
  <si>
    <t>STI-1691</t>
  </si>
  <si>
    <t>[Apartados] Debug y pruebas de batch cancel booking</t>
  </si>
  <si>
    <t>STI-1692</t>
  </si>
  <si>
    <t>[IROP] Reprice y balanceo en cancelaciones parciales</t>
  </si>
  <si>
    <t>STI-1693</t>
  </si>
  <si>
    <t>[Avasa] Reprocesamiento de reservas</t>
  </si>
  <si>
    <t>STI-1695</t>
  </si>
  <si>
    <t>[TUA] Revisión de logs y pruebas</t>
  </si>
  <si>
    <t>STI-1696</t>
  </si>
  <si>
    <t>[VivaGift] Revisión de reembolsos USD</t>
  </si>
  <si>
    <t>STI-1697</t>
  </si>
  <si>
    <t>[Apartados] Revisión de error al cancelar avasa</t>
  </si>
  <si>
    <t>STI-1698</t>
  </si>
  <si>
    <t>[Transactions] Migración de cuenta aws</t>
  </si>
  <si>
    <t>STI-1679</t>
  </si>
  <si>
    <t>[FEEs] - Ajustes en FEEs de P2P</t>
  </si>
  <si>
    <t>STI-1706</t>
  </si>
  <si>
    <t>[Apartados] Revisión y cancelación manual</t>
  </si>
  <si>
    <t>STI-1680</t>
  </si>
  <si>
    <t>[FEEs] - Ajustes en FEEs de Sellback</t>
  </si>
  <si>
    <t>STI-1010</t>
  </si>
  <si>
    <t>[PaxAlert] Notification endpoint</t>
  </si>
  <si>
    <t>STI-1052</t>
  </si>
  <si>
    <t>Service to add SSR to pet booking</t>
  </si>
  <si>
    <t>STI-1119</t>
  </si>
  <si>
    <t>Proceso cancelación reservas apartados</t>
  </si>
  <si>
    <t>STI-1203</t>
  </si>
  <si>
    <t>SMD - Error al usar endpoint en prod</t>
  </si>
  <si>
    <t>STI-1275</t>
  </si>
  <si>
    <t>[Child registration] /service/v1/identity/validate</t>
  </si>
  <si>
    <t>STI-237</t>
  </si>
  <si>
    <t>[ReverseCreditCard] Creación de servicio de reversa de pagos</t>
  </si>
  <si>
    <t>STI-343</t>
  </si>
  <si>
    <t>[Queue manager] Guardar eventos recibidos en webhook</t>
  </si>
  <si>
    <t>STI-559</t>
  </si>
  <si>
    <t xml:space="preserve">[ExpressTag] Nuevo servicio: POST vb/v1/expresstag/addBag </t>
  </si>
  <si>
    <t>STI-626</t>
  </si>
  <si>
    <t>Automatización de Store procedures</t>
  </si>
  <si>
    <t>STI-738</t>
  </si>
  <si>
    <t>[Self-Reacomm] Modificación en contenido de reporte</t>
  </si>
  <si>
    <t>STI-741</t>
  </si>
  <si>
    <t>BRS - vb/service/bagEnquiry</t>
  </si>
  <si>
    <t>STI-795</t>
  </si>
  <si>
    <t>Oprtimizacion de Webhook IROP</t>
  </si>
  <si>
    <t>STI-875</t>
  </si>
  <si>
    <t>Crear Pipeline de Click2PlayUsageBonus y modificar monto de abonos</t>
  </si>
  <si>
    <t>STI-916</t>
  </si>
  <si>
    <t>Creación de pipeline y configuracion de Datadog a servicio de reversas de pagos</t>
  </si>
  <si>
    <t>STI-977</t>
  </si>
  <si>
    <t>POST v1/booking/addPetLiability</t>
  </si>
  <si>
    <t>STI-1300</t>
  </si>
  <si>
    <t>[PaxAlert] Generar Swagger de proyecto</t>
  </si>
  <si>
    <t>STI-1301</t>
  </si>
  <si>
    <t>[PaxAlert] Búsquedas en history</t>
  </si>
  <si>
    <t>STI-149</t>
  </si>
  <si>
    <t>[Registro menores] Validación de un vuelo</t>
  </si>
  <si>
    <t>STI-1324</t>
  </si>
  <si>
    <t>[Registro Menores] Obtener información de CURP</t>
  </si>
  <si>
    <t>STI-1367</t>
  </si>
  <si>
    <t>[SMS] Type 0</t>
  </si>
  <si>
    <t>STI-1359</t>
  </si>
  <si>
    <t>[Child registration]  /service/v1/identity/validate</t>
  </si>
  <si>
    <t>STI-1391</t>
  </si>
  <si>
    <t>Error de despliegue en lambdas de tipo Event Scheduler</t>
  </si>
  <si>
    <t>STI-1350</t>
  </si>
  <si>
    <t>[Registro Menores] Viva tienda - validateDocument</t>
  </si>
  <si>
    <t>STI-1484</t>
  </si>
  <si>
    <t xml:space="preserve">Optimización y creación de pipeline de FlighStatusAPI  </t>
  </si>
  <si>
    <t>STI-476</t>
  </si>
  <si>
    <t>[Limpieza de queues] Lógica General</t>
  </si>
  <si>
    <t>STI-1534</t>
  </si>
  <si>
    <t>BRS - Devolver maleta mas reciente sin comparaciones </t>
  </si>
  <si>
    <t>STI-1559</t>
  </si>
  <si>
    <t>Nuevo servicio bagJourney</t>
  </si>
  <si>
    <t>STI-1575</t>
  </si>
  <si>
    <t>[Limpieza de queues] Lógica General - ODS</t>
  </si>
  <si>
    <t>STI-1588</t>
  </si>
  <si>
    <t xml:space="preserve">[Actualización de asientos] </t>
  </si>
  <si>
    <t>STI-1614</t>
  </si>
  <si>
    <t>[IROP] Reverse - Cambio de Fees usados para reembolsos</t>
  </si>
  <si>
    <t>Tareas por hacer</t>
  </si>
  <si>
    <t>STI-1642</t>
  </si>
  <si>
    <t>[Self-Reacomm] Modificación en contenido de reporte - Internacionales</t>
  </si>
  <si>
    <t>STI-1639</t>
  </si>
  <si>
    <t>[Child registration] Modificación  /service/v1/identity/validate</t>
  </si>
  <si>
    <t>STI-1659</t>
  </si>
  <si>
    <t>[Registro Menores] identity/validateDocument - seguridad</t>
  </si>
  <si>
    <t>STI-1644</t>
  </si>
  <si>
    <t>[Registro menores] Modificación validación de un vuelo - RegisterMinor</t>
  </si>
  <si>
    <t>STI-1031</t>
  </si>
  <si>
    <t>Crear flujo para Booking de Total Refund en AccrualAPI</t>
  </si>
  <si>
    <t>STI-1033</t>
  </si>
  <si>
    <t>Validar en /retroacclaim si ya se había acumulado previamente el PNR</t>
  </si>
  <si>
    <t>STI-1064</t>
  </si>
  <si>
    <t>Bloquear reservas hechas por Staff en /addAccrual</t>
  </si>
  <si>
    <t>STI-1070</t>
  </si>
  <si>
    <t>Crear endpoint para acumular reservas enviandole solamente el PNR y Apellido de la reserva</t>
  </si>
  <si>
    <t>STI-1083</t>
  </si>
  <si>
    <t>Crear endpoint de Doters para OTP</t>
  </si>
  <si>
    <t>STI-1084</t>
  </si>
  <si>
    <t>Crear endpoint de Doters para Options del OTP</t>
  </si>
  <si>
    <t>STI-1127</t>
  </si>
  <si>
    <t>Cambiar comportamiento cuando el vuelo ya salió en /addAccrual</t>
  </si>
  <si>
    <t xml:space="preserve">STI-1163
</t>
  </si>
  <si>
    <t>Configuración y Mejoras del Proceso de Consolidación Doters - SafetyPay Notification</t>
  </si>
  <si>
    <t>STI-1185</t>
  </si>
  <si>
    <t>Crear un filtro de currencies que son aceptadas por el AccrualAPI</t>
  </si>
  <si>
    <t>STI-1211</t>
  </si>
  <si>
    <t>Acumulando puntos de métodos de pago que no debería</t>
  </si>
  <si>
    <t xml:space="preserve">STI-1221
</t>
  </si>
  <si>
    <t>Evitar enviar a acumular montos negativos</t>
  </si>
  <si>
    <t xml:space="preserve">STI-1222
</t>
  </si>
  <si>
    <t>Guardar acumulaciones previo a ser procesadas por el /addAccrual en un SQS</t>
  </si>
  <si>
    <t xml:space="preserve">STI-1223
</t>
  </si>
  <si>
    <t>Registrar cuando exista un error aparezcan en Datadog como Error</t>
  </si>
  <si>
    <t xml:space="preserve">STI-1224
</t>
  </si>
  <si>
    <t>Revisión de eventos de booking full que no están retornando datos</t>
  </si>
  <si>
    <t xml:space="preserve">STI-1229
</t>
  </si>
  <si>
    <t>Agregar el filtro de las monedas que se aceptan a /retroacclaim</t>
  </si>
  <si>
    <t xml:space="preserve">STI-1236
</t>
  </si>
  <si>
    <t>Crear trigger para cuando una acumulación este completa o cancelada se envié a la tabla de archived</t>
  </si>
  <si>
    <t>STI-1242</t>
  </si>
  <si>
    <t>Crear webhook que actualice datos de clientes en Navitaire</t>
  </si>
  <si>
    <t>STI-1260</t>
  </si>
  <si>
    <t>Crear flujo de faul tolerance al momento de acumular</t>
  </si>
  <si>
    <t>STI-1261</t>
  </si>
  <si>
    <t>Crear lambda de enqueue para encolar acumulaciones de Posgres</t>
  </si>
  <si>
    <t>STI-1262</t>
  </si>
  <si>
    <t>Modificar accrualBatch para procesar registros del SQS</t>
  </si>
  <si>
    <t>STI-1263</t>
  </si>
  <si>
    <t>Modificar el endpoint de SQS</t>
  </si>
  <si>
    <t>STI-403</t>
  </si>
  <si>
    <t>Create Accrual Batch to Process Accruals</t>
  </si>
  <si>
    <t>STI-404</t>
  </si>
  <si>
    <t>Create Accrual Batch to Get Bookings from Offline Channels</t>
  </si>
  <si>
    <t>STI-465</t>
  </si>
  <si>
    <t>Sacar el algoritmo para generar el token y hacer login automático con MyIDTravel</t>
  </si>
  <si>
    <t>STI-499</t>
  </si>
  <si>
    <t>Acumulacions Doters.</t>
  </si>
  <si>
    <t>STI-553</t>
  </si>
  <si>
    <t>Daily Meetings - Julio</t>
  </si>
  <si>
    <t>STI-681</t>
  </si>
  <si>
    <t>Eliminar acumulaciones que no exista el memberId en Gravty</t>
  </si>
  <si>
    <t>STI-729</t>
  </si>
  <si>
    <t>Monitoreo y estabilizacion de ejecucion de proceso de acumulacion en produccion</t>
  </si>
  <si>
    <t>STI-743</t>
  </si>
  <si>
    <t>Migrate accrual api implementation dynamodb to postgre DB</t>
  </si>
  <si>
    <t>STI-773</t>
  </si>
  <si>
    <t>Revisar logica de Ezy API para eventos de notificaciones</t>
  </si>
  <si>
    <t>STI-775</t>
  </si>
  <si>
    <t>Gestion de merge para creacion de las nuevas ramas de desarrollo</t>
  </si>
  <si>
    <t>STI-776</t>
  </si>
  <si>
    <t>Create /retroacclaim endpoint</t>
  </si>
  <si>
    <t>STI-777</t>
  </si>
  <si>
    <t>Create /applyretroacclaim endpoint</t>
  </si>
  <si>
    <t>STI-786</t>
  </si>
  <si>
    <t>Actualizar estatus de la acumulación de AccrualPerPax a AccrualAPI</t>
  </si>
  <si>
    <t>STI-826</t>
  </si>
  <si>
    <t>Cambiar validaciones de negocio a que sea informativas</t>
  </si>
  <si>
    <t>STI-849</t>
  </si>
  <si>
    <t>Validaciones en la API de Accrual per Passenger</t>
  </si>
  <si>
    <t>STI-851</t>
  </si>
  <si>
    <t>Mejorar la trazabilidad de la api que recibe los PNR</t>
  </si>
  <si>
    <t>STI-852</t>
  </si>
  <si>
    <t>No regresar o permitir reservas de Staff Travel en /retroacclaim y /applyretroacclaim</t>
  </si>
  <si>
    <t>STI-864</t>
  </si>
  <si>
    <t>Buscar en la reserva</t>
  </si>
  <si>
    <t>STI-870</t>
  </si>
  <si>
    <t>Get the Main Passenger by a Flag for the Accrual</t>
  </si>
  <si>
    <t>STI-883</t>
  </si>
  <si>
    <t>Validar solicitudes de creacion de acumulacion para usuarios anonimos</t>
  </si>
  <si>
    <t>STI-887</t>
  </si>
  <si>
    <t>Enviar metodo de pago directamente sin mapeo de campos en acrual per pax.</t>
  </si>
  <si>
    <t>STI-897</t>
  </si>
  <si>
    <t>Crear batch para la acumulaciones con AccrualAPI</t>
  </si>
  <si>
    <t>STI-993</t>
  </si>
  <si>
    <t>Regresar error custom cuando la reserva no acumula</t>
  </si>
  <si>
    <t>STI-994</t>
  </si>
  <si>
    <t>Acumular solamente los vuelos volados y excluir los cancelados</t>
  </si>
  <si>
    <t>STI-1265</t>
  </si>
  <si>
    <t>Crear endpoint GET accruals</t>
  </si>
  <si>
    <t>STI-1264</t>
  </si>
  <si>
    <t>Crear endpoint de estadisticas</t>
  </si>
  <si>
    <t>STI-1351</t>
  </si>
  <si>
    <t>Realizar ajustes en Pipeline y demostración</t>
  </si>
  <si>
    <t>STI-1325</t>
  </si>
  <si>
    <t>Cancelar las acumulaciones que Gravty tenga en blacklist</t>
  </si>
  <si>
    <t>STI-1267</t>
  </si>
  <si>
    <t>Batch de accrualBatch guarde en BD, el BitId, saldo anterior y nuevo.</t>
  </si>
  <si>
    <t>STI-1369</t>
  </si>
  <si>
    <t>Cancelar PNRs de blacklist y usuarios merge del Accrual API</t>
  </si>
  <si>
    <t>STI-1376</t>
  </si>
  <si>
    <t>[Accrual batch] - Sistema de Gestión de Registros Antiguos y Limpieza de Cola</t>
  </si>
  <si>
    <t>STI-1377</t>
  </si>
  <si>
    <t>[Accrual api] - Mejoras de Configuración e Infraestructura</t>
  </si>
  <si>
    <t>STI-1387</t>
  </si>
  <si>
    <t>Cambiar el tipo de Queues en SQS de FIFO a Standard</t>
  </si>
  <si>
    <t>STI-1293</t>
  </si>
  <si>
    <t>Acumulación Post Last Flight de Iberia</t>
  </si>
  <si>
    <t>STI-1341</t>
  </si>
  <si>
    <t>Acumular por segmentos de Alianzas</t>
  </si>
  <si>
    <t>STI-1408</t>
  </si>
  <si>
    <t>Liberacion Accrual API 1.1</t>
  </si>
  <si>
    <t>STI-1410</t>
  </si>
  <si>
    <t>Agregar variables de encolamiento y procesamiento en variables de GIT y Lambda</t>
  </si>
  <si>
    <t>STI-1424</t>
  </si>
  <si>
    <t>Ajuste de GitLab CI files en repositorio centralizado para usar variables</t>
  </si>
  <si>
    <t>STI-1425</t>
  </si>
  <si>
    <t>Seguimiento a error de API /booking/full en retro acumulaciones</t>
  </si>
  <si>
    <t>STI-1421</t>
  </si>
  <si>
    <t>Agregar métodos de pago aceptados por medio de variable en lambda</t>
  </si>
  <si>
    <t>STI-1434</t>
  </si>
  <si>
    <t xml:space="preserve">Enviar el bundle del basket a Gravty
</t>
  </si>
  <si>
    <t>STI-1423</t>
  </si>
  <si>
    <t>[Doters] Creacion del Swagger de todos los endpoints de AccrualAPI</t>
  </si>
  <si>
    <t>STI-1439</t>
  </si>
  <si>
    <t>Crear servicio que haga la acumulación con PNR y Apellido</t>
  </si>
  <si>
    <t>STI-1440</t>
  </si>
  <si>
    <t>Agregar validacion de metodos de pago Offline para retroacumulacion</t>
  </si>
  <si>
    <t>STI-1441</t>
  </si>
  <si>
    <t>Agregar validación de "Flight departed" para retroacumulacion</t>
  </si>
  <si>
    <t>STI-1449</t>
  </si>
  <si>
    <t>Modificar SP de Offline para las necesidades del proyecto de AccrualAPI</t>
  </si>
  <si>
    <t>STI-1422</t>
  </si>
  <si>
    <t>[Doters] Mejora en la busqueda de reservas</t>
  </si>
  <si>
    <t>STI-1405</t>
  </si>
  <si>
    <t>[Doters] Acumulacion con Hoteles</t>
  </si>
  <si>
    <t>STI-1460</t>
  </si>
  <si>
    <t>PerPassenger: Acumular puntos a los pasajeros</t>
  </si>
  <si>
    <t>STI-1494</t>
  </si>
  <si>
    <t>Manejar variable en webhook VB-Doters: waphone_validated</t>
  </si>
  <si>
    <t>STI-1498</t>
  </si>
  <si>
    <t>Integración directa con API de Navitaire (quitar adaptadores) del Webhook VB-Doters</t>
  </si>
  <si>
    <t>STI-1495</t>
  </si>
  <si>
    <t>Manejar variable en webhook VB-Doters: profileUpdated</t>
  </si>
  <si>
    <t>STI-1492</t>
  </si>
  <si>
    <t>Quitar limitante de fecha en la acumulación por PNR y Lastname</t>
  </si>
  <si>
    <t>STI-1510</t>
  </si>
  <si>
    <t>Cambiar el response del accrualDetails endpoint</t>
  </si>
  <si>
    <t>STI-1511</t>
  </si>
  <si>
    <t>Crear endpoint para validar token que es enviado con Generic API</t>
  </si>
  <si>
    <t>STI-1517</t>
  </si>
  <si>
    <t>Migración de pipeline de Generic API a Gitlab</t>
  </si>
  <si>
    <t>STI-1532</t>
  </si>
  <si>
    <t>Error al enviar acumulaciones con tipo de moneda en retroacclaim</t>
  </si>
  <si>
    <t>STI-1535</t>
  </si>
  <si>
    <t>Ajustes para salida a producción archivos de conciliación.</t>
  </si>
  <si>
    <t>STI-1540</t>
  </si>
  <si>
    <t>Webhook de VB-Doters debe agregar comentario solo cuando se actualiza nombre, apellido y DoB</t>
  </si>
  <si>
    <t>STI-1541</t>
  </si>
  <si>
    <t>Regresar error especifico cuando el tipo de moneda no es aceptado en retroacclaim</t>
  </si>
  <si>
    <t>STI-1545</t>
  </si>
  <si>
    <t>Creacion de Swagger para los endpoints restantes</t>
  </si>
  <si>
    <t>STI-1561</t>
  </si>
  <si>
    <t>Encontrar el dueño de la reserva entre los pasajeros</t>
  </si>
  <si>
    <t>STI-1567</t>
  </si>
  <si>
    <t>Cambiar longitud en los campos de Numeros para el servicio del Webhook</t>
  </si>
  <si>
    <t>STI-1569</t>
  </si>
  <si>
    <t>Agregar campos al servicio para el Webhook del SSO</t>
  </si>
  <si>
    <t>STI-1578</t>
  </si>
  <si>
    <t>Modificar pipeline de Viva Web para Angular mas reciente</t>
  </si>
  <si>
    <t>STI-1576</t>
  </si>
  <si>
    <t>Analyze - Staff Travel V2.0</t>
  </si>
  <si>
    <t>STI-1602</t>
  </si>
  <si>
    <t>Fundación del proyecto - Estructura Clean Architecture, pipeline CI/CD, logging Serilog/Datadog y health check</t>
  </si>
  <si>
    <t>STI-1597</t>
  </si>
  <si>
    <t>CRUD Empleados - Listado con filtros, creación individual, actualización parcial, baja lógica, carga masiva CSV y auto-registro vía webhook SSO</t>
  </si>
  <si>
    <t>STI-1598</t>
  </si>
  <si>
    <t>CRUD Beneficiarios - Registro por slot por parte del empleado usuario y consulta administrativa con filtros por parte del administrador, con validación de temporada activa y límites por nivel</t>
  </si>
  <si>
    <t>STI-1676</t>
  </si>
  <si>
    <t>Agregar iniciales en los documentos</t>
  </si>
  <si>
    <t>STI-1594</t>
  </si>
  <si>
    <t>CRUD Temporadas - Gestión de temporadas con fechas de vigencia y lista de empleados habilitados</t>
  </si>
  <si>
    <t>STI-1595</t>
  </si>
  <si>
    <t>CRUD Relaciones - Gestión de tipos de parentesco y sus documentos requeridos por tipo</t>
  </si>
  <si>
    <t>STI-1596</t>
  </si>
  <si>
    <t>CRUD Tipos de Documentos - Gestión de tipos de documentos con campos/tags de validación para Bedrock</t>
  </si>
  <si>
    <t>STI-1605</t>
  </si>
  <si>
    <t>Nuevos valores para basket de Iberia en Message Dispatcher</t>
  </si>
  <si>
    <t>STI-1600</t>
  </si>
  <si>
    <t>Flujos de administrador sobre beneficiarios: aprobación, rechazo y desactivación con notificaciones por email vía SendGrid</t>
  </si>
  <si>
    <t>STI-1601</t>
  </si>
  <si>
    <t>Integración Navitaire (StaffTravelAPI) - Crear empleado, modificar y desactivar beneficiarios vía API interna</t>
  </si>
  <si>
    <t>STI-1615</t>
  </si>
  <si>
    <t>Error en el SQS de AccrualAPI</t>
  </si>
  <si>
    <t>STI-1612</t>
  </si>
  <si>
    <t>Desplegar Angular 20 en ambientes restantes</t>
  </si>
  <si>
    <t>STI-1619</t>
  </si>
  <si>
    <t>Desplegar Angular 20 en ambiente productivo</t>
  </si>
  <si>
    <t>STI-1589</t>
  </si>
  <si>
    <t>Enviar a Gravty del flujo de donde viene la acumulación</t>
  </si>
  <si>
    <t>STI-1581</t>
  </si>
  <si>
    <t>Compliance en Datos Personales</t>
  </si>
  <si>
    <t>STI-1624</t>
  </si>
  <si>
    <t>Acumulaciones con formas de pago Y6 y VO</t>
  </si>
  <si>
    <t>STI-1629</t>
  </si>
  <si>
    <t>Configurar máximo de reintentos por acumulación para cancelación automática</t>
  </si>
  <si>
    <t>STI-1573</t>
  </si>
  <si>
    <t>Regresar error en /retroacclaim endpoint</t>
  </si>
  <si>
    <t>STI-1630</t>
  </si>
  <si>
    <t>Crear frontend temporal para pruebas de SSO con Staff Travel</t>
  </si>
  <si>
    <t>STI-1633</t>
  </si>
  <si>
    <t>[Accrual Doters] Aceptar el valor de null en campo de pointsAmount</t>
  </si>
  <si>
    <t>STI-1640</t>
  </si>
  <si>
    <t>Agregar parámetro en git para cambiar acumulacion Iberia</t>
  </si>
  <si>
    <t>STI-1606</t>
  </si>
  <si>
    <t>Evitar acumular reservas de Staff y EVT/TVT</t>
  </si>
  <si>
    <t>STI-1645</t>
  </si>
  <si>
    <t>Reducir numero de logs en Datadog para Accrual API y Accrual Batch</t>
  </si>
  <si>
    <t>STI-1599</t>
  </si>
  <si>
    <t>Carga y validación de documentos: upload multipart, análisis con AWS Bedrock y almacenamiento en S3</t>
  </si>
  <si>
    <t>STI-1646</t>
  </si>
  <si>
    <t>Agregar nuevo status para reservas no procesadas</t>
  </si>
  <si>
    <t>STI-1661</t>
  </si>
  <si>
    <t>[Iberia] Se esta mandando el payment_id vacio hacia Gravty</t>
  </si>
  <si>
    <t>STI-1658</t>
  </si>
  <si>
    <t>Servicio que regrese el Token de MyIdTravel validando el JWT del Generic API</t>
  </si>
  <si>
    <t>STI-1660</t>
  </si>
  <si>
    <t>Manejo de sesiones con el OTP, para que puedan editar todo lo necesario en un periodo de tiempo</t>
  </si>
  <si>
    <t>STI-1664</t>
  </si>
  <si>
    <t>Unificar Empleados con Beneficiarios</t>
  </si>
  <si>
    <t>STI-1688</t>
  </si>
  <si>
    <t>[Transactions] Revisión de casos operativos</t>
  </si>
  <si>
    <t>STI-1683</t>
  </si>
  <si>
    <t>Nuevo servicio standby list</t>
  </si>
  <si>
    <t>To be discussed</t>
  </si>
  <si>
    <t>STI-1677</t>
  </si>
  <si>
    <t>Nuevo endpoint de estadisticas</t>
  </si>
  <si>
    <t>STI-1689</t>
  </si>
  <si>
    <t>Agregar nuevos endpoints al OTP session</t>
  </si>
  <si>
    <t>En proceso</t>
  </si>
  <si>
    <t>STI-1694</t>
  </si>
  <si>
    <t>Revisar CORS de Staff Travel API y validación de Beneficiario</t>
  </si>
  <si>
    <t>API-1764</t>
  </si>
  <si>
    <t>Add Companion Pass notification in /booking/availablebundles</t>
  </si>
  <si>
    <t>API-1832</t>
  </si>
  <si>
    <t>[Payments] NullReferenceException -  CreateYunoPaymentParamsBuilder.BuildCustomerPayer</t>
  </si>
  <si>
    <t>API-1858</t>
  </si>
  <si>
    <t>Checkin output in booking with IROP</t>
  </si>
  <si>
    <t>API-1920</t>
  </si>
  <si>
    <t>Add setting to mask Account contact data (email) in Account/Trips, Account/GetAccount and Account/Trips/Add</t>
  </si>
  <si>
    <t>STI-1657</t>
  </si>
  <si>
    <t>[P2P] Reimbursement update in transactions</t>
  </si>
  <si>
    <t>STI-1662</t>
  </si>
  <si>
    <t>[IROP] Fee management update in transactions</t>
  </si>
  <si>
    <t>STI-1674</t>
  </si>
  <si>
    <t>[Transactions] Partial cancellation balance to zero</t>
  </si>
  <si>
    <t>STI-1736</t>
  </si>
  <si>
    <t>[SWAP] Validar disponibilidad de clase tarifaria antes de iniciar TripMove</t>
  </si>
  <si>
    <t>STI-1741</t>
  </si>
  <si>
    <t>[Apartados] Warroom batch cancel</t>
  </si>
  <si>
    <t>STI-1742</t>
  </si>
  <si>
    <t>[SWAP] Revisión de casos</t>
  </si>
  <si>
    <t>STI-1743</t>
  </si>
  <si>
    <t>[Transactions] Gateway implementation</t>
  </si>
  <si>
    <t>STI-1744</t>
  </si>
  <si>
    <t>[Transactions] Despliegue hacia nueva cuenta aws</t>
  </si>
  <si>
    <t>STI-1745</t>
  </si>
  <si>
    <t>[Apartados] Revisión de casos por alerta de finanzas</t>
  </si>
  <si>
    <t>STI-1746</t>
  </si>
  <si>
    <t>[Bundle zero] Updates and tests</t>
  </si>
  <si>
    <t>STI-1747</t>
  </si>
  <si>
    <t>[Transactions] Revisión de casos reportados por team customer products</t>
  </si>
  <si>
    <t>STI-1748</t>
  </si>
  <si>
    <t>[Transactions] Secret manager implementation</t>
  </si>
  <si>
    <t>STI-1749</t>
  </si>
  <si>
    <t>[Transactions] Revisión de casos total refund</t>
  </si>
  <si>
    <t>STI-1766</t>
  </si>
  <si>
    <t>[UBER] Análisis y refinamiento. Pruebas de endpoints</t>
  </si>
  <si>
    <t>API-1682</t>
  </si>
  <si>
    <t>[Hotel plus] - Decimals are not supported when returned from fareplace getOffers (vatPercentage)</t>
  </si>
  <si>
    <t>API-1696</t>
  </si>
  <si>
    <t>[Doters] Dont break flow when Doters credentials authentication fail</t>
  </si>
  <si>
    <t>API-1822</t>
  </si>
  <si>
    <t>[Agencies] Identify master user in login</t>
  </si>
  <si>
    <t>API-1851</t>
  </si>
  <si>
    <t>[OTAs into TX] - Call creatNFTicket service when calling Generic API booking/verify service</t>
  </si>
  <si>
    <t>API-1859</t>
  </si>
  <si>
    <t>Modify inTransit destination address handling</t>
  </si>
  <si>
    <t>API-1860</t>
  </si>
  <si>
    <t>[Agencies &amp; Enterprise Price Optimization] - New parameters in Revgauge requests for price optimization (bundles &amp; SSRs)</t>
  </si>
  <si>
    <t>API-1867</t>
  </si>
  <si>
    <t>Pricing Type - Add priceType at service level in booking</t>
  </si>
  <si>
    <t>API-1871</t>
  </si>
  <si>
    <t>Presales - Return the enabled Customer Programs in response</t>
  </si>
  <si>
    <t>API-1872</t>
  </si>
  <si>
    <t>[Payments] Add new fields to storedPayments response from /bin service</t>
  </si>
  <si>
    <t>API-1901</t>
  </si>
  <si>
    <t>[Payments] Allow disabling installment criteria by SSR</t>
  </si>
  <si>
    <t>API-1925</t>
  </si>
  <si>
    <t>Price Type - Change services is not respecting priceType</t>
  </si>
  <si>
    <t>STI-1716</t>
  </si>
  <si>
    <t>sendSMS - Seguridad</t>
  </si>
  <si>
    <t>STI-1731</t>
  </si>
  <si>
    <t>[Irop ] Comentarios automáticos en Skyspeed</t>
  </si>
  <si>
    <t>API-1839</t>
  </si>
  <si>
    <t>Parameter Configuration for Get Full Booking and Basket/LoadBooking</t>
  </si>
  <si>
    <t>API-1854</t>
  </si>
  <si>
    <t>Support points in Manage flow</t>
  </si>
  <si>
    <t>API-1877</t>
  </si>
  <si>
    <t>Extend Parameter Configuration (API-1839) to include Account/Trips/Add</t>
  </si>
  <si>
    <t>API-1908</t>
  </si>
  <si>
    <t>[Transfer] - Issue when obtaining availability for fareClass Z1</t>
  </si>
  <si>
    <t>STI-1714</t>
  </si>
  <si>
    <t>Crear endpoint de GET /beneficiaries/me</t>
  </si>
  <si>
    <t>STI-1715</t>
  </si>
  <si>
    <t>Bitácora de Beneficiarios con mas detalles</t>
  </si>
  <si>
    <t>STI-1721</t>
  </si>
  <si>
    <t>Vincular las Relaciones con el Nivel del Empleado</t>
  </si>
  <si>
    <t>STI-1722</t>
  </si>
  <si>
    <t>Al crear beneficiario en Staff Travel se crea con estatus Pending (1)</t>
  </si>
  <si>
    <t>STI-1723</t>
  </si>
  <si>
    <t>Los Slots no son asignados automaticamente al crear un Beneficiario</t>
  </si>
  <si>
    <t>STI-1724</t>
  </si>
  <si>
    <t>Agregar bandera en Relationship de los que aun puede crear o no de acuerdo a las validaciones</t>
  </si>
  <si>
    <t>STI-1725</t>
  </si>
  <si>
    <t>Crear endpoints de GET para Documents, Beneficiaries, entre otros</t>
  </si>
  <si>
    <t>STI-1727</t>
  </si>
  <si>
    <t>Agregar nuevas variables a correo de Staff Travel</t>
  </si>
  <si>
    <t>STI-1728</t>
  </si>
  <si>
    <t>Agregar los documentos que subió el Beneficiario en el GET /beneficiaries de STU</t>
  </si>
  <si>
    <t>STI-1729</t>
  </si>
  <si>
    <t>Error al activar un Beneficiario</t>
  </si>
  <si>
    <t>STI-1730</t>
  </si>
  <si>
    <t>Cambiar el código de respuesta cuando son errores</t>
  </si>
  <si>
    <t>STI-1732</t>
  </si>
  <si>
    <t>Filtrar por Empleado Externo o Interno por medio de la Empresa</t>
  </si>
  <si>
    <t>STI-1733</t>
  </si>
  <si>
    <t>Poder desactivar solamente los beneficiarios en estados determinados</t>
  </si>
  <si>
    <t>STI-1734</t>
  </si>
  <si>
    <t>Activar cambio de Status de Pending-PreVerified</t>
  </si>
  <si>
    <t>STI-1735</t>
  </si>
  <si>
    <t>Cambiar el mínimo de datos para crear un beneficiario</t>
  </si>
  <si>
    <t>STI-1737</t>
  </si>
  <si>
    <t>Edición de un Beneficiario sin ventana activa</t>
  </si>
  <si>
    <t>STI-1753</t>
  </si>
  <si>
    <t>Crear endpoint para cambiar a Draft los Beneficiarios y otros</t>
  </si>
  <si>
    <t>Sebastián Pulgarín</t>
  </si>
  <si>
    <t>STI-1701</t>
  </si>
  <si>
    <t>Analisis Error CHECKIN_FAILED</t>
  </si>
  <si>
    <t>STI-1738</t>
  </si>
  <si>
    <t>Instalacion ambiente backed local</t>
  </si>
  <si>
    <t>STI-1739</t>
  </si>
  <si>
    <t>Instalacion ambiente frontend local</t>
  </si>
  <si>
    <t>STI-1740</t>
  </si>
  <si>
    <t>debug cambio de asiento</t>
  </si>
  <si>
    <t>STI-1750</t>
  </si>
  <si>
    <t>[Operacion Ecomm] Investigacion Payment/process @vb.api.error_code:BOOKING_WAS_MODIFIED</t>
  </si>
  <si>
    <t>STI-1767</t>
  </si>
  <si>
    <t>Test cases</t>
  </si>
  <si>
    <t>,</t>
  </si>
  <si>
    <t>Suma de Registrado Septiembre26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</si>
</sst>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9">
    <font>
      <sz val="11"/>
      <color theme="1"/>
      <name val="Aptos Narrow"/>
      <family val="2"/>
      <scheme val="minor"/>
    </font>
    <font>
      <b/>
      <sz val="11"/>
      <color theme="1"/>
      <name val="Aptos Narrow"/>
      <family val="2"/>
      <scheme val="minor"/>
    </font>
    <font>
      <b/>
      <sz val="14"/>
      <color theme="1"/>
      <name val="Aptos Narrow"/>
      <family val="2"/>
      <scheme val="minor"/>
    </font>
    <font>
      <sz val="11"/>
      <color theme="1"/>
      <name val="Poppins Light"/>
      <family val="3"/>
    </font>
    <font>
      <b/>
      <sz val="11"/>
      <color rgb="FF000000"/>
      <name val="Roboto Condensed"/>
    </font>
    <font>
      <sz val="10"/>
      <name val="Arial"/>
      <family val="2"/>
    </font>
    <font>
      <sz val="11"/>
      <color rgb="FF000000"/>
      <name val="Roboto Condensed"/>
    </font>
    <font>
      <b/>
      <sz val="11"/>
      <name val="Arial"/>
      <family val="2"/>
    </font>
    <font>
      <b/>
      <sz val="11"/>
      <color rgb="FF000000"/>
      <name val="Poppins Light"/>
      <family val="3"/>
    </font>
    <font>
      <sz val="11"/>
      <color rgb="FF000000"/>
      <name val="Poppins Light"/>
      <family val="3"/>
    </font>
    <font>
      <b/>
      <sz val="11"/>
      <color theme="0"/>
      <name val="Aptos Narrow"/>
      <family val="2"/>
      <scheme val="minor"/>
    </font>
    <font>
      <sz val="10"/>
      <color theme="1"/>
      <name val="Aptos Narrow"/>
      <family val="2"/>
      <scheme val="minor"/>
    </font>
    <font>
      <sz val="9"/>
      <color theme="1"/>
      <name val="Aptos Narrow"/>
      <family val="2"/>
      <scheme val="minor"/>
    </font>
    <font>
      <sz val="11"/>
      <color rgb="FF000000"/>
      <name val="Aptos Narrow"/>
      <family val="2"/>
    </font>
    <font>
      <sz val="11"/>
      <color theme="0"/>
      <name val="Aptos Narrow"/>
      <family val="2"/>
      <scheme val="minor"/>
    </font>
    <font>
      <sz val="11"/>
      <color rgb="FF000000"/>
      <name val="Aptos Narrow"/>
      <family val="2"/>
      <scheme val="minor"/>
    </font>
    <font>
      <b/>
      <sz val="11"/>
      <color rgb="FF000000"/>
      <name val="Aptos Narrow"/>
      <family val="2"/>
      <scheme val="minor"/>
    </font>
    <font>
      <b/>
      <sz val="12"/>
      <color theme="1"/>
      <name val="Aptos Narrow"/>
      <family val="2"/>
      <scheme val="minor"/>
    </font>
    <font>
      <sz val="11"/>
      <color rgb="FF000000"/>
      <name val="Aptos Narrow"/>
    </font>
    <font>
      <b/>
      <sz val="11"/>
      <color rgb="FFFF0000"/>
      <name val="Aptos Narrow"/>
      <family val="2"/>
      <scheme val="minor"/>
    </font>
    <font>
      <sz val="11"/>
      <color rgb="FFFF0000"/>
      <name val="Aptos Narrow"/>
      <family val="2"/>
      <scheme val="minor"/>
    </font>
    <font>
      <b/>
      <sz val="12"/>
      <color rgb="FF000000"/>
      <name val="Aptos Narrow"/>
      <family val="2"/>
      <scheme val="minor"/>
    </font>
    <font>
      <sz val="12"/>
      <color theme="1"/>
      <name val="Aptos Narrow"/>
      <family val="2"/>
      <scheme val="minor"/>
    </font>
    <font>
      <b/>
      <sz val="11"/>
      <color rgb="FF000000"/>
      <name val="Segoe UI"/>
      <family val="2"/>
    </font>
    <font>
      <sz val="11"/>
      <color rgb="FF000000"/>
      <name val="Segoe UI"/>
      <family val="2"/>
    </font>
    <font>
      <sz val="11"/>
      <color rgb="FF000000"/>
      <name val="Segoe UI"/>
    </font>
    <font>
      <sz val="10"/>
      <color rgb="FF000000"/>
      <name val="Arial Unicode MS"/>
    </font>
    <font>
      <sz val="11"/>
      <color rgb="FF000000"/>
      <name val="Aptos Narrow"/>
      <scheme val="minor"/>
    </font>
    <font>
      <b/>
      <sz val="11"/>
      <color rgb="FF000000"/>
      <name val="Aptos Narrow"/>
      <scheme val="minor"/>
    </font>
  </fonts>
  <fills count="24">
    <fill>
      <patternFill patternType="none"/>
    </fill>
    <fill>
      <patternFill patternType="gray125"/>
    </fill>
    <fill>
      <patternFill patternType="solid">
        <fgColor theme="0"/>
        <bgColor indexed="64"/>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theme="8"/>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6" tint="0.39997558519241921"/>
        <bgColor indexed="64"/>
      </patternFill>
    </fill>
    <fill>
      <patternFill patternType="solid">
        <fgColor rgb="FFFFC0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rgb="FFDAF2D0"/>
        <bgColor rgb="FF000000"/>
      </patternFill>
    </fill>
    <fill>
      <patternFill patternType="solid">
        <fgColor rgb="FFD5FF61"/>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B9FA05"/>
        <bgColor indexed="64"/>
      </patternFill>
    </fill>
    <fill>
      <patternFill patternType="solid">
        <fgColor theme="0" tint="-0.249977111117893"/>
        <bgColor indexed="64"/>
      </patternFill>
    </fill>
    <fill>
      <patternFill patternType="solid">
        <fgColor rgb="FFFFFF00"/>
        <bgColor indexed="64"/>
      </patternFill>
    </fill>
    <fill>
      <patternFill patternType="solid">
        <fgColor rgb="FF002060"/>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theme="8" tint="-0.249977111117893"/>
      </left>
      <right style="thin">
        <color theme="8" tint="-0.249977111117893"/>
      </right>
      <top/>
      <bottom style="thin">
        <color theme="8" tint="-0.249977111117893"/>
      </bottom>
      <diagonal/>
    </border>
    <border>
      <left/>
      <right/>
      <top style="thin">
        <color theme="4" tint="0.39997558519241921"/>
      </top>
      <bottom style="thin">
        <color theme="4"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bottom/>
      <diagonal/>
    </border>
    <border>
      <left/>
      <right style="thin">
        <color theme="9" tint="0.39997558519241921"/>
      </right>
      <top/>
      <bottom/>
      <diagonal/>
    </border>
    <border>
      <left style="thin">
        <color theme="9" tint="0.39997558519241921"/>
      </left>
      <right/>
      <top/>
      <bottom style="thin">
        <color theme="9" tint="0.39997558519241921"/>
      </bottom>
      <diagonal/>
    </border>
    <border>
      <left/>
      <right/>
      <top/>
      <bottom style="thin">
        <color theme="9" tint="0.39997558519241921"/>
      </bottom>
      <diagonal/>
    </border>
    <border>
      <left/>
      <right style="thin">
        <color theme="9" tint="0.39997558519241921"/>
      </right>
      <top/>
      <bottom style="thin">
        <color theme="9" tint="0.39997558519241921"/>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rgb="FF000000"/>
      </bottom>
      <diagonal/>
    </border>
    <border>
      <left/>
      <right style="thin">
        <color theme="1" tint="0.499984740745262"/>
      </right>
      <top/>
      <bottom style="thin">
        <color rgb="FF000000"/>
      </bottom>
      <diagonal/>
    </border>
    <border>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s>
  <cellStyleXfs count="1">
    <xf numFmtId="0" fontId="0" fillId="0" borderId="0"/>
  </cellStyleXfs>
  <cellXfs count="315">
    <xf numFmtId="0" fontId="0" fillId="0" borderId="0" xfId="0"/>
    <xf numFmtId="0" fontId="0" fillId="0" borderId="0" xfId="0" applyAlignment="1">
      <alignment horizontal="center"/>
    </xf>
    <xf numFmtId="9" fontId="0" fillId="0" borderId="0" xfId="0" applyNumberFormat="1" applyAlignment="1">
      <alignment horizontal="center" vertical="center"/>
    </xf>
    <xf numFmtId="0" fontId="0" fillId="0" borderId="0" xfId="0" applyAlignment="1">
      <alignment horizontal="center" vertical="center"/>
    </xf>
    <xf numFmtId="0" fontId="0" fillId="2" borderId="0" xfId="0" applyFill="1" applyAlignment="1">
      <alignment horizontal="center"/>
    </xf>
    <xf numFmtId="0" fontId="0" fillId="2" borderId="0" xfId="0" applyFill="1" applyAlignment="1">
      <alignment horizontal="center" vertical="center"/>
    </xf>
    <xf numFmtId="0" fontId="0" fillId="0" borderId="0" xfId="0" applyAlignment="1">
      <alignment horizontal="center" wrapText="1"/>
    </xf>
    <xf numFmtId="0" fontId="3" fillId="0" borderId="5" xfId="0" applyFont="1" applyBorder="1" applyAlignment="1">
      <alignment horizontal="center" vertical="center" wrapText="1"/>
    </xf>
    <xf numFmtId="0" fontId="1" fillId="0" borderId="0" xfId="0" applyFont="1"/>
    <xf numFmtId="0" fontId="6" fillId="0" borderId="9" xfId="0" applyFont="1" applyBorder="1" applyAlignment="1">
      <alignment horizontal="center" vertical="center"/>
    </xf>
    <xf numFmtId="0" fontId="7" fillId="3" borderId="10" xfId="0" applyFont="1" applyFill="1" applyBorder="1" applyAlignment="1">
      <alignment horizontal="center" vertical="center"/>
    </xf>
    <xf numFmtId="0" fontId="7" fillId="4" borderId="10" xfId="0" applyFont="1" applyFill="1" applyBorder="1" applyAlignment="1">
      <alignment horizontal="center" vertical="center"/>
    </xf>
    <xf numFmtId="0" fontId="4" fillId="4" borderId="10" xfId="0" applyFont="1" applyFill="1" applyBorder="1" applyAlignment="1">
      <alignment horizontal="center" vertical="center"/>
    </xf>
    <xf numFmtId="0" fontId="7" fillId="5" borderId="10" xfId="0" applyFont="1" applyFill="1" applyBorder="1" applyAlignment="1">
      <alignment horizontal="center" vertical="center"/>
    </xf>
    <xf numFmtId="0" fontId="8" fillId="0" borderId="4" xfId="0" applyFont="1" applyBorder="1" applyAlignment="1">
      <alignment horizontal="center" vertical="center" wrapText="1"/>
    </xf>
    <xf numFmtId="0" fontId="9" fillId="0" borderId="10" xfId="0" applyFont="1" applyBorder="1" applyAlignment="1">
      <alignment horizontal="center" vertical="center" wrapText="1"/>
    </xf>
    <xf numFmtId="0" fontId="5" fillId="0" borderId="9" xfId="0" applyFont="1" applyBorder="1" applyAlignment="1">
      <alignment horizontal="center" vertical="center" textRotation="255" wrapText="1"/>
    </xf>
    <xf numFmtId="0" fontId="6" fillId="0" borderId="10" xfId="0" applyFont="1" applyBorder="1" applyAlignment="1">
      <alignment horizontal="center" vertical="center"/>
    </xf>
    <xf numFmtId="0" fontId="0" fillId="0" borderId="0" xfId="0" applyAlignment="1">
      <alignment vertical="center"/>
    </xf>
    <xf numFmtId="0" fontId="10" fillId="6" borderId="12" xfId="0" applyFont="1" applyFill="1" applyBorder="1" applyAlignment="1">
      <alignment horizontal="center" vertical="center"/>
    </xf>
    <xf numFmtId="0" fontId="10" fillId="6" borderId="12" xfId="0" applyFont="1" applyFill="1" applyBorder="1" applyAlignment="1">
      <alignment horizontal="center" vertical="top"/>
    </xf>
    <xf numFmtId="0" fontId="10" fillId="6" borderId="12" xfId="0" applyFont="1" applyFill="1" applyBorder="1" applyAlignment="1">
      <alignment horizontal="center" vertical="top" wrapText="1"/>
    </xf>
    <xf numFmtId="0" fontId="11" fillId="0" borderId="0" xfId="0" applyFont="1" applyAlignment="1">
      <alignment horizontal="left" vertical="center"/>
    </xf>
    <xf numFmtId="0" fontId="11" fillId="0" borderId="0" xfId="0" applyFont="1" applyAlignment="1">
      <alignment horizontal="left" vertical="center" wrapText="1"/>
    </xf>
    <xf numFmtId="9" fontId="11" fillId="0" borderId="0" xfId="0" applyNumberFormat="1"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left" vertical="center" wrapText="1"/>
    </xf>
    <xf numFmtId="0" fontId="11" fillId="7" borderId="0" xfId="0" applyFont="1" applyFill="1" applyAlignment="1">
      <alignment horizontal="left" vertical="center"/>
    </xf>
    <xf numFmtId="0" fontId="11" fillId="7" borderId="0" xfId="0" applyFont="1" applyFill="1" applyAlignment="1">
      <alignment horizontal="left" vertical="center" wrapText="1"/>
    </xf>
    <xf numFmtId="9" fontId="11" fillId="7" borderId="0" xfId="0" applyNumberFormat="1" applyFont="1" applyFill="1" applyAlignment="1">
      <alignment horizontal="center" vertical="center"/>
    </xf>
    <xf numFmtId="0" fontId="11" fillId="7" borderId="0" xfId="0" applyFont="1" applyFill="1" applyAlignment="1">
      <alignment horizontal="center" vertical="center"/>
    </xf>
    <xf numFmtId="0" fontId="11" fillId="8" borderId="13" xfId="0" applyFont="1" applyFill="1" applyBorder="1" applyAlignment="1">
      <alignment horizontal="center" vertical="center"/>
    </xf>
    <xf numFmtId="0" fontId="12" fillId="7" borderId="0" xfId="0" applyFont="1" applyFill="1" applyAlignment="1">
      <alignment horizontal="left" vertical="center" wrapText="1"/>
    </xf>
    <xf numFmtId="0" fontId="11" fillId="2" borderId="0" xfId="0" applyFont="1" applyFill="1" applyAlignment="1">
      <alignment horizontal="left" vertical="center"/>
    </xf>
    <xf numFmtId="0" fontId="11" fillId="2" borderId="0" xfId="0" applyFont="1" applyFill="1" applyAlignment="1">
      <alignment horizontal="left" vertical="center" wrapText="1"/>
    </xf>
    <xf numFmtId="9" fontId="11" fillId="2" borderId="0" xfId="0" applyNumberFormat="1" applyFont="1" applyFill="1" applyAlignment="1">
      <alignment horizontal="center" vertical="center"/>
    </xf>
    <xf numFmtId="0" fontId="11" fillId="2" borderId="0" xfId="0" applyFont="1" applyFill="1" applyAlignment="1">
      <alignment horizontal="center" vertical="center"/>
    </xf>
    <xf numFmtId="0" fontId="11" fillId="2" borderId="13" xfId="0" applyFont="1" applyFill="1" applyBorder="1" applyAlignment="1">
      <alignment horizontal="center" vertical="center"/>
    </xf>
    <xf numFmtId="0" fontId="0" fillId="2" borderId="0" xfId="0" applyFill="1" applyAlignment="1">
      <alignment vertical="center"/>
    </xf>
    <xf numFmtId="0" fontId="0" fillId="2" borderId="0" xfId="0" applyFill="1"/>
    <xf numFmtId="0" fontId="0" fillId="7" borderId="0" xfId="0" applyFill="1" applyAlignment="1">
      <alignment vertical="center"/>
    </xf>
    <xf numFmtId="0" fontId="0" fillId="7" borderId="0" xfId="0" applyFill="1"/>
    <xf numFmtId="0" fontId="0" fillId="0" borderId="0" xfId="0" applyAlignment="1">
      <alignment horizontal="left" vertical="center"/>
    </xf>
    <xf numFmtId="0" fontId="0" fillId="0" borderId="0" xfId="0" applyAlignment="1">
      <alignment horizontal="left" vertical="top"/>
    </xf>
    <xf numFmtId="0" fontId="0" fillId="0" borderId="0" xfId="0" applyAlignment="1">
      <alignment horizontal="center" vertical="top"/>
    </xf>
    <xf numFmtId="0" fontId="11" fillId="0" borderId="0" xfId="0" applyFont="1" applyAlignment="1">
      <alignment horizontal="center" vertical="top"/>
    </xf>
    <xf numFmtId="0" fontId="11" fillId="9" borderId="0" xfId="0" applyFont="1" applyFill="1" applyAlignment="1">
      <alignment horizontal="left" vertical="center" wrapText="1"/>
    </xf>
    <xf numFmtId="0" fontId="11" fillId="10" borderId="0" xfId="0" applyFont="1" applyFill="1" applyAlignment="1">
      <alignment horizontal="left" vertical="center" wrapText="1"/>
    </xf>
    <xf numFmtId="0" fontId="11" fillId="10" borderId="13" xfId="0" applyFont="1" applyFill="1" applyBorder="1" applyAlignment="1">
      <alignment horizontal="left" vertical="center" wrapText="1"/>
    </xf>
    <xf numFmtId="0" fontId="11" fillId="9" borderId="13" xfId="0" applyFont="1" applyFill="1" applyBorder="1" applyAlignment="1">
      <alignment horizontal="left" vertical="center" wrapText="1"/>
    </xf>
    <xf numFmtId="0" fontId="0" fillId="0" borderId="0" xfId="0" applyAlignment="1">
      <alignment wrapText="1"/>
    </xf>
    <xf numFmtId="0" fontId="0" fillId="0" borderId="0" xfId="0" applyAlignment="1">
      <alignment vertical="top"/>
    </xf>
    <xf numFmtId="0" fontId="0" fillId="0" borderId="0" xfId="0" applyAlignment="1">
      <alignment horizontal="center" vertical="top" wrapText="1"/>
    </xf>
    <xf numFmtId="0" fontId="0" fillId="2" borderId="0" xfId="0" applyFill="1" applyAlignment="1">
      <alignment horizontal="center" vertical="top"/>
    </xf>
    <xf numFmtId="0" fontId="0" fillId="12" borderId="0" xfId="0" applyFill="1" applyAlignment="1">
      <alignment horizontal="center" vertical="center"/>
    </xf>
    <xf numFmtId="2" fontId="0" fillId="12" borderId="0" xfId="0" applyNumberFormat="1" applyFill="1" applyAlignment="1">
      <alignment horizontal="center" vertical="center"/>
    </xf>
    <xf numFmtId="14" fontId="0" fillId="2" borderId="0" xfId="0" applyNumberFormat="1" applyFill="1" applyAlignment="1">
      <alignment vertical="top"/>
    </xf>
    <xf numFmtId="0" fontId="0" fillId="0" borderId="0" xfId="0" applyAlignment="1">
      <alignment horizontal="left" vertical="top" wrapText="1"/>
    </xf>
    <xf numFmtId="0" fontId="10" fillId="13" borderId="0" xfId="0" applyFont="1" applyFill="1" applyAlignment="1">
      <alignment horizontal="center" vertical="center"/>
    </xf>
    <xf numFmtId="0" fontId="10" fillId="13" borderId="0" xfId="0" applyFont="1" applyFill="1" applyAlignment="1">
      <alignment horizontal="center" vertical="center" wrapText="1"/>
    </xf>
    <xf numFmtId="0" fontId="1" fillId="11" borderId="0" xfId="0" applyFont="1" applyFill="1" applyAlignment="1">
      <alignment horizontal="center" vertical="center"/>
    </xf>
    <xf numFmtId="14" fontId="0" fillId="12" borderId="0" xfId="0" applyNumberFormat="1" applyFill="1" applyAlignment="1">
      <alignment horizontal="center" vertical="center" wrapText="1"/>
    </xf>
    <xf numFmtId="0" fontId="0" fillId="12" borderId="15" xfId="0" applyFill="1" applyBorder="1" applyAlignment="1">
      <alignment horizontal="center" vertical="center"/>
    </xf>
    <xf numFmtId="14" fontId="0" fillId="12" borderId="15" xfId="0" applyNumberFormat="1" applyFill="1" applyBorder="1" applyAlignment="1">
      <alignment horizontal="center" vertical="center" wrapText="1"/>
    </xf>
    <xf numFmtId="0" fontId="15" fillId="12" borderId="16" xfId="0" applyFont="1" applyFill="1" applyBorder="1" applyAlignment="1">
      <alignment horizontal="left" vertical="center" wrapText="1"/>
    </xf>
    <xf numFmtId="0" fontId="0" fillId="12" borderId="18" xfId="0" applyFill="1" applyBorder="1" applyAlignment="1">
      <alignment horizontal="left" vertical="center"/>
    </xf>
    <xf numFmtId="0" fontId="0" fillId="12" borderId="18" xfId="0" applyFill="1" applyBorder="1" applyAlignment="1">
      <alignment horizontal="left" vertical="center" wrapText="1"/>
    </xf>
    <xf numFmtId="0" fontId="0" fillId="12" borderId="20" xfId="0" applyFill="1" applyBorder="1" applyAlignment="1">
      <alignment horizontal="center" vertical="center"/>
    </xf>
    <xf numFmtId="14" fontId="0" fillId="12" borderId="20" xfId="0" applyNumberFormat="1" applyFill="1" applyBorder="1" applyAlignment="1">
      <alignment horizontal="center" vertical="center" wrapText="1"/>
    </xf>
    <xf numFmtId="0" fontId="0" fillId="12" borderId="21" xfId="0" applyFill="1" applyBorder="1" applyAlignment="1">
      <alignment horizontal="left" vertical="center"/>
    </xf>
    <xf numFmtId="14" fontId="0" fillId="12" borderId="15" xfId="0" applyNumberFormat="1" applyFill="1" applyBorder="1" applyAlignment="1">
      <alignment horizontal="center" vertical="center"/>
    </xf>
    <xf numFmtId="14" fontId="0" fillId="12" borderId="0" xfId="0" applyNumberFormat="1" applyFill="1" applyAlignment="1">
      <alignment horizontal="center" vertical="center"/>
    </xf>
    <xf numFmtId="14" fontId="0" fillId="12" borderId="20" xfId="0" applyNumberFormat="1" applyFill="1" applyBorder="1" applyAlignment="1">
      <alignment horizontal="center" vertical="center"/>
    </xf>
    <xf numFmtId="0" fontId="0" fillId="12" borderId="21" xfId="0" applyFill="1" applyBorder="1" applyAlignment="1">
      <alignment horizontal="left" vertical="center" wrapText="1"/>
    </xf>
    <xf numFmtId="0" fontId="0" fillId="2" borderId="0" xfId="0" applyFill="1" applyAlignment="1">
      <alignment vertical="top"/>
    </xf>
    <xf numFmtId="0" fontId="0" fillId="0" borderId="0" xfId="0" applyAlignment="1">
      <alignment horizontal="center" vertical="top" indent="2"/>
    </xf>
    <xf numFmtId="0" fontId="14" fillId="13" borderId="0" xfId="0" applyFont="1" applyFill="1" applyAlignment="1">
      <alignment vertical="top"/>
    </xf>
    <xf numFmtId="10" fontId="0" fillId="2" borderId="0" xfId="0" applyNumberFormat="1" applyFill="1" applyAlignment="1">
      <alignment vertical="top"/>
    </xf>
    <xf numFmtId="14" fontId="0" fillId="0" borderId="0" xfId="0" applyNumberFormat="1" applyAlignment="1">
      <alignment horizontal="center" vertical="top"/>
    </xf>
    <xf numFmtId="14" fontId="0" fillId="2" borderId="0" xfId="0" applyNumberFormat="1" applyFill="1" applyAlignment="1">
      <alignment horizontal="center" vertical="top"/>
    </xf>
    <xf numFmtId="0" fontId="0" fillId="2" borderId="0" xfId="0" applyFill="1" applyAlignment="1">
      <alignment horizontal="left" vertical="top"/>
    </xf>
    <xf numFmtId="10" fontId="0" fillId="2" borderId="0" xfId="0" applyNumberFormat="1" applyFill="1" applyAlignment="1">
      <alignment horizontal="center" vertical="top"/>
    </xf>
    <xf numFmtId="0" fontId="1" fillId="16" borderId="0" xfId="0" applyFont="1" applyFill="1" applyAlignment="1">
      <alignment horizontal="center" vertical="center"/>
    </xf>
    <xf numFmtId="0" fontId="13" fillId="2" borderId="0" xfId="0" applyFont="1" applyFill="1" applyAlignment="1">
      <alignment horizontal="left" vertical="top"/>
    </xf>
    <xf numFmtId="0" fontId="0" fillId="2" borderId="0" xfId="0" applyFill="1" applyAlignment="1">
      <alignment horizontal="left" vertical="top" wrapText="1"/>
    </xf>
    <xf numFmtId="0" fontId="0" fillId="17" borderId="0" xfId="0" applyFill="1" applyAlignment="1">
      <alignment horizontal="center" vertical="top"/>
    </xf>
    <xf numFmtId="0" fontId="17" fillId="2" borderId="0" xfId="0" applyFont="1" applyFill="1" applyAlignment="1">
      <alignment vertical="top"/>
    </xf>
    <xf numFmtId="0" fontId="18" fillId="0" borderId="0" xfId="0" applyFont="1" applyAlignment="1">
      <alignment horizontal="center" vertical="top"/>
    </xf>
    <xf numFmtId="0" fontId="0" fillId="17" borderId="0" xfId="0" applyFill="1" applyAlignment="1">
      <alignment horizontal="left" vertical="top"/>
    </xf>
    <xf numFmtId="14" fontId="0" fillId="17" borderId="0" xfId="0" applyNumberFormat="1" applyFill="1" applyAlignment="1">
      <alignment horizontal="center" vertical="top"/>
    </xf>
    <xf numFmtId="10" fontId="0" fillId="17" borderId="0" xfId="0" applyNumberFormat="1" applyFill="1" applyAlignment="1">
      <alignment horizontal="center" vertical="top"/>
    </xf>
    <xf numFmtId="0" fontId="18" fillId="17" borderId="0" xfId="0" applyFont="1" applyFill="1" applyAlignment="1">
      <alignment horizontal="center"/>
    </xf>
    <xf numFmtId="0" fontId="18" fillId="0" borderId="0" xfId="0" applyFont="1" applyAlignment="1">
      <alignment horizontal="center"/>
    </xf>
    <xf numFmtId="0" fontId="18" fillId="2" borderId="0" xfId="0" applyFont="1" applyFill="1" applyAlignment="1">
      <alignment horizontal="center"/>
    </xf>
    <xf numFmtId="0" fontId="0" fillId="2" borderId="0" xfId="0" applyFill="1" applyAlignment="1">
      <alignment horizontal="center" vertical="top" wrapText="1"/>
    </xf>
    <xf numFmtId="9" fontId="0" fillId="2" borderId="0" xfId="0" applyNumberFormat="1" applyFill="1" applyAlignment="1">
      <alignment horizontal="center" vertical="top"/>
    </xf>
    <xf numFmtId="0" fontId="19" fillId="2" borderId="0" xfId="0" applyFont="1" applyFill="1" applyAlignment="1">
      <alignment vertical="top"/>
    </xf>
    <xf numFmtId="0" fontId="20" fillId="2" borderId="0" xfId="0" applyFont="1" applyFill="1" applyAlignment="1">
      <alignment vertical="top"/>
    </xf>
    <xf numFmtId="0" fontId="20" fillId="2" borderId="0" xfId="0" applyFont="1" applyFill="1" applyAlignment="1">
      <alignment horizontal="center" vertical="top"/>
    </xf>
    <xf numFmtId="0" fontId="15" fillId="2" borderId="0" xfId="0" applyFont="1" applyFill="1" applyAlignment="1">
      <alignment vertical="top"/>
    </xf>
    <xf numFmtId="0" fontId="13" fillId="15" borderId="0" xfId="0" applyFont="1" applyFill="1" applyAlignment="1">
      <alignment horizontal="center"/>
    </xf>
    <xf numFmtId="0" fontId="16" fillId="14" borderId="0" xfId="0" applyFont="1" applyFill="1" applyAlignment="1">
      <alignment horizontal="center" vertical="center"/>
    </xf>
    <xf numFmtId="0" fontId="1" fillId="14" borderId="0" xfId="0" applyFont="1" applyFill="1" applyAlignment="1">
      <alignment horizontal="center" vertical="center"/>
    </xf>
    <xf numFmtId="0" fontId="1" fillId="14" borderId="0" xfId="0" applyFont="1" applyFill="1" applyAlignment="1">
      <alignment horizontal="center" vertical="top"/>
    </xf>
    <xf numFmtId="14" fontId="1" fillId="14" borderId="0" xfId="0" applyNumberFormat="1" applyFont="1" applyFill="1" applyAlignment="1">
      <alignment horizontal="center" vertical="center"/>
    </xf>
    <xf numFmtId="0" fontId="16" fillId="14" borderId="0" xfId="0" applyFont="1" applyFill="1" applyAlignment="1">
      <alignment vertical="top"/>
    </xf>
    <xf numFmtId="0" fontId="16" fillId="14" borderId="0" xfId="0" applyFont="1" applyFill="1" applyAlignment="1">
      <alignment horizontal="center" vertical="top"/>
    </xf>
    <xf numFmtId="0" fontId="16" fillId="14" borderId="0" xfId="0" applyFont="1" applyFill="1" applyAlignment="1">
      <alignment vertical="top" wrapText="1"/>
    </xf>
    <xf numFmtId="0" fontId="16" fillId="14" borderId="0" xfId="0" applyFont="1" applyFill="1" applyAlignment="1">
      <alignment horizontal="center" vertical="top" wrapText="1"/>
    </xf>
    <xf numFmtId="0" fontId="0" fillId="14" borderId="0" xfId="0" applyFill="1" applyAlignment="1">
      <alignment vertical="top"/>
    </xf>
    <xf numFmtId="0" fontId="13" fillId="18" borderId="0" xfId="0" applyFont="1" applyFill="1" applyAlignment="1">
      <alignment horizontal="center"/>
    </xf>
    <xf numFmtId="2" fontId="13" fillId="15" borderId="0" xfId="0" applyNumberFormat="1" applyFont="1" applyFill="1" applyAlignment="1">
      <alignment horizontal="center" vertical="center"/>
    </xf>
    <xf numFmtId="0" fontId="13" fillId="18" borderId="0" xfId="0" applyFont="1" applyFill="1" applyAlignment="1">
      <alignment horizontal="center" vertical="center"/>
    </xf>
    <xf numFmtId="2" fontId="13" fillId="18" borderId="0" xfId="0" applyNumberFormat="1" applyFont="1" applyFill="1" applyAlignment="1">
      <alignment horizontal="center" vertical="center"/>
    </xf>
    <xf numFmtId="0" fontId="0" fillId="2" borderId="25" xfId="0" applyFill="1" applyBorder="1" applyAlignment="1">
      <alignment horizontal="left" vertical="center" wrapText="1"/>
    </xf>
    <xf numFmtId="0" fontId="0" fillId="2" borderId="24" xfId="0" applyFill="1" applyBorder="1" applyAlignment="1">
      <alignment horizontal="left" vertical="center" wrapText="1"/>
    </xf>
    <xf numFmtId="14" fontId="0" fillId="2" borderId="25" xfId="0" applyNumberFormat="1" applyFill="1" applyBorder="1" applyAlignment="1">
      <alignment horizontal="center" vertical="center" wrapText="1"/>
    </xf>
    <xf numFmtId="14" fontId="0" fillId="2" borderId="26" xfId="0" applyNumberFormat="1" applyFill="1" applyBorder="1" applyAlignment="1">
      <alignment horizontal="center" vertical="center" wrapText="1"/>
    </xf>
    <xf numFmtId="14" fontId="0" fillId="2" borderId="30" xfId="0" applyNumberFormat="1" applyFill="1" applyBorder="1" applyAlignment="1">
      <alignment horizontal="center" vertical="center" wrapText="1"/>
    </xf>
    <xf numFmtId="0" fontId="16" fillId="19" borderId="24" xfId="0" applyFont="1" applyFill="1" applyBorder="1" applyAlignment="1">
      <alignment horizontal="center" vertical="center"/>
    </xf>
    <xf numFmtId="0" fontId="16" fillId="19" borderId="24" xfId="0" applyFont="1" applyFill="1" applyBorder="1" applyAlignment="1">
      <alignment horizontal="center" vertical="center" wrapText="1"/>
    </xf>
    <xf numFmtId="0" fontId="15" fillId="2" borderId="34" xfId="0" applyFont="1" applyFill="1" applyBorder="1" applyAlignment="1">
      <alignment horizontal="left" vertical="center" wrapText="1"/>
    </xf>
    <xf numFmtId="0" fontId="0" fillId="2" borderId="34" xfId="0" applyFill="1" applyBorder="1" applyAlignment="1">
      <alignment horizontal="left" vertical="center" wrapText="1"/>
    </xf>
    <xf numFmtId="0" fontId="0" fillId="2" borderId="34" xfId="0" applyFill="1" applyBorder="1" applyAlignment="1">
      <alignment horizontal="left" vertical="center"/>
    </xf>
    <xf numFmtId="0" fontId="0" fillId="2" borderId="30" xfId="0" applyFill="1" applyBorder="1" applyAlignment="1">
      <alignment horizontal="center" vertical="center"/>
    </xf>
    <xf numFmtId="0" fontId="0" fillId="2" borderId="28" xfId="0" applyFill="1" applyBorder="1" applyAlignment="1">
      <alignment horizontal="center" vertical="center"/>
    </xf>
    <xf numFmtId="0" fontId="0" fillId="2" borderId="22" xfId="0" applyFill="1" applyBorder="1" applyAlignment="1">
      <alignment horizontal="center" vertical="center"/>
    </xf>
    <xf numFmtId="0" fontId="0" fillId="2" borderId="32" xfId="0" applyFill="1" applyBorder="1" applyAlignment="1">
      <alignment horizontal="center" vertical="center"/>
    </xf>
    <xf numFmtId="0" fontId="0" fillId="2" borderId="23" xfId="0" applyFill="1" applyBorder="1" applyAlignment="1">
      <alignment horizontal="center" vertical="center"/>
    </xf>
    <xf numFmtId="0" fontId="0" fillId="20" borderId="0" xfId="0" applyFill="1" applyAlignment="1">
      <alignment horizontal="center" vertical="top"/>
    </xf>
    <xf numFmtId="0" fontId="1" fillId="14" borderId="0" xfId="0" applyFont="1" applyFill="1" applyAlignment="1">
      <alignment horizontal="center" vertical="top" wrapText="1"/>
    </xf>
    <xf numFmtId="14" fontId="1" fillId="14" borderId="0" xfId="0" applyNumberFormat="1" applyFont="1" applyFill="1" applyAlignment="1">
      <alignment horizontal="center" vertical="top"/>
    </xf>
    <xf numFmtId="0" fontId="0" fillId="2" borderId="0" xfId="0" applyFill="1" applyAlignment="1">
      <alignment vertical="top" wrapText="1"/>
    </xf>
    <xf numFmtId="0" fontId="1" fillId="0" borderId="0" xfId="0" applyFont="1" applyAlignment="1">
      <alignment horizontal="center" vertical="top" indent="2"/>
    </xf>
    <xf numFmtId="0" fontId="0" fillId="2" borderId="0" xfId="0" applyFill="1" applyAlignment="1">
      <alignment horizontal="center" wrapText="1"/>
    </xf>
    <xf numFmtId="9" fontId="0" fillId="2" borderId="0" xfId="0" applyNumberFormat="1" applyFill="1" applyAlignment="1">
      <alignment horizontal="center" vertical="center"/>
    </xf>
    <xf numFmtId="14" fontId="0" fillId="2" borderId="1" xfId="0" applyNumberFormat="1" applyFill="1" applyBorder="1" applyAlignment="1">
      <alignment horizontal="center" vertical="center"/>
    </xf>
    <xf numFmtId="0" fontId="0" fillId="2" borderId="37" xfId="0" applyFill="1" applyBorder="1" applyAlignment="1">
      <alignment horizontal="center" vertical="center"/>
    </xf>
    <xf numFmtId="0" fontId="0" fillId="2" borderId="6" xfId="0" applyFill="1" applyBorder="1" applyAlignment="1">
      <alignment horizontal="center" vertical="center"/>
    </xf>
    <xf numFmtId="0" fontId="0" fillId="20" borderId="0" xfId="0" applyFill="1"/>
    <xf numFmtId="14" fontId="0" fillId="0" borderId="0" xfId="0" applyNumberFormat="1"/>
    <xf numFmtId="14" fontId="1" fillId="14" borderId="0" xfId="0" applyNumberFormat="1" applyFont="1" applyFill="1" applyAlignment="1">
      <alignment vertical="center"/>
    </xf>
    <xf numFmtId="0" fontId="0" fillId="20" borderId="0" xfId="0" applyFill="1" applyAlignment="1">
      <alignment horizontal="left" vertical="top"/>
    </xf>
    <xf numFmtId="14" fontId="0" fillId="2" borderId="0" xfId="0" applyNumberFormat="1" applyFill="1" applyAlignment="1">
      <alignment horizontal="left" vertical="top"/>
    </xf>
    <xf numFmtId="9" fontId="0" fillId="2" borderId="0" xfId="0" applyNumberFormat="1" applyFill="1" applyAlignment="1">
      <alignment horizontal="left" vertical="top"/>
    </xf>
    <xf numFmtId="0" fontId="0" fillId="21" borderId="0" xfId="0" applyFill="1" applyAlignment="1">
      <alignment horizontal="left" vertical="top"/>
    </xf>
    <xf numFmtId="0" fontId="0" fillId="2" borderId="0" xfId="0" applyFill="1" applyAlignment="1">
      <alignment horizontal="center" vertical="top" indent="2"/>
    </xf>
    <xf numFmtId="0" fontId="18" fillId="2" borderId="0" xfId="0" applyFont="1" applyFill="1" applyAlignment="1">
      <alignment horizontal="center" vertical="top"/>
    </xf>
    <xf numFmtId="0" fontId="0" fillId="0" borderId="0" xfId="0" applyAlignment="1">
      <alignment horizontal="left"/>
    </xf>
    <xf numFmtId="0" fontId="0" fillId="0" borderId="0" xfId="0" pivotButton="1"/>
    <xf numFmtId="0" fontId="0" fillId="22" borderId="0" xfId="0" applyFill="1"/>
    <xf numFmtId="3" fontId="0" fillId="0" borderId="0" xfId="0" applyNumberFormat="1"/>
    <xf numFmtId="14" fontId="1" fillId="19" borderId="0" xfId="0" applyNumberFormat="1" applyFont="1" applyFill="1" applyAlignment="1">
      <alignment horizontal="center" vertical="center"/>
    </xf>
    <xf numFmtId="43" fontId="0" fillId="0" borderId="0" xfId="0" applyNumberFormat="1" applyAlignment="1">
      <alignment horizontal="center" vertical="top"/>
    </xf>
    <xf numFmtId="0" fontId="0" fillId="0" borderId="0" xfId="0" applyAlignment="1">
      <alignment horizontal="left" vertical="top" indent="2"/>
    </xf>
    <xf numFmtId="0" fontId="13" fillId="0" borderId="0" xfId="0" applyFont="1" applyAlignment="1">
      <alignment horizontal="center" vertical="top"/>
    </xf>
    <xf numFmtId="0" fontId="22" fillId="0" borderId="0" xfId="0" applyFont="1" applyAlignment="1">
      <alignment horizontal="center" vertical="top"/>
    </xf>
    <xf numFmtId="0" fontId="0" fillId="0" borderId="0" xfId="0" applyAlignment="1">
      <alignment horizontal="center" vertical="top" wrapText="1" indent="2"/>
    </xf>
    <xf numFmtId="9" fontId="0" fillId="0" borderId="0" xfId="0" applyNumberFormat="1" applyAlignment="1">
      <alignment horizontal="center" vertical="top"/>
    </xf>
    <xf numFmtId="14" fontId="1" fillId="19" borderId="0" xfId="0" applyNumberFormat="1" applyFont="1" applyFill="1" applyAlignment="1">
      <alignment horizontal="center" vertical="top"/>
    </xf>
    <xf numFmtId="43" fontId="0" fillId="0" borderId="0" xfId="0" applyNumberFormat="1"/>
    <xf numFmtId="0" fontId="0" fillId="0" borderId="1" xfId="0" applyBorder="1" applyAlignment="1">
      <alignment horizontal="center"/>
    </xf>
    <xf numFmtId="14" fontId="1" fillId="14" borderId="1" xfId="0" applyNumberFormat="1" applyFont="1" applyFill="1" applyBorder="1" applyAlignment="1">
      <alignment horizontal="center" vertical="top" wrapText="1"/>
    </xf>
    <xf numFmtId="43" fontId="1" fillId="14" borderId="1" xfId="0" applyNumberFormat="1" applyFont="1" applyFill="1" applyBorder="1" applyAlignment="1">
      <alignment horizontal="center" vertical="top" wrapText="1"/>
    </xf>
    <xf numFmtId="0" fontId="1" fillId="14" borderId="1" xfId="0" applyFont="1" applyFill="1" applyBorder="1" applyAlignment="1">
      <alignment horizontal="center" vertical="top" wrapText="1"/>
    </xf>
    <xf numFmtId="14" fontId="1" fillId="19" borderId="1" xfId="0" applyNumberFormat="1" applyFont="1" applyFill="1" applyBorder="1" applyAlignment="1">
      <alignment horizontal="center" vertical="top"/>
    </xf>
    <xf numFmtId="0" fontId="0" fillId="0" borderId="1" xfId="0" applyBorder="1" applyAlignment="1">
      <alignment horizontal="left" vertical="top" wrapText="1"/>
    </xf>
    <xf numFmtId="0" fontId="0" fillId="2" borderId="1" xfId="0" applyFill="1" applyBorder="1" applyAlignment="1">
      <alignment horizontal="center" vertical="top"/>
    </xf>
    <xf numFmtId="14" fontId="0" fillId="0" borderId="1" xfId="0" applyNumberFormat="1" applyBorder="1" applyAlignment="1">
      <alignment horizontal="center"/>
    </xf>
    <xf numFmtId="0" fontId="0" fillId="0" borderId="1" xfId="0" applyBorder="1" applyAlignment="1">
      <alignment horizontal="center" vertical="center"/>
    </xf>
    <xf numFmtId="0" fontId="13" fillId="0" borderId="1" xfId="0" applyFont="1" applyBorder="1" applyAlignment="1">
      <alignment horizontal="center"/>
    </xf>
    <xf numFmtId="43" fontId="0" fillId="2" borderId="1" xfId="0" applyNumberFormat="1" applyFill="1" applyBorder="1" applyAlignment="1">
      <alignment horizontal="center" wrapText="1"/>
    </xf>
    <xf numFmtId="9" fontId="0" fillId="2" borderId="1" xfId="0" applyNumberFormat="1" applyFill="1" applyBorder="1" applyAlignment="1">
      <alignment horizontal="center" vertical="center"/>
    </xf>
    <xf numFmtId="0" fontId="0" fillId="2" borderId="1" xfId="0" applyFill="1" applyBorder="1" applyAlignment="1">
      <alignment horizontal="center"/>
    </xf>
    <xf numFmtId="0" fontId="0" fillId="0" borderId="1" xfId="0" applyBorder="1" applyAlignment="1">
      <alignment horizontal="center" vertical="top"/>
    </xf>
    <xf numFmtId="0" fontId="15" fillId="2" borderId="1" xfId="0" applyFont="1" applyFill="1" applyBorder="1" applyAlignment="1">
      <alignment horizontal="center"/>
    </xf>
    <xf numFmtId="14" fontId="0" fillId="0" borderId="1" xfId="0" applyNumberFormat="1" applyBorder="1" applyAlignment="1">
      <alignment horizontal="center" vertical="top"/>
    </xf>
    <xf numFmtId="14" fontId="15" fillId="0" borderId="1" xfId="0" applyNumberFormat="1" applyFont="1" applyBorder="1" applyAlignment="1">
      <alignment horizontal="center"/>
    </xf>
    <xf numFmtId="0" fontId="15" fillId="2" borderId="1" xfId="0" applyFont="1" applyFill="1" applyBorder="1" applyAlignment="1">
      <alignment horizontal="center" vertical="top"/>
    </xf>
    <xf numFmtId="0" fontId="0" fillId="0" borderId="1" xfId="0" applyBorder="1" applyAlignment="1">
      <alignment horizontal="left" vertical="top"/>
    </xf>
    <xf numFmtId="0" fontId="0" fillId="17" borderId="1" xfId="0" applyFill="1" applyBorder="1" applyAlignment="1">
      <alignment horizontal="center" vertical="top"/>
    </xf>
    <xf numFmtId="14" fontId="0" fillId="0" borderId="1" xfId="0" applyNumberFormat="1" applyBorder="1" applyAlignment="1">
      <alignment horizontal="center" vertical="center"/>
    </xf>
    <xf numFmtId="43" fontId="0" fillId="2" borderId="1" xfId="0" applyNumberFormat="1" applyFill="1" applyBorder="1" applyAlignment="1">
      <alignment horizontal="center" vertical="center" wrapText="1"/>
    </xf>
    <xf numFmtId="14" fontId="15" fillId="0" borderId="1" xfId="0" applyNumberFormat="1" applyFont="1" applyBorder="1" applyAlignment="1">
      <alignment horizontal="center" vertical="top"/>
    </xf>
    <xf numFmtId="0" fontId="13" fillId="0" borderId="1" xfId="0" applyFont="1" applyBorder="1" applyAlignment="1">
      <alignment horizontal="left" vertical="top"/>
    </xf>
    <xf numFmtId="0" fontId="22" fillId="0" borderId="1" xfId="0" applyFont="1" applyBorder="1" applyAlignment="1">
      <alignment horizontal="center" vertical="top"/>
    </xf>
    <xf numFmtId="0" fontId="13" fillId="0" borderId="1" xfId="0" applyFont="1" applyBorder="1" applyAlignment="1">
      <alignment horizontal="center" vertical="top"/>
    </xf>
    <xf numFmtId="0" fontId="0" fillId="2" borderId="1" xfId="0" applyFill="1" applyBorder="1" applyAlignment="1">
      <alignment horizontal="left" vertical="top" wrapText="1"/>
    </xf>
    <xf numFmtId="14" fontId="0" fillId="2" borderId="1" xfId="0" applyNumberFormat="1" applyFill="1" applyBorder="1" applyAlignment="1">
      <alignment horizontal="center" vertical="top"/>
    </xf>
    <xf numFmtId="0" fontId="0" fillId="2" borderId="1" xfId="0" applyFill="1" applyBorder="1" applyAlignment="1">
      <alignment horizontal="center" vertical="center"/>
    </xf>
    <xf numFmtId="0" fontId="15" fillId="0" borderId="1" xfId="0" applyFont="1" applyBorder="1" applyAlignment="1">
      <alignment horizontal="center" vertical="top"/>
    </xf>
    <xf numFmtId="0" fontId="0" fillId="0" borderId="1" xfId="0" applyBorder="1" applyAlignment="1">
      <alignment horizontal="left"/>
    </xf>
    <xf numFmtId="0" fontId="0" fillId="0" borderId="1" xfId="0" applyBorder="1" applyAlignment="1">
      <alignment horizontal="center" vertical="top" wrapText="1"/>
    </xf>
    <xf numFmtId="0" fontId="0" fillId="17" borderId="1" xfId="0" applyFill="1" applyBorder="1" applyAlignment="1">
      <alignment horizontal="center" vertical="top" wrapText="1"/>
    </xf>
    <xf numFmtId="14" fontId="13" fillId="0" borderId="1" xfId="0" applyNumberFormat="1" applyFont="1" applyBorder="1" applyAlignment="1">
      <alignment horizontal="center" vertical="top"/>
    </xf>
    <xf numFmtId="14" fontId="0" fillId="0" borderId="1" xfId="0" applyNumberFormat="1" applyBorder="1" applyAlignment="1">
      <alignment horizontal="center" vertical="top" wrapText="1"/>
    </xf>
    <xf numFmtId="0" fontId="13" fillId="0" borderId="1" xfId="0" applyFont="1" applyBorder="1" applyAlignment="1">
      <alignment horizontal="left" vertical="top" wrapText="1"/>
    </xf>
    <xf numFmtId="0" fontId="0" fillId="22" borderId="1" xfId="0" applyFill="1" applyBorder="1" applyAlignment="1">
      <alignment horizontal="center" vertical="top"/>
    </xf>
    <xf numFmtId="43" fontId="10" fillId="23" borderId="1" xfId="0" applyNumberFormat="1" applyFont="1" applyFill="1" applyBorder="1" applyAlignment="1">
      <alignment horizontal="center" vertical="top" wrapText="1"/>
    </xf>
    <xf numFmtId="0" fontId="1" fillId="19" borderId="39" xfId="0" applyFont="1" applyFill="1" applyBorder="1" applyAlignment="1">
      <alignment horizontal="left" vertical="top" wrapText="1" indent="2"/>
    </xf>
    <xf numFmtId="0" fontId="0" fillId="2" borderId="39" xfId="0" applyFill="1" applyBorder="1" applyAlignment="1">
      <alignment horizontal="left" vertical="top" indent="2"/>
    </xf>
    <xf numFmtId="0" fontId="0" fillId="2" borderId="39" xfId="0" applyFill="1" applyBorder="1" applyAlignment="1">
      <alignment horizontal="left" vertical="top" wrapText="1" indent="2"/>
    </xf>
    <xf numFmtId="0" fontId="27" fillId="2" borderId="39" xfId="0" applyFont="1" applyFill="1" applyBorder="1" applyAlignment="1">
      <alignment horizontal="left" vertical="top" wrapText="1" indent="2"/>
    </xf>
    <xf numFmtId="0" fontId="25" fillId="2" borderId="39" xfId="0" applyFont="1" applyFill="1" applyBorder="1" applyAlignment="1">
      <alignment horizontal="left" vertical="top" wrapText="1" indent="2"/>
    </xf>
    <xf numFmtId="0" fontId="0" fillId="0" borderId="39" xfId="0" applyBorder="1" applyAlignment="1">
      <alignment horizontal="left" vertical="top"/>
    </xf>
    <xf numFmtId="0" fontId="0" fillId="2" borderId="39" xfId="0" applyFill="1" applyBorder="1" applyAlignment="1">
      <alignment horizontal="left" vertical="top" wrapText="1"/>
    </xf>
    <xf numFmtId="0" fontId="0" fillId="0" borderId="39" xfId="0" applyBorder="1" applyAlignment="1">
      <alignment horizontal="center" vertical="top"/>
    </xf>
    <xf numFmtId="0" fontId="0" fillId="2" borderId="39" xfId="0" applyFill="1" applyBorder="1" applyAlignment="1">
      <alignment horizontal="center" vertical="top"/>
    </xf>
    <xf numFmtId="0" fontId="0" fillId="2" borderId="39" xfId="0" applyFill="1" applyBorder="1" applyAlignment="1">
      <alignment horizontal="center"/>
    </xf>
    <xf numFmtId="0" fontId="0" fillId="0" borderId="39" xfId="0" applyBorder="1" applyAlignment="1">
      <alignment horizontal="center"/>
    </xf>
    <xf numFmtId="9" fontId="0" fillId="2" borderId="39" xfId="0" applyNumberFormat="1" applyFill="1" applyBorder="1" applyAlignment="1">
      <alignment horizontal="center" vertical="center"/>
    </xf>
    <xf numFmtId="9" fontId="0" fillId="2" borderId="39" xfId="0" applyNumberFormat="1" applyFill="1" applyBorder="1" applyAlignment="1">
      <alignment horizontal="left" vertical="top"/>
    </xf>
    <xf numFmtId="14" fontId="1" fillId="19" borderId="38" xfId="0" applyNumberFormat="1" applyFont="1" applyFill="1" applyBorder="1" applyAlignment="1">
      <alignment horizontal="center" vertical="top"/>
    </xf>
    <xf numFmtId="0" fontId="0" fillId="0" borderId="38" xfId="0" applyBorder="1" applyAlignment="1">
      <alignment horizontal="center" vertical="top"/>
    </xf>
    <xf numFmtId="0" fontId="0" fillId="0" borderId="38" xfId="0" applyBorder="1" applyAlignment="1">
      <alignment vertical="top"/>
    </xf>
    <xf numFmtId="0" fontId="0" fillId="0" borderId="38" xfId="0" applyBorder="1"/>
    <xf numFmtId="0" fontId="0" fillId="2" borderId="38" xfId="0" applyFill="1" applyBorder="1"/>
    <xf numFmtId="0" fontId="0" fillId="2" borderId="38" xfId="0" applyFill="1" applyBorder="1" applyAlignment="1">
      <alignment horizontal="center" vertical="top"/>
    </xf>
    <xf numFmtId="0" fontId="0" fillId="0" borderId="38" xfId="0" applyBorder="1" applyAlignment="1">
      <alignment horizontal="center"/>
    </xf>
    <xf numFmtId="0" fontId="0" fillId="2" borderId="38" xfId="0" applyFill="1" applyBorder="1" applyAlignment="1">
      <alignment horizontal="center"/>
    </xf>
    <xf numFmtId="0" fontId="0" fillId="2" borderId="38" xfId="0" applyFill="1" applyBorder="1" applyAlignment="1">
      <alignment vertical="top"/>
    </xf>
    <xf numFmtId="0" fontId="0" fillId="2" borderId="38" xfId="0" applyFill="1" applyBorder="1" applyAlignment="1">
      <alignment horizontal="center" vertical="center"/>
    </xf>
    <xf numFmtId="0" fontId="13" fillId="0" borderId="38" xfId="0" applyFont="1" applyBorder="1" applyAlignment="1">
      <alignment horizontal="center"/>
    </xf>
    <xf numFmtId="0" fontId="0" fillId="0" borderId="38" xfId="0" applyBorder="1" applyAlignment="1">
      <alignment horizontal="center" vertical="center"/>
    </xf>
    <xf numFmtId="0" fontId="0" fillId="0" borderId="39" xfId="0" applyBorder="1" applyAlignment="1">
      <alignment horizontal="center" vertical="top" wrapText="1"/>
    </xf>
    <xf numFmtId="14" fontId="0" fillId="0" borderId="5" xfId="0" applyNumberFormat="1" applyBorder="1" applyAlignment="1">
      <alignment horizontal="center" vertical="top"/>
    </xf>
    <xf numFmtId="0" fontId="0" fillId="0" borderId="40" xfId="0" applyBorder="1" applyAlignment="1">
      <alignment horizontal="center" vertical="top"/>
    </xf>
    <xf numFmtId="0" fontId="0" fillId="0" borderId="40" xfId="0" applyBorder="1" applyAlignment="1">
      <alignment horizontal="left" vertical="top" wrapText="1"/>
    </xf>
    <xf numFmtId="0" fontId="0" fillId="0" borderId="9" xfId="0" applyBorder="1" applyAlignment="1">
      <alignment horizontal="center" vertical="top"/>
    </xf>
    <xf numFmtId="0" fontId="0" fillId="0" borderId="9" xfId="0" applyBorder="1" applyAlignment="1">
      <alignment horizontal="left" vertical="top" wrapText="1"/>
    </xf>
    <xf numFmtId="0" fontId="0" fillId="2" borderId="9" xfId="0" applyFill="1" applyBorder="1" applyAlignment="1">
      <alignment horizontal="center" vertical="top"/>
    </xf>
    <xf numFmtId="0" fontId="0" fillId="0" borderId="38" xfId="0" applyBorder="1" applyAlignment="1">
      <alignment horizontal="left" vertical="top" wrapText="1"/>
    </xf>
    <xf numFmtId="0" fontId="0" fillId="2" borderId="41" xfId="0" applyFill="1" applyBorder="1" applyAlignment="1">
      <alignment horizontal="center" vertical="top"/>
    </xf>
    <xf numFmtId="14" fontId="0" fillId="0" borderId="40" xfId="0" applyNumberFormat="1" applyBorder="1" applyAlignment="1">
      <alignment horizontal="center" vertical="top"/>
    </xf>
    <xf numFmtId="0" fontId="13" fillId="0" borderId="40" xfId="0" applyFont="1" applyBorder="1" applyAlignment="1">
      <alignment horizontal="center" vertical="top"/>
    </xf>
    <xf numFmtId="43" fontId="0" fillId="2" borderId="40" xfId="0" applyNumberFormat="1" applyFill="1" applyBorder="1" applyAlignment="1">
      <alignment horizontal="center" wrapText="1"/>
    </xf>
    <xf numFmtId="9" fontId="0" fillId="2" borderId="40" xfId="0" applyNumberFormat="1" applyFill="1" applyBorder="1" applyAlignment="1">
      <alignment horizontal="center" vertical="center"/>
    </xf>
    <xf numFmtId="0" fontId="0" fillId="0" borderId="42" xfId="0" applyBorder="1" applyAlignment="1">
      <alignment horizontal="center" vertical="top"/>
    </xf>
    <xf numFmtId="14" fontId="0" fillId="0" borderId="38" xfId="0" applyNumberFormat="1" applyBorder="1" applyAlignment="1">
      <alignment horizontal="center" vertical="top"/>
    </xf>
    <xf numFmtId="0" fontId="0" fillId="0" borderId="43" xfId="0" applyBorder="1" applyAlignment="1">
      <alignment horizontal="center" vertical="top"/>
    </xf>
    <xf numFmtId="0" fontId="0" fillId="17" borderId="1" xfId="0" applyFill="1" applyBorder="1" applyAlignment="1">
      <alignment horizontal="center" vertical="center"/>
    </xf>
    <xf numFmtId="0" fontId="0" fillId="0" borderId="1" xfId="0" applyBorder="1" applyAlignment="1">
      <alignment horizontal="left" vertical="center" wrapText="1"/>
    </xf>
    <xf numFmtId="0" fontId="13" fillId="0" borderId="1" xfId="0" applyFont="1" applyBorder="1" applyAlignment="1">
      <alignment horizontal="center" vertical="center"/>
    </xf>
    <xf numFmtId="0" fontId="0" fillId="2" borderId="38" xfId="0" applyFill="1" applyBorder="1" applyAlignment="1">
      <alignment vertical="center"/>
    </xf>
    <xf numFmtId="0" fontId="0" fillId="2" borderId="43" xfId="0" applyFill="1" applyBorder="1"/>
    <xf numFmtId="0" fontId="0" fillId="0" borderId="44" xfId="0" applyBorder="1" applyAlignment="1">
      <alignment horizontal="center" vertical="top"/>
    </xf>
    <xf numFmtId="0" fontId="0" fillId="0" borderId="42" xfId="0" applyBorder="1" applyAlignment="1">
      <alignment vertical="top"/>
    </xf>
    <xf numFmtId="0" fontId="13" fillId="0" borderId="38" xfId="0" applyFont="1" applyBorder="1" applyAlignment="1">
      <alignment horizontal="center" vertical="top"/>
    </xf>
    <xf numFmtId="43" fontId="0" fillId="2" borderId="38" xfId="0" applyNumberFormat="1" applyFill="1" applyBorder="1" applyAlignment="1">
      <alignment horizontal="center" wrapText="1"/>
    </xf>
    <xf numFmtId="9" fontId="0" fillId="2" borderId="38" xfId="0" applyNumberFormat="1" applyFill="1" applyBorder="1" applyAlignment="1">
      <alignment horizontal="center" vertical="center"/>
    </xf>
    <xf numFmtId="0" fontId="0" fillId="0" borderId="41" xfId="0" applyBorder="1" applyAlignment="1">
      <alignment horizontal="center" vertical="top"/>
    </xf>
    <xf numFmtId="0" fontId="0" fillId="0" borderId="41" xfId="0" applyBorder="1" applyAlignment="1">
      <alignment vertical="top"/>
    </xf>
    <xf numFmtId="0" fontId="0" fillId="0" borderId="2" xfId="0" applyBorder="1" applyAlignment="1">
      <alignment horizontal="center" vertical="top"/>
    </xf>
    <xf numFmtId="0" fontId="0" fillId="0" borderId="42" xfId="0" applyBorder="1" applyAlignment="1">
      <alignment horizontal="left" vertical="top" wrapText="1"/>
    </xf>
    <xf numFmtId="14" fontId="0" fillId="0" borderId="42" xfId="0" applyNumberFormat="1" applyBorder="1" applyAlignment="1">
      <alignment horizontal="center" vertical="top"/>
    </xf>
    <xf numFmtId="0" fontId="13" fillId="0" borderId="42" xfId="0" applyFont="1" applyBorder="1" applyAlignment="1">
      <alignment horizontal="center" vertical="top"/>
    </xf>
    <xf numFmtId="43" fontId="0" fillId="2" borderId="42" xfId="0" applyNumberFormat="1" applyFill="1" applyBorder="1" applyAlignment="1">
      <alignment horizontal="center" wrapText="1"/>
    </xf>
    <xf numFmtId="9" fontId="0" fillId="2" borderId="42" xfId="0" applyNumberFormat="1" applyFill="1" applyBorder="1" applyAlignment="1">
      <alignment horizontal="center" vertical="center"/>
    </xf>
    <xf numFmtId="0" fontId="0" fillId="0" borderId="38" xfId="0" applyBorder="1" applyAlignment="1">
      <alignment horizontal="center" vertical="top" wrapText="1"/>
    </xf>
    <xf numFmtId="0" fontId="0" fillId="17" borderId="1" xfId="0" applyFill="1" applyBorder="1" applyAlignment="1">
      <alignment horizontal="center" vertical="center" wrapText="1"/>
    </xf>
    <xf numFmtId="0" fontId="0" fillId="0" borderId="38" xfId="0" applyBorder="1" applyAlignment="1">
      <alignment vertical="center"/>
    </xf>
    <xf numFmtId="0" fontId="0" fillId="0" borderId="39" xfId="0" applyBorder="1" applyAlignment="1">
      <alignment horizontal="center" vertical="center" wrapText="1"/>
    </xf>
    <xf numFmtId="0" fontId="0" fillId="0" borderId="38" xfId="0" applyBorder="1" applyAlignment="1">
      <alignment horizontal="left" vertical="center" wrapText="1"/>
    </xf>
    <xf numFmtId="14" fontId="0" fillId="0" borderId="5" xfId="0" applyNumberFormat="1" applyBorder="1" applyAlignment="1">
      <alignment horizontal="center" vertical="center"/>
    </xf>
    <xf numFmtId="0" fontId="0" fillId="2" borderId="39" xfId="0" applyFill="1" applyBorder="1" applyAlignment="1">
      <alignment horizontal="left" vertical="center" wrapText="1"/>
    </xf>
    <xf numFmtId="0" fontId="0" fillId="0" borderId="43" xfId="0" applyBorder="1" applyAlignment="1">
      <alignment horizontal="center" vertical="center"/>
    </xf>
    <xf numFmtId="2" fontId="0" fillId="2" borderId="1" xfId="0" applyNumberFormat="1" applyFill="1" applyBorder="1" applyAlignment="1">
      <alignment horizontal="center" vertical="center"/>
    </xf>
    <xf numFmtId="0" fontId="0" fillId="0" borderId="1" xfId="0" applyBorder="1" applyAlignment="1">
      <alignment horizontal="center" vertical="center" wrapText="1"/>
    </xf>
    <xf numFmtId="0" fontId="0" fillId="0" borderId="40" xfId="0" applyBorder="1" applyAlignment="1">
      <alignment horizontal="center" vertical="center"/>
    </xf>
    <xf numFmtId="0" fontId="0" fillId="0" borderId="40" xfId="0" applyBorder="1" applyAlignment="1">
      <alignment horizontal="left" vertical="center" wrapText="1"/>
    </xf>
    <xf numFmtId="0" fontId="0" fillId="2" borderId="38" xfId="0" applyFill="1" applyBorder="1" applyAlignment="1">
      <alignment horizontal="left" vertical="top" wrapText="1"/>
    </xf>
    <xf numFmtId="0" fontId="1" fillId="0" borderId="3" xfId="0" applyFont="1" applyBorder="1" applyAlignment="1">
      <alignment horizontal="center"/>
    </xf>
    <xf numFmtId="0" fontId="0" fillId="0" borderId="1" xfId="0" applyBorder="1" applyAlignment="1">
      <alignment horizont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0" xfId="0" applyFont="1" applyBorder="1" applyAlignment="1">
      <alignment horizontal="center" vertical="center" wrapText="1"/>
    </xf>
    <xf numFmtId="0" fontId="4" fillId="0" borderId="6" xfId="0" applyFont="1" applyBorder="1" applyAlignment="1">
      <alignment horizontal="center"/>
    </xf>
    <xf numFmtId="0" fontId="1" fillId="0" borderId="8" xfId="0" applyFont="1" applyBorder="1" applyAlignment="1">
      <alignment horizontal="center" vertical="center" textRotation="90"/>
    </xf>
    <xf numFmtId="0" fontId="1" fillId="2" borderId="30" xfId="0" applyFont="1" applyFill="1" applyBorder="1" applyAlignment="1">
      <alignment horizontal="center" vertical="center"/>
    </xf>
    <xf numFmtId="0" fontId="1" fillId="2" borderId="32"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26" xfId="0" applyFont="1" applyFill="1" applyBorder="1" applyAlignment="1">
      <alignment horizontal="center" vertical="center"/>
    </xf>
    <xf numFmtId="0" fontId="0" fillId="2" borderId="29" xfId="0" applyFill="1" applyBorder="1" applyAlignment="1">
      <alignment horizontal="center" vertical="center" wrapText="1"/>
    </xf>
    <xf numFmtId="0" fontId="0" fillId="2" borderId="0" xfId="0" applyFill="1" applyAlignment="1">
      <alignment horizontal="center" vertical="center" wrapText="1"/>
    </xf>
    <xf numFmtId="0" fontId="0" fillId="2" borderId="33" xfId="0" applyFill="1" applyBorder="1" applyAlignment="1">
      <alignment horizontal="center" vertical="center" wrapText="1"/>
    </xf>
    <xf numFmtId="0" fontId="16" fillId="18" borderId="0" xfId="0" applyFont="1" applyFill="1" applyAlignment="1">
      <alignment horizontal="center" vertical="center" wrapText="1"/>
    </xf>
    <xf numFmtId="0" fontId="21" fillId="12" borderId="0" xfId="0" applyFont="1" applyFill="1" applyAlignment="1">
      <alignment horizontal="center" vertical="center"/>
    </xf>
    <xf numFmtId="0" fontId="1" fillId="2" borderId="28" xfId="0" applyFont="1" applyFill="1" applyBorder="1" applyAlignment="1">
      <alignment horizontal="center" vertical="center"/>
    </xf>
    <xf numFmtId="0" fontId="1" fillId="2" borderId="35"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36" xfId="0" applyFont="1" applyFill="1" applyBorder="1" applyAlignment="1">
      <alignment horizontal="center" vertical="center"/>
    </xf>
    <xf numFmtId="0" fontId="0" fillId="2" borderId="28" xfId="0" applyFill="1" applyBorder="1" applyAlignment="1">
      <alignment horizontal="center" vertical="center" wrapText="1"/>
    </xf>
    <xf numFmtId="0" fontId="0" fillId="2" borderId="30" xfId="0" applyFill="1" applyBorder="1" applyAlignment="1">
      <alignment horizontal="center" vertical="center" wrapText="1"/>
    </xf>
    <xf numFmtId="0" fontId="0" fillId="2" borderId="35" xfId="0" applyFill="1" applyBorder="1" applyAlignment="1">
      <alignment horizontal="center" vertical="center" wrapText="1"/>
    </xf>
    <xf numFmtId="0" fontId="0" fillId="12" borderId="15" xfId="0" applyFill="1" applyBorder="1" applyAlignment="1">
      <alignment horizontal="center" vertical="center" wrapText="1"/>
    </xf>
    <xf numFmtId="0" fontId="0" fillId="12" borderId="0" xfId="0" applyFill="1" applyAlignment="1">
      <alignment horizontal="center" vertical="center" wrapText="1"/>
    </xf>
    <xf numFmtId="0" fontId="0" fillId="12" borderId="20" xfId="0" applyFill="1" applyBorder="1" applyAlignment="1">
      <alignment horizontal="center" vertical="center" wrapText="1"/>
    </xf>
    <xf numFmtId="0" fontId="0" fillId="12" borderId="15" xfId="0" applyFill="1" applyBorder="1" applyAlignment="1">
      <alignment horizontal="center" vertical="center"/>
    </xf>
    <xf numFmtId="0" fontId="0" fillId="12" borderId="0" xfId="0" applyFill="1" applyAlignment="1">
      <alignment horizontal="center" vertical="center"/>
    </xf>
    <xf numFmtId="0" fontId="0" fillId="12" borderId="20" xfId="0" applyFill="1" applyBorder="1" applyAlignment="1">
      <alignment horizontal="center" vertical="center"/>
    </xf>
    <xf numFmtId="0" fontId="1" fillId="11" borderId="0" xfId="0" applyFont="1" applyFill="1" applyAlignment="1">
      <alignment horizontal="center" vertical="center"/>
    </xf>
    <xf numFmtId="0" fontId="0" fillId="12" borderId="14" xfId="0" applyFill="1" applyBorder="1" applyAlignment="1">
      <alignment horizontal="center" vertical="center"/>
    </xf>
    <xf numFmtId="0" fontId="0" fillId="12" borderId="17" xfId="0" applyFill="1" applyBorder="1" applyAlignment="1">
      <alignment horizontal="center" vertical="center"/>
    </xf>
    <xf numFmtId="0" fontId="0" fillId="12" borderId="19" xfId="0" applyFill="1" applyBorder="1" applyAlignment="1">
      <alignment horizontal="center" vertical="center"/>
    </xf>
    <xf numFmtId="0" fontId="1" fillId="0" borderId="0" xfId="0" applyFont="1" applyAlignment="1">
      <alignment horizontal="center"/>
    </xf>
    <xf numFmtId="0" fontId="0" fillId="0" borderId="0" xfId="0" applyAlignment="1">
      <alignment horizontal="center" vertical="center"/>
    </xf>
    <xf numFmtId="0" fontId="5" fillId="0" borderId="6" xfId="0" applyFont="1" applyBorder="1" applyAlignment="1"/>
  </cellXfs>
  <cellStyles count="1">
    <cellStyle name="Normal" xfId="0" builtinId="0"/>
  </cellStyles>
  <dxfs count="4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rgb="FFFFFFB7"/>
        </patternFill>
      </fill>
    </dxf>
    <dxf>
      <font>
        <color theme="0" tint="-4.9989318521683403E-2"/>
      </font>
      <fill>
        <patternFill>
          <bgColor rgb="FFFF0000"/>
        </patternFill>
      </fill>
    </dxf>
    <dxf>
      <fill>
        <patternFill>
          <bgColor theme="0"/>
        </patternFill>
      </fill>
    </dxf>
    <dxf>
      <font>
        <color auto="1"/>
      </font>
      <fill>
        <patternFill>
          <bgColor rgb="FFFFFFB7"/>
        </patternFill>
      </fill>
    </dxf>
    <dxf>
      <font>
        <color theme="0" tint="-4.9989318521683403E-2"/>
      </font>
      <fill>
        <patternFill>
          <bgColor rgb="FFFF0000"/>
        </patternFill>
      </fill>
    </dxf>
    <dxf>
      <fill>
        <patternFill>
          <bgColor theme="0"/>
        </patternFill>
      </fill>
    </dxf>
    <dxf>
      <font>
        <color auto="1"/>
      </font>
      <fill>
        <patternFill>
          <bgColor rgb="FFFFFFB7"/>
        </patternFill>
      </fill>
    </dxf>
    <dxf>
      <font>
        <color theme="0" tint="-4.9989318521683403E-2"/>
      </font>
      <fill>
        <patternFill>
          <bgColor rgb="FFFF0000"/>
        </patternFill>
      </fill>
    </dxf>
    <dxf>
      <fill>
        <patternFill>
          <bgColor theme="0"/>
        </patternFill>
      </fill>
    </dxf>
    <dxf>
      <font>
        <color auto="1"/>
      </font>
      <fill>
        <patternFill>
          <bgColor rgb="FFFFFFB7"/>
        </patternFill>
      </fill>
    </dxf>
    <dxf>
      <font>
        <color theme="0" tint="-4.9989318521683403E-2"/>
      </font>
      <fill>
        <patternFill>
          <bgColor rgb="FFFF0000"/>
        </patternFill>
      </fill>
    </dxf>
    <dxf>
      <fill>
        <patternFill>
          <bgColor theme="0"/>
        </patternFill>
      </fill>
    </dxf>
    <dxf>
      <font>
        <color auto="1"/>
      </font>
      <fill>
        <patternFill>
          <bgColor rgb="FFFFFFB7"/>
        </patternFill>
      </fill>
    </dxf>
    <dxf>
      <font>
        <color theme="0" tint="-4.9989318521683403E-2"/>
      </font>
      <fill>
        <patternFill>
          <bgColor rgb="FFFF0000"/>
        </patternFill>
      </fill>
    </dxf>
    <dxf>
      <fill>
        <patternFill>
          <bgColor theme="0"/>
        </patternFill>
      </fill>
    </dxf>
    <dxf>
      <font>
        <b val="0"/>
        <i val="0"/>
        <strike val="0"/>
        <condense val="0"/>
        <extend val="0"/>
        <outline val="0"/>
        <shadow val="0"/>
        <u val="none"/>
        <vertAlign val="baseline"/>
        <sz val="10"/>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3" formatCode="0%"/>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3" formatCode="0%"/>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dxf>
    <dxf>
      <border outline="0">
        <bottom style="thin">
          <color theme="8" tint="-0.249977111117893"/>
        </bottom>
      </border>
    </dxf>
    <dxf>
      <border outline="0">
        <top style="thin">
          <color rgb="FF000000"/>
        </top>
      </border>
    </dxf>
    <dxf>
      <font>
        <b val="0"/>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8"/>
        </patternFill>
      </fill>
      <alignment horizontal="center" vertical="top" textRotation="0" wrapText="1" indent="0" justifyLastLine="0" shrinkToFit="0" readingOrder="0"/>
      <border diagonalUp="0" diagonalDown="0" outline="0">
        <left style="thin">
          <color theme="8" tint="-0.249977111117893"/>
        </left>
        <right style="thin">
          <color theme="8" tint="-0.249977111117893"/>
        </right>
        <top/>
        <bottom/>
      </border>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mruColors>
      <color rgb="FFFFFF63"/>
      <color rgb="FFB9FA05"/>
      <color rgb="FFF04D4D"/>
      <color rgb="FFF26D97"/>
      <color rgb="FFF2F2F2"/>
      <color rgb="FFFF2B2B"/>
      <color rgb="FFED4E4E"/>
      <color rgb="FF000000"/>
      <color rgb="FFEB0008"/>
      <color rgb="FFFF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952500</xdr:colOff>
      <xdr:row>0</xdr:row>
      <xdr:rowOff>-638175</xdr:rowOff>
    </xdr:from>
    <xdr:to>
      <xdr:col>0</xdr:col>
      <xdr:colOff>952500</xdr:colOff>
      <xdr:row>0</xdr:row>
      <xdr:rowOff>-638175</xdr:rowOff>
    </xdr:to>
    <xdr:pic>
      <xdr:nvPicPr>
        <xdr:cNvPr id="2" name="Imagen 1">
          <a:extLst>
            <a:ext uri="{FF2B5EF4-FFF2-40B4-BE49-F238E27FC236}">
              <a16:creationId xmlns:a16="http://schemas.microsoft.com/office/drawing/2014/main" id="{6EE05A53-3D4C-4553-ABA0-BA170FF3C1A9}"/>
            </a:ext>
          </a:extLst>
        </xdr:cNvPr>
        <xdr:cNvPicPr>
          <a:picLocks noChangeAspect="1"/>
        </xdr:cNvPicPr>
      </xdr:nvPicPr>
      <xdr:blipFill>
        <a:blip xmlns:r="http://schemas.openxmlformats.org/officeDocument/2006/relationships" r:embed="rId1"/>
        <a:stretch>
          <a:fillRect/>
        </a:stretch>
      </xdr:blipFill>
      <xdr:spPr>
        <a:xfrm>
          <a:off x="952500" y="-638175"/>
          <a:ext cx="0" cy="0"/>
        </a:xfrm>
        <a:prstGeom prst="rect">
          <a:avLst/>
        </a:prstGeom>
      </xdr:spPr>
    </xdr:pic>
    <xdr:clientData/>
  </xdr:twoCellAnchor>
  <xdr:twoCellAnchor editAs="oneCell">
    <xdr:from>
      <xdr:col>7</xdr:col>
      <xdr:colOff>590550</xdr:colOff>
      <xdr:row>53</xdr:row>
      <xdr:rowOff>133350</xdr:rowOff>
    </xdr:from>
    <xdr:to>
      <xdr:col>11</xdr:col>
      <xdr:colOff>0</xdr:colOff>
      <xdr:row>65</xdr:row>
      <xdr:rowOff>161925</xdr:rowOff>
    </xdr:to>
    <xdr:pic>
      <xdr:nvPicPr>
        <xdr:cNvPr id="5" name="Imagen 4">
          <a:extLst>
            <a:ext uri="{FF2B5EF4-FFF2-40B4-BE49-F238E27FC236}">
              <a16:creationId xmlns:a16="http://schemas.microsoft.com/office/drawing/2014/main" id="{857AD725-9177-5592-03F7-37E1A35EF559}"/>
            </a:ext>
            <a:ext uri="{147F2762-F138-4A5C-976F-8EAC2B608ADB}">
              <a16:predDERef xmlns:a16="http://schemas.microsoft.com/office/drawing/2014/main" pred="{6EE05A53-3D4C-4553-ABA0-BA170FF3C1A9}"/>
            </a:ext>
          </a:extLst>
        </xdr:cNvPr>
        <xdr:cNvPicPr>
          <a:picLocks noChangeAspect="1"/>
        </xdr:cNvPicPr>
      </xdr:nvPicPr>
      <xdr:blipFill>
        <a:blip xmlns:r="http://schemas.openxmlformats.org/officeDocument/2006/relationships" r:embed="rId2"/>
        <a:stretch>
          <a:fillRect/>
        </a:stretch>
      </xdr:blipFill>
      <xdr:spPr>
        <a:xfrm>
          <a:off x="7286625" y="12687300"/>
          <a:ext cx="4572000" cy="2771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952500</xdr:colOff>
      <xdr:row>0</xdr:row>
      <xdr:rowOff>-638175</xdr:rowOff>
    </xdr:from>
    <xdr:to>
      <xdr:col>0</xdr:col>
      <xdr:colOff>952500</xdr:colOff>
      <xdr:row>0</xdr:row>
      <xdr:rowOff>-638175</xdr:rowOff>
    </xdr:to>
    <xdr:pic>
      <xdr:nvPicPr>
        <xdr:cNvPr id="2" name="Imagen 1">
          <a:extLst>
            <a:ext uri="{FF2B5EF4-FFF2-40B4-BE49-F238E27FC236}">
              <a16:creationId xmlns:a16="http://schemas.microsoft.com/office/drawing/2014/main" id="{94412C28-C692-C93C-FD3E-35D84E8965B3}"/>
            </a:ext>
          </a:extLst>
        </xdr:cNvPr>
        <xdr:cNvPicPr>
          <a:picLocks noChangeAspect="1"/>
        </xdr:cNvPicPr>
      </xdr:nvPicPr>
      <xdr:blipFill>
        <a:blip xmlns:r="http://schemas.openxmlformats.org/officeDocument/2006/relationships" r:embed="rId1"/>
        <a:stretch>
          <a:fillRect/>
        </a:stretch>
      </xdr:blipFill>
      <xdr:spPr>
        <a:xfrm>
          <a:off x="952500" y="-638175"/>
          <a:ext cx="0" cy="0"/>
        </a:xfrm>
        <a:prstGeom prst="rect">
          <a:avLst/>
        </a:prstGeom>
      </xdr:spPr>
    </xdr:pic>
    <xdr:clientData/>
  </xdr:twoCellAnchor>
  <xdr:twoCellAnchor editAs="oneCell">
    <xdr:from>
      <xdr:col>6</xdr:col>
      <xdr:colOff>552450</xdr:colOff>
      <xdr:row>52</xdr:row>
      <xdr:rowOff>0</xdr:rowOff>
    </xdr:from>
    <xdr:to>
      <xdr:col>9</xdr:col>
      <xdr:colOff>609600</xdr:colOff>
      <xdr:row>64</xdr:row>
      <xdr:rowOff>0</xdr:rowOff>
    </xdr:to>
    <xdr:pic>
      <xdr:nvPicPr>
        <xdr:cNvPr id="4" name="Imagen 3">
          <a:extLst>
            <a:ext uri="{FF2B5EF4-FFF2-40B4-BE49-F238E27FC236}">
              <a16:creationId xmlns:a16="http://schemas.microsoft.com/office/drawing/2014/main" id="{5115F23D-4F73-FB97-7E76-79376AC9EF46}"/>
            </a:ext>
            <a:ext uri="{147F2762-F138-4A5C-976F-8EAC2B608ADB}">
              <a16:predDERef xmlns:a16="http://schemas.microsoft.com/office/drawing/2014/main" pred="{94412C28-C692-C93C-FD3E-35D84E8965B3}"/>
            </a:ext>
          </a:extLst>
        </xdr:cNvPr>
        <xdr:cNvPicPr>
          <a:picLocks noChangeAspect="1"/>
        </xdr:cNvPicPr>
      </xdr:nvPicPr>
      <xdr:blipFill>
        <a:blip xmlns:r="http://schemas.openxmlformats.org/officeDocument/2006/relationships" r:embed="rId2"/>
        <a:stretch>
          <a:fillRect/>
        </a:stretch>
      </xdr:blipFill>
      <xdr:spPr>
        <a:xfrm>
          <a:off x="6286500" y="12325350"/>
          <a:ext cx="4572000" cy="2743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438150</xdr:colOff>
      <xdr:row>11</xdr:row>
      <xdr:rowOff>171450</xdr:rowOff>
    </xdr:from>
    <xdr:to>
      <xdr:col>19</xdr:col>
      <xdr:colOff>190500</xdr:colOff>
      <xdr:row>31</xdr:row>
      <xdr:rowOff>9525</xdr:rowOff>
    </xdr:to>
    <xdr:pic>
      <xdr:nvPicPr>
        <xdr:cNvPr id="7" name="Imagen 1">
          <a:extLst>
            <a:ext uri="{FF2B5EF4-FFF2-40B4-BE49-F238E27FC236}">
              <a16:creationId xmlns:a16="http://schemas.microsoft.com/office/drawing/2014/main" id="{559F5F4B-A975-F64A-58E6-EB79A8FE35B0}"/>
            </a:ext>
          </a:extLst>
        </xdr:cNvPr>
        <xdr:cNvPicPr>
          <a:picLocks noChangeAspect="1"/>
        </xdr:cNvPicPr>
      </xdr:nvPicPr>
      <xdr:blipFill>
        <a:blip xmlns:r="http://schemas.openxmlformats.org/officeDocument/2006/relationships" r:embed="rId1"/>
        <a:stretch>
          <a:fillRect/>
        </a:stretch>
      </xdr:blipFill>
      <xdr:spPr>
        <a:xfrm>
          <a:off x="10582275" y="2266950"/>
          <a:ext cx="4572000" cy="27717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6027.690505324077" createdVersion="8" refreshedVersion="8" minRefreshableVersion="3" recordCount="202" xr:uid="{3A7FBC55-637B-4A02-8633-C6F791236DDF}">
  <cacheSource type="worksheet">
    <worksheetSource ref="A1:Q160" sheet="Seguimiento Mes"/>
  </cacheSource>
  <cacheFields count="37">
    <cacheField name="Desarrollador" numFmtId="0">
      <sharedItems count="7">
        <s v="Eric De la Nuez"/>
        <s v="Luis Galindo"/>
        <s v="Luis Galindo Test"/>
        <s v="Marvin Cadavid"/>
        <s v="Felix Vegas"/>
        <s v="Kenny Munaque"/>
        <s v="Sebastian Miranda"/>
      </sharedItems>
    </cacheField>
    <cacheField name="Parent ID" numFmtId="0">
      <sharedItems/>
    </cacheField>
    <cacheField name="Observaciones" numFmtId="0">
      <sharedItems containsBlank="1" longText="1"/>
    </cacheField>
    <cacheField name="Summary" numFmtId="0">
      <sharedItems/>
    </cacheField>
    <cacheField name="Status" numFmtId="0">
      <sharedItems/>
    </cacheField>
    <cacheField name="Original Estimate" numFmtId="0">
      <sharedItems containsString="0" containsBlank="1" containsNumber="1" minValue="1" maxValue="157"/>
    </cacheField>
    <cacheField name="Fecha fin" numFmtId="14">
      <sharedItems containsNonDate="0" containsDate="1" containsString="0" containsBlank="1" minDate="2024-11-10T00:00:00" maxDate="2026-02-03T00:00:00"/>
    </cacheField>
    <cacheField name="Fecha entrega" numFmtId="14">
      <sharedItems containsNonDate="0" containsDate="1" containsString="0" containsBlank="1" minDate="2025-06-13T00:00:00" maxDate="2026-01-06T00:00:00"/>
    </cacheField>
    <cacheField name="Dias transcurridos" numFmtId="0">
      <sharedItems containsString="0" containsBlank="1" containsNumber="1" containsInteger="1" minValue="0" maxValue="46027"/>
    </cacheField>
    <cacheField name="Registrado meses previos" numFmtId="0">
      <sharedItems containsSemiMixedTypes="0" containsString="0" containsNumber="1" minValue="0" maxValue="119"/>
    </cacheField>
    <cacheField name="Registrado Nov 25" numFmtId="0">
      <sharedItems containsSemiMixedTypes="0" containsString="0" containsNumber="1" containsInteger="1" minValue="0" maxValue="72"/>
    </cacheField>
    <cacheField name="Registrado Dic 25" numFmtId="0">
      <sharedItems containsSemiMixedTypes="0" containsString="0" containsNumber="1" minValue="0" maxValue="56"/>
    </cacheField>
    <cacheField name="% desviación" numFmtId="9">
      <sharedItems containsMixedTypes="1" containsNumber="1" minValue="-1" maxValue="0.5"/>
    </cacheField>
    <cacheField name="In Review" numFmtId="0">
      <sharedItems containsString="0" containsBlank="1" containsNumber="1" containsInteger="1" minValue="0" maxValue="8"/>
    </cacheField>
    <cacheField name="Justificación" numFmtId="0">
      <sharedItems containsBlank="1" longText="1"/>
    </cacheField>
    <cacheField name="Tipo de Ticket" numFmtId="0">
      <sharedItems containsBlank="1"/>
    </cacheField>
    <cacheField name="1/12/2025" numFmtId="0">
      <sharedItems containsString="0" containsBlank="1" containsNumber="1" minValue="0.5" maxValue="8"/>
    </cacheField>
    <cacheField name="2/12/2025" numFmtId="0">
      <sharedItems containsString="0" containsBlank="1" containsNumber="1" minValue="0.5" maxValue="8"/>
    </cacheField>
    <cacheField name="3/12/2025" numFmtId="0">
      <sharedItems containsString="0" containsBlank="1" containsNumber="1" minValue="0.5" maxValue="8"/>
    </cacheField>
    <cacheField name="4/12/2025" numFmtId="0">
      <sharedItems containsString="0" containsBlank="1" containsNumber="1" minValue="0.5" maxValue="8"/>
    </cacheField>
    <cacheField name="5/12/2025" numFmtId="0">
      <sharedItems containsString="0" containsBlank="1" containsNumber="1" minValue="0.5" maxValue="8"/>
    </cacheField>
    <cacheField name="9/12/2025" numFmtId="0">
      <sharedItems containsString="0" containsBlank="1" containsNumber="1" minValue="0.5" maxValue="8"/>
    </cacheField>
    <cacheField name="10/12/2025" numFmtId="0">
      <sharedItems containsString="0" containsBlank="1" containsNumber="1" minValue="0.5" maxValue="8"/>
    </cacheField>
    <cacheField name="11/12/2025" numFmtId="0">
      <sharedItems containsString="0" containsBlank="1" containsNumber="1" minValue="0.5" maxValue="8"/>
    </cacheField>
    <cacheField name="12/12/2025" numFmtId="0">
      <sharedItems containsString="0" containsBlank="1" containsNumber="1" minValue="0.5" maxValue="8"/>
    </cacheField>
    <cacheField name="15/12/2025" numFmtId="0">
      <sharedItems containsString="0" containsBlank="1" containsNumber="1" minValue="0.5" maxValue="8"/>
    </cacheField>
    <cacheField name="16/12/2025" numFmtId="0">
      <sharedItems containsString="0" containsBlank="1" containsNumber="1" minValue="0.5" maxValue="8"/>
    </cacheField>
    <cacheField name="17/12/2025" numFmtId="0">
      <sharedItems containsString="0" containsBlank="1" containsNumber="1" minValue="0.5" maxValue="8"/>
    </cacheField>
    <cacheField name="18/12/2025" numFmtId="0">
      <sharedItems containsString="0" containsBlank="1" containsNumber="1" minValue="0.5" maxValue="8"/>
    </cacheField>
    <cacheField name="19/12/2025" numFmtId="0">
      <sharedItems containsString="0" containsBlank="1" containsNumber="1" minValue="0.5" maxValue="8"/>
    </cacheField>
    <cacheField name="22/12/2025" numFmtId="0">
      <sharedItems containsString="0" containsBlank="1" containsNumber="1" minValue="0.5" maxValue="8"/>
    </cacheField>
    <cacheField name="23/12/2025" numFmtId="0">
      <sharedItems containsString="0" containsBlank="1" containsNumber="1" minValue="0.5" maxValue="8"/>
    </cacheField>
    <cacheField name="24/12/2025" numFmtId="0">
      <sharedItems containsString="0" containsBlank="1" containsNumber="1" minValue="0.5" maxValue="8"/>
    </cacheField>
    <cacheField name="26/12/2025" numFmtId="0">
      <sharedItems containsString="0" containsBlank="1" containsNumber="1" minValue="0.5" maxValue="8"/>
    </cacheField>
    <cacheField name="29/12/2025" numFmtId="0">
      <sharedItems containsString="0" containsBlank="1" containsNumber="1" minValue="0.5" maxValue="8"/>
    </cacheField>
    <cacheField name="30/12/2025" numFmtId="0">
      <sharedItems containsString="0" containsBlank="1" containsNumber="1" minValue="0.5" maxValue="8"/>
    </cacheField>
    <cacheField name="31/12/2025" numFmtId="0">
      <sharedItems containsString="0" containsBlank="1" containsNumber="1" minValue="0.5" maxValue="8"/>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2.561288541663" createdVersion="8" refreshedVersion="8" minRefreshableVersion="3" recordCount="574" xr:uid="{D0284A9F-4280-4EFC-BE33-24A2292F1835}">
  <cacheSource type="worksheet">
    <worksheetSource ref="A1:AI575" sheet="Seguimiento Mes"/>
  </cacheSource>
  <cacheFields count="35">
    <cacheField name="Desarrollador" numFmtId="0">
      <sharedItems count="10">
        <s v="Eric De la Nuez"/>
        <s v="Luis Galindo"/>
        <s v="Luis Galindo Test"/>
        <s v="Sebastian Miranda"/>
        <s v="Daniel Llano"/>
        <s v="Gabriel Herrera"/>
        <s v="Felix Vegas"/>
        <s v="Kenny Munaque"/>
        <s v="Marvin Cadavid"/>
        <s v="Sebastián Pulgarín"/>
      </sharedItems>
    </cacheField>
    <cacheField name="Parent ID" numFmtId="0">
      <sharedItems/>
    </cacheField>
    <cacheField name="Summary" numFmtId="0">
      <sharedItems/>
    </cacheField>
    <cacheField name="Status" numFmtId="0">
      <sharedItems/>
    </cacheField>
    <cacheField name="Fecha fin" numFmtId="14">
      <sharedItems containsDate="1" containsBlank="1" containsMixedTypes="1" minDate="2024-11-10T00:00:00" maxDate="2026-10-07T00:00:00"/>
    </cacheField>
    <cacheField name="Fecha entrega" numFmtId="0">
      <sharedItems containsNonDate="0" containsDate="1" containsString="0" containsBlank="1" minDate="2025-06-13T00:00:00" maxDate="2026-10-01T00:00:00"/>
    </cacheField>
    <cacheField name="Original Estimate" numFmtId="0">
      <sharedItems containsBlank="1" containsMixedTypes="1" containsNumber="1" minValue="0" maxValue="272"/>
    </cacheField>
    <cacheField name="Registrado meses previos" numFmtId="0">
      <sharedItems containsSemiMixedTypes="0" containsString="0" containsNumber="1" minValue="0" maxValue="238"/>
    </cacheField>
    <cacheField name="Registrado Septiembre26" numFmtId="43">
      <sharedItems containsSemiMixedTypes="0" containsString="0" containsNumber="1" containsInteger="1" minValue="0" maxValue="88"/>
    </cacheField>
    <cacheField name="Desviación 30%" numFmtId="9">
      <sharedItems containsMixedTypes="1" containsNumber="1" minValue="-1" maxValue="12"/>
    </cacheField>
    <cacheField name="Devoluciones" numFmtId="0">
      <sharedItems containsString="0" containsBlank="1" containsNumber="1" containsInteger="1" minValue="0" maxValue="8"/>
    </cacheField>
    <cacheField name="Tipo de Ticket" numFmtId="9">
      <sharedItems/>
    </cacheField>
    <cacheField name="Observaciones Desvío" numFmtId="0">
      <sharedItems containsBlank="1" longText="1"/>
    </cacheField>
    <cacheField name="01/09/2026" numFmtId="0">
      <sharedItems containsString="0" containsBlank="1" containsNumber="1" containsInteger="1" minValue="8" maxValue="8"/>
    </cacheField>
    <cacheField name="02/09/2026" numFmtId="0">
      <sharedItems containsString="0" containsBlank="1" containsNumber="1" containsInteger="1" minValue="2" maxValue="8"/>
    </cacheField>
    <cacheField name="03/09/2026" numFmtId="0">
      <sharedItems containsString="0" containsBlank="1" containsNumber="1" containsInteger="1" minValue="3" maxValue="8"/>
    </cacheField>
    <cacheField name="04/09/2026" numFmtId="0">
      <sharedItems containsString="0" containsBlank="1" containsNumber="1" containsInteger="1" minValue="2" maxValue="8"/>
    </cacheField>
    <cacheField name="07/09/2026" numFmtId="0">
      <sharedItems containsString="0" containsBlank="1" containsNumber="1" containsInteger="1" minValue="2" maxValue="8"/>
    </cacheField>
    <cacheField name="08/09/2026" numFmtId="0">
      <sharedItems containsString="0" containsBlank="1" containsNumber="1" containsInteger="1" minValue="2" maxValue="8"/>
    </cacheField>
    <cacheField name="09/09/2026" numFmtId="0">
      <sharedItems containsString="0" containsBlank="1" containsNumber="1" containsInteger="1" minValue="8" maxValue="8"/>
    </cacheField>
    <cacheField name="10/09/2026" numFmtId="0">
      <sharedItems containsString="0" containsBlank="1" containsNumber="1" containsInteger="1" minValue="2" maxValue="8"/>
    </cacheField>
    <cacheField name="11/09/2026" numFmtId="0">
      <sharedItems containsString="0" containsBlank="1" containsNumber="1" containsInteger="1" minValue="1" maxValue="8"/>
    </cacheField>
    <cacheField name="14/09/2026" numFmtId="0">
      <sharedItems containsString="0" containsBlank="1" containsNumber="1" containsInteger="1" minValue="8" maxValue="8"/>
    </cacheField>
    <cacheField name="15/09/2026" numFmtId="0">
      <sharedItems containsString="0" containsBlank="1" containsNumber="1" containsInteger="1" minValue="4" maxValue="8"/>
    </cacheField>
    <cacheField name="16/09/2026" numFmtId="0">
      <sharedItems containsString="0" containsBlank="1" containsNumber="1" containsInteger="1" minValue="2" maxValue="8"/>
    </cacheField>
    <cacheField name="17/09/2026" numFmtId="0">
      <sharedItems containsString="0" containsBlank="1" containsNumber="1" containsInteger="1" minValue="2" maxValue="8"/>
    </cacheField>
    <cacheField name="18/09/2026" numFmtId="0">
      <sharedItems containsString="0" containsBlank="1" containsNumber="1" containsInteger="1" minValue="1" maxValue="8"/>
    </cacheField>
    <cacheField name="21/09/2026" numFmtId="0">
      <sharedItems containsString="0" containsBlank="1" containsNumber="1" containsInteger="1" minValue="1" maxValue="8"/>
    </cacheField>
    <cacheField name="22/09/2026" numFmtId="0">
      <sharedItems containsString="0" containsBlank="1" containsNumber="1" containsInteger="1" minValue="4" maxValue="8"/>
    </cacheField>
    <cacheField name="23/09/2026" numFmtId="0">
      <sharedItems containsString="0" containsBlank="1" containsNumber="1" containsInteger="1" minValue="4" maxValue="8"/>
    </cacheField>
    <cacheField name="24/09/2026" numFmtId="0">
      <sharedItems containsString="0" containsBlank="1" containsNumber="1" containsInteger="1" minValue="1" maxValue="8"/>
    </cacheField>
    <cacheField name="25/09/2026" numFmtId="0">
      <sharedItems containsString="0" containsBlank="1" containsNumber="1" containsInteger="1" minValue="1" maxValue="8"/>
    </cacheField>
    <cacheField name="28/09/2026" numFmtId="0">
      <sharedItems containsString="0" containsBlank="1" containsNumber="1" containsInteger="1" minValue="2" maxValue="8"/>
    </cacheField>
    <cacheField name="29/09/2026" numFmtId="0">
      <sharedItems containsString="0" containsBlank="1" containsNumber="1" containsInteger="1" minValue="2" maxValue="8"/>
    </cacheField>
    <cacheField name="30/09/2026" numFmtId="0">
      <sharedItems containsString="0" containsBlank="1" containsNumber="1" containsInteger="1" minValue="4" maxValue="8"/>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
  <r>
    <x v="0"/>
    <s v="API-1031"/>
    <m/>
    <s v="Marketplace - Add Notification"/>
    <s v="Finalizada"/>
    <n v="22"/>
    <d v="2025-07-10T00:00:00"/>
    <d v="2025-09-03T00:00:00"/>
    <m/>
    <n v="6"/>
    <n v="0"/>
    <n v="0"/>
    <n v="-0.72727272727272729"/>
    <n v="3"/>
    <m/>
    <s v="Normal"/>
    <m/>
    <m/>
    <m/>
    <m/>
    <m/>
    <m/>
    <m/>
    <m/>
    <m/>
    <m/>
    <m/>
    <m/>
    <m/>
    <m/>
    <m/>
    <m/>
    <m/>
    <m/>
    <m/>
    <m/>
    <m/>
  </r>
  <r>
    <x v="0"/>
    <s v="API-1179"/>
    <m/>
    <s v="Investigate - [Global] Blocked seat map assigment"/>
    <s v="Finalizada"/>
    <n v="33"/>
    <d v="2025-06-27T00:00:00"/>
    <d v="2025-07-09T00:00:00"/>
    <m/>
    <n v="8"/>
    <n v="0"/>
    <n v="0"/>
    <n v="-0.75757575757575757"/>
    <n v="2"/>
    <m/>
    <s v="Normal"/>
    <m/>
    <m/>
    <m/>
    <m/>
    <m/>
    <m/>
    <m/>
    <m/>
    <m/>
    <m/>
    <m/>
    <m/>
    <m/>
    <m/>
    <m/>
    <m/>
    <m/>
    <m/>
    <m/>
    <m/>
    <m/>
  </r>
  <r>
    <x v="0"/>
    <s v="API-1207"/>
    <m/>
    <s v="[Transfer] - Add new variables to transfer emails and change some formats"/>
    <s v="Finalizada"/>
    <n v="12"/>
    <d v="2025-07-16T00:00:00"/>
    <d v="2025-07-22T00:00:00"/>
    <m/>
    <n v="1"/>
    <n v="0"/>
    <n v="0"/>
    <n v="-0.91666666666666663"/>
    <n v="3"/>
    <m/>
    <s v="Normal"/>
    <m/>
    <m/>
    <m/>
    <m/>
    <m/>
    <m/>
    <m/>
    <m/>
    <m/>
    <m/>
    <m/>
    <m/>
    <m/>
    <m/>
    <m/>
    <m/>
    <m/>
    <m/>
    <m/>
    <m/>
    <m/>
  </r>
  <r>
    <x v="0"/>
    <s v="API-1211"/>
    <m/>
    <s v="[TotalRefund] - Extend rgBundlePricesSimple with refundableFare structure"/>
    <s v="Finalizada"/>
    <n v="8"/>
    <d v="2025-07-31T00:00:00"/>
    <d v="2025-08-05T00:00:00"/>
    <m/>
    <n v="2"/>
    <n v="0"/>
    <n v="0"/>
    <n v="-0.75"/>
    <n v="2"/>
    <m/>
    <s v="Normal"/>
    <m/>
    <m/>
    <m/>
    <m/>
    <m/>
    <m/>
    <m/>
    <m/>
    <m/>
    <m/>
    <m/>
    <m/>
    <m/>
    <m/>
    <m/>
    <m/>
    <m/>
    <m/>
    <m/>
    <m/>
    <m/>
  </r>
  <r>
    <x v="0"/>
    <s v="API-1216"/>
    <m/>
    <s v="[Aerus] Error in full due to a Seatmap error"/>
    <s v="Finalizada"/>
    <n v="16"/>
    <d v="2025-07-25T00:00:00"/>
    <d v="2025-07-30T00:00:00"/>
    <m/>
    <n v="4"/>
    <n v="0"/>
    <n v="0"/>
    <n v="-0.75"/>
    <n v="2"/>
    <m/>
    <s v="Normal"/>
    <m/>
    <m/>
    <m/>
    <m/>
    <m/>
    <m/>
    <m/>
    <m/>
    <m/>
    <m/>
    <m/>
    <m/>
    <m/>
    <m/>
    <m/>
    <m/>
    <m/>
    <m/>
    <m/>
    <m/>
    <m/>
  </r>
  <r>
    <x v="0"/>
    <s v="API-1225"/>
    <m/>
    <s v="Investigate - Boarding pass System error"/>
    <s v="Cerrada"/>
    <n v="16"/>
    <d v="2025-07-23T00:00:00"/>
    <d v="2025-08-20T00:00:00"/>
    <m/>
    <n v="3"/>
    <n v="0"/>
    <n v="0"/>
    <n v="-0.8125"/>
    <n v="1"/>
    <m/>
    <s v="Normal"/>
    <m/>
    <m/>
    <m/>
    <m/>
    <m/>
    <m/>
    <m/>
    <m/>
    <m/>
    <m/>
    <m/>
    <m/>
    <m/>
    <m/>
    <m/>
    <m/>
    <m/>
    <m/>
    <m/>
    <m/>
    <m/>
  </r>
  <r>
    <x v="0"/>
    <s v="API-1231"/>
    <m/>
    <s v="[TotalRefund] - Extend rgSSRPrices request with bundle sessionId"/>
    <s v="Finalizada"/>
    <n v="4"/>
    <d v="2025-08-06T00:00:00"/>
    <d v="2025-08-08T00:00:00"/>
    <m/>
    <n v="5"/>
    <n v="0"/>
    <n v="0"/>
    <n v="0.25"/>
    <n v="1"/>
    <m/>
    <s v="Normal"/>
    <m/>
    <m/>
    <m/>
    <m/>
    <m/>
    <m/>
    <m/>
    <m/>
    <m/>
    <m/>
    <m/>
    <m/>
    <m/>
    <m/>
    <m/>
    <m/>
    <m/>
    <m/>
    <m/>
    <m/>
    <m/>
  </r>
  <r>
    <x v="0"/>
    <s v="API-1238"/>
    <m/>
    <s v="Change the error code when Customer Number doesn't match in Companions"/>
    <s v="Finalizada"/>
    <n v="2"/>
    <d v="2025-08-14T00:00:00"/>
    <d v="2025-08-20T00:00:00"/>
    <m/>
    <n v="2"/>
    <n v="0"/>
    <n v="0"/>
    <n v="0"/>
    <n v="1"/>
    <m/>
    <s v="Normal"/>
    <m/>
    <m/>
    <m/>
    <m/>
    <m/>
    <m/>
    <m/>
    <m/>
    <m/>
    <m/>
    <m/>
    <m/>
    <m/>
    <m/>
    <m/>
    <m/>
    <m/>
    <m/>
    <m/>
    <m/>
    <m/>
  </r>
  <r>
    <x v="0"/>
    <s v="API-1258"/>
    <m/>
    <s v="[P2P] - Do not return transfer object in booking output for P2P comment"/>
    <s v="Finalizada"/>
    <n v="8"/>
    <d v="2025-08-06T00:00:00"/>
    <d v="2025-08-13T00:00:00"/>
    <m/>
    <n v="10"/>
    <n v="0"/>
    <n v="0"/>
    <n v="0.25"/>
    <n v="2"/>
    <m/>
    <s v="Normal"/>
    <m/>
    <m/>
    <m/>
    <m/>
    <m/>
    <m/>
    <m/>
    <m/>
    <m/>
    <m/>
    <m/>
    <m/>
    <m/>
    <m/>
    <m/>
    <m/>
    <m/>
    <m/>
    <m/>
    <m/>
    <m/>
  </r>
  <r>
    <x v="0"/>
    <s v="API-1262"/>
    <s v="23/10 El fallo ocurre cuando todos los vuelos de conexión están agotados. - 22/10 - Eric -The Pull Request was merged and deployed."/>
    <s v="Search Results Change"/>
    <s v="Finalizada"/>
    <n v="20"/>
    <d v="2025-08-14T00:00:00"/>
    <d v="2025-08-22T00:00:00"/>
    <m/>
    <n v="28"/>
    <n v="0"/>
    <n v="0"/>
    <n v="0.4"/>
    <n v="6"/>
    <m/>
    <s v="Desviado"/>
    <m/>
    <m/>
    <m/>
    <m/>
    <m/>
    <m/>
    <m/>
    <m/>
    <m/>
    <m/>
    <m/>
    <m/>
    <m/>
    <m/>
    <m/>
    <m/>
    <m/>
    <m/>
    <m/>
    <m/>
    <m/>
  </r>
  <r>
    <x v="0"/>
    <s v="API-1270"/>
    <m/>
    <s v="Extend lowfare search output with fareWithTua"/>
    <s v="Finalizada"/>
    <n v="16"/>
    <d v="2025-08-11T00:00:00"/>
    <d v="2025-08-19T00:00:00"/>
    <m/>
    <n v="23"/>
    <n v="0"/>
    <n v="0"/>
    <n v="0.4375"/>
    <n v="4"/>
    <m/>
    <s v="Desviado"/>
    <m/>
    <m/>
    <m/>
    <m/>
    <m/>
    <m/>
    <m/>
    <m/>
    <m/>
    <m/>
    <m/>
    <m/>
    <m/>
    <m/>
    <m/>
    <m/>
    <m/>
    <m/>
    <m/>
    <m/>
    <m/>
  </r>
  <r>
    <x v="0"/>
    <s v="API-1271"/>
    <m/>
    <s v="[Booking search]  - Check-in time in booking/full"/>
    <s v="Cerrada"/>
    <n v="34"/>
    <d v="2025-08-19T00:00:00"/>
    <d v="2025-08-29T00:00:00"/>
    <m/>
    <n v="19"/>
    <n v="0"/>
    <n v="0"/>
    <n v="-0.44117647058823528"/>
    <n v="0"/>
    <m/>
    <s v="Normal"/>
    <m/>
    <m/>
    <m/>
    <m/>
    <m/>
    <m/>
    <m/>
    <m/>
    <m/>
    <m/>
    <m/>
    <m/>
    <m/>
    <m/>
    <m/>
    <m/>
    <m/>
    <m/>
    <m/>
    <m/>
    <m/>
  </r>
  <r>
    <x v="0"/>
    <s v="API-843"/>
    <m/>
    <s v="Investigation - [Payments] Vouchers - Map the error details data"/>
    <s v="Finalizada"/>
    <n v="38"/>
    <d v="2025-05-21T00:00:00"/>
    <d v="2025-06-17T00:00:00"/>
    <m/>
    <n v="9"/>
    <n v="0"/>
    <n v="0"/>
    <n v="-0.76315789473684215"/>
    <n v="2"/>
    <m/>
    <s v="Normal"/>
    <m/>
    <m/>
    <m/>
    <m/>
    <m/>
    <m/>
    <m/>
    <m/>
    <m/>
    <m/>
    <m/>
    <m/>
    <m/>
    <m/>
    <m/>
    <m/>
    <m/>
    <m/>
    <m/>
    <m/>
    <m/>
  </r>
  <r>
    <x v="0"/>
    <s v="API-1253"/>
    <m/>
    <s v="[Boarding Passes]  Add connectsInStation"/>
    <s v="Finalizada"/>
    <n v="16"/>
    <d v="2025-09-08T00:00:00"/>
    <d v="2025-09-08T00:00:00"/>
    <m/>
    <n v="20"/>
    <n v="0"/>
    <n v="0"/>
    <n v="0.25"/>
    <n v="3"/>
    <m/>
    <s v="Normal"/>
    <m/>
    <m/>
    <m/>
    <m/>
    <m/>
    <m/>
    <m/>
    <m/>
    <m/>
    <m/>
    <m/>
    <m/>
    <m/>
    <m/>
    <m/>
    <m/>
    <m/>
    <m/>
    <m/>
    <m/>
    <m/>
  </r>
  <r>
    <x v="0"/>
    <s v="API-1292"/>
    <s v="2710 - Alex lo finaliza - 23/10 Pior dice que está aprobado - 22/10 - Eric consulta sobre zona horaria - Victor responde ciudad de méxico"/>
    <s v="Create /availability/presales"/>
    <s v="Finalizada"/>
    <n v="28"/>
    <d v="2025-09-18T00:00:00"/>
    <d v="2025-09-18T00:00:00"/>
    <m/>
    <n v="36"/>
    <n v="0"/>
    <n v="0"/>
    <n v="0.2857142857142857"/>
    <n v="3"/>
    <m/>
    <s v="Normal"/>
    <m/>
    <m/>
    <m/>
    <m/>
    <m/>
    <m/>
    <m/>
    <m/>
    <m/>
    <m/>
    <m/>
    <m/>
    <m/>
    <m/>
    <m/>
    <m/>
    <m/>
    <m/>
    <m/>
    <m/>
    <m/>
  </r>
  <r>
    <x v="0"/>
    <s v="API-1297"/>
    <m/>
    <s v="rgBundlePriceSimple is sending Zero days in lengthOfStayInDays"/>
    <s v="Finalizada"/>
    <n v="8"/>
    <d v="2025-09-17T00:00:00"/>
    <d v="2025-09-17T00:00:00"/>
    <m/>
    <n v="10"/>
    <n v="0"/>
    <n v="0"/>
    <n v="0.25"/>
    <n v="3"/>
    <m/>
    <s v="Normal"/>
    <m/>
    <m/>
    <m/>
    <m/>
    <m/>
    <m/>
    <m/>
    <m/>
    <m/>
    <m/>
    <m/>
    <m/>
    <m/>
    <m/>
    <m/>
    <m/>
    <m/>
    <m/>
    <m/>
    <m/>
    <m/>
  </r>
  <r>
    <x v="0"/>
    <s v="API-1299"/>
    <m/>
    <s v="[UK Tax] Mantain use of fees in booking and check-in flow"/>
    <s v="Finalizada"/>
    <n v="24"/>
    <d v="2025-09-09T00:00:00"/>
    <d v="2025-09-09T00:00:00"/>
    <m/>
    <n v="27"/>
    <n v="0"/>
    <n v="0"/>
    <n v="0.125"/>
    <n v="7"/>
    <m/>
    <s v="Normal"/>
    <m/>
    <m/>
    <m/>
    <m/>
    <m/>
    <m/>
    <m/>
    <m/>
    <m/>
    <m/>
    <m/>
    <m/>
    <m/>
    <m/>
    <m/>
    <m/>
    <m/>
    <m/>
    <m/>
    <m/>
    <m/>
  </r>
  <r>
    <x v="0"/>
    <s v="API-1300"/>
    <m/>
    <s v="Discount the rgBundlePriceSimple to the AirfareDifference and show in bundleDifference"/>
    <s v="Finalizada"/>
    <n v="20"/>
    <d v="2025-09-17T00:00:00"/>
    <d v="2025-09-17T00:00:00"/>
    <m/>
    <n v="26"/>
    <n v="0"/>
    <n v="0"/>
    <n v="0.3"/>
    <n v="3"/>
    <m/>
    <s v="Normal"/>
    <m/>
    <m/>
    <m/>
    <m/>
    <m/>
    <m/>
    <m/>
    <m/>
    <m/>
    <m/>
    <m/>
    <m/>
    <m/>
    <m/>
    <m/>
    <m/>
    <m/>
    <m/>
    <m/>
    <m/>
    <m/>
  </r>
  <r>
    <x v="0"/>
    <s v="API-1309"/>
    <m/>
    <s v="[Total Refund] - Extend reimbursement options rules for Excluded FEE Codes"/>
    <s v="Finalizada"/>
    <n v="10"/>
    <d v="2025-09-23T00:00:00"/>
    <d v="2025-09-23T00:00:00"/>
    <m/>
    <n v="13"/>
    <n v="0"/>
    <n v="0"/>
    <n v="0.3"/>
    <n v="2"/>
    <m/>
    <s v="Normal"/>
    <m/>
    <m/>
    <m/>
    <m/>
    <m/>
    <m/>
    <m/>
    <m/>
    <m/>
    <m/>
    <m/>
    <m/>
    <m/>
    <m/>
    <m/>
    <m/>
    <m/>
    <m/>
    <m/>
    <m/>
    <m/>
  </r>
  <r>
    <x v="0"/>
    <s v="API-1322"/>
    <m/>
    <s v="[Total Refund] - Send new parameter in rgBundlePrices"/>
    <s v="Finalizada"/>
    <n v="11"/>
    <d v="2025-09-25T00:00:00"/>
    <d v="2025-09-25T00:00:00"/>
    <m/>
    <n v="14"/>
    <n v="0"/>
    <n v="0"/>
    <n v="0.27272727272727271"/>
    <n v="4"/>
    <m/>
    <s v="Normal"/>
    <m/>
    <m/>
    <m/>
    <m/>
    <m/>
    <m/>
    <m/>
    <m/>
    <m/>
    <m/>
    <m/>
    <m/>
    <m/>
    <m/>
    <m/>
    <m/>
    <m/>
    <m/>
    <m/>
    <m/>
    <m/>
  </r>
  <r>
    <x v="0"/>
    <s v="API-1294"/>
    <s v="30/09 no hay comentarios desde la entrega"/>
    <s v="Add VD product class to search request / low fare request"/>
    <s v="En revisión"/>
    <n v="24"/>
    <d v="2025-09-29T00:00:00"/>
    <d v="2025-09-29T00:00:00"/>
    <n v="98"/>
    <n v="31"/>
    <n v="0"/>
    <n v="0"/>
    <n v="0.29166666666666669"/>
    <n v="1"/>
    <m/>
    <s v="Normal"/>
    <m/>
    <m/>
    <m/>
    <m/>
    <m/>
    <m/>
    <m/>
    <m/>
    <m/>
    <m/>
    <m/>
    <m/>
    <m/>
    <m/>
    <m/>
    <m/>
    <m/>
    <m/>
    <m/>
    <m/>
    <m/>
  </r>
  <r>
    <x v="0"/>
    <s v="API-1158"/>
    <s v="24/10 Se bloquea por consultas  -15/10/2025 - Arturo deja otros ejemplos para pruebas - Se pasa "/>
    <s v="[Booking Search] Extend service to support different digit search"/>
    <s v="Finalizada"/>
    <n v="16"/>
    <d v="2025-10-09T00:00:00"/>
    <d v="2025-10-09T00:00:00"/>
    <m/>
    <n v="20"/>
    <n v="0"/>
    <n v="0"/>
    <n v="0.25"/>
    <n v="3"/>
    <m/>
    <s v="Normal"/>
    <m/>
    <m/>
    <m/>
    <m/>
    <m/>
    <m/>
    <m/>
    <m/>
    <m/>
    <m/>
    <m/>
    <m/>
    <m/>
    <m/>
    <m/>
    <m/>
    <m/>
    <m/>
    <m/>
    <m/>
    <m/>
  </r>
  <r>
    <x v="0"/>
    <s v="API-1295"/>
    <s v="0710_ Actualizado por Eric - 23/10 se  asigna a Piotr - 07/10 no hay comentarios hasta la fecha"/>
    <s v="Add presale flag to the booking journey"/>
    <s v="En revisión"/>
    <n v="4"/>
    <d v="2025-10-06T00:00:00"/>
    <d v="2025-10-07T00:00:00"/>
    <n v="90"/>
    <n v="5"/>
    <n v="0"/>
    <n v="0"/>
    <n v="0.25"/>
    <n v="1"/>
    <m/>
    <s v="Normal"/>
    <m/>
    <m/>
    <m/>
    <m/>
    <m/>
    <m/>
    <m/>
    <m/>
    <m/>
    <m/>
    <m/>
    <m/>
    <m/>
    <m/>
    <m/>
    <m/>
    <m/>
    <m/>
    <m/>
    <m/>
    <m/>
  </r>
  <r>
    <x v="0"/>
    <s v="API-1335"/>
    <s v="2410/ Edgar lo finaliza -21/10- Belem lo asigna a Edga - 10/10 Eric La solicitud de extracción se fusionó y se implementó."/>
    <s v="[UK Tax] Consider connecting flights "/>
    <s v="Finalizada"/>
    <n v="24"/>
    <d v="2025-10-14T00:00:00"/>
    <d v="2025-10-06T00:00:00"/>
    <m/>
    <n v="28"/>
    <n v="0"/>
    <n v="0"/>
    <n v="0.16666666666666666"/>
    <n v="1"/>
    <m/>
    <s v="Normal"/>
    <m/>
    <m/>
    <m/>
    <m/>
    <m/>
    <m/>
    <m/>
    <m/>
    <m/>
    <m/>
    <m/>
    <m/>
    <m/>
    <m/>
    <m/>
    <m/>
    <m/>
    <m/>
    <m/>
    <m/>
    <m/>
  </r>
  <r>
    <x v="0"/>
    <s v="API-1339"/>
    <s v="r - 13/10 Victor: Parece que todo funciona correctamente."/>
    <s v="LongStayInDAys to revGAuge is not comparing dates correctly"/>
    <s v="Finalizada"/>
    <n v="16"/>
    <d v="2025-10-06T00:00:00"/>
    <d v="2025-10-03T00:00:00"/>
    <m/>
    <n v="20"/>
    <n v="0"/>
    <n v="0"/>
    <n v="0.25"/>
    <n v="2"/>
    <m/>
    <s v="Normal"/>
    <m/>
    <m/>
    <m/>
    <m/>
    <m/>
    <m/>
    <m/>
    <m/>
    <m/>
    <m/>
    <m/>
    <m/>
    <m/>
    <m/>
    <m/>
    <m/>
    <m/>
    <m/>
    <m/>
    <m/>
    <m/>
  </r>
  <r>
    <x v="0"/>
    <s v="API-1275"/>
    <s v="0511/ Hector reconoce que tuvo un error y que el flujo es correcto - 2710/ Ticket devuelto  - 16/19 ERic responde a una pregunta de Héctor"/>
    <s v="[CardInformation] Get card information"/>
    <s v="Finalizada"/>
    <n v="8"/>
    <d v="2025-10-29T00:00:00"/>
    <d v="2025-10-30T00:00:00"/>
    <n v="67"/>
    <n v="10"/>
    <n v="0"/>
    <n v="0"/>
    <n v="0.25"/>
    <n v="5"/>
    <m/>
    <s v="Normal"/>
    <m/>
    <m/>
    <m/>
    <m/>
    <m/>
    <m/>
    <m/>
    <m/>
    <m/>
    <m/>
    <m/>
    <m/>
    <m/>
    <m/>
    <m/>
    <m/>
    <m/>
    <m/>
    <m/>
    <m/>
    <m/>
  </r>
  <r>
    <x v="0"/>
    <s v="API-872"/>
    <s v="0511/ Arturo probó y resultados correctos /2210/ Eric test report"/>
    <s v="[Doters] Wipeout"/>
    <s v="Finalizada"/>
    <n v="28"/>
    <d v="2025-10-30T00:00:00"/>
    <d v="2025-10-22T00:00:00"/>
    <m/>
    <n v="35"/>
    <n v="0"/>
    <n v="0"/>
    <n v="0.25"/>
    <n v="2"/>
    <m/>
    <s v="Normal"/>
    <m/>
    <m/>
    <m/>
    <m/>
    <m/>
    <m/>
    <m/>
    <m/>
    <m/>
    <m/>
    <m/>
    <m/>
    <m/>
    <m/>
    <m/>
    <m/>
    <m/>
    <m/>
    <m/>
    <m/>
    <m/>
  </r>
  <r>
    <x v="0"/>
    <s v="API-1355"/>
    <s v="2410_Eric responde -13/10 Pitor le deja mensaje a Arturo"/>
    <s v="[Presales] Add an additional field on new endpoint /availability/presales"/>
    <s v="En revisión "/>
    <n v="20"/>
    <d v="2025-10-27T00:00:00"/>
    <d v="2025-10-24T00:00:00"/>
    <n v="73"/>
    <n v="26"/>
    <n v="0"/>
    <n v="0"/>
    <n v="0.3"/>
    <n v="1"/>
    <m/>
    <s v="Normal"/>
    <m/>
    <m/>
    <m/>
    <m/>
    <m/>
    <m/>
    <m/>
    <m/>
    <m/>
    <m/>
    <m/>
    <m/>
    <m/>
    <m/>
    <m/>
    <m/>
    <m/>
    <m/>
    <m/>
    <m/>
    <m/>
  </r>
  <r>
    <x v="0"/>
    <s v="API-1333"/>
    <s v="04/11 - SEeregresa a Eric y se bloquea por falta de definición se eleva consultas a Belem"/>
    <s v="[Kiosk] Add verified documents"/>
    <s v="Finalizada"/>
    <n v="24"/>
    <d v="2025-10-30T00:00:00"/>
    <d v="2025-10-31T00:00:00"/>
    <n v="66"/>
    <n v="31"/>
    <n v="0"/>
    <n v="0"/>
    <n v="0.29166666666666669"/>
    <n v="5"/>
    <m/>
    <s v="Normal"/>
    <m/>
    <m/>
    <m/>
    <m/>
    <m/>
    <m/>
    <m/>
    <m/>
    <m/>
    <m/>
    <m/>
    <m/>
    <m/>
    <m/>
    <m/>
    <m/>
    <m/>
    <m/>
    <m/>
    <m/>
    <m/>
  </r>
  <r>
    <x v="0"/>
    <s v="API-1302"/>
    <s v="0611/ Se bloquea por desconocimiento de pruebas, se le pide a Adrián colaboración."/>
    <s v="[HotelsPlus] - Return hotelsplus availability label in lowfares respose"/>
    <s v="Finalizada"/>
    <n v="24"/>
    <d v="2025-11-06T00:00:00"/>
    <d v="2025-11-07T00:00:00"/>
    <n v="59"/>
    <n v="12"/>
    <n v="19"/>
    <n v="0"/>
    <n v="0.29166666666666669"/>
    <n v="5"/>
    <m/>
    <s v="Normal"/>
    <m/>
    <m/>
    <m/>
    <m/>
    <m/>
    <m/>
    <m/>
    <m/>
    <m/>
    <m/>
    <m/>
    <m/>
    <m/>
    <m/>
    <m/>
    <m/>
    <m/>
    <m/>
    <m/>
    <m/>
    <m/>
  </r>
  <r>
    <x v="0"/>
    <s v="API-1405"/>
    <m/>
    <s v="Add a new role for Agency users"/>
    <s v="Finalizada"/>
    <n v="5"/>
    <d v="2025-11-13T00:00:00"/>
    <d v="2025-11-13T00:00:00"/>
    <n v="53"/>
    <n v="0"/>
    <n v="6"/>
    <n v="0"/>
    <n v="0.2"/>
    <n v="1"/>
    <m/>
    <s v="Normal"/>
    <m/>
    <m/>
    <m/>
    <m/>
    <m/>
    <m/>
    <m/>
    <m/>
    <m/>
    <m/>
    <m/>
    <m/>
    <m/>
    <m/>
    <m/>
    <m/>
    <m/>
    <m/>
    <m/>
    <m/>
    <m/>
  </r>
  <r>
    <x v="0"/>
    <s v="API-1260"/>
    <s v="Se pausa el 1311 por solicitud de Belem para priorizar el 1404"/>
    <s v="[Uber]Passenger Count Limit"/>
    <s v="Tareas por hacer"/>
    <n v="12"/>
    <d v="2025-11-14T00:00:00"/>
    <m/>
    <m/>
    <n v="0"/>
    <n v="10"/>
    <n v="0"/>
    <n v="-0.16666666666666666"/>
    <m/>
    <m/>
    <s v="Normal"/>
    <m/>
    <m/>
    <m/>
    <m/>
    <m/>
    <m/>
    <m/>
    <m/>
    <m/>
    <m/>
    <m/>
    <m/>
    <m/>
    <m/>
    <m/>
    <m/>
    <m/>
    <m/>
    <m/>
    <m/>
    <m/>
  </r>
  <r>
    <x v="0"/>
    <s v="API-1393"/>
    <m/>
    <s v="[UK Tax] incorrect charge on round trip"/>
    <s v="Finalizada"/>
    <n v="13"/>
    <d v="2025-11-10T00:00:00"/>
    <d v="2025-11-07T00:00:00"/>
    <n v="59"/>
    <n v="0"/>
    <n v="16"/>
    <n v="0"/>
    <n v="0.23076923076923078"/>
    <n v="2"/>
    <m/>
    <s v="Normal"/>
    <m/>
    <m/>
    <m/>
    <m/>
    <m/>
    <m/>
    <m/>
    <m/>
    <m/>
    <m/>
    <m/>
    <m/>
    <m/>
    <m/>
    <m/>
    <m/>
    <m/>
    <m/>
    <m/>
    <m/>
    <m/>
  </r>
  <r>
    <x v="0"/>
    <s v="API-1358"/>
    <s v="1211/ Piotr y Macin lo pasan a discusíon"/>
    <s v="Log traces with status 400 as OK on graph/tokenupgrade"/>
    <s v="En discusión"/>
    <m/>
    <m/>
    <m/>
    <m/>
    <n v="0"/>
    <n v="8"/>
    <n v="0"/>
    <s v=""/>
    <n v="0"/>
    <m/>
    <s v="Normal"/>
    <m/>
    <m/>
    <m/>
    <m/>
    <m/>
    <m/>
    <m/>
    <m/>
    <m/>
    <m/>
    <m/>
    <m/>
    <m/>
    <m/>
    <m/>
    <m/>
    <m/>
    <m/>
    <m/>
    <m/>
    <m/>
  </r>
  <r>
    <x v="0"/>
    <s v="API-1404"/>
    <m/>
    <s v="Boarding Time - TJX"/>
    <s v="Finalizada"/>
    <n v="24"/>
    <d v="2025-11-19T00:00:00"/>
    <d v="2025-11-19T00:00:00"/>
    <m/>
    <n v="0"/>
    <n v="31"/>
    <n v="0"/>
    <n v="0.29166666666666669"/>
    <n v="2"/>
    <m/>
    <s v="Normal"/>
    <m/>
    <m/>
    <m/>
    <m/>
    <m/>
    <m/>
    <m/>
    <m/>
    <m/>
    <m/>
    <m/>
    <m/>
    <m/>
    <m/>
    <m/>
    <m/>
    <m/>
    <m/>
    <m/>
    <m/>
    <m/>
  </r>
  <r>
    <x v="0"/>
    <s v="API-1248"/>
    <m/>
    <s v="Investigation - [Account] Error when we are doing a Restore Token with Navitaire (TokenUpgrade)"/>
    <s v="En revisión "/>
    <n v="12"/>
    <d v="2025-11-24T00:00:00"/>
    <d v="2025-11-25T00:00:00"/>
    <m/>
    <n v="0"/>
    <n v="14"/>
    <n v="0"/>
    <n v="0.16666666666666666"/>
    <n v="1"/>
    <m/>
    <s v="Normal"/>
    <m/>
    <m/>
    <m/>
    <m/>
    <m/>
    <m/>
    <m/>
    <m/>
    <m/>
    <m/>
    <m/>
    <m/>
    <m/>
    <m/>
    <m/>
    <m/>
    <m/>
    <m/>
    <m/>
    <m/>
    <m/>
  </r>
  <r>
    <x v="0"/>
    <s v="API-1418"/>
    <m/>
    <s v="New bording zones"/>
    <s v="UAT"/>
    <n v="24"/>
    <d v="2025-11-27T00:00:00"/>
    <d v="2025-11-27T00:00:00"/>
    <n v="39"/>
    <n v="0"/>
    <n v="15"/>
    <n v="16"/>
    <n v="0.29166666666666669"/>
    <n v="5"/>
    <s v="Se devolvió por cambio en implementación de parte de Viva donde se aplicaría nueva validación solicitada, luego fue devuelto nuevamente para una consulta a Viva y una refactorización de código, y por ultimo se devuelve nuevamente por refactorización de código sobre los nuevos cambios."/>
    <s v="Devolución"/>
    <m/>
    <m/>
    <m/>
    <m/>
    <m/>
    <n v="8"/>
    <n v="8"/>
    <m/>
    <m/>
    <m/>
    <m/>
    <m/>
    <m/>
    <m/>
    <m/>
    <m/>
    <m/>
    <m/>
    <m/>
    <m/>
    <m/>
  </r>
  <r>
    <x v="0"/>
    <s v="API-1431"/>
    <m/>
    <s v="[GDS Bookings] Handle Contacts in booking/updatepassengers endpoint"/>
    <s v="En revisión"/>
    <n v="24"/>
    <d v="2025-12-02T00:00:00"/>
    <d v="2025-12-02T00:00:00"/>
    <n v="34"/>
    <n v="0"/>
    <n v="25"/>
    <n v="6"/>
    <n v="0.29166666666666669"/>
    <n v="1"/>
    <m/>
    <s v="Normal"/>
    <n v="6"/>
    <m/>
    <m/>
    <m/>
    <m/>
    <m/>
    <m/>
    <m/>
    <m/>
    <m/>
    <m/>
    <m/>
    <m/>
    <m/>
    <m/>
    <m/>
    <m/>
    <m/>
    <m/>
    <m/>
    <m/>
  </r>
  <r>
    <x v="0"/>
    <s v="API-1432"/>
    <m/>
    <s v="[GDS Bookings] Add a booking comment when a contact email is updated"/>
    <s v="En revisión"/>
    <n v="12"/>
    <d v="2025-12-04T00:00:00"/>
    <d v="2025-12-04T00:00:00"/>
    <n v="32"/>
    <n v="0"/>
    <n v="0"/>
    <n v="15"/>
    <n v="0.25"/>
    <n v="1"/>
    <m/>
    <s v="Normal"/>
    <n v="2"/>
    <n v="8"/>
    <n v="5"/>
    <m/>
    <m/>
    <m/>
    <m/>
    <m/>
    <m/>
    <m/>
    <m/>
    <m/>
    <m/>
    <m/>
    <m/>
    <m/>
    <m/>
    <m/>
    <m/>
    <m/>
    <m/>
  </r>
  <r>
    <x v="0"/>
    <s v="API-1433"/>
    <m/>
    <s v="[GDS Bookings] Add a notification when a GDS booking requires an email update"/>
    <s v="En revisión"/>
    <n v="16"/>
    <d v="2025-12-09T00:00:00"/>
    <d v="2025-12-09T00:00:00"/>
    <n v="27"/>
    <n v="0"/>
    <n v="0"/>
    <n v="19"/>
    <n v="0.1875"/>
    <n v="1"/>
    <m/>
    <s v="Normal"/>
    <m/>
    <m/>
    <n v="3"/>
    <n v="8"/>
    <n v="8"/>
    <m/>
    <m/>
    <m/>
    <m/>
    <m/>
    <m/>
    <m/>
    <m/>
    <m/>
    <m/>
    <m/>
    <m/>
    <m/>
    <m/>
    <m/>
    <m/>
  </r>
  <r>
    <x v="0"/>
    <s v="API-1459"/>
    <m/>
    <s v="[IROP] Check boarding status to return irop information"/>
    <s v="UAT"/>
    <n v="20"/>
    <d v="2025-12-16T00:00:00"/>
    <d v="2025-12-24T00:00:00"/>
    <n v="12"/>
    <n v="0"/>
    <n v="0"/>
    <n v="24"/>
    <n v="0.2"/>
    <n v="2"/>
    <m/>
    <s v="Normal"/>
    <m/>
    <m/>
    <m/>
    <m/>
    <m/>
    <m/>
    <m/>
    <n v="8"/>
    <n v="8"/>
    <n v="8"/>
    <m/>
    <m/>
    <m/>
    <m/>
    <m/>
    <m/>
    <m/>
    <m/>
    <m/>
    <m/>
    <m/>
  </r>
  <r>
    <x v="0"/>
    <s v="API-1466"/>
    <m/>
    <s v="[Error] ChangeJourneys"/>
    <s v="Bloqueada"/>
    <m/>
    <m/>
    <m/>
    <m/>
    <n v="0"/>
    <n v="0"/>
    <n v="24"/>
    <s v=""/>
    <n v="1"/>
    <m/>
    <s v="Normal"/>
    <m/>
    <m/>
    <m/>
    <m/>
    <m/>
    <m/>
    <m/>
    <m/>
    <m/>
    <m/>
    <n v="8"/>
    <n v="8"/>
    <n v="8"/>
    <m/>
    <m/>
    <m/>
    <m/>
    <m/>
    <m/>
    <m/>
    <m/>
  </r>
  <r>
    <x v="0"/>
    <s v="API-1458"/>
    <m/>
    <s v="Investigation - [Transfer] - Transfer cancellation not adding comment into Navitaire"/>
    <s v="En revisión"/>
    <n v="16"/>
    <d v="2025-12-23T00:00:00"/>
    <d v="2025-12-23T00:00:00"/>
    <n v="13"/>
    <n v="0"/>
    <n v="0"/>
    <n v="16"/>
    <n v="0"/>
    <n v="2"/>
    <m/>
    <s v="Normal"/>
    <m/>
    <m/>
    <m/>
    <m/>
    <m/>
    <m/>
    <m/>
    <m/>
    <m/>
    <m/>
    <m/>
    <m/>
    <m/>
    <n v="8"/>
    <n v="8"/>
    <m/>
    <m/>
    <m/>
    <m/>
    <m/>
    <m/>
  </r>
  <r>
    <x v="0"/>
    <s v="API-1481"/>
    <m/>
    <s v="[New bundle] - Adjustments required so that the flow is not broken when using the new bundle"/>
    <s v="UAT"/>
    <n v="15"/>
    <d v="2025-12-24T00:00:00"/>
    <d v="2025-12-30T00:00:00"/>
    <n v="6"/>
    <n v="0"/>
    <n v="0"/>
    <n v="13"/>
    <n v="-0.13333333333333333"/>
    <n v="4"/>
    <s v="Este ticket tuvo varios retornos porque hubo 2 ocasiones en las que hubo cambios de negocio solicitados en el ticket, y luego hubo 2 retornos por validación de review, 1 de ellos relacionado a los cambios de negocio"/>
    <s v="Normal"/>
    <m/>
    <m/>
    <m/>
    <m/>
    <m/>
    <m/>
    <m/>
    <m/>
    <m/>
    <m/>
    <m/>
    <m/>
    <m/>
    <m/>
    <m/>
    <n v="5"/>
    <m/>
    <m/>
    <n v="8"/>
    <m/>
    <m/>
  </r>
  <r>
    <x v="0"/>
    <s v="API-1456"/>
    <m/>
    <s v="Do not return services or insurances with Price 0"/>
    <s v="En revisión"/>
    <n v="29"/>
    <d v="2025-12-26T00:00:00"/>
    <d v="2026-01-05T00:00:00"/>
    <n v="0"/>
    <n v="0"/>
    <n v="0"/>
    <n v="35"/>
    <n v="0.20689655172413793"/>
    <n v="0"/>
    <m/>
    <s v="Normal"/>
    <m/>
    <m/>
    <m/>
    <m/>
    <m/>
    <m/>
    <m/>
    <m/>
    <m/>
    <m/>
    <m/>
    <m/>
    <m/>
    <m/>
    <m/>
    <n v="3"/>
    <n v="8"/>
    <n v="8"/>
    <m/>
    <n v="8"/>
    <n v="8"/>
  </r>
  <r>
    <x v="1"/>
    <s v="API-1080"/>
    <m/>
    <s v="Reimbursement method - ReverseCreditCard"/>
    <s v="Finalizada"/>
    <n v="34"/>
    <d v="2025-05-30T00:00:00"/>
    <d v="2025-06-13T00:00:00"/>
    <m/>
    <n v="4"/>
    <n v="0"/>
    <n v="0"/>
    <n v="-0.88235294117647056"/>
    <n v="4"/>
    <m/>
    <s v="Normal"/>
    <m/>
    <m/>
    <m/>
    <m/>
    <m/>
    <m/>
    <m/>
    <m/>
    <m/>
    <m/>
    <m/>
    <m/>
    <m/>
    <m/>
    <m/>
    <m/>
    <m/>
    <m/>
    <m/>
    <m/>
    <m/>
  </r>
  <r>
    <x v="1"/>
    <s v="API-1189"/>
    <m/>
    <s v="[Yuno Payments] - Return selected Wallet in booking full payments type"/>
    <s v="Finalizada"/>
    <n v="16"/>
    <d v="2025-07-29T00:00:00"/>
    <d v="2025-08-25T00:00:00"/>
    <m/>
    <n v="6"/>
    <n v="0"/>
    <n v="0"/>
    <n v="-0.625"/>
    <n v="1"/>
    <m/>
    <s v="Normal"/>
    <m/>
    <m/>
    <m/>
    <m/>
    <m/>
    <m/>
    <m/>
    <m/>
    <m/>
    <m/>
    <m/>
    <m/>
    <m/>
    <m/>
    <m/>
    <m/>
    <m/>
    <m/>
    <m/>
    <m/>
    <m/>
  </r>
  <r>
    <x v="1"/>
    <s v="API-1210"/>
    <m/>
    <s v="[Transfer] - Return transfer contact information during transfer process and not allow email editing email field"/>
    <s v="Finalizada"/>
    <n v="20"/>
    <d v="2025-07-21T00:00:00"/>
    <d v="2025-07-25T00:00:00"/>
    <m/>
    <n v="2"/>
    <n v="0"/>
    <n v="0"/>
    <n v="-0.9"/>
    <n v="3"/>
    <m/>
    <s v="Normal"/>
    <m/>
    <m/>
    <m/>
    <m/>
    <m/>
    <m/>
    <m/>
    <m/>
    <m/>
    <m/>
    <m/>
    <m/>
    <m/>
    <m/>
    <m/>
    <m/>
    <m/>
    <m/>
    <m/>
    <m/>
    <m/>
  </r>
  <r>
    <x v="1"/>
    <s v="API-1237"/>
    <m/>
    <s v="[Doters] Allow regular fare for anonymous users in RegularAndPoints flow"/>
    <s v="Finalizada"/>
    <n v="12"/>
    <d v="2025-07-31T00:00:00"/>
    <d v="2025-08-01T00:00:00"/>
    <m/>
    <n v="8"/>
    <n v="0"/>
    <n v="0"/>
    <n v="-0.33333333333333331"/>
    <n v="1"/>
    <m/>
    <s v="Normal"/>
    <m/>
    <m/>
    <m/>
    <m/>
    <m/>
    <m/>
    <m/>
    <m/>
    <m/>
    <m/>
    <m/>
    <m/>
    <m/>
    <m/>
    <m/>
    <m/>
    <m/>
    <m/>
    <m/>
    <m/>
    <m/>
  </r>
  <r>
    <x v="1"/>
    <s v="API-1247"/>
    <m/>
    <s v="Extend resources/stations with train stations"/>
    <s v="Finalizada"/>
    <n v="30"/>
    <d v="2025-08-05T00:00:00"/>
    <d v="2025-08-08T00:00:00"/>
    <m/>
    <n v="37"/>
    <n v="0"/>
    <n v="0"/>
    <n v="0.23333333333333334"/>
    <n v="3"/>
    <m/>
    <s v="Normal"/>
    <m/>
    <m/>
    <m/>
    <m/>
    <m/>
    <m/>
    <m/>
    <m/>
    <m/>
    <m/>
    <m/>
    <m/>
    <m/>
    <m/>
    <m/>
    <m/>
    <m/>
    <m/>
    <m/>
    <m/>
    <m/>
  </r>
  <r>
    <x v="1"/>
    <s v="API-1249"/>
    <m/>
    <s v="Create train/availability endpoint"/>
    <s v="Finalizada"/>
    <n v="36"/>
    <d v="2025-09-25T00:00:00"/>
    <d v="2025-09-25T00:00:00"/>
    <m/>
    <n v="49"/>
    <n v="0"/>
    <n v="0"/>
    <n v="0.3611111111111111"/>
    <n v="3"/>
    <m/>
    <s v="Desviado"/>
    <m/>
    <m/>
    <m/>
    <m/>
    <m/>
    <m/>
    <m/>
    <m/>
    <m/>
    <m/>
    <m/>
    <m/>
    <m/>
    <m/>
    <m/>
    <m/>
    <m/>
    <m/>
    <m/>
    <m/>
    <m/>
  </r>
  <r>
    <x v="1"/>
    <s v="API-1250"/>
    <s v="2410/ Adrián: Working as expected: -17/10 Luis bloquea el ticket sobre solicitud  a Adrián de pruebas y compartir resultados"/>
    <s v="Create train/add endpoint"/>
    <s v="Finalizada"/>
    <n v="50"/>
    <d v="2025-10-08T00:00:00"/>
    <d v="2025-09-19T00:00:00"/>
    <m/>
    <n v="65"/>
    <n v="0"/>
    <n v="0"/>
    <n v="0.3"/>
    <n v="4"/>
    <s v="17/10 se devuelve, está  en análisis"/>
    <s v="Normal"/>
    <m/>
    <m/>
    <m/>
    <m/>
    <m/>
    <m/>
    <m/>
    <m/>
    <m/>
    <m/>
    <m/>
    <m/>
    <m/>
    <m/>
    <m/>
    <m/>
    <m/>
    <m/>
    <m/>
    <m/>
    <m/>
  </r>
  <r>
    <x v="1"/>
    <s v="API-1251"/>
    <s v="2410/ Adrián: Working as expected:- 14/10 Adrián - Trabajando como se esperaba"/>
    <s v="Add train comment and extend basket dispatcher"/>
    <s v="Finalizada"/>
    <n v="27"/>
    <d v="2025-10-10T00:00:00"/>
    <d v="2025-09-19T00:00:00"/>
    <m/>
    <n v="35"/>
    <n v="0"/>
    <n v="0"/>
    <n v="0.29629629629629628"/>
    <n v="4"/>
    <m/>
    <s v="Normal"/>
    <m/>
    <m/>
    <m/>
    <m/>
    <m/>
    <m/>
    <m/>
    <m/>
    <m/>
    <m/>
    <m/>
    <m/>
    <m/>
    <m/>
    <m/>
    <m/>
    <m/>
    <m/>
    <m/>
    <m/>
    <m/>
  </r>
  <r>
    <x v="1"/>
    <s v="API-1252"/>
    <s v="2710 / Priotor sin comentarios -15/10 Luis solicita inf URL tren maya- 14/10 Adrián - Trabajando como se esperaba - "/>
    <s v="Extend booking output with train information"/>
    <s v="Finalizada"/>
    <n v="10"/>
    <d v="2025-10-10T00:00:00"/>
    <d v="2025-09-19T00:00:00"/>
    <m/>
    <n v="13"/>
    <n v="0"/>
    <n v="0"/>
    <n v="0.3"/>
    <n v="1"/>
    <m/>
    <s v="Normal"/>
    <m/>
    <m/>
    <m/>
    <m/>
    <m/>
    <m/>
    <m/>
    <m/>
    <m/>
    <m/>
    <m/>
    <m/>
    <m/>
    <m/>
    <m/>
    <m/>
    <m/>
    <m/>
    <m/>
    <m/>
    <m/>
  </r>
  <r>
    <x v="1"/>
    <s v="API-1290"/>
    <m/>
    <s v="[TUA] Add percent discount for Viva Candy on the fareWithTUA response"/>
    <s v="Finalizada"/>
    <n v="8"/>
    <d v="2025-09-22T00:00:00"/>
    <d v="2025-09-15T00:00:00"/>
    <m/>
    <n v="10"/>
    <n v="0"/>
    <n v="0"/>
    <n v="0.25"/>
    <n v="2"/>
    <m/>
    <s v="Normal"/>
    <m/>
    <m/>
    <m/>
    <m/>
    <m/>
    <m/>
    <m/>
    <m/>
    <m/>
    <m/>
    <m/>
    <m/>
    <m/>
    <m/>
    <m/>
    <m/>
    <m/>
    <m/>
    <m/>
    <m/>
    <m/>
  </r>
  <r>
    <x v="1"/>
    <s v="API-1291"/>
    <m/>
    <s v="[TUA] - Intl MXN empty field"/>
    <s v="Finalizada"/>
    <n v="14"/>
    <d v="2025-09-22T00:00:00"/>
    <d v="2025-09-22T00:00:00"/>
    <m/>
    <n v="18"/>
    <n v="0"/>
    <n v="0"/>
    <n v="0.2857142857142857"/>
    <n v="3"/>
    <m/>
    <s v="Normal"/>
    <m/>
    <m/>
    <m/>
    <m/>
    <m/>
    <m/>
    <m/>
    <m/>
    <m/>
    <m/>
    <m/>
    <m/>
    <m/>
    <m/>
    <m/>
    <m/>
    <m/>
    <m/>
    <m/>
    <m/>
    <m/>
  </r>
  <r>
    <x v="1"/>
    <s v="API-1303"/>
    <m/>
    <s v="[HotelsPlus] - When having promo code fareplace is not being called"/>
    <s v="Finalizada"/>
    <n v="12"/>
    <d v="2025-09-05T00:00:00"/>
    <d v="2025-09-05T00:00:00"/>
    <m/>
    <n v="15"/>
    <n v="0"/>
    <n v="0"/>
    <n v="0.25"/>
    <n v="1"/>
    <m/>
    <s v="Normal"/>
    <m/>
    <m/>
    <m/>
    <m/>
    <m/>
    <m/>
    <m/>
    <m/>
    <m/>
    <m/>
    <m/>
    <m/>
    <m/>
    <m/>
    <m/>
    <m/>
    <m/>
    <m/>
    <m/>
    <m/>
    <m/>
  </r>
  <r>
    <x v="1"/>
    <s v="API-1307"/>
    <m/>
    <s v="Add new role for Agency users"/>
    <s v="Finalizada"/>
    <n v="4"/>
    <d v="2025-09-08T00:00:00"/>
    <d v="2025-09-08T00:00:00"/>
    <m/>
    <n v="5"/>
    <n v="0"/>
    <n v="0"/>
    <n v="0.25"/>
    <n v="1"/>
    <m/>
    <s v="Normal"/>
    <m/>
    <m/>
    <m/>
    <m/>
    <m/>
    <m/>
    <m/>
    <m/>
    <m/>
    <m/>
    <m/>
    <m/>
    <m/>
    <m/>
    <m/>
    <m/>
    <m/>
    <m/>
    <m/>
    <m/>
    <m/>
  </r>
  <r>
    <x v="1"/>
    <s v="API-1069"/>
    <s v="0411 Luis responde un comentario - 2410 Hector responde - 16/10 Luis deja preguntas para ser respondidas por Héctor"/>
    <s v="Agency - Enable AG payment with USD/MXN"/>
    <s v="Finalizada"/>
    <n v="40"/>
    <d v="2025-11-04T00:00:00"/>
    <d v="2025-11-04T00:00:00"/>
    <n v="62"/>
    <n v="53.5"/>
    <n v="3"/>
    <n v="0"/>
    <n v="0.41249999999999998"/>
    <n v="1"/>
    <s v="Se encuentra en desarrollo actualmente_x000a__x000a_Validación con Navitare y Héctor sobre  nuevo enfoque de implementación. 2h - 07102025_x000a__x000a_Reunión contexto con Marcín sobre reunión con Héctor y NAv. Análisis inicial con Marcin de las implicaciones. Revisión de riesgos y formulación de preguntas del nuevo enfoque: 4h - 08102025"/>
    <s v="Desviado"/>
    <m/>
    <m/>
    <m/>
    <m/>
    <m/>
    <m/>
    <m/>
    <m/>
    <m/>
    <m/>
    <m/>
    <m/>
    <m/>
    <m/>
    <m/>
    <m/>
    <m/>
    <m/>
    <m/>
    <m/>
    <m/>
  </r>
  <r>
    <x v="1"/>
    <s v="API-1266"/>
    <s v="17/10 Luis comenta que se trata de un nuevo alcance y se suman 3 horas a la estimación original, 23/10 se devuelve por parte de Priort"/>
    <s v="[Experience] Add admin portal configuration"/>
    <s v="Finalizada"/>
    <n v="15"/>
    <d v="2025-10-17T00:00:00"/>
    <d v="2025-10-17T00:00:00"/>
    <m/>
    <n v="14"/>
    <n v="0"/>
    <n v="0"/>
    <n v="-6.6666666666666666E-2"/>
    <n v="3"/>
    <s v="Durante la implementación surgieron dudas que fueron validadas con Adrián, quedando pendiente un punto relacionado con el ticket API-1266, actualmente En revisión._x000a__x000a_En dicho ticket se definió una configuración única para todas las experiencias, pero se acordó que debe existir una configuración independiente por cada experiencia. Esto implica convertir la estructura actual en una lista de configuraciones, donde cada experiencia tenga la suya propia._x000a__x000a_Por este motivo, es necesario retomar el ticket 1266 y ajustar su implementación para cumplir con este nuevo requerimiento. Se adjunta un ejemplo de JSON que debe ser validado antes de continuar."/>
    <s v="Normal"/>
    <m/>
    <m/>
    <m/>
    <m/>
    <m/>
    <m/>
    <m/>
    <m/>
    <m/>
    <m/>
    <m/>
    <m/>
    <m/>
    <m/>
    <m/>
    <m/>
    <m/>
    <m/>
    <m/>
    <m/>
    <m/>
  </r>
  <r>
    <x v="1"/>
    <s v="API-1267"/>
    <s v="21/10 Luis deja comentarios a Adrian /Se activa el 20/10, se actualiza la fecha de engre para el 21/10"/>
    <s v="[Experience] Return experience services in booking/availableservices endpoint"/>
    <s v="En revisión"/>
    <n v="40"/>
    <d v="2025-10-21T00:00:00"/>
    <d v="2025-10-21T00:00:00"/>
    <n v="76"/>
    <n v="52"/>
    <n v="0"/>
    <n v="0"/>
    <n v="0.3"/>
    <n v="1"/>
    <s v="El ticket API-1267, previamente en estado En revisión, tuvo que ser regresado a En progreso con el fin de ampliar su funcionalidad conforme a nuevos requerimientos detectados durante la revisión._x000a__x000a_La actualización consiste en modificar la estructura actual de configuración —que hasta ahora era única (single settings structure)— para convertirla en un arreglo de configuraciones (array of settings). Esta modificación permite una mayor flexibilidad en la gestión de parámetros y asegura la compatibilidad con futuras extensiones del servicio._x000a__x000a_Como consecuencia de este ajuste, se ha estimado una extensión de esfuerzo de 3 horas adicionales respecto a la estimación original._x000a__x000a_En el comentario previo del ticket se incluye un ejemplo detallado de la nueva estructura de configuraciones._x000a_Esta propuesta de cambio ha sido revisada y aprobada en el mismo ticket."/>
    <s v="Normal"/>
    <m/>
    <m/>
    <m/>
    <m/>
    <m/>
    <m/>
    <m/>
    <m/>
    <m/>
    <m/>
    <m/>
    <m/>
    <m/>
    <m/>
    <m/>
    <m/>
    <m/>
    <m/>
    <m/>
    <m/>
    <m/>
  </r>
  <r>
    <x v="1"/>
    <s v="API-1316"/>
    <s v="2419/ Francisco: Working as expected - 15/10 Aprobado PR"/>
    <s v="Enable Hopper Insurance (VBJH) in Manage My Booking (MMB) Flow"/>
    <s v="Finalizada"/>
    <n v="24"/>
    <d v="2025-10-15T00:00:00"/>
    <d v="2025-10-02T00:00:00"/>
    <m/>
    <n v="28"/>
    <n v="0"/>
    <n v="0"/>
    <n v="0.16666666666666666"/>
    <n v="2"/>
    <m/>
    <s v="Normal"/>
    <m/>
    <m/>
    <m/>
    <m/>
    <m/>
    <m/>
    <m/>
    <m/>
    <m/>
    <m/>
    <m/>
    <m/>
    <m/>
    <m/>
    <m/>
    <m/>
    <m/>
    <m/>
    <m/>
    <m/>
    <m/>
  </r>
  <r>
    <x v="1"/>
    <s v="API-1319"/>
    <s v="2410/ Adrián:  - 21/10 Aprobado PR"/>
    <s v="Create train/delete endpoint"/>
    <s v="Finalizada"/>
    <n v="50"/>
    <d v="2025-10-01T00:00:00"/>
    <d v="2025-09-29T00:00:00"/>
    <m/>
    <n v="65"/>
    <n v="0"/>
    <n v="0"/>
    <n v="0.3"/>
    <n v="4"/>
    <m/>
    <s v="Normal"/>
    <m/>
    <m/>
    <m/>
    <m/>
    <m/>
    <m/>
    <m/>
    <m/>
    <m/>
    <m/>
    <m/>
    <m/>
    <m/>
    <m/>
    <m/>
    <m/>
    <m/>
    <m/>
    <m/>
    <m/>
    <m/>
  </r>
  <r>
    <x v="1"/>
    <s v="API-1268"/>
    <s v="2910 Luis deja PR - 22/10 Luis realiza una consulta a Adrián"/>
    <s v="[Experience] Add experience services"/>
    <s v="En revisión"/>
    <n v="24"/>
    <d v="2025-10-29T00:00:00"/>
    <d v="2025-10-29T00:00:00"/>
    <n v="68"/>
    <n v="31"/>
    <n v="0"/>
    <n v="0"/>
    <n v="0.29166666666666669"/>
    <n v="1"/>
    <m/>
    <s v="Normal"/>
    <m/>
    <m/>
    <m/>
    <m/>
    <m/>
    <m/>
    <m/>
    <m/>
    <m/>
    <m/>
    <m/>
    <m/>
    <m/>
    <m/>
    <m/>
    <m/>
    <m/>
    <m/>
    <m/>
    <m/>
    <m/>
  </r>
  <r>
    <x v="1"/>
    <s v="API-724"/>
    <s v="27/10 se pausa por Luis dependencia 1383"/>
    <s v="Use stateless booking retrieve requests"/>
    <s v="En revisión"/>
    <n v="40"/>
    <d v="2025-11-25T00:00:00"/>
    <d v="2025-11-25T00:00:00"/>
    <m/>
    <n v="8"/>
    <n v="44"/>
    <n v="0"/>
    <n v="0.3"/>
    <n v="1"/>
    <m/>
    <s v="Normal"/>
    <m/>
    <m/>
    <m/>
    <m/>
    <m/>
    <m/>
    <m/>
    <m/>
    <m/>
    <m/>
    <m/>
    <m/>
    <m/>
    <m/>
    <m/>
    <m/>
    <m/>
    <m/>
    <m/>
    <m/>
    <m/>
  </r>
  <r>
    <x v="1"/>
    <s v="API-1269"/>
    <s v="1311- Se vuelve a tomar - 24/10 se pausa por dependencia de la 1268"/>
    <s v="[Experience] Include experienceServices in booking output"/>
    <s v="En revisión"/>
    <n v="16"/>
    <d v="2025-11-17T00:00:00"/>
    <d v="2025-11-18T00:00:00"/>
    <n v="48"/>
    <n v="8"/>
    <n v="12"/>
    <n v="0"/>
    <n v="0.25"/>
    <n v="1"/>
    <m/>
    <s v="Normal"/>
    <m/>
    <m/>
    <m/>
    <m/>
    <m/>
    <m/>
    <m/>
    <m/>
    <m/>
    <m/>
    <m/>
    <m/>
    <m/>
    <m/>
    <m/>
    <m/>
    <m/>
    <m/>
    <m/>
    <m/>
    <m/>
  </r>
  <r>
    <x v="1"/>
    <s v="API-1158"/>
    <s v="07/10 se pasa a ERic"/>
    <s v="[Booking Search] Extend service to support different digit search"/>
    <s v="Finalizada"/>
    <n v="16"/>
    <d v="2025-10-09T00:00:00"/>
    <d v="2025-10-09T00:00:00"/>
    <m/>
    <n v="4"/>
    <n v="0"/>
    <n v="0"/>
    <n v="-0.75"/>
    <n v="0"/>
    <m/>
    <s v="Normal"/>
    <m/>
    <m/>
    <m/>
    <m/>
    <m/>
    <m/>
    <m/>
    <m/>
    <m/>
    <m/>
    <m/>
    <m/>
    <m/>
    <m/>
    <m/>
    <m/>
    <m/>
    <m/>
    <m/>
    <m/>
    <m/>
  </r>
  <r>
    <x v="1"/>
    <s v="API-1396"/>
    <s v="05/11 victor da vobo a pruebas"/>
    <s v="Add a new role for Agency users"/>
    <s v="Finalizada"/>
    <n v="4"/>
    <d v="2025-11-04T00:00:00"/>
    <d v="2025-11-04T00:00:00"/>
    <m/>
    <n v="0"/>
    <n v="5"/>
    <n v="0"/>
    <n v="0.25"/>
    <n v="1"/>
    <m/>
    <s v="Normal"/>
    <m/>
    <m/>
    <m/>
    <m/>
    <m/>
    <m/>
    <m/>
    <m/>
    <m/>
    <m/>
    <m/>
    <m/>
    <m/>
    <m/>
    <m/>
    <m/>
    <m/>
    <m/>
    <m/>
    <m/>
    <m/>
  </r>
  <r>
    <x v="1"/>
    <s v="API-1383"/>
    <m/>
    <s v="[TrenMaya] - Adjustments"/>
    <s v="En revisión"/>
    <n v="44"/>
    <d v="2025-11-13T00:00:00"/>
    <d v="2025-11-13T00:00:00"/>
    <n v="53"/>
    <n v="0"/>
    <n v="56"/>
    <n v="0"/>
    <n v="0.27272727272727271"/>
    <n v="3"/>
    <m/>
    <s v="Normal"/>
    <m/>
    <m/>
    <m/>
    <m/>
    <m/>
    <m/>
    <m/>
    <m/>
    <m/>
    <m/>
    <m/>
    <m/>
    <m/>
    <m/>
    <m/>
    <m/>
    <m/>
    <m/>
    <m/>
    <m/>
    <m/>
  </r>
  <r>
    <x v="1"/>
    <s v="API-1463"/>
    <m/>
    <s v="Change exchangeRate output in methods available output [Breaking Change]"/>
    <s v="En revisión"/>
    <n v="6"/>
    <d v="2025-12-31T00:00:00"/>
    <d v="2025-12-30T00:00:00"/>
    <n v="6"/>
    <n v="0"/>
    <n v="0"/>
    <n v="4.5"/>
    <n v="-0.25"/>
    <n v="1"/>
    <m/>
    <m/>
    <m/>
    <m/>
    <m/>
    <m/>
    <m/>
    <m/>
    <m/>
    <m/>
    <m/>
    <m/>
    <m/>
    <m/>
    <m/>
    <m/>
    <m/>
    <m/>
    <m/>
    <m/>
    <m/>
    <n v="4.5"/>
    <m/>
  </r>
  <r>
    <x v="1"/>
    <s v="API-1464"/>
    <m/>
    <s v="[PartialPayment] update FeeAmount and downPaymentAmount calculation"/>
    <s v="En revisión"/>
    <n v="3"/>
    <d v="2026-01-05T00:00:00"/>
    <d v="2025-12-30T00:00:00"/>
    <n v="6"/>
    <n v="0"/>
    <n v="0"/>
    <n v="3.5"/>
    <n v="0.16666666666666666"/>
    <n v="1"/>
    <m/>
    <m/>
    <m/>
    <m/>
    <m/>
    <m/>
    <m/>
    <m/>
    <m/>
    <m/>
    <m/>
    <m/>
    <m/>
    <m/>
    <m/>
    <m/>
    <m/>
    <m/>
    <m/>
    <m/>
    <m/>
    <n v="3.5"/>
    <m/>
  </r>
  <r>
    <x v="1"/>
    <s v="API-1408"/>
    <m/>
    <s v="Add InTransit field to passenger DestinationAddressInput"/>
    <s v="En revisión"/>
    <n v="30"/>
    <d v="2025-12-03T00:00:00"/>
    <d v="2025-12-03T00:00:00"/>
    <n v="33"/>
    <n v="0"/>
    <n v="24"/>
    <n v="15"/>
    <n v="0.3"/>
    <n v="2"/>
    <m/>
    <s v="Normal"/>
    <n v="8"/>
    <n v="7"/>
    <m/>
    <m/>
    <m/>
    <m/>
    <m/>
    <m/>
    <m/>
    <m/>
    <m/>
    <m/>
    <m/>
    <m/>
    <m/>
    <m/>
    <m/>
    <m/>
    <m/>
    <m/>
    <m/>
  </r>
  <r>
    <x v="1"/>
    <s v="API-1439"/>
    <m/>
    <s v="[AG] New Setting - Change Domain for Agencies"/>
    <s v="UAT"/>
    <n v="12"/>
    <d v="2025-12-05T00:00:00"/>
    <d v="2025-12-05T00:00:00"/>
    <n v="31"/>
    <n v="0"/>
    <n v="0"/>
    <n v="15"/>
    <n v="0.25"/>
    <n v="2"/>
    <m/>
    <s v="Normal"/>
    <m/>
    <n v="1"/>
    <n v="8"/>
    <n v="6"/>
    <m/>
    <m/>
    <m/>
    <m/>
    <m/>
    <m/>
    <m/>
    <m/>
    <m/>
    <m/>
    <m/>
    <m/>
    <m/>
    <m/>
    <m/>
    <m/>
    <m/>
  </r>
  <r>
    <x v="1"/>
    <s v="API-1119"/>
    <m/>
    <s v="[Avasa] Add new GET vehicle/locations endpoint"/>
    <s v="En revisión"/>
    <n v="20"/>
    <d v="2025-12-11T00:00:00"/>
    <d v="2025-12-11T00:00:00"/>
    <n v="25"/>
    <n v="0"/>
    <n v="0"/>
    <n v="26"/>
    <n v="0.3"/>
    <n v="1"/>
    <m/>
    <s v="Normal"/>
    <m/>
    <m/>
    <m/>
    <n v="2"/>
    <n v="8"/>
    <n v="8"/>
    <n v="8"/>
    <m/>
    <m/>
    <m/>
    <m/>
    <m/>
    <m/>
    <m/>
    <m/>
    <m/>
    <m/>
    <m/>
    <m/>
    <m/>
    <m/>
  </r>
  <r>
    <x v="1"/>
    <s v="API-1452"/>
    <m/>
    <s v="[Change Flight] Discrepancies between bundles"/>
    <s v="Cerrada"/>
    <n v="28"/>
    <d v="2025-12-22T00:00:00"/>
    <d v="2025-12-17T00:00:00"/>
    <n v="19"/>
    <n v="0"/>
    <n v="0"/>
    <n v="28"/>
    <n v="0"/>
    <n v="0"/>
    <m/>
    <s v="Normal"/>
    <m/>
    <m/>
    <m/>
    <m/>
    <m/>
    <m/>
    <m/>
    <n v="8"/>
    <n v="8"/>
    <n v="8"/>
    <n v="4"/>
    <m/>
    <m/>
    <m/>
    <m/>
    <m/>
    <m/>
    <m/>
    <m/>
    <m/>
    <m/>
  </r>
  <r>
    <x v="1"/>
    <s v="API-1120"/>
    <m/>
    <s v="[Avasa] Add new GET vehicle/availability endpoint"/>
    <s v="En Curso"/>
    <n v="32"/>
    <d v="2025-12-23T00:00:00"/>
    <m/>
    <m/>
    <n v="0"/>
    <n v="0"/>
    <n v="32"/>
    <n v="0"/>
    <n v="0"/>
    <m/>
    <s v="Normal"/>
    <m/>
    <m/>
    <m/>
    <m/>
    <m/>
    <m/>
    <m/>
    <m/>
    <m/>
    <m/>
    <n v="4"/>
    <n v="8"/>
    <n v="8"/>
    <n v="8"/>
    <n v="4"/>
    <m/>
    <m/>
    <m/>
    <m/>
    <m/>
    <m/>
  </r>
  <r>
    <x v="1"/>
    <s v="API-1167"/>
    <m/>
    <s v="[YunoAsync &amp; Yuno Wallet] Change in payment/checkstatus"/>
    <s v="Bloqueada"/>
    <n v="24"/>
    <d v="2025-12-30T00:00:00"/>
    <m/>
    <m/>
    <n v="0"/>
    <n v="0"/>
    <n v="36"/>
    <n v="0.5"/>
    <n v="0"/>
    <m/>
    <s v="Normal"/>
    <m/>
    <m/>
    <m/>
    <m/>
    <m/>
    <m/>
    <m/>
    <m/>
    <m/>
    <m/>
    <m/>
    <m/>
    <m/>
    <m/>
    <n v="4"/>
    <n v="8"/>
    <n v="8"/>
    <n v="8"/>
    <n v="8"/>
    <m/>
    <m/>
  </r>
  <r>
    <x v="2"/>
    <s v="API-1253"/>
    <m/>
    <s v="[Boarding Passes]  Add connectsInStation"/>
    <s v="Finalizada"/>
    <n v="16"/>
    <d v="2025-09-08T00:00:00"/>
    <d v="2025-09-08T00:00:00"/>
    <m/>
    <n v="13"/>
    <n v="0"/>
    <n v="0"/>
    <n v="-0.1875"/>
    <n v="0"/>
    <m/>
    <s v="Normal"/>
    <m/>
    <m/>
    <m/>
    <m/>
    <m/>
    <m/>
    <m/>
    <m/>
    <m/>
    <m/>
    <m/>
    <m/>
    <m/>
    <m/>
    <m/>
    <m/>
    <m/>
    <m/>
    <m/>
    <m/>
    <m/>
  </r>
  <r>
    <x v="2"/>
    <s v="API-1292"/>
    <m/>
    <s v="Create /availability/presales"/>
    <s v="Finalizada"/>
    <n v="28"/>
    <d v="2025-09-18T00:00:00"/>
    <d v="2025-09-18T00:00:00"/>
    <m/>
    <n v="1"/>
    <n v="0"/>
    <n v="0"/>
    <n v="-0.9642857142857143"/>
    <n v="0"/>
    <m/>
    <s v="Normal"/>
    <m/>
    <m/>
    <m/>
    <m/>
    <m/>
    <m/>
    <m/>
    <m/>
    <m/>
    <m/>
    <m/>
    <m/>
    <m/>
    <m/>
    <m/>
    <m/>
    <m/>
    <m/>
    <m/>
    <m/>
    <m/>
  </r>
  <r>
    <x v="2"/>
    <s v="API-1299"/>
    <m/>
    <s v="[UK Tax] Mantain use of fees in booking and check-in flow"/>
    <s v="Finalizada"/>
    <n v="24"/>
    <d v="2025-09-09T00:00:00"/>
    <d v="2025-09-09T00:00:00"/>
    <m/>
    <n v="3"/>
    <n v="0"/>
    <n v="0"/>
    <n v="-0.875"/>
    <n v="0"/>
    <m/>
    <s v="Normal"/>
    <m/>
    <m/>
    <m/>
    <m/>
    <m/>
    <m/>
    <m/>
    <m/>
    <m/>
    <m/>
    <m/>
    <m/>
    <m/>
    <m/>
    <m/>
    <m/>
    <m/>
    <m/>
    <m/>
    <m/>
    <m/>
  </r>
  <r>
    <x v="2"/>
    <s v="API-1300"/>
    <m/>
    <s v="Discount the rgBundlePriceSimple to the AirfareDifference and show in bundleDifference"/>
    <s v="Finalizada"/>
    <n v="20"/>
    <d v="2025-09-17T00:00:00"/>
    <d v="2025-09-17T00:00:00"/>
    <m/>
    <n v="1"/>
    <n v="0"/>
    <n v="0"/>
    <n v="-0.95"/>
    <n v="0"/>
    <m/>
    <s v="Normal"/>
    <m/>
    <m/>
    <m/>
    <m/>
    <m/>
    <m/>
    <m/>
    <m/>
    <m/>
    <m/>
    <m/>
    <m/>
    <m/>
    <m/>
    <m/>
    <m/>
    <m/>
    <m/>
    <m/>
    <m/>
    <m/>
  </r>
  <r>
    <x v="3"/>
    <s v="STI-403"/>
    <m/>
    <s v="Create Accrual Batch to Process Accruals"/>
    <s v="Finalizada"/>
    <n v="80"/>
    <d v="2025-09-17T00:00:00"/>
    <d v="2025-09-16T00:00:00"/>
    <n v="111"/>
    <n v="74"/>
    <n v="0"/>
    <n v="0"/>
    <n v="-7.4999999999999997E-2"/>
    <n v="1"/>
    <m/>
    <s v="Normal"/>
    <m/>
    <m/>
    <m/>
    <m/>
    <m/>
    <m/>
    <m/>
    <m/>
    <m/>
    <m/>
    <m/>
    <m/>
    <m/>
    <m/>
    <m/>
    <m/>
    <m/>
    <m/>
    <m/>
    <m/>
    <m/>
  </r>
  <r>
    <x v="3"/>
    <s v="STI-499"/>
    <s v="2310_ America consulta a erudiel por permisos, sin respuesta aún -14/10 Consulta de Erudiel respondida por chat por parte de Marvin, se debe hacer alguna otra aclaración?"/>
    <s v="Acumulacions Doters."/>
    <s v="Bloqueado"/>
    <n v="38"/>
    <d v="2025-10-10T00:00:00"/>
    <m/>
    <m/>
    <n v="49"/>
    <n v="0"/>
    <n v="0"/>
    <n v="0.28947368421052633"/>
    <n v="1"/>
    <m/>
    <s v="Normal"/>
    <m/>
    <m/>
    <m/>
    <m/>
    <m/>
    <m/>
    <m/>
    <m/>
    <m/>
    <m/>
    <m/>
    <m/>
    <m/>
    <m/>
    <m/>
    <m/>
    <m/>
    <m/>
    <m/>
    <m/>
    <m/>
  </r>
  <r>
    <x v="3"/>
    <s v="STI-553"/>
    <m/>
    <s v="Daily Meetings - Julio"/>
    <s v="Cerrada"/>
    <n v="12"/>
    <d v="2025-07-01T00:00:00"/>
    <d v="2025-07-31T00:00:00"/>
    <n v="158"/>
    <n v="0.5"/>
    <n v="0"/>
    <n v="0"/>
    <n v="-0.95833333333333337"/>
    <n v="0"/>
    <m/>
    <s v="Normal"/>
    <m/>
    <m/>
    <m/>
    <m/>
    <m/>
    <m/>
    <m/>
    <m/>
    <m/>
    <m/>
    <m/>
    <m/>
    <m/>
    <m/>
    <m/>
    <m/>
    <m/>
    <m/>
    <m/>
    <m/>
    <m/>
  </r>
  <r>
    <x v="3"/>
    <s v="STI-681"/>
    <m/>
    <s v="Eliminar acumulaciones que no exista el memberId en Gravty"/>
    <s v="Finalizada"/>
    <n v="16"/>
    <d v="2025-07-30T00:00:00"/>
    <d v="2025-08-04T00:00:00"/>
    <n v="154"/>
    <n v="5"/>
    <n v="0"/>
    <n v="0"/>
    <n v="-0.6875"/>
    <n v="1"/>
    <m/>
    <s v="Normal"/>
    <m/>
    <m/>
    <m/>
    <m/>
    <m/>
    <m/>
    <m/>
    <m/>
    <m/>
    <m/>
    <m/>
    <m/>
    <m/>
    <m/>
    <m/>
    <m/>
    <m/>
    <m/>
    <m/>
    <m/>
    <m/>
  </r>
  <r>
    <x v="3"/>
    <s v="STI-729"/>
    <m/>
    <s v="Monitoreo y estabilizacion de ejecucion de proceso de acumulacion en produccion"/>
    <s v="Finalizada"/>
    <n v="24"/>
    <d v="2025-07-28T00:00:00"/>
    <d v="2025-08-01T00:00:00"/>
    <n v="157"/>
    <n v="3"/>
    <n v="0"/>
    <n v="0"/>
    <n v="-0.875"/>
    <n v="1"/>
    <m/>
    <s v="Normal"/>
    <m/>
    <m/>
    <m/>
    <m/>
    <m/>
    <m/>
    <m/>
    <m/>
    <m/>
    <m/>
    <m/>
    <m/>
    <m/>
    <m/>
    <m/>
    <m/>
    <m/>
    <m/>
    <m/>
    <m/>
    <m/>
  </r>
  <r>
    <x v="3"/>
    <s v="STI-742"/>
    <m/>
    <s v="Daily Meetings - Agosto"/>
    <s v="Finalizada"/>
    <n v="10"/>
    <d v="2025-08-01T00:00:00"/>
    <d v="2025-08-31T00:00:00"/>
    <n v="127"/>
    <n v="9"/>
    <n v="0"/>
    <n v="0"/>
    <n v="-0.1"/>
    <n v="0"/>
    <m/>
    <s v="Normal"/>
    <m/>
    <m/>
    <m/>
    <m/>
    <m/>
    <m/>
    <m/>
    <m/>
    <m/>
    <m/>
    <m/>
    <m/>
    <m/>
    <m/>
    <m/>
    <m/>
    <m/>
    <m/>
    <m/>
    <m/>
    <m/>
  </r>
  <r>
    <x v="3"/>
    <s v="STI-743"/>
    <m/>
    <s v="Migrate accrual api implementation dynamodb to postgre DB"/>
    <s v="Finalizada"/>
    <n v="40"/>
    <d v="2025-08-04T00:00:00"/>
    <d v="2025-08-12T00:00:00"/>
    <n v="146"/>
    <n v="33"/>
    <n v="0"/>
    <n v="0"/>
    <n v="-0.17499999999999999"/>
    <n v="1"/>
    <m/>
    <s v="Normal"/>
    <m/>
    <m/>
    <m/>
    <m/>
    <m/>
    <m/>
    <m/>
    <m/>
    <m/>
    <m/>
    <m/>
    <m/>
    <m/>
    <m/>
    <m/>
    <m/>
    <m/>
    <m/>
    <m/>
    <m/>
    <m/>
  </r>
  <r>
    <x v="3"/>
    <s v="STI-773"/>
    <m/>
    <s v="Revisar logica de Ezy API para eventos de notificaciones"/>
    <s v="Finalizada"/>
    <n v="5"/>
    <d v="2025-08-06T00:00:00"/>
    <d v="2025-08-11T00:00:00"/>
    <n v="147"/>
    <n v="4.5"/>
    <n v="0"/>
    <n v="0"/>
    <n v="-0.1"/>
    <n v="1"/>
    <m/>
    <s v="Normal"/>
    <m/>
    <m/>
    <m/>
    <m/>
    <m/>
    <m/>
    <m/>
    <m/>
    <m/>
    <m/>
    <m/>
    <m/>
    <m/>
    <m/>
    <m/>
    <m/>
    <m/>
    <m/>
    <m/>
    <m/>
    <m/>
  </r>
  <r>
    <x v="3"/>
    <s v="STI-775"/>
    <m/>
    <s v="Gestion de merge para creacion de las nuevas ramas de desarrollo"/>
    <s v="Finalizada"/>
    <n v="12"/>
    <d v="2025-08-04T00:00:00"/>
    <d v="2025-08-11T00:00:00"/>
    <n v="147"/>
    <n v="11.5"/>
    <n v="0"/>
    <n v="0"/>
    <n v="-4.1666666666666664E-2"/>
    <n v="0"/>
    <m/>
    <s v="Normal"/>
    <m/>
    <m/>
    <m/>
    <m/>
    <m/>
    <m/>
    <m/>
    <m/>
    <m/>
    <m/>
    <m/>
    <m/>
    <m/>
    <m/>
    <m/>
    <m/>
    <m/>
    <m/>
    <m/>
    <m/>
    <m/>
  </r>
  <r>
    <x v="3"/>
    <s v="STI-776"/>
    <m/>
    <s v="Create /retroacclaim endpoint"/>
    <s v="Finalizada"/>
    <n v="24"/>
    <d v="2025-08-13T00:00:00"/>
    <d v="2025-08-26T00:00:00"/>
    <n v="132"/>
    <n v="23"/>
    <n v="0"/>
    <n v="0"/>
    <n v="-4.1666666666666664E-2"/>
    <n v="1"/>
    <m/>
    <s v="Normal"/>
    <m/>
    <m/>
    <m/>
    <m/>
    <m/>
    <m/>
    <m/>
    <m/>
    <m/>
    <m/>
    <m/>
    <m/>
    <m/>
    <m/>
    <m/>
    <m/>
    <m/>
    <m/>
    <m/>
    <m/>
    <m/>
  </r>
  <r>
    <x v="3"/>
    <s v="STI-777"/>
    <m/>
    <s v="Create /applyretroacclaim endpoint"/>
    <s v="Finalizada"/>
    <n v="24"/>
    <d v="2025-08-13T00:00:00"/>
    <d v="2025-08-26T00:00:00"/>
    <n v="132"/>
    <n v="23"/>
    <n v="0"/>
    <n v="0"/>
    <n v="-4.1666666666666664E-2"/>
    <n v="1"/>
    <m/>
    <s v="Normal"/>
    <m/>
    <m/>
    <m/>
    <m/>
    <m/>
    <m/>
    <m/>
    <m/>
    <m/>
    <m/>
    <m/>
    <m/>
    <m/>
    <m/>
    <m/>
    <m/>
    <m/>
    <m/>
    <m/>
    <m/>
    <m/>
  </r>
  <r>
    <x v="3"/>
    <s v="STI-786"/>
    <m/>
    <s v="Actualizar estatus de la acumulación de AccrualPerPax a AccrualAPI"/>
    <s v="Finalizada"/>
    <n v="24"/>
    <d v="2025-09-23T00:00:00"/>
    <d v="2025-09-24T00:00:00"/>
    <n v="103"/>
    <n v="28"/>
    <n v="0"/>
    <n v="0"/>
    <n v="0.16666666666666666"/>
    <n v="1"/>
    <m/>
    <s v="Normal"/>
    <m/>
    <m/>
    <m/>
    <m/>
    <m/>
    <m/>
    <m/>
    <m/>
    <m/>
    <m/>
    <m/>
    <m/>
    <m/>
    <m/>
    <m/>
    <m/>
    <m/>
    <m/>
    <m/>
    <m/>
    <m/>
  </r>
  <r>
    <x v="3"/>
    <s v="STI-826"/>
    <m/>
    <s v="Cambiar validaciones de negocio a que sea informativas"/>
    <s v="Finalizada"/>
    <n v="5"/>
    <d v="2025-08-20T00:00:00"/>
    <d v="2025-08-22T00:00:00"/>
    <n v="136"/>
    <n v="5"/>
    <n v="0"/>
    <n v="0"/>
    <n v="0"/>
    <n v="1"/>
    <m/>
    <s v="Normal"/>
    <m/>
    <m/>
    <m/>
    <m/>
    <m/>
    <m/>
    <m/>
    <m/>
    <m/>
    <m/>
    <m/>
    <m/>
    <m/>
    <m/>
    <m/>
    <m/>
    <m/>
    <m/>
    <m/>
    <m/>
    <m/>
  </r>
  <r>
    <x v="3"/>
    <s v="STI-849"/>
    <m/>
    <s v="Validaciones en la API de Accrual per Passenger"/>
    <s v="Finalizada"/>
    <n v="16"/>
    <d v="2025-08-22T00:00:00"/>
    <d v="2025-08-26T00:00:00"/>
    <n v="132"/>
    <n v="6"/>
    <n v="0"/>
    <n v="0"/>
    <n v="-0.625"/>
    <n v="1"/>
    <m/>
    <s v="Normal"/>
    <m/>
    <m/>
    <m/>
    <m/>
    <m/>
    <m/>
    <m/>
    <m/>
    <m/>
    <m/>
    <m/>
    <m/>
    <m/>
    <m/>
    <m/>
    <m/>
    <m/>
    <m/>
    <m/>
    <m/>
    <m/>
  </r>
  <r>
    <x v="3"/>
    <s v="STI-851"/>
    <s v="26/08 Se prueba en test y se valida comportamiento esperado. Asignado a Victor"/>
    <s v="Mejorar la trazabilidad de la api que recibe los PNR"/>
    <s v="Finalizada"/>
    <n v="24"/>
    <d v="2025-08-25T00:00:00"/>
    <d v="2025-08-28T00:00:00"/>
    <n v="130"/>
    <n v="14"/>
    <n v="0"/>
    <n v="0"/>
    <n v="-0.41666666666666669"/>
    <n v="1"/>
    <m/>
    <s v="Normal"/>
    <m/>
    <m/>
    <m/>
    <m/>
    <m/>
    <m/>
    <m/>
    <m/>
    <m/>
    <m/>
    <m/>
    <m/>
    <m/>
    <m/>
    <m/>
    <m/>
    <m/>
    <m/>
    <m/>
    <m/>
    <m/>
  </r>
  <r>
    <x v="3"/>
    <s v="STI-852"/>
    <m/>
    <s v="No regresar o permitir reservas de Staff Travel en /retroacclaim y /applyretroacclaim"/>
    <s v="Finalizada"/>
    <n v="12"/>
    <d v="2025-09-23T00:00:00"/>
    <d v="2025-09-24T00:00:00"/>
    <n v="103"/>
    <n v="13"/>
    <n v="0"/>
    <n v="0"/>
    <n v="8.3333333333333329E-2"/>
    <n v="1"/>
    <m/>
    <s v="Normal"/>
    <m/>
    <m/>
    <m/>
    <m/>
    <m/>
    <m/>
    <m/>
    <m/>
    <m/>
    <m/>
    <m/>
    <m/>
    <m/>
    <m/>
    <m/>
    <m/>
    <m/>
    <m/>
    <m/>
    <m/>
    <m/>
  </r>
  <r>
    <x v="3"/>
    <s v="STI-870"/>
    <m/>
    <s v="Get the Main Passenger by a Flag for the Accrual"/>
    <s v="Finalizada"/>
    <n v="24"/>
    <d v="2025-08-27T00:00:00"/>
    <d v="2025-08-29T00:00:00"/>
    <n v="129"/>
    <n v="17"/>
    <n v="0"/>
    <n v="0"/>
    <n v="-0.29166666666666669"/>
    <n v="1"/>
    <m/>
    <s v="Normal"/>
    <m/>
    <m/>
    <m/>
    <m/>
    <m/>
    <m/>
    <m/>
    <m/>
    <m/>
    <m/>
    <m/>
    <m/>
    <m/>
    <m/>
    <m/>
    <m/>
    <m/>
    <m/>
    <m/>
    <m/>
    <m/>
  </r>
  <r>
    <x v="3"/>
    <s v="STI-883"/>
    <m/>
    <s v="Validar solicitudes de creacion de acumulacion para usuarios anonimos"/>
    <s v="Finalizada"/>
    <n v="5"/>
    <d v="2025-08-28T00:00:00"/>
    <d v="2025-09-01T00:00:00"/>
    <n v="126"/>
    <n v="3"/>
    <n v="0"/>
    <n v="0"/>
    <n v="-0.4"/>
    <n v="1"/>
    <m/>
    <s v="Normal"/>
    <m/>
    <m/>
    <m/>
    <m/>
    <m/>
    <m/>
    <m/>
    <m/>
    <m/>
    <m/>
    <m/>
    <m/>
    <m/>
    <m/>
    <m/>
    <m/>
    <m/>
    <m/>
    <m/>
    <m/>
    <m/>
  </r>
  <r>
    <x v="3"/>
    <s v="STI-887"/>
    <m/>
    <s v="Enviar metodo de pago directamente sin mapeo de campos en acrual per pax."/>
    <s v="Finalizada"/>
    <n v="5"/>
    <d v="2025-08-29T00:00:00"/>
    <d v="2025-08-29T00:00:00"/>
    <n v="129"/>
    <n v="4"/>
    <n v="0"/>
    <n v="0"/>
    <n v="-0.2"/>
    <n v="1"/>
    <m/>
    <s v="Normal"/>
    <m/>
    <m/>
    <m/>
    <m/>
    <m/>
    <m/>
    <m/>
    <m/>
    <m/>
    <m/>
    <m/>
    <m/>
    <m/>
    <m/>
    <m/>
    <m/>
    <m/>
    <m/>
    <m/>
    <m/>
    <m/>
  </r>
  <r>
    <x v="3"/>
    <s v="STI-893"/>
    <m/>
    <s v="Daily Meetings - Septiembre"/>
    <s v="Finalizada"/>
    <n v="11"/>
    <d v="2025-09-30T00:00:00"/>
    <d v="2025-09-30T00:00:00"/>
    <n v="97"/>
    <n v="11"/>
    <n v="0"/>
    <n v="0"/>
    <n v="0"/>
    <n v="0"/>
    <m/>
    <s v="Normal"/>
    <m/>
    <m/>
    <m/>
    <m/>
    <m/>
    <m/>
    <m/>
    <m/>
    <m/>
    <m/>
    <m/>
    <m/>
    <m/>
    <m/>
    <m/>
    <m/>
    <m/>
    <m/>
    <m/>
    <m/>
    <m/>
  </r>
  <r>
    <x v="3"/>
    <s v="STI-897"/>
    <m/>
    <s v="Crear batch para la acumulaciones con AccrualAPI"/>
    <s v="Finalizada"/>
    <n v="40"/>
    <d v="2025-09-17T00:00:00"/>
    <d v="2025-09-16T00:00:00"/>
    <n v="111"/>
    <n v="38"/>
    <n v="0"/>
    <n v="0"/>
    <n v="-0.05"/>
    <n v="1"/>
    <m/>
    <s v="Normal"/>
    <m/>
    <m/>
    <m/>
    <m/>
    <m/>
    <m/>
    <m/>
    <m/>
    <m/>
    <m/>
    <m/>
    <m/>
    <m/>
    <m/>
    <m/>
    <m/>
    <m/>
    <m/>
    <m/>
    <m/>
    <m/>
  </r>
  <r>
    <x v="3"/>
    <s v="STI-993"/>
    <m/>
    <s v="Regresar error custom cuando la reserva no acumula"/>
    <s v="Finalizada"/>
    <n v="6"/>
    <d v="2025-09-15T00:00:00"/>
    <d v="2025-09-15T00:00:00"/>
    <n v="112"/>
    <n v="6"/>
    <n v="0"/>
    <n v="0"/>
    <n v="0"/>
    <n v="1"/>
    <m/>
    <s v="Normal"/>
    <m/>
    <m/>
    <m/>
    <m/>
    <m/>
    <m/>
    <m/>
    <m/>
    <m/>
    <m/>
    <m/>
    <m/>
    <m/>
    <m/>
    <m/>
    <m/>
    <m/>
    <m/>
    <m/>
    <m/>
    <m/>
  </r>
  <r>
    <x v="3"/>
    <s v="STI-994"/>
    <m/>
    <s v="Acumular solamente los vuelos volados y excluir los cancelados"/>
    <s v="Finalizada"/>
    <n v="16"/>
    <d v="2025-09-19T00:00:00"/>
    <d v="2025-09-18T00:00:00"/>
    <n v="109"/>
    <n v="20"/>
    <n v="0"/>
    <n v="0"/>
    <n v="0.25"/>
    <n v="1"/>
    <m/>
    <s v="Normal"/>
    <m/>
    <m/>
    <m/>
    <m/>
    <m/>
    <m/>
    <m/>
    <m/>
    <m/>
    <m/>
    <m/>
    <m/>
    <m/>
    <m/>
    <m/>
    <m/>
    <m/>
    <m/>
    <m/>
    <m/>
    <m/>
  </r>
  <r>
    <x v="3"/>
    <s v="STI-1033"/>
    <m/>
    <s v="Validar en /retroacclaim si ya se había acumulado previamente el PNR"/>
    <s v="Finalizada"/>
    <n v="5"/>
    <d v="2025-09-29T00:00:00"/>
    <d v="2025-09-29T00:00:00"/>
    <n v="98"/>
    <n v="5"/>
    <n v="0"/>
    <n v="0"/>
    <n v="0"/>
    <n v="0"/>
    <m/>
    <s v="Normal"/>
    <m/>
    <m/>
    <m/>
    <m/>
    <m/>
    <m/>
    <m/>
    <m/>
    <m/>
    <m/>
    <m/>
    <m/>
    <m/>
    <m/>
    <m/>
    <m/>
    <m/>
    <m/>
    <m/>
    <m/>
    <m/>
  </r>
  <r>
    <x v="3"/>
    <s v="STI-1031"/>
    <s v="1710- Está realizando pruebas Arturo"/>
    <s v="Crear flujo para Booking de Total Refund en AccrualAPI"/>
    <s v="Finalizada"/>
    <n v="50"/>
    <d v="2025-10-08T00:00:00"/>
    <d v="2025-10-03T00:00:00"/>
    <n v="94"/>
    <n v="35"/>
    <n v="0"/>
    <n v="0"/>
    <n v="-0.3"/>
    <n v="1"/>
    <m/>
    <s v="Normal"/>
    <m/>
    <m/>
    <m/>
    <m/>
    <m/>
    <m/>
    <m/>
    <m/>
    <m/>
    <m/>
    <m/>
    <m/>
    <m/>
    <m/>
    <m/>
    <m/>
    <m/>
    <m/>
    <m/>
    <m/>
    <m/>
  </r>
  <r>
    <x v="3"/>
    <s v="STI-1058"/>
    <m/>
    <s v="Daily Meetings - Octubre"/>
    <s v="Finalizada"/>
    <n v="11"/>
    <d v="2025-10-31T00:00:00"/>
    <d v="2025-10-31T00:00:00"/>
    <n v="66"/>
    <n v="11"/>
    <n v="0"/>
    <n v="0"/>
    <n v="0"/>
    <n v="0"/>
    <m/>
    <s v="Normal"/>
    <m/>
    <m/>
    <m/>
    <m/>
    <m/>
    <m/>
    <m/>
    <m/>
    <m/>
    <m/>
    <m/>
    <m/>
    <m/>
    <m/>
    <m/>
    <m/>
    <m/>
    <m/>
    <m/>
    <m/>
    <m/>
  </r>
  <r>
    <x v="3"/>
    <s v="STI-465"/>
    <s v="0710- Se intento probar con unos nuevos certificados enviados por Víctor pero estos no funcionaron."/>
    <s v="Sacar el algoritmo para generar el token y hacer login automático con MyIDTravel"/>
    <s v="Bloqueado"/>
    <n v="12.5"/>
    <d v="2025-07-08T00:00:00"/>
    <m/>
    <m/>
    <n v="7"/>
    <n v="0"/>
    <n v="0"/>
    <n v="-0.44"/>
    <n v="0"/>
    <m/>
    <s v="Normal"/>
    <m/>
    <m/>
    <m/>
    <m/>
    <m/>
    <m/>
    <m/>
    <m/>
    <m/>
    <m/>
    <m/>
    <m/>
    <m/>
    <m/>
    <m/>
    <m/>
    <m/>
    <m/>
    <m/>
    <m/>
    <m/>
  </r>
  <r>
    <x v="3"/>
    <s v="STI-864"/>
    <m/>
    <s v="Buscar en la reserva"/>
    <s v="Finalizada"/>
    <n v="12"/>
    <d v="2025-10-07T00:00:00"/>
    <d v="2025-10-06T00:00:00"/>
    <n v="91"/>
    <n v="12"/>
    <n v="0"/>
    <n v="0"/>
    <n v="0"/>
    <n v="1"/>
    <m/>
    <s v="Normal"/>
    <m/>
    <m/>
    <m/>
    <m/>
    <m/>
    <m/>
    <m/>
    <m/>
    <m/>
    <m/>
    <m/>
    <m/>
    <m/>
    <m/>
    <m/>
    <m/>
    <m/>
    <m/>
    <m/>
    <m/>
    <m/>
  </r>
  <r>
    <x v="3"/>
    <s v="STI-1064"/>
    <s v="09/10 victor - Buen día, Acabo de hacer las pruebas y funciona correctamente detectando que es una reserva de Staff y bloquearla."/>
    <s v="Bloquear reservas hechas por Staff en /addAccrual"/>
    <s v="Ready for prod"/>
    <n v="6"/>
    <d v="2025-10-07T00:00:00"/>
    <d v="2025-10-07T00:00:00"/>
    <n v="90"/>
    <n v="6"/>
    <n v="0"/>
    <n v="0"/>
    <n v="0"/>
    <n v="1"/>
    <m/>
    <s v="Normal"/>
    <m/>
    <m/>
    <m/>
    <m/>
    <m/>
    <m/>
    <m/>
    <m/>
    <m/>
    <m/>
    <m/>
    <m/>
    <m/>
    <m/>
    <m/>
    <m/>
    <m/>
    <m/>
    <m/>
    <m/>
    <m/>
  </r>
  <r>
    <x v="3"/>
    <s v="STI-1070"/>
    <s v="17/10/2025 Actualizacion:_x000a_Ejemplo de CURL: Marvin_x000a__x000a_ "/>
    <s v="Crear endpoint para acumular reservas enviandole solamente el PNR y Apellido de la reserva"/>
    <s v="UAT"/>
    <n v="16"/>
    <d v="2025-10-10T00:00:00"/>
    <d v="2025-10-10T00:00:00"/>
    <n v="87"/>
    <n v="15"/>
    <n v="3"/>
    <n v="0"/>
    <n v="0.125"/>
    <n v="1"/>
    <m/>
    <s v="Normal"/>
    <m/>
    <m/>
    <m/>
    <m/>
    <m/>
    <m/>
    <m/>
    <m/>
    <m/>
    <m/>
    <m/>
    <m/>
    <m/>
    <m/>
    <m/>
    <m/>
    <m/>
    <m/>
    <m/>
    <m/>
    <m/>
  </r>
  <r>
    <x v="3"/>
    <s v="STI-1083"/>
    <s v="15/10 Marvin: Actualizacion:_x000a_Se libera el endpoint para test. actualmente esta siendo probado por Victor - Ticket trabajado en sábado y lunes feriado"/>
    <s v="Crear endpoint de Doters para OTP"/>
    <s v="Finalizada"/>
    <n v="12"/>
    <d v="2025-10-14T00:00:00"/>
    <d v="2025-10-15T00:00:00"/>
    <n v="82"/>
    <n v="15"/>
    <n v="0"/>
    <n v="0"/>
    <n v="0.25"/>
    <n v="1"/>
    <m/>
    <s v="Normal"/>
    <m/>
    <m/>
    <m/>
    <m/>
    <m/>
    <m/>
    <m/>
    <m/>
    <m/>
    <m/>
    <m/>
    <m/>
    <m/>
    <m/>
    <m/>
    <m/>
    <m/>
    <m/>
    <m/>
    <m/>
    <m/>
  </r>
  <r>
    <x v="3"/>
    <s v="STI-1084"/>
    <s v="15/10  Victor Actualización:_x000a_De acuerdo al comentario enviado por @Victor Gardea , se realiza el ajuste para no requerir el memberid.  - Ticket trabajado en sábado y lunes feriado"/>
    <s v="Crear endpoint de Doters para Options del OTP"/>
    <s v="Finalizada"/>
    <n v="20"/>
    <d v="2025-10-14T00:00:00"/>
    <d v="2025-10-15T00:00:00"/>
    <n v="82"/>
    <n v="21"/>
    <n v="5"/>
    <n v="0"/>
    <n v="0.3"/>
    <n v="1"/>
    <m/>
    <s v="Normal"/>
    <m/>
    <m/>
    <m/>
    <m/>
    <m/>
    <m/>
    <m/>
    <m/>
    <m/>
    <m/>
    <m/>
    <m/>
    <m/>
    <m/>
    <m/>
    <m/>
    <m/>
    <m/>
    <m/>
    <m/>
    <m/>
  </r>
  <r>
    <x v="3"/>
    <s v="STI-404"/>
    <m/>
    <s v="Create Accrual Batch to Get Bookings from Offline Channels"/>
    <s v="UAT"/>
    <n v="120"/>
    <d v="2025-11-28T00:00:00"/>
    <d v="2025-11-28T00:00:00"/>
    <n v="38"/>
    <n v="66"/>
    <n v="72"/>
    <n v="0"/>
    <n v="0.15"/>
    <n v="1"/>
    <m/>
    <s v="Normal"/>
    <m/>
    <m/>
    <m/>
    <m/>
    <m/>
    <m/>
    <m/>
    <m/>
    <m/>
    <m/>
    <m/>
    <m/>
    <m/>
    <m/>
    <m/>
    <m/>
    <m/>
    <m/>
    <m/>
    <m/>
    <m/>
  </r>
  <r>
    <x v="3"/>
    <s v="STI-1127"/>
    <s v="2910 / Arturo no ha podido probar"/>
    <s v="Cambiar comportamiento cuando el vuelo ya salió en /addAccrual"/>
    <s v="En  pausa"/>
    <n v="8"/>
    <d v="2025-10-31T00:00:00"/>
    <m/>
    <m/>
    <n v="8"/>
    <n v="0"/>
    <n v="0"/>
    <n v="0"/>
    <n v="0"/>
    <m/>
    <s v="Normal"/>
    <m/>
    <m/>
    <m/>
    <m/>
    <m/>
    <m/>
    <m/>
    <m/>
    <m/>
    <m/>
    <m/>
    <m/>
    <m/>
    <m/>
    <m/>
    <m/>
    <m/>
    <m/>
    <m/>
    <m/>
    <m/>
  </r>
  <r>
    <x v="3"/>
    <s v="STI-1163_x000a__x000a__x000a__x000a_"/>
    <s v="2111- Victor informa que el lunes 24 Julio y América responden  - Solicitaron hace 3 semanas a América"/>
    <s v="Configuración y Mejoras del Proceso de Consolidación Doters - SafetyPay Notification"/>
    <s v="Comentarios"/>
    <n v="24"/>
    <d v="2024-11-10T00:00:00"/>
    <m/>
    <m/>
    <n v="6"/>
    <n v="16"/>
    <n v="0"/>
    <n v="-8.3333333333333329E-2"/>
    <n v="0"/>
    <m/>
    <s v="Normal"/>
    <m/>
    <m/>
    <m/>
    <m/>
    <m/>
    <m/>
    <m/>
    <m/>
    <m/>
    <m/>
    <m/>
    <m/>
    <m/>
    <m/>
    <m/>
    <m/>
    <m/>
    <m/>
    <m/>
    <m/>
    <m/>
  </r>
  <r>
    <x v="3"/>
    <s v="STI-1172"/>
    <m/>
    <s v="Daily Meetings - Noviembre"/>
    <s v="Finalizada"/>
    <n v="9"/>
    <d v="2025-11-30T00:00:00"/>
    <d v="2025-11-30T00:00:00"/>
    <n v="36"/>
    <n v="0"/>
    <n v="9"/>
    <n v="0"/>
    <n v="0"/>
    <n v="0"/>
    <m/>
    <s v="Normal"/>
    <m/>
    <m/>
    <m/>
    <m/>
    <m/>
    <m/>
    <m/>
    <m/>
    <m/>
    <m/>
    <m/>
    <m/>
    <m/>
    <m/>
    <m/>
    <m/>
    <m/>
    <m/>
    <m/>
    <m/>
    <m/>
  </r>
  <r>
    <x v="3"/>
    <s v="STI-1225"/>
    <m/>
    <s v="Daily Meetings - Diciembre"/>
    <s v="Finalizada"/>
    <n v="10.5"/>
    <d v="2025-12-31T00:00:00"/>
    <d v="2025-12-31T00:00:00"/>
    <n v="5"/>
    <n v="0"/>
    <n v="0"/>
    <n v="10.5"/>
    <n v="0"/>
    <n v="0"/>
    <m/>
    <s v="Normal"/>
    <n v="0.5"/>
    <n v="0.5"/>
    <n v="0.5"/>
    <n v="0.5"/>
    <n v="0.5"/>
    <n v="0.5"/>
    <n v="0.5"/>
    <n v="0.5"/>
    <n v="0.5"/>
    <n v="0.5"/>
    <n v="0.5"/>
    <n v="0.5"/>
    <n v="0.5"/>
    <n v="0.5"/>
    <n v="0.5"/>
    <n v="0.5"/>
    <n v="0.5"/>
    <n v="0.5"/>
    <n v="0.5"/>
    <n v="0.5"/>
    <n v="0.5"/>
  </r>
  <r>
    <x v="3"/>
    <s v="STI-1185"/>
    <m/>
    <s v="Crear un filtro de currencies que son aceptadas por el AccrualAPI"/>
    <s v="Finalizada"/>
    <n v="16"/>
    <d v="2025-11-14T00:00:00"/>
    <d v="2025-11-13T00:00:00"/>
    <n v="53"/>
    <n v="0"/>
    <n v="16"/>
    <n v="0"/>
    <n v="0"/>
    <n v="1"/>
    <m/>
    <s v="Normal"/>
    <m/>
    <m/>
    <m/>
    <m/>
    <m/>
    <m/>
    <m/>
    <m/>
    <m/>
    <m/>
    <m/>
    <m/>
    <m/>
    <m/>
    <m/>
    <m/>
    <m/>
    <m/>
    <m/>
    <m/>
    <m/>
  </r>
  <r>
    <x v="3"/>
    <s v="STI-1211"/>
    <m/>
    <s v="Acumulando puntos de métodos de pago que no debería"/>
    <s v="UAT"/>
    <n v="16"/>
    <d v="2025-11-27T00:00:00"/>
    <d v="2025-11-28T00:00:00"/>
    <n v="38"/>
    <n v="0"/>
    <n v="8"/>
    <n v="0"/>
    <n v="-0.5"/>
    <n v="1"/>
    <m/>
    <s v="Normal"/>
    <m/>
    <m/>
    <m/>
    <m/>
    <m/>
    <m/>
    <m/>
    <m/>
    <m/>
    <m/>
    <m/>
    <m/>
    <m/>
    <m/>
    <m/>
    <m/>
    <m/>
    <m/>
    <m/>
    <m/>
    <m/>
  </r>
  <r>
    <x v="3"/>
    <s v="STI-1224_x000a__x000a__x000a__x000a_"/>
    <m/>
    <s v="Revisión de eventos de booking full que no están retornando datos"/>
    <s v="UAT"/>
    <n v="16"/>
    <d v="2025-12-03T00:00:00"/>
    <d v="2025-12-04T00:00:00"/>
    <n v="32"/>
    <n v="0"/>
    <n v="8"/>
    <n v="12"/>
    <n v="0.25"/>
    <n v="1"/>
    <m/>
    <s v="Normal"/>
    <n v="4"/>
    <n v="8"/>
    <m/>
    <m/>
    <m/>
    <m/>
    <m/>
    <m/>
    <m/>
    <m/>
    <m/>
    <m/>
    <m/>
    <m/>
    <m/>
    <m/>
    <m/>
    <m/>
    <m/>
    <m/>
    <m/>
  </r>
  <r>
    <x v="3"/>
    <s v="STI-1221_x000a__x000a__x000a__x000a_"/>
    <s v="Evitar enviar a acumular montos negativos"/>
    <s v="Evitar enviar a acumular montos negativos"/>
    <s v="Ready for prod"/>
    <n v="16"/>
    <d v="2025-12-03T00:00:00"/>
    <d v="2025-12-02T00:00:00"/>
    <n v="34"/>
    <n v="0"/>
    <n v="16"/>
    <n v="4"/>
    <n v="0.25"/>
    <n v="1"/>
    <m/>
    <s v="Normal"/>
    <n v="4"/>
    <m/>
    <m/>
    <m/>
    <m/>
    <m/>
    <m/>
    <m/>
    <m/>
    <m/>
    <m/>
    <m/>
    <m/>
    <m/>
    <m/>
    <m/>
    <m/>
    <m/>
    <m/>
    <m/>
    <m/>
  </r>
  <r>
    <x v="3"/>
    <s v="STI-1223_x000a__x000a__x000a__x000a_"/>
    <m/>
    <s v="Registrar cuando exista un error aparezcan en Datadog como Error"/>
    <s v="UAT"/>
    <n v="8"/>
    <d v="2025-12-05T00:00:00"/>
    <d v="2025-12-09T00:00:00"/>
    <n v="27"/>
    <n v="0"/>
    <n v="0"/>
    <n v="10"/>
    <n v="0.25"/>
    <n v="1"/>
    <m/>
    <s v="Normal"/>
    <m/>
    <m/>
    <n v="8"/>
    <n v="2"/>
    <m/>
    <m/>
    <m/>
    <m/>
    <m/>
    <m/>
    <m/>
    <m/>
    <m/>
    <m/>
    <m/>
    <m/>
    <m/>
    <m/>
    <m/>
    <m/>
    <m/>
  </r>
  <r>
    <x v="3"/>
    <s v="STI-1229_x000a__x000a__x000a__x000a_"/>
    <m/>
    <s v="Agregar el filtro de las monedas que se aceptan a /retroacclaim"/>
    <s v="UAT"/>
    <n v="3"/>
    <d v="2025-12-05T00:00:00"/>
    <d v="2025-12-05T00:00:00"/>
    <n v="31"/>
    <n v="0"/>
    <n v="0"/>
    <n v="3"/>
    <n v="0"/>
    <n v="1"/>
    <m/>
    <s v="Normal"/>
    <m/>
    <m/>
    <m/>
    <n v="3"/>
    <m/>
    <m/>
    <m/>
    <m/>
    <m/>
    <m/>
    <m/>
    <m/>
    <m/>
    <m/>
    <m/>
    <m/>
    <m/>
    <m/>
    <m/>
    <m/>
    <m/>
  </r>
  <r>
    <x v="3"/>
    <s v="STI-1222_x000a__x000a__x000a__x000a_"/>
    <m/>
    <s v="Guardar acumulaciones previo a ser procesadas por el /addAccrual en un SQS"/>
    <s v="UAT"/>
    <n v="16"/>
    <d v="2025-12-12T00:00:00"/>
    <d v="2025-12-11T00:00:00"/>
    <n v="25"/>
    <n v="0"/>
    <n v="0"/>
    <n v="20"/>
    <n v="0.25"/>
    <n v="1"/>
    <m/>
    <s v="Normal"/>
    <m/>
    <m/>
    <m/>
    <n v="3"/>
    <n v="8"/>
    <n v="8"/>
    <n v="1"/>
    <m/>
    <m/>
    <m/>
    <m/>
    <m/>
    <m/>
    <m/>
    <m/>
    <m/>
    <m/>
    <m/>
    <m/>
    <m/>
    <m/>
  </r>
  <r>
    <x v="3"/>
    <s v="STI-1236_x000a__x000a__x000a__x000a_"/>
    <m/>
    <s v="Crear trigger para cuando una acumulación este completa o cancelada se envié a la tabla de archived"/>
    <s v="UAT"/>
    <n v="24"/>
    <d v="2025-12-16T00:00:00"/>
    <d v="2025-12-18T00:00:00"/>
    <n v="18"/>
    <n v="0"/>
    <n v="0"/>
    <n v="31"/>
    <n v="0.29166666666666669"/>
    <n v="1"/>
    <m/>
    <s v="Normal"/>
    <m/>
    <m/>
    <m/>
    <m/>
    <m/>
    <m/>
    <n v="7"/>
    <n v="8"/>
    <n v="8"/>
    <n v="8"/>
    <m/>
    <m/>
    <m/>
    <m/>
    <m/>
    <m/>
    <m/>
    <m/>
    <m/>
    <m/>
    <m/>
  </r>
  <r>
    <x v="3"/>
    <s v="STI-1242"/>
    <m/>
    <s v="Crear webhook que actualice datos de clientes en Navitaire"/>
    <s v="Bloqueada"/>
    <n v="32"/>
    <m/>
    <m/>
    <m/>
    <n v="0"/>
    <n v="0"/>
    <n v="16"/>
    <n v="-0.5"/>
    <n v="0"/>
    <m/>
    <s v="Normal"/>
    <m/>
    <m/>
    <m/>
    <m/>
    <m/>
    <m/>
    <m/>
    <m/>
    <m/>
    <m/>
    <n v="8"/>
    <n v="8"/>
    <m/>
    <m/>
    <m/>
    <m/>
    <m/>
    <m/>
    <m/>
    <m/>
    <m/>
  </r>
  <r>
    <x v="3"/>
    <s v="STI-1260"/>
    <m/>
    <s v="Crear flujo de faul tolerance al momento de acumular"/>
    <s v="UAT"/>
    <n v="8"/>
    <d v="2025-12-19T00:00:00"/>
    <d v="2025-12-18T00:00:00"/>
    <n v="18"/>
    <n v="0"/>
    <n v="0"/>
    <n v="8"/>
    <n v="0"/>
    <n v="1"/>
    <m/>
    <s v="Normal"/>
    <m/>
    <m/>
    <m/>
    <m/>
    <m/>
    <m/>
    <m/>
    <m/>
    <m/>
    <m/>
    <m/>
    <m/>
    <n v="8"/>
    <m/>
    <m/>
    <m/>
    <m/>
    <m/>
    <m/>
    <m/>
    <m/>
  </r>
  <r>
    <x v="3"/>
    <s v="STI-1263"/>
    <m/>
    <s v="Modificar el endpoint de SQS"/>
    <s v="En Curso"/>
    <n v="8"/>
    <d v="2025-12-22T00:00:00"/>
    <m/>
    <m/>
    <n v="0"/>
    <n v="0"/>
    <n v="0"/>
    <n v="-1"/>
    <n v="0"/>
    <m/>
    <s v="Normal"/>
    <m/>
    <m/>
    <m/>
    <m/>
    <m/>
    <m/>
    <m/>
    <m/>
    <m/>
    <m/>
    <m/>
    <m/>
    <m/>
    <m/>
    <m/>
    <m/>
    <m/>
    <m/>
    <m/>
    <m/>
    <m/>
  </r>
  <r>
    <x v="3"/>
    <s v="STI-1263"/>
    <m/>
    <s v="Modificar el endpoint de SQS"/>
    <s v="UAT"/>
    <n v="8"/>
    <d v="2025-12-22T00:00:00"/>
    <d v="2025-12-23T00:00:00"/>
    <n v="13"/>
    <n v="0"/>
    <n v="0"/>
    <n v="8"/>
    <n v="0"/>
    <n v="1"/>
    <m/>
    <s v="Normal"/>
    <m/>
    <m/>
    <m/>
    <m/>
    <m/>
    <m/>
    <m/>
    <m/>
    <m/>
    <m/>
    <m/>
    <m/>
    <m/>
    <n v="8"/>
    <m/>
    <m/>
    <m/>
    <m/>
    <m/>
    <m/>
    <m/>
  </r>
  <r>
    <x v="3"/>
    <s v="STI-1261"/>
    <m/>
    <s v="Crear lambda de enqueue para encolar acumulaciones de Posgres"/>
    <s v="UAT"/>
    <n v="32"/>
    <d v="2025-12-26T00:00:00"/>
    <d v="2025-12-26T00:00:00"/>
    <n v="10"/>
    <n v="0"/>
    <n v="0"/>
    <n v="32"/>
    <n v="0"/>
    <n v="1"/>
    <m/>
    <s v="Normal"/>
    <m/>
    <m/>
    <m/>
    <m/>
    <m/>
    <m/>
    <m/>
    <m/>
    <m/>
    <m/>
    <m/>
    <m/>
    <m/>
    <m/>
    <n v="8"/>
    <n v="8"/>
    <n v="8"/>
    <n v="8"/>
    <m/>
    <m/>
    <m/>
  </r>
  <r>
    <x v="3"/>
    <s v="STI-1262"/>
    <m/>
    <s v="Modificar accrualBatch para procesar registros del SQS"/>
    <s v="En Curso"/>
    <n v="36"/>
    <d v="2026-01-05T00:00:00"/>
    <m/>
    <m/>
    <n v="0"/>
    <n v="0"/>
    <n v="24"/>
    <n v="-0.33333333333333331"/>
    <n v="0"/>
    <m/>
    <s v="Normal"/>
    <m/>
    <m/>
    <m/>
    <m/>
    <m/>
    <m/>
    <m/>
    <m/>
    <m/>
    <m/>
    <m/>
    <m/>
    <m/>
    <m/>
    <m/>
    <m/>
    <m/>
    <m/>
    <n v="8"/>
    <n v="8"/>
    <n v="8"/>
  </r>
  <r>
    <x v="4"/>
    <s v="STI-173"/>
    <s v="No hay comentarios desde  julio"/>
    <s v="[P2P] - New service booking peer2peer"/>
    <s v="Ready for prod"/>
    <n v="108.5"/>
    <d v="2025-04-25T00:00:00"/>
    <d v="2025-08-19T00:00:00"/>
    <n v="139"/>
    <n v="119"/>
    <n v="0"/>
    <n v="3"/>
    <n v="0.12442396313364056"/>
    <n v="1"/>
    <m/>
    <s v="Normal"/>
    <m/>
    <m/>
    <m/>
    <m/>
    <m/>
    <m/>
    <m/>
    <m/>
    <n v="3"/>
    <m/>
    <m/>
    <m/>
    <m/>
    <m/>
    <m/>
    <m/>
    <m/>
    <m/>
    <m/>
    <m/>
    <m/>
  </r>
  <r>
    <x v="4"/>
    <s v="STI-228"/>
    <s v="3110 desplegado en producción  -Se solicitó cambio de alcance 16/10 - 20/10 integrar lo que hizo Kenny / 09/10/2025"/>
    <s v="[Apartados] Transactions - Booking cancellation"/>
    <s v="OPS"/>
    <n v="60"/>
    <d v="2025-10-21T00:00:00"/>
    <d v="2025-10-09T00:00:00"/>
    <n v="88"/>
    <n v="76.5"/>
    <n v="0"/>
    <n v="0"/>
    <n v="0.27500000000000002"/>
    <n v="8"/>
    <m/>
    <s v="Normal"/>
    <m/>
    <m/>
    <m/>
    <m/>
    <m/>
    <m/>
    <m/>
    <m/>
    <m/>
    <m/>
    <m/>
    <m/>
    <m/>
    <m/>
    <m/>
    <m/>
    <m/>
    <m/>
    <m/>
    <m/>
    <m/>
  </r>
  <r>
    <x v="4"/>
    <s v="STI-739"/>
    <s v="14/08 Observación de francisco: funcionando segun lo esperado"/>
    <s v="[Transfer] Actualización de Dispatcher"/>
    <s v="UAT"/>
    <n v="4"/>
    <d v="2025-07-31T00:00:00"/>
    <d v="2025-08-01T00:00:00"/>
    <n v="157"/>
    <n v="1"/>
    <n v="0"/>
    <n v="0"/>
    <n v="-0.75"/>
    <n v="1"/>
    <m/>
    <s v="Normal"/>
    <m/>
    <m/>
    <m/>
    <m/>
    <m/>
    <m/>
    <m/>
    <m/>
    <m/>
    <m/>
    <m/>
    <m/>
    <m/>
    <m/>
    <m/>
    <m/>
    <m/>
    <m/>
    <m/>
    <m/>
    <m/>
  </r>
  <r>
    <x v="4"/>
    <s v="STI-742"/>
    <m/>
    <s v="Daily Meetings - Agosto"/>
    <s v="Finalizada"/>
    <n v="10"/>
    <d v="2025-08-31T00:00:00"/>
    <d v="2025-08-31T00:00:00"/>
    <m/>
    <n v="9.5"/>
    <n v="0"/>
    <n v="0"/>
    <n v="-0.05"/>
    <n v="0"/>
    <m/>
    <s v="Normal"/>
    <m/>
    <m/>
    <m/>
    <m/>
    <m/>
    <m/>
    <m/>
    <m/>
    <m/>
    <m/>
    <m/>
    <m/>
    <m/>
    <m/>
    <m/>
    <m/>
    <m/>
    <m/>
    <m/>
    <m/>
    <m/>
  </r>
  <r>
    <x v="4"/>
    <s v="STI-748"/>
    <s v="14/08 se transfiere a Adrian para revisión "/>
    <s v="[P2P] Transfer Initiate - Check Transfer Queue"/>
    <s v="UAT"/>
    <n v="12"/>
    <d v="2025-08-06T00:00:00"/>
    <d v="2025-08-05T00:00:00"/>
    <n v="153"/>
    <n v="13"/>
    <n v="0"/>
    <n v="0"/>
    <n v="8.3333333333333329E-2"/>
    <n v="1"/>
    <m/>
    <s v="Normal"/>
    <m/>
    <m/>
    <m/>
    <m/>
    <m/>
    <m/>
    <m/>
    <m/>
    <m/>
    <m/>
    <m/>
    <m/>
    <m/>
    <m/>
    <m/>
    <m/>
    <m/>
    <m/>
    <m/>
    <m/>
    <m/>
  </r>
  <r>
    <x v="4"/>
    <s v="STI-758"/>
    <m/>
    <s v="[Special events] Update num tickets"/>
    <s v="Finalizada"/>
    <n v="5"/>
    <d v="2025-08-06T00:00:00"/>
    <d v="2025-08-08T00:00:00"/>
    <m/>
    <n v="5"/>
    <n v="0"/>
    <n v="0"/>
    <n v="0"/>
    <n v="0"/>
    <m/>
    <s v="Normal"/>
    <m/>
    <m/>
    <m/>
    <m/>
    <m/>
    <m/>
    <m/>
    <m/>
    <m/>
    <m/>
    <m/>
    <m/>
    <m/>
    <m/>
    <m/>
    <m/>
    <m/>
    <m/>
    <m/>
    <m/>
    <m/>
  </r>
  <r>
    <x v="4"/>
    <s v="STI-235"/>
    <s v="01/10 cambio de alcance asignado a Belem"/>
    <s v="[ReverseCreditCard] VB Transactions"/>
    <s v="OPS"/>
    <n v="42"/>
    <d v="2025-10-07T00:00:00"/>
    <d v="2025-10-03T00:00:00"/>
    <n v="94"/>
    <n v="46"/>
    <n v="0"/>
    <n v="0"/>
    <n v="9.5238095238095233E-2"/>
    <n v="2"/>
    <m/>
    <s v="Normal"/>
    <m/>
    <m/>
    <m/>
    <m/>
    <m/>
    <m/>
    <m/>
    <m/>
    <m/>
    <m/>
    <m/>
    <m/>
    <m/>
    <m/>
    <m/>
    <m/>
    <m/>
    <m/>
    <m/>
    <m/>
    <m/>
  </r>
  <r>
    <x v="4"/>
    <s v="STI-778"/>
    <s v="25/08 ticket en testing por Adrián"/>
    <s v="[Transactions] - Automatización en proceso de reenvio de VivaGifts"/>
    <s v="En revisión"/>
    <n v="38"/>
    <d v="2025-08-11T00:00:00"/>
    <d v="2025-08-25T00:00:00"/>
    <n v="133"/>
    <n v="39"/>
    <n v="0"/>
    <n v="0"/>
    <n v="2.6315789473684209E-2"/>
    <n v="1"/>
    <m/>
    <s v="Normal"/>
    <m/>
    <m/>
    <m/>
    <m/>
    <m/>
    <m/>
    <m/>
    <m/>
    <m/>
    <m/>
    <m/>
    <m/>
    <m/>
    <m/>
    <m/>
    <m/>
    <m/>
    <m/>
    <m/>
    <m/>
    <m/>
  </r>
  <r>
    <x v="4"/>
    <s v="STI-785"/>
    <m/>
    <s v="[Eventos] Raiders - número de boletos"/>
    <s v="Finalizada"/>
    <n v="1"/>
    <d v="2025-08-12T00:00:00"/>
    <d v="2025-08-12T00:00:00"/>
    <m/>
    <n v="1"/>
    <n v="0"/>
    <n v="0"/>
    <n v="0"/>
    <n v="1"/>
    <m/>
    <s v="Normal"/>
    <m/>
    <m/>
    <m/>
    <m/>
    <m/>
    <m/>
    <m/>
    <m/>
    <m/>
    <m/>
    <m/>
    <m/>
    <m/>
    <m/>
    <m/>
    <m/>
    <m/>
    <m/>
    <m/>
    <m/>
    <m/>
  </r>
  <r>
    <x v="4"/>
    <s v="STI-850"/>
    <m/>
    <s v="Pipeline Especial Events"/>
    <s v="Finalizada"/>
    <n v="11"/>
    <d v="2025-08-21T00:00:00"/>
    <d v="2025-08-26T00:00:00"/>
    <m/>
    <n v="12"/>
    <n v="0"/>
    <n v="0"/>
    <n v="9.0909090909090912E-2"/>
    <n v="1"/>
    <m/>
    <s v="Normal"/>
    <m/>
    <m/>
    <m/>
    <m/>
    <m/>
    <m/>
    <m/>
    <m/>
    <m/>
    <m/>
    <m/>
    <m/>
    <m/>
    <m/>
    <m/>
    <m/>
    <m/>
    <m/>
    <m/>
    <m/>
    <m/>
  </r>
  <r>
    <x v="4"/>
    <s v="STI-604"/>
    <s v="16/10 En revisión por Adrián (tuvo un cambio de alcance registrado el "/>
    <s v="[Tren Maya] - Dispatcher commitTrainBooking"/>
    <s v="En revisión"/>
    <n v="46"/>
    <d v="2025-09-23T00:00:00"/>
    <d v="2025-09-25T00:00:00"/>
    <n v="102"/>
    <n v="56"/>
    <n v="0"/>
    <n v="0"/>
    <n v="0.21739130434782608"/>
    <n v="2"/>
    <m/>
    <s v="Normal"/>
    <m/>
    <m/>
    <m/>
    <m/>
    <m/>
    <m/>
    <m/>
    <m/>
    <m/>
    <m/>
    <m/>
    <m/>
    <m/>
    <m/>
    <m/>
    <m/>
    <m/>
    <m/>
    <m/>
    <m/>
    <m/>
  </r>
  <r>
    <x v="4"/>
    <s v="STI-866"/>
    <s v="09/10 Feature publicado en producción"/>
    <s v="[Transactions] - Soportar nuevo type para Total Refund y manejo de ZSPOIL en nuevo FEE"/>
    <s v="OPS"/>
    <n v="34"/>
    <d v="2025-09-09T00:00:00"/>
    <d v="2025-09-09T00:00:00"/>
    <n v="118"/>
    <n v="41"/>
    <n v="0"/>
    <n v="0"/>
    <n v="0.20588235294117646"/>
    <n v="3"/>
    <m/>
    <s v="Normal"/>
    <m/>
    <m/>
    <m/>
    <m/>
    <m/>
    <m/>
    <m/>
    <m/>
    <m/>
    <m/>
    <m/>
    <m/>
    <m/>
    <m/>
    <m/>
    <m/>
    <m/>
    <m/>
    <m/>
    <m/>
    <m/>
  </r>
  <r>
    <x v="4"/>
    <s v="STI-868"/>
    <s v="20/10 Se bloquea el ticket en espera de que se resuelvan los TBD y estén disponibles los servicios nfTicket"/>
    <s v="[Waiting list] - Ajustes en transactions"/>
    <s v="Bloqueado"/>
    <n v="40"/>
    <d v="2025-10-31T00:00:00"/>
    <m/>
    <n v="46027"/>
    <n v="44"/>
    <n v="0"/>
    <n v="0"/>
    <n v="0.1"/>
    <n v="0"/>
    <m/>
    <s v="Normal"/>
    <m/>
    <m/>
    <m/>
    <m/>
    <m/>
    <m/>
    <m/>
    <m/>
    <m/>
    <m/>
    <m/>
    <m/>
    <m/>
    <m/>
    <m/>
    <m/>
    <m/>
    <m/>
    <m/>
    <m/>
    <m/>
  </r>
  <r>
    <x v="4"/>
    <s v="STI-893"/>
    <m/>
    <s v="Daily Meetings - Septiembre"/>
    <s v="Finalizada"/>
    <n v="11"/>
    <d v="2025-09-30T00:00:00"/>
    <d v="2025-09-30T00:00:00"/>
    <m/>
    <n v="11"/>
    <n v="0"/>
    <n v="0"/>
    <n v="0"/>
    <n v="0"/>
    <m/>
    <s v="Normal"/>
    <m/>
    <m/>
    <m/>
    <m/>
    <m/>
    <m/>
    <m/>
    <m/>
    <m/>
    <m/>
    <m/>
    <m/>
    <m/>
    <m/>
    <m/>
    <m/>
    <m/>
    <m/>
    <m/>
    <m/>
    <m/>
  </r>
  <r>
    <x v="4"/>
    <s v="STI-961"/>
    <m/>
    <s v="Apoyo en ticket de Flight Status Information"/>
    <s v="Finalizada"/>
    <n v="4"/>
    <d v="2025-09-17T00:00:00"/>
    <d v="2025-09-17T00:00:00"/>
    <m/>
    <n v="4"/>
    <n v="0"/>
    <n v="0"/>
    <n v="0"/>
    <n v="1"/>
    <m/>
    <s v="Normal"/>
    <m/>
    <m/>
    <m/>
    <m/>
    <m/>
    <m/>
    <m/>
    <m/>
    <m/>
    <m/>
    <m/>
    <m/>
    <m/>
    <m/>
    <m/>
    <m/>
    <m/>
    <m/>
    <m/>
    <m/>
    <m/>
  </r>
  <r>
    <x v="4"/>
    <s v="STI-867"/>
    <s v="3110 Feature publicado en producción - 09/10 El día 08-10 se solicitó un cambio en el ticket relacionado al balanceo de la nueva reserva, el fee de asientos y el manejo de discrepancias entre lo pagado por el dueño original y lo que se refleja en la nueva reserva.- Asignado a Adrián"/>
    <s v="[Transfer &amp; P2P] - Ajustes"/>
    <s v="OPS"/>
    <n v="41"/>
    <d v="2025-10-08T00:00:00"/>
    <d v="2025-10-08T00:00:00"/>
    <n v="89"/>
    <n v="52"/>
    <n v="0"/>
    <n v="0"/>
    <n v="0.26829268292682928"/>
    <n v="3"/>
    <m/>
    <s v="Normal"/>
    <m/>
    <m/>
    <m/>
    <m/>
    <m/>
    <m/>
    <m/>
    <m/>
    <m/>
    <m/>
    <m/>
    <m/>
    <m/>
    <m/>
    <m/>
    <m/>
    <m/>
    <m/>
    <m/>
    <m/>
    <m/>
  </r>
  <r>
    <x v="4"/>
    <s v="STI-780"/>
    <s v="3010/ Se aumenta en 2 horas la estimación original debido a reuniones con Nathaly y luego Arturo en la que se conversó sobre el tema de Vouchers "/>
    <s v="[Transactions] - Procesar reservas pagadas con Vouchers para generar vivaCash"/>
    <s v="En revisión"/>
    <n v="26"/>
    <d v="2025-10-28T00:00:00"/>
    <d v="2025-10-29T00:00:00"/>
    <n v="68"/>
    <n v="32.5"/>
    <n v="0"/>
    <n v="0"/>
    <n v="0.25"/>
    <n v="1"/>
    <m/>
    <s v="Normal"/>
    <m/>
    <m/>
    <m/>
    <m/>
    <m/>
    <m/>
    <m/>
    <m/>
    <m/>
    <m/>
    <m/>
    <m/>
    <m/>
    <m/>
    <m/>
    <m/>
    <m/>
    <m/>
    <m/>
    <m/>
    <m/>
  </r>
  <r>
    <x v="4"/>
    <s v="STI-1009"/>
    <s v="09/10 Ticket publicado en producción_x000a__x000a__x000a__x000a__x000a__x000a_"/>
    <s v="[TotalRefund] - Transactions reimbursement emails for totalrefund"/>
    <s v="OPS"/>
    <n v="38"/>
    <d v="2025-09-29T00:00:00"/>
    <d v="2025-09-29T00:00:00"/>
    <n v="98"/>
    <n v="38"/>
    <n v="0"/>
    <n v="0"/>
    <n v="0"/>
    <n v="1"/>
    <m/>
    <s v="Normal"/>
    <m/>
    <m/>
    <m/>
    <m/>
    <m/>
    <m/>
    <m/>
    <m/>
    <m/>
    <m/>
    <m/>
    <m/>
    <m/>
    <m/>
    <m/>
    <m/>
    <m/>
    <m/>
    <m/>
    <m/>
    <m/>
  </r>
  <r>
    <x v="4"/>
    <s v="STI-1058"/>
    <m/>
    <s v="Daily Meetings - Octubre"/>
    <s v="Finalizada"/>
    <n v="11"/>
    <d v="2025-10-31T00:00:00"/>
    <d v="2025-10-31T00:00:00"/>
    <m/>
    <n v="10.5"/>
    <n v="0"/>
    <n v="0"/>
    <n v="-4.5454545454545456E-2"/>
    <n v="0"/>
    <m/>
    <s v="Normal"/>
    <m/>
    <m/>
    <m/>
    <m/>
    <m/>
    <m/>
    <m/>
    <m/>
    <m/>
    <m/>
    <m/>
    <m/>
    <m/>
    <m/>
    <m/>
    <m/>
    <m/>
    <m/>
    <m/>
    <m/>
    <m/>
  </r>
  <r>
    <x v="4"/>
    <s v="STI-1102"/>
    <s v="3110- Feature desplegado en producción -22/10 se realizan ajustes y se coloca en test"/>
    <s v="[Transfer] Ajustes en fees y debug de breakdown"/>
    <s v="OPS"/>
    <n v="25"/>
    <d v="2025-10-24T00:00:00"/>
    <d v="2025-10-20T00:00:00"/>
    <n v="77"/>
    <n v="22"/>
    <n v="0"/>
    <n v="2"/>
    <n v="-0.04"/>
    <n v="1"/>
    <m/>
    <s v="Normal"/>
    <n v="2"/>
    <m/>
    <m/>
    <m/>
    <m/>
    <m/>
    <m/>
    <m/>
    <m/>
    <m/>
    <m/>
    <m/>
    <m/>
    <m/>
    <m/>
    <m/>
    <m/>
    <m/>
    <m/>
    <m/>
    <m/>
  </r>
  <r>
    <x v="4"/>
    <s v="STI-1117"/>
    <s v="2210 - se crea script Felix"/>
    <s v="[Special Events] Generar sql para RAIDEN25"/>
    <s v="Cerrada"/>
    <n v="2"/>
    <d v="2025-10-24T00:00:00"/>
    <d v="2025-10-22T00:00:00"/>
    <n v="75"/>
    <n v="2"/>
    <n v="0"/>
    <n v="0"/>
    <n v="0"/>
    <n v="1"/>
    <m/>
    <s v="Normal"/>
    <m/>
    <m/>
    <m/>
    <m/>
    <m/>
    <m/>
    <m/>
    <m/>
    <m/>
    <m/>
    <m/>
    <m/>
    <m/>
    <m/>
    <m/>
    <m/>
    <m/>
    <m/>
    <m/>
    <m/>
    <m/>
  </r>
  <r>
    <x v="4"/>
    <s v="STI-1140"/>
    <s v="3110/ Se pausa el desarrollo del feature por cambio de prioridad - Belem"/>
    <s v="[CommentsDB] - Tabla y servicios para almacenamiento de comentarios"/>
    <s v="En revisión"/>
    <n v="32"/>
    <d v="2025-11-05T00:00:00"/>
    <d v="2025-11-07T00:00:00"/>
    <n v="59"/>
    <n v="23"/>
    <n v="16"/>
    <n v="0"/>
    <n v="0.21875"/>
    <n v="1"/>
    <m/>
    <s v="Normal"/>
    <m/>
    <m/>
    <m/>
    <m/>
    <m/>
    <m/>
    <m/>
    <m/>
    <m/>
    <m/>
    <m/>
    <m/>
    <m/>
    <m/>
    <m/>
    <m/>
    <m/>
    <m/>
    <m/>
    <m/>
    <m/>
  </r>
  <r>
    <x v="4"/>
    <s v="STI-1115"/>
    <s v="2210 - Se realiza el ajuste en el comentario de la reserva y se prueba en ambiente test. - Reportado por Adrián - Resuelto por Félix, "/>
    <s v="[TotalRefund] - Adjust TotalRefund comment - remove marketplace"/>
    <s v="OPS"/>
    <n v="1"/>
    <d v="2025-10-22T00:00:00"/>
    <d v="2025-10-22T00:00:00"/>
    <n v="75"/>
    <n v="1"/>
    <n v="0"/>
    <n v="0"/>
    <n v="0"/>
    <n v="1"/>
    <m/>
    <s v="Normal"/>
    <m/>
    <m/>
    <m/>
    <m/>
    <m/>
    <m/>
    <m/>
    <m/>
    <m/>
    <m/>
    <m/>
    <m/>
    <m/>
    <m/>
    <m/>
    <m/>
    <m/>
    <m/>
    <m/>
    <m/>
    <m/>
  </r>
  <r>
    <x v="4"/>
    <s v="STI-1154"/>
    <s v="3010/ Reportado por Belem"/>
    <s v="Envío Correos - Fe erratas"/>
    <s v="OPS"/>
    <n v="3"/>
    <d v="2025-10-30T00:00:00"/>
    <d v="2025-10-30T00:00:00"/>
    <n v="67"/>
    <n v="3"/>
    <n v="0"/>
    <n v="0"/>
    <n v="0"/>
    <n v="1"/>
    <m/>
    <s v="Normal"/>
    <m/>
    <m/>
    <m/>
    <m/>
    <m/>
    <m/>
    <m/>
    <m/>
    <m/>
    <m/>
    <m/>
    <m/>
    <m/>
    <m/>
    <m/>
    <m/>
    <m/>
    <m/>
    <m/>
    <m/>
    <m/>
  </r>
  <r>
    <x v="4"/>
    <s v="STI-1118"/>
    <s v="2310 - Se completó la actualización de fees en la que se toma el valor de reembolso en negativo y luego se balancea la reserva con el fee ZREEMT."/>
    <s v="[TotalRefund] Fees logic update"/>
    <s v="En revisión"/>
    <n v="4"/>
    <d v="2025-10-22T00:00:00"/>
    <d v="2025-10-22T00:00:00"/>
    <n v="75"/>
    <n v="5"/>
    <n v="0"/>
    <n v="0"/>
    <n v="0.25"/>
    <n v="1"/>
    <m/>
    <s v="Normal"/>
    <m/>
    <m/>
    <m/>
    <m/>
    <m/>
    <m/>
    <m/>
    <m/>
    <m/>
    <m/>
    <m/>
    <m/>
    <m/>
    <m/>
    <m/>
    <m/>
    <m/>
    <m/>
    <m/>
    <m/>
    <m/>
  </r>
  <r>
    <x v="4"/>
    <s v="STI-1155"/>
    <s v="3110- En revisión - Feature publicado en test"/>
    <s v="[Apartados] Transactions Vivacash sin customerNumber_x000a__x000a__x000a__x000a_"/>
    <s v="OPS"/>
    <n v="16"/>
    <d v="2025-11-03T00:00:00"/>
    <d v="2025-10-31T00:00:00"/>
    <n v="66"/>
    <n v="6"/>
    <n v="0"/>
    <n v="0"/>
    <n v="-0.625"/>
    <n v="1"/>
    <m/>
    <s v="Normal"/>
    <m/>
    <m/>
    <m/>
    <m/>
    <m/>
    <m/>
    <m/>
    <m/>
    <m/>
    <m/>
    <m/>
    <m/>
    <m/>
    <m/>
    <m/>
    <m/>
    <m/>
    <m/>
    <m/>
    <m/>
    <m/>
  </r>
  <r>
    <x v="4"/>
    <s v="STI-1172"/>
    <m/>
    <s v="Daily Meetings - Noviembre"/>
    <s v="Finalizada"/>
    <n v="9"/>
    <d v="2025-11-30T00:00:00"/>
    <d v="2025-11-30T00:00:00"/>
    <m/>
    <n v="0"/>
    <n v="9"/>
    <n v="0"/>
    <n v="0"/>
    <n v="0"/>
    <m/>
    <s v="Normal"/>
    <m/>
    <m/>
    <m/>
    <m/>
    <m/>
    <m/>
    <m/>
    <m/>
    <m/>
    <m/>
    <m/>
    <m/>
    <m/>
    <m/>
    <m/>
    <m/>
    <m/>
    <m/>
    <m/>
    <m/>
    <m/>
  </r>
  <r>
    <x v="4"/>
    <s v="STI-1225"/>
    <m/>
    <s v="Daily Meetings - Diciembre"/>
    <s v="Finalizada"/>
    <n v="10.5"/>
    <d v="2025-12-31T00:00:00"/>
    <d v="2025-12-31T00:00:00"/>
    <n v="5"/>
    <n v="0"/>
    <n v="0"/>
    <n v="9.5"/>
    <n v="-9.5238095238095233E-2"/>
    <n v="0"/>
    <m/>
    <s v="Normal"/>
    <n v="0.5"/>
    <n v="0.5"/>
    <n v="0.5"/>
    <n v="0.5"/>
    <n v="0.5"/>
    <n v="0.5"/>
    <n v="0.5"/>
    <n v="0.5"/>
    <n v="0.5"/>
    <n v="0.5"/>
    <n v="0.5"/>
    <n v="0.5"/>
    <n v="0.5"/>
    <n v="0.5"/>
    <n v="0.5"/>
    <n v="0.5"/>
    <n v="0.5"/>
    <n v="0.5"/>
    <m/>
    <m/>
    <n v="0.5"/>
  </r>
  <r>
    <x v="4"/>
    <s v="STI-1173"/>
    <s v="0411 - Se reporta como error sin embargo no está contemplado el proceso de devolución de reembolsos, se cambia a HU porque es un cambio de alcance"/>
    <s v="Transactions - Error en amount en petición a compensation"/>
    <s v="OPS"/>
    <n v="4"/>
    <d v="2025-11-05T00:00:00"/>
    <d v="2025-11-04T00:00:00"/>
    <n v="62"/>
    <n v="0"/>
    <n v="2"/>
    <n v="0"/>
    <n v="-0.5"/>
    <n v="1"/>
    <m/>
    <s v="Normal"/>
    <m/>
    <m/>
    <m/>
    <m/>
    <m/>
    <m/>
    <m/>
    <m/>
    <m/>
    <m/>
    <m/>
    <m/>
    <m/>
    <m/>
    <m/>
    <m/>
    <m/>
    <m/>
    <m/>
    <m/>
    <m/>
  </r>
  <r>
    <x v="4"/>
    <s v="STI-1174"/>
    <s v="07/11 falta estimación "/>
    <s v="[MMB] Envío de correo de compensaciones"/>
    <s v="En revisión"/>
    <n v="10"/>
    <d v="2025-11-10T00:00:00"/>
    <d v="2025-11-07T00:00:00"/>
    <n v="59"/>
    <n v="0"/>
    <n v="12"/>
    <n v="0"/>
    <n v="0.2"/>
    <n v="1"/>
    <m/>
    <s v="Normal"/>
    <m/>
    <m/>
    <m/>
    <m/>
    <m/>
    <m/>
    <m/>
    <m/>
    <m/>
    <m/>
    <m/>
    <m/>
    <m/>
    <m/>
    <m/>
    <m/>
    <m/>
    <m/>
    <m/>
    <m/>
    <m/>
  </r>
  <r>
    <x v="4"/>
    <s v="STI-1175"/>
    <m/>
    <s v="Reenvio de correo de compensación utilizando servicio y template de TX"/>
    <s v="En revisión"/>
    <n v="28"/>
    <d v="2025-11-14T00:00:00"/>
    <d v="2025-11-18T00:00:00"/>
    <n v="48"/>
    <n v="0"/>
    <n v="32"/>
    <n v="0"/>
    <n v="0.14285714285714285"/>
    <n v="1"/>
    <m/>
    <s v="Normal"/>
    <m/>
    <m/>
    <m/>
    <m/>
    <m/>
    <m/>
    <m/>
    <m/>
    <m/>
    <m/>
    <m/>
    <m/>
    <m/>
    <m/>
    <m/>
    <m/>
    <m/>
    <m/>
    <m/>
    <m/>
    <m/>
  </r>
  <r>
    <x v="4"/>
    <s v="STI-1176"/>
    <m/>
    <s v="[VivaCandy] - Revisar servicio booking/cancelHotel"/>
    <s v="Finalizada"/>
    <n v="12"/>
    <d v="2025-11-27T00:00:00"/>
    <d v="2025-11-27T00:00:00"/>
    <m/>
    <n v="0"/>
    <n v="12"/>
    <n v="0"/>
    <n v="0"/>
    <n v="1"/>
    <m/>
    <s v="Normal"/>
    <m/>
    <m/>
    <m/>
    <m/>
    <m/>
    <m/>
    <m/>
    <m/>
    <m/>
    <m/>
    <m/>
    <m/>
    <m/>
    <m/>
    <m/>
    <m/>
    <m/>
    <m/>
    <m/>
    <m/>
    <m/>
  </r>
  <r>
    <x v="4"/>
    <s v="STI-1192"/>
    <m/>
    <s v="[TuaAliado] - Notificar cuando el TUA ya ha sido pagado"/>
    <s v="Ready for prod"/>
    <n v="26"/>
    <d v="2025-11-20T00:00:00"/>
    <d v="2025-11-21T00:00:00"/>
    <n v="45"/>
    <n v="0"/>
    <n v="24"/>
    <n v="8"/>
    <n v="0.23076923076923078"/>
    <n v="1"/>
    <m/>
    <s v="Normal"/>
    <m/>
    <n v="1"/>
    <n v="3"/>
    <m/>
    <m/>
    <n v="4"/>
    <m/>
    <m/>
    <m/>
    <m/>
    <m/>
    <m/>
    <m/>
    <m/>
    <m/>
    <m/>
    <m/>
    <m/>
    <m/>
    <m/>
    <m/>
  </r>
  <r>
    <x v="4"/>
    <s v="STI-1206"/>
    <m/>
    <s v="[Apartados] Cambios en transactions"/>
    <s v="En revisión"/>
    <n v="32"/>
    <d v="2025-11-24T00:00:00"/>
    <d v="2025-11-24T00:00:00"/>
    <n v="42"/>
    <n v="0"/>
    <n v="28"/>
    <n v="11"/>
    <n v="0.21875"/>
    <n v="2"/>
    <m/>
    <s v="Normal"/>
    <m/>
    <m/>
    <m/>
    <m/>
    <m/>
    <n v="3"/>
    <m/>
    <n v="8"/>
    <m/>
    <m/>
    <m/>
    <m/>
    <m/>
    <m/>
    <m/>
    <m/>
    <m/>
    <m/>
    <m/>
    <m/>
    <m/>
  </r>
  <r>
    <x v="4"/>
    <s v="STI-1219"/>
    <m/>
    <s v="[Transfer] Debug y reprocesamiento de reservas"/>
    <s v="Finalizada"/>
    <n v="6"/>
    <d v="2025-11-28T00:00:00"/>
    <d v="2025-11-28T00:00:00"/>
    <m/>
    <n v="0"/>
    <n v="6"/>
    <n v="0"/>
    <n v="0"/>
    <n v="0"/>
    <m/>
    <s v="Normal"/>
    <m/>
    <m/>
    <m/>
    <m/>
    <m/>
    <m/>
    <m/>
    <m/>
    <m/>
    <m/>
    <m/>
    <m/>
    <m/>
    <m/>
    <m/>
    <m/>
    <m/>
    <m/>
    <m/>
    <m/>
    <m/>
  </r>
  <r>
    <x v="4"/>
    <s v="STI-1220"/>
    <m/>
    <s v="[ViajaFacil] Transferencia de conocimiento a Reynaldo y asistencia en reunión con equipo ODM"/>
    <s v="Finalizada"/>
    <n v="8"/>
    <d v="2025-12-01T00:00:00"/>
    <d v="2025-12-01T00:00:00"/>
    <m/>
    <n v="0"/>
    <n v="2"/>
    <n v="0"/>
    <n v="-0.75"/>
    <n v="1"/>
    <m/>
    <s v="Normal"/>
    <m/>
    <m/>
    <m/>
    <m/>
    <m/>
    <m/>
    <m/>
    <m/>
    <m/>
    <m/>
    <m/>
    <m/>
    <m/>
    <m/>
    <m/>
    <m/>
    <m/>
    <m/>
    <m/>
    <m/>
    <m/>
  </r>
  <r>
    <x v="4"/>
    <s v="STI-1144"/>
    <m/>
    <s v="[Hopper]Evento de Compra de Seguro HTS"/>
    <s v="En revisión"/>
    <n v="46"/>
    <d v="2025-12-22T00:00:00"/>
    <d v="2025-12-26T00:00:00"/>
    <n v="40"/>
    <n v="0"/>
    <n v="4"/>
    <n v="50"/>
    <n v="0.17391304347826086"/>
    <n v="1"/>
    <m/>
    <s v="Normal"/>
    <n v="6"/>
    <m/>
    <m/>
    <m/>
    <m/>
    <m/>
    <m/>
    <m/>
    <m/>
    <n v="4"/>
    <n v="8"/>
    <m/>
    <n v="6"/>
    <n v="8"/>
    <n v="8"/>
    <n v="8"/>
    <n v="2"/>
    <m/>
    <m/>
    <m/>
    <m/>
  </r>
  <r>
    <x v="4"/>
    <s v="STI-1205"/>
    <m/>
    <s v="[YunoWallets] - Webhook para confirmación de Apple Pay y Google Pay"/>
    <s v="En revisión"/>
    <n v="40"/>
    <d v="2025-12-16T00:00:00"/>
    <d v="2025-12-16T00:00:00"/>
    <n v="20"/>
    <n v="0"/>
    <n v="6"/>
    <n v="46"/>
    <n v="0.3"/>
    <n v="1"/>
    <m/>
    <s v="Normal"/>
    <m/>
    <n v="7"/>
    <n v="5"/>
    <n v="8"/>
    <n v="8"/>
    <n v="1"/>
    <n v="8"/>
    <m/>
    <n v="5"/>
    <n v="4"/>
    <m/>
    <m/>
    <m/>
    <m/>
    <m/>
    <m/>
    <m/>
    <m/>
    <m/>
    <m/>
    <m/>
  </r>
  <r>
    <x v="4"/>
    <s v="STI-1245"/>
    <m/>
    <s v="[Apartados] Agregar nuevo endpoint de cancelación desde el transactions"/>
    <s v="En Curso"/>
    <n v="16"/>
    <d v="2025-12-19T00:00:00"/>
    <d v="2025-12-18T00:00:00"/>
    <n v="18"/>
    <n v="0"/>
    <n v="0"/>
    <n v="16"/>
    <n v="0"/>
    <n v="1"/>
    <m/>
    <s v="Normal"/>
    <m/>
    <m/>
    <m/>
    <m/>
    <m/>
    <m/>
    <m/>
    <m/>
    <m/>
    <m/>
    <m/>
    <n v="8"/>
    <n v="2"/>
    <m/>
    <m/>
    <m/>
    <m/>
    <m/>
    <m/>
    <m/>
    <n v="6"/>
  </r>
  <r>
    <x v="4"/>
    <s v="STI-1291"/>
    <m/>
    <s v="[Tarifa Reembolsable] - Ajuste en cancelación con tarifa reembolsable para colocar las cantidades de manera correcta en Fee ZREEMT"/>
    <s v="En Curso"/>
    <m/>
    <m/>
    <m/>
    <m/>
    <n v="0"/>
    <n v="0"/>
    <n v="0"/>
    <s v=""/>
    <n v="0"/>
    <m/>
    <m/>
    <m/>
    <m/>
    <m/>
    <m/>
    <m/>
    <m/>
    <m/>
    <m/>
    <m/>
    <m/>
    <m/>
    <m/>
    <m/>
    <m/>
    <m/>
    <m/>
    <m/>
    <m/>
    <m/>
    <m/>
    <m/>
  </r>
  <r>
    <x v="4"/>
    <s v="STI-1292"/>
    <m/>
    <s v="[Transacciones] Revisión de casos VivaCash y Commit Navitaire"/>
    <s v="OPS"/>
    <n v="6"/>
    <d v="2025-12-26T00:00:00"/>
    <d v="2025-12-26T00:00:00"/>
    <n v="10"/>
    <n v="0"/>
    <n v="0"/>
    <n v="6"/>
    <n v="0"/>
    <n v="1"/>
    <m/>
    <m/>
    <m/>
    <m/>
    <m/>
    <m/>
    <m/>
    <m/>
    <m/>
    <m/>
    <m/>
    <m/>
    <m/>
    <m/>
    <m/>
    <m/>
    <m/>
    <m/>
    <n v="6"/>
    <m/>
    <m/>
    <m/>
    <m/>
  </r>
  <r>
    <x v="4"/>
    <s v="STI-1291"/>
    <m/>
    <s v="[Tarifa Reembolsable] - Ajuste en cancelación con tarifa reembolsable para colocar las cantidades de manera correcta en Fee ZREEMT"/>
    <s v="En Curso"/>
    <m/>
    <m/>
    <m/>
    <m/>
    <n v="0"/>
    <n v="0"/>
    <n v="10"/>
    <s v=""/>
    <n v="0"/>
    <m/>
    <m/>
    <m/>
    <m/>
    <m/>
    <m/>
    <m/>
    <m/>
    <m/>
    <m/>
    <m/>
    <m/>
    <m/>
    <m/>
    <m/>
    <m/>
    <m/>
    <m/>
    <m/>
    <n v="8"/>
    <m/>
    <m/>
    <n v="2"/>
  </r>
  <r>
    <x v="5"/>
    <s v="STI-343"/>
    <m/>
    <s v="[Queue manager] Guardar eventos recibidos en webhook"/>
    <s v="Finalizada"/>
    <n v="36"/>
    <d v="2025-10-31T00:00:00"/>
    <d v="2025-08-12T00:00:00"/>
    <m/>
    <n v="18"/>
    <n v="0"/>
    <n v="0"/>
    <n v="-0.5"/>
    <n v="1"/>
    <m/>
    <s v="Normal"/>
    <m/>
    <m/>
    <m/>
    <m/>
    <m/>
    <m/>
    <m/>
    <m/>
    <m/>
    <m/>
    <m/>
    <m/>
    <m/>
    <m/>
    <m/>
    <m/>
    <m/>
    <m/>
    <m/>
    <m/>
    <m/>
  </r>
  <r>
    <x v="5"/>
    <s v="STI-559"/>
    <s v="02/09- Kenny Se modifica la fecha de entrega y el ticket lo supervisará @Belem Natalie Maldonado Muñoz "/>
    <s v="[ExpressTag] Nuevo servicio: POST vb/v1/expresstag/addBag "/>
    <s v="En  pausa"/>
    <n v="25"/>
    <d v="2025-07-10T00:00:00"/>
    <m/>
    <m/>
    <n v="17"/>
    <n v="0"/>
    <n v="0"/>
    <n v="-0.32"/>
    <n v="1"/>
    <m/>
    <s v="Normal"/>
    <m/>
    <m/>
    <m/>
    <m/>
    <m/>
    <m/>
    <m/>
    <m/>
    <m/>
    <m/>
    <m/>
    <m/>
    <m/>
    <m/>
    <m/>
    <m/>
    <m/>
    <m/>
    <m/>
    <m/>
    <m/>
  </r>
  <r>
    <x v="5"/>
    <s v="STI-738"/>
    <s v="19 de agosto de 2025, 9:02_x000a_Se desplegó la lambda con el url: https://k152nz5k96.execute-api.us-east-1.amazonaws.com/test/ con los nuevos cambios - Asignado a Belem"/>
    <s v="[Self-Reacomm] Modificación en contenido de reporte"/>
    <s v="En revisión"/>
    <n v="51"/>
    <d v="2026-01-30T00:00:00"/>
    <d v="2025-12-22T00:00:00"/>
    <n v="14"/>
    <n v="26"/>
    <n v="0"/>
    <n v="40"/>
    <n v="0.29411764705882354"/>
    <n v="2"/>
    <m/>
    <s v="Normal"/>
    <m/>
    <m/>
    <m/>
    <m/>
    <n v="8"/>
    <n v="8"/>
    <n v="8"/>
    <m/>
    <n v="4"/>
    <n v="8"/>
    <n v="4"/>
    <m/>
    <m/>
    <m/>
    <m/>
    <m/>
    <m/>
    <m/>
    <m/>
    <m/>
    <m/>
  </r>
  <r>
    <x v="5"/>
    <s v="STI-741"/>
    <s v="20 horas adicionales  total 0711_ Edgar pide un cambio: Se agregó un filtro de solo mostrar el último estado estado de cada maleta en lugar de mostrar todos los estados. - 2310/ Se corrigió la observación de @Belem  - 20/10/2025 Revisión aun progreso. Sin incidentes reportados"/>
    <s v="BRS - vb/service/bagEnquiry"/>
    <s v="OPS"/>
    <n v="157"/>
    <d v="2025-12-15T00:00:00"/>
    <d v="2025-12-05T00:00:00"/>
    <n v="31"/>
    <n v="104"/>
    <n v="56"/>
    <n v="44"/>
    <n v="0.29936305732484075"/>
    <n v="2"/>
    <m/>
    <s v="Normal"/>
    <m/>
    <n v="8"/>
    <n v="8"/>
    <n v="8"/>
    <m/>
    <m/>
    <m/>
    <n v="8"/>
    <m/>
    <m/>
    <m/>
    <m/>
    <n v="8"/>
    <n v="4"/>
    <m/>
    <m/>
    <m/>
    <m/>
    <m/>
    <m/>
    <m/>
  </r>
  <r>
    <x v="5"/>
    <s v="STI-742"/>
    <m/>
    <s v="Daily Meetings - Agosto"/>
    <s v="Finalizada"/>
    <n v="10"/>
    <d v="2025-08-01T00:00:00"/>
    <d v="2025-08-31T00:00:00"/>
    <m/>
    <n v="9.5"/>
    <n v="0"/>
    <n v="0"/>
    <n v="-0.05"/>
    <n v="0"/>
    <m/>
    <s v="Normal"/>
    <m/>
    <m/>
    <m/>
    <m/>
    <m/>
    <m/>
    <m/>
    <m/>
    <m/>
    <m/>
    <m/>
    <m/>
    <m/>
    <m/>
    <m/>
    <m/>
    <m/>
    <m/>
    <m/>
    <m/>
    <m/>
  </r>
  <r>
    <x v="5"/>
    <s v="STI-795"/>
    <s v="29/09 Aùn en monitoreo en producción. Sin incidentes hasta el momento."/>
    <s v="Oprtimizacion de Webhook IROP"/>
    <s v="OPS"/>
    <n v="60"/>
    <d v="2025-10-13T00:00:00"/>
    <d v="2025-09-10T00:00:00"/>
    <n v="117"/>
    <n v="68"/>
    <n v="0"/>
    <n v="0"/>
    <n v="0.13333333333333333"/>
    <n v="1"/>
    <m/>
    <s v="Normal"/>
    <m/>
    <m/>
    <m/>
    <m/>
    <m/>
    <m/>
    <m/>
    <m/>
    <m/>
    <m/>
    <m/>
    <m/>
    <m/>
    <m/>
    <m/>
    <m/>
    <m/>
    <m/>
    <m/>
    <m/>
    <m/>
  </r>
  <r>
    <x v="5"/>
    <s v="STI-875"/>
    <s v="03/09 Se pone el ticket en pausa a pedido de Belem para atender liberaciones a produción del ticket de reversa de pagos."/>
    <s v="Crear Pipeline de Click2PlayUsageBonus y modificar monto de abonos"/>
    <s v="En  pausa"/>
    <n v="74"/>
    <d v="2025-09-30T00:00:00"/>
    <d v="2025-09-10T00:00:00"/>
    <n v="117"/>
    <n v="39"/>
    <n v="0"/>
    <n v="0"/>
    <n v="-0.47297297297297297"/>
    <n v="0"/>
    <m/>
    <s v="Normal"/>
    <m/>
    <m/>
    <m/>
    <m/>
    <m/>
    <m/>
    <m/>
    <m/>
    <m/>
    <m/>
    <m/>
    <m/>
    <m/>
    <m/>
    <m/>
    <m/>
    <m/>
    <m/>
    <m/>
    <m/>
    <m/>
  </r>
  <r>
    <x v="5"/>
    <s v="STI-893"/>
    <m/>
    <s v="Daily Meetings - Septiembre"/>
    <s v="Finalizada"/>
    <n v="11"/>
    <d v="2025-09-30T00:00:00"/>
    <d v="2025-09-30T00:00:00"/>
    <m/>
    <n v="11"/>
    <n v="0"/>
    <n v="0"/>
    <n v="0"/>
    <n v="0"/>
    <m/>
    <s v="Normal"/>
    <m/>
    <m/>
    <m/>
    <m/>
    <m/>
    <m/>
    <m/>
    <m/>
    <m/>
    <m/>
    <m/>
    <m/>
    <m/>
    <m/>
    <m/>
    <m/>
    <m/>
    <m/>
    <m/>
    <m/>
    <m/>
  </r>
  <r>
    <x v="5"/>
    <s v="STI-916"/>
    <s v="10/10 Se hizo el despliegue a producción exitosamente. En monitoreo actualmente"/>
    <s v="Creación de pipeline y configuracion de Datadog a servicio de reversas de pagos"/>
    <s v="OPS"/>
    <n v="21"/>
    <d v="2025-10-17T00:00:00"/>
    <d v="2025-09-16T00:00:00"/>
    <n v="111"/>
    <n v="24"/>
    <n v="0"/>
    <n v="0"/>
    <n v="0.14285714285714285"/>
    <n v="1"/>
    <m/>
    <s v="Normal"/>
    <m/>
    <m/>
    <m/>
    <m/>
    <m/>
    <m/>
    <m/>
    <m/>
    <m/>
    <m/>
    <m/>
    <m/>
    <m/>
    <m/>
    <m/>
    <m/>
    <m/>
    <m/>
    <m/>
    <m/>
    <m/>
  </r>
  <r>
    <x v="5"/>
    <s v="STI-977"/>
    <s v="15/10 Lambda en test sin incidentes reportados aún"/>
    <s v="POST v1/booking/addPetLiability"/>
    <s v="Cerrada"/>
    <n v="25"/>
    <d v="2025-10-06T00:00:00"/>
    <d v="2025-09-22T00:00:00"/>
    <n v="105"/>
    <n v="32"/>
    <n v="0"/>
    <n v="0"/>
    <n v="0.28000000000000003"/>
    <n v="1"/>
    <m/>
    <s v="Normal"/>
    <m/>
    <m/>
    <m/>
    <m/>
    <m/>
    <m/>
    <m/>
    <m/>
    <m/>
    <m/>
    <m/>
    <m/>
    <m/>
    <m/>
    <m/>
    <m/>
    <m/>
    <m/>
    <m/>
    <m/>
    <m/>
  </r>
  <r>
    <x v="5"/>
    <s v="STI-1010"/>
    <s v="1311 Se le aumentarán 12 h por cambiosi solicitados por Belem - 1510/Se modifica la fecha de entrega para darle prioridad a las liberaciones de los  tickets de reversa y sms "/>
    <s v="[PaxAlert] Notification endpoint"/>
    <s v="Ready for prod"/>
    <n v="52"/>
    <d v="2025-12-12T00:00:00"/>
    <d v="2025-12-05T00:00:00"/>
    <n v="31"/>
    <n v="46"/>
    <n v="21"/>
    <n v="0"/>
    <n v="0.28846153846153844"/>
    <n v="1"/>
    <m/>
    <s v="Normal"/>
    <m/>
    <m/>
    <m/>
    <m/>
    <m/>
    <m/>
    <m/>
    <m/>
    <m/>
    <m/>
    <m/>
    <m/>
    <m/>
    <m/>
    <m/>
    <m/>
    <m/>
    <m/>
    <m/>
    <m/>
    <m/>
  </r>
  <r>
    <x v="5"/>
    <s v="STI-220"/>
    <s v="2710: Pendiente de la revisión de la lambda en Prod. Sin incidentes reportados aún."/>
    <s v="[Queue manager] SMS - Agregar lógica de envío de notificaciones queue manager a scheduler de pax alert"/>
    <s v="OPS"/>
    <n v="87"/>
    <d v="2025-10-28T00:00:00"/>
    <d v="2025-10-08T00:00:00"/>
    <n v="89"/>
    <n v="97"/>
    <n v="0"/>
    <n v="0"/>
    <n v="0.11494252873563218"/>
    <n v="5"/>
    <m/>
    <s v="Normal"/>
    <m/>
    <m/>
    <m/>
    <m/>
    <m/>
    <m/>
    <m/>
    <m/>
    <m/>
    <m/>
    <m/>
    <m/>
    <m/>
    <m/>
    <m/>
    <m/>
    <m/>
    <m/>
    <m/>
    <m/>
    <m/>
  </r>
  <r>
    <x v="5"/>
    <s v="STI-237"/>
    <s v="1111_Cambio de alcance_Belem_x000a_2710- Pendiente de la revisión de la lambda en Prod. Sin incidentes reportados aún._x000a_ -15/10 Se hizo la liberación a producción exitosamente y se procede al monitoreo en DataDog de las primeras reversas _x000a_"/>
    <s v="[ReverseCreditCard] Creación de servicio de reversa de pagos"/>
    <s v="OPS"/>
    <n v="58"/>
    <d v="2025-10-17T00:00:00"/>
    <d v="2025-10-03T00:00:00"/>
    <n v="94"/>
    <n v="32"/>
    <n v="27"/>
    <n v="16"/>
    <n v="0.29310344827586204"/>
    <n v="2"/>
    <m/>
    <s v="Normal"/>
    <m/>
    <m/>
    <m/>
    <m/>
    <m/>
    <m/>
    <m/>
    <m/>
    <n v="4"/>
    <m/>
    <n v="4"/>
    <n v="8"/>
    <m/>
    <m/>
    <m/>
    <m/>
    <m/>
    <m/>
    <m/>
    <m/>
    <m/>
  </r>
  <r>
    <x v="5"/>
    <s v="STI-1052"/>
    <s v="2910 Se cambia fecha entrega por priorizacion ticket de apartados -2310/Se cambia la fecha de entrega y estimación por los cambios agregados al ticket /20/10/2025 - Total días 8_x000a__x000a__x000a__x000a_"/>
    <s v="Service to add SSR to pet booking"/>
    <s v="En Pausa"/>
    <n v="64"/>
    <d v="2025-12-15T00:00:00"/>
    <m/>
    <m/>
    <n v="62"/>
    <n v="8"/>
    <n v="0"/>
    <n v="9.375E-2"/>
    <n v="0"/>
    <m/>
    <s v="Normal"/>
    <m/>
    <m/>
    <m/>
    <m/>
    <m/>
    <m/>
    <m/>
    <m/>
    <m/>
    <m/>
    <m/>
    <m/>
    <m/>
    <m/>
    <m/>
    <m/>
    <m/>
    <m/>
    <m/>
    <m/>
    <m/>
  </r>
  <r>
    <x v="5"/>
    <s v="STI-1058"/>
    <m/>
    <s v="Daily Meetings - Octubre"/>
    <s v="Finalizada"/>
    <n v="11"/>
    <d v="2025-10-31T00:00:00"/>
    <d v="2025-10-31T00:00:00"/>
    <m/>
    <n v="11"/>
    <n v="0"/>
    <n v="0"/>
    <n v="0"/>
    <n v="0"/>
    <m/>
    <s v="Normal"/>
    <m/>
    <m/>
    <m/>
    <m/>
    <m/>
    <m/>
    <m/>
    <m/>
    <m/>
    <m/>
    <m/>
    <m/>
    <m/>
    <m/>
    <m/>
    <m/>
    <m/>
    <m/>
    <m/>
    <m/>
    <m/>
  </r>
  <r>
    <x v="5"/>
    <s v="STI-1119"/>
    <m/>
    <s v="Proceso cancelación reservas apartados"/>
    <s v="En Curso"/>
    <n v="68"/>
    <d v="2025-12-31T00:00:00"/>
    <d v="2025-11-06T00:00:00"/>
    <n v="60"/>
    <n v="32"/>
    <n v="32"/>
    <n v="0"/>
    <n v="-5.8823529411764705E-2"/>
    <n v="1"/>
    <m/>
    <s v="Normal"/>
    <m/>
    <m/>
    <m/>
    <m/>
    <m/>
    <m/>
    <m/>
    <m/>
    <m/>
    <m/>
    <m/>
    <m/>
    <m/>
    <m/>
    <m/>
    <m/>
    <m/>
    <m/>
    <m/>
    <m/>
    <m/>
  </r>
  <r>
    <x v="5"/>
    <s v="STI-1172"/>
    <m/>
    <s v="Daily Meetings - Noviembre"/>
    <s v="Finalizada"/>
    <n v="9"/>
    <d v="2025-11-30T00:00:00"/>
    <d v="2025-11-30T00:00:00"/>
    <m/>
    <n v="0"/>
    <n v="9"/>
    <n v="0"/>
    <n v="0"/>
    <n v="0"/>
    <m/>
    <s v="Normal"/>
    <m/>
    <m/>
    <m/>
    <m/>
    <m/>
    <m/>
    <m/>
    <m/>
    <m/>
    <m/>
    <m/>
    <m/>
    <m/>
    <m/>
    <m/>
    <m/>
    <m/>
    <m/>
    <m/>
    <m/>
    <m/>
  </r>
  <r>
    <x v="5"/>
    <s v="STI-1225"/>
    <m/>
    <s v="Daily Meetings - Diciembre"/>
    <s v="Finalizada"/>
    <n v="10.5"/>
    <d v="2025-12-31T00:00:00"/>
    <d v="2025-12-31T00:00:00"/>
    <n v="5"/>
    <n v="0"/>
    <n v="0"/>
    <n v="10.5"/>
    <n v="0"/>
    <n v="0"/>
    <m/>
    <s v="Normal"/>
    <n v="0.5"/>
    <n v="0.5"/>
    <n v="0.5"/>
    <n v="0.5"/>
    <n v="0.5"/>
    <n v="0.5"/>
    <n v="0.5"/>
    <n v="0.5"/>
    <n v="0.5"/>
    <n v="0.5"/>
    <n v="0.5"/>
    <n v="0.5"/>
    <n v="0.5"/>
    <n v="0.5"/>
    <n v="0.5"/>
    <n v="0.5"/>
    <n v="0.5"/>
    <n v="0.5"/>
    <n v="0.5"/>
    <n v="0.5"/>
    <n v="0.5"/>
  </r>
  <r>
    <x v="5"/>
    <s v="STI-220"/>
    <m/>
    <s v="[Queue manager] SMS - Agregar lógica de envío de notificaciones queue manager a scheduler de pax alert"/>
    <s v="OPS"/>
    <n v="87"/>
    <d v="2025-11-28T00:00:00"/>
    <m/>
    <m/>
    <n v="0"/>
    <n v="0"/>
    <n v="0"/>
    <n v="-1"/>
    <n v="5"/>
    <m/>
    <m/>
    <m/>
    <m/>
    <m/>
    <m/>
    <m/>
    <m/>
    <m/>
    <m/>
    <m/>
    <m/>
    <m/>
    <m/>
    <m/>
    <m/>
    <m/>
    <m/>
    <m/>
    <m/>
    <m/>
    <m/>
    <m/>
  </r>
  <r>
    <x v="5"/>
    <s v="STI-1203"/>
    <m/>
    <s v="SMD - Error al usar endpoint en prod"/>
    <s v="OPS"/>
    <n v="8"/>
    <d v="2025-12-02T00:00:00"/>
    <d v="2025-12-05T00:00:00"/>
    <n v="31"/>
    <n v="0"/>
    <n v="0"/>
    <n v="10"/>
    <n v="0.25"/>
    <n v="1"/>
    <m/>
    <s v="Normal"/>
    <n v="8"/>
    <m/>
    <m/>
    <m/>
    <m/>
    <m/>
    <m/>
    <m/>
    <m/>
    <m/>
    <m/>
    <m/>
    <m/>
    <n v="2"/>
    <m/>
    <m/>
    <m/>
    <m/>
    <m/>
    <m/>
    <m/>
  </r>
  <r>
    <x v="5"/>
    <s v="STI-1119"/>
    <m/>
    <s v="Proceso cancelación reservas apartados"/>
    <s v="En Curso"/>
    <n v="68"/>
    <d v="2025-12-31T00:00:00"/>
    <m/>
    <m/>
    <n v="0"/>
    <n v="0"/>
    <n v="0"/>
    <n v="-1"/>
    <n v="0"/>
    <m/>
    <m/>
    <m/>
    <m/>
    <m/>
    <m/>
    <m/>
    <m/>
    <m/>
    <m/>
    <m/>
    <m/>
    <m/>
    <m/>
    <m/>
    <m/>
    <m/>
    <m/>
    <m/>
    <m/>
    <m/>
    <m/>
    <m/>
  </r>
  <r>
    <x v="5"/>
    <s v="STI-1275"/>
    <m/>
    <s v="[Child registration] /service/v1/identity/validate"/>
    <s v="En revisión"/>
    <n v="40"/>
    <d v="2025-12-29T00:00:00"/>
    <d v="2026-01-05T00:00:00"/>
    <n v="0"/>
    <n v="0"/>
    <n v="0"/>
    <n v="52"/>
    <n v="0.3"/>
    <n v="1"/>
    <m/>
    <s v="Desviación"/>
    <m/>
    <m/>
    <m/>
    <m/>
    <m/>
    <m/>
    <m/>
    <m/>
    <m/>
    <m/>
    <m/>
    <m/>
    <m/>
    <n v="2"/>
    <n v="6"/>
    <n v="8"/>
    <n v="8"/>
    <n v="8"/>
    <n v="8"/>
    <n v="8"/>
    <n v="4"/>
  </r>
  <r>
    <x v="5"/>
    <s v="STI-1119"/>
    <m/>
    <s v="Proceso cancelación reservas apartados"/>
    <s v="En Curso"/>
    <n v="68"/>
    <d v="2025-12-31T00:00:00"/>
    <m/>
    <m/>
    <n v="0"/>
    <n v="0"/>
    <n v="0"/>
    <n v="-1"/>
    <n v="0"/>
    <m/>
    <s v="Normal"/>
    <m/>
    <m/>
    <m/>
    <m/>
    <m/>
    <m/>
    <m/>
    <m/>
    <m/>
    <m/>
    <m/>
    <m/>
    <m/>
    <m/>
    <m/>
    <m/>
    <m/>
    <m/>
    <m/>
    <m/>
    <m/>
  </r>
  <r>
    <x v="5"/>
    <s v="STI-626"/>
    <m/>
    <s v="Automatización de Store procedures"/>
    <s v="Pausado"/>
    <n v="50"/>
    <d v="2026-01-30T00:00:00"/>
    <m/>
    <m/>
    <n v="0"/>
    <n v="0"/>
    <n v="0"/>
    <n v="-1"/>
    <n v="0"/>
    <m/>
    <s v="Normal"/>
    <m/>
    <m/>
    <m/>
    <m/>
    <m/>
    <m/>
    <m/>
    <m/>
    <m/>
    <m/>
    <m/>
    <m/>
    <m/>
    <m/>
    <m/>
    <m/>
    <m/>
    <m/>
    <m/>
    <m/>
    <m/>
  </r>
  <r>
    <x v="5"/>
    <s v="STI-875"/>
    <m/>
    <s v="Crear Pipeline de Click2PlayUsageBonus y modificar monto de abonos y crear Pipeline"/>
    <s v="Pausado"/>
    <n v="74"/>
    <d v="2026-02-01T00:00:00"/>
    <m/>
    <m/>
    <n v="0"/>
    <n v="0"/>
    <n v="0"/>
    <n v="-1"/>
    <n v="0"/>
    <m/>
    <s v="Normal"/>
    <m/>
    <m/>
    <m/>
    <m/>
    <m/>
    <m/>
    <m/>
    <m/>
    <m/>
    <m/>
    <m/>
    <m/>
    <m/>
    <m/>
    <m/>
    <m/>
    <m/>
    <m/>
    <m/>
    <m/>
    <m/>
  </r>
  <r>
    <x v="5"/>
    <s v="STI-559"/>
    <m/>
    <s v="[ExpressTag] Nuevo servicio: POST vb/v1/expresstag/addBag "/>
    <s v="Pausado"/>
    <n v="25"/>
    <d v="2026-02-02T00:00:00"/>
    <m/>
    <m/>
    <n v="0"/>
    <n v="0"/>
    <n v="0"/>
    <n v="-1"/>
    <n v="0"/>
    <m/>
    <s v="Normal"/>
    <m/>
    <m/>
    <m/>
    <m/>
    <m/>
    <m/>
    <m/>
    <m/>
    <m/>
    <m/>
    <m/>
    <m/>
    <m/>
    <m/>
    <m/>
    <m/>
    <m/>
    <m/>
    <m/>
    <m/>
    <m/>
  </r>
  <r>
    <x v="5"/>
    <s v="STI-220"/>
    <m/>
    <s v="[Queue manager] SMS - Agregar lógica de envío de notificaciones queue manager a scheduler de pax alert"/>
    <s v="OPS"/>
    <n v="87"/>
    <d v="2025-10-28T00:00:00"/>
    <d v="2025-10-27T00:00:00"/>
    <n v="70"/>
    <n v="97"/>
    <n v="0"/>
    <n v="2"/>
    <n v="0.13793103448275862"/>
    <n v="5"/>
    <m/>
    <s v="Normal"/>
    <m/>
    <m/>
    <m/>
    <m/>
    <m/>
    <m/>
    <m/>
    <m/>
    <m/>
    <m/>
    <m/>
    <m/>
    <m/>
    <m/>
    <n v="2"/>
    <m/>
    <m/>
    <m/>
    <m/>
    <m/>
    <m/>
  </r>
  <r>
    <x v="6"/>
    <s v="API-771"/>
    <m/>
    <s v="Admin Panel Roles &amp; Security with Microsoft SSO"/>
    <s v="En Curso"/>
    <n v="153"/>
    <m/>
    <m/>
    <m/>
    <n v="0"/>
    <n v="0"/>
    <n v="56"/>
    <n v="-0.63398692810457513"/>
    <n v="0"/>
    <m/>
    <s v="Normal"/>
    <m/>
    <m/>
    <m/>
    <m/>
    <m/>
    <m/>
    <m/>
    <m/>
    <m/>
    <m/>
    <m/>
    <m/>
    <m/>
    <m/>
    <n v="8"/>
    <n v="8"/>
    <n v="8"/>
    <n v="8"/>
    <n v="8"/>
    <n v="8"/>
    <n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4">
  <r>
    <x v="0"/>
    <s v="API-1262"/>
    <s v="Search Results Change"/>
    <s v="Finalizado"/>
    <d v="2025-08-14T00:00:00"/>
    <d v="2025-08-22T00:00:00"/>
    <n v="20"/>
    <n v="28"/>
    <n v="0"/>
    <n v="0.4"/>
    <n v="6"/>
    <s v="Desviado"/>
    <m/>
    <m/>
    <m/>
    <m/>
    <m/>
    <m/>
    <m/>
    <m/>
    <m/>
    <m/>
    <m/>
    <m/>
    <m/>
    <m/>
    <m/>
    <m/>
    <m/>
    <m/>
    <m/>
    <m/>
    <m/>
    <m/>
    <m/>
  </r>
  <r>
    <x v="0"/>
    <s v="API-1270"/>
    <s v="Extend lowfare search output with fareWithTua"/>
    <s v="Finalizado"/>
    <d v="2025-08-11T00:00:00"/>
    <d v="2025-08-19T00:00:00"/>
    <n v="16"/>
    <n v="23"/>
    <n v="0"/>
    <n v="0.4375"/>
    <n v="4"/>
    <s v="Desviado"/>
    <m/>
    <m/>
    <m/>
    <m/>
    <m/>
    <m/>
    <m/>
    <m/>
    <m/>
    <m/>
    <m/>
    <m/>
    <m/>
    <m/>
    <m/>
    <m/>
    <m/>
    <m/>
    <m/>
    <m/>
    <m/>
    <m/>
    <m/>
  </r>
  <r>
    <x v="0"/>
    <s v="API-1355"/>
    <s v="[Presales] Add an additional field on new endpoint /availability/presales"/>
    <s v="Finalizado"/>
    <d v="2025-10-27T00:00:00"/>
    <d v="2025-10-24T00:00:00"/>
    <n v="25"/>
    <n v="32"/>
    <n v="0"/>
    <n v="0.28000000000000003"/>
    <n v="2"/>
    <s v="Normal"/>
    <m/>
    <m/>
    <m/>
    <m/>
    <m/>
    <m/>
    <m/>
    <m/>
    <m/>
    <m/>
    <m/>
    <m/>
    <m/>
    <m/>
    <m/>
    <m/>
    <m/>
    <m/>
    <m/>
    <m/>
    <m/>
    <m/>
    <m/>
  </r>
  <r>
    <x v="0"/>
    <s v="API-1456"/>
    <s v="Do not return services or insurances with Price 0"/>
    <s v="Reasignado"/>
    <d v="2025-12-26T00:00:00"/>
    <d v="2026-01-05T00:00:00"/>
    <n v="29"/>
    <n v="38"/>
    <n v="0"/>
    <n v="0.31034482758620691"/>
    <n v="1"/>
    <s v="Desviado"/>
    <m/>
    <m/>
    <m/>
    <m/>
    <m/>
    <m/>
    <m/>
    <m/>
    <m/>
    <m/>
    <m/>
    <m/>
    <m/>
    <m/>
    <m/>
    <m/>
    <m/>
    <m/>
    <m/>
    <m/>
    <m/>
    <m/>
    <m/>
  </r>
  <r>
    <x v="0"/>
    <s v="API-1458"/>
    <s v="Investigation - [Transfer] - Transfer cancellation not adding comment into Navitaire"/>
    <s v="Backlog"/>
    <d v="2025-12-23T00:00:00"/>
    <d v="2025-12-23T00:00:00"/>
    <n v="16"/>
    <n v="31"/>
    <n v="0"/>
    <n v="0.9375"/>
    <n v="3"/>
    <s v="Desviado"/>
    <m/>
    <m/>
    <m/>
    <m/>
    <m/>
    <m/>
    <m/>
    <m/>
    <m/>
    <m/>
    <m/>
    <m/>
    <m/>
    <m/>
    <m/>
    <m/>
    <m/>
    <m/>
    <m/>
    <m/>
    <m/>
    <m/>
    <m/>
  </r>
  <r>
    <x v="0"/>
    <s v="API-1469"/>
    <s v="[RefundableFare] - Refundable fare Amounts mismatch when doing upsell process"/>
    <s v="Cerrado"/>
    <d v="2026-01-14T00:00:00"/>
    <d v="2026-01-14T00:00:00"/>
    <n v="24"/>
    <n v="34"/>
    <n v="0"/>
    <n v="0.41666666666666669"/>
    <n v="2"/>
    <s v="Desviado"/>
    <m/>
    <m/>
    <m/>
    <m/>
    <m/>
    <m/>
    <m/>
    <m/>
    <m/>
    <m/>
    <m/>
    <m/>
    <m/>
    <m/>
    <m/>
    <m/>
    <m/>
    <m/>
    <m/>
    <m/>
    <m/>
    <m/>
    <m/>
  </r>
  <r>
    <x v="0"/>
    <s v="API-1524"/>
    <s v="NoJourneysAvailable - MEX SAL (web) and MTY BOG (mobile)"/>
    <s v="Finalizado"/>
    <d v="2026-01-30T00:00:00"/>
    <d v="2026-02-06T00:00:00"/>
    <n v="16"/>
    <n v="24"/>
    <n v="0"/>
    <n v="0.5"/>
    <n v="1"/>
    <s v="Desviado"/>
    <m/>
    <m/>
    <m/>
    <m/>
    <m/>
    <m/>
    <m/>
    <m/>
    <m/>
    <m/>
    <m/>
    <m/>
    <m/>
    <m/>
    <m/>
    <m/>
    <m/>
    <m/>
    <m/>
    <m/>
    <m/>
    <m/>
    <m/>
  </r>
  <r>
    <x v="0"/>
    <s v="API-1031"/>
    <s v="Marketplace - Add Notification"/>
    <s v="Finalizado"/>
    <d v="2025-07-10T00:00:00"/>
    <d v="2025-09-03T00:00:00"/>
    <n v="22"/>
    <n v="6"/>
    <n v="0"/>
    <n v="-0.72727272727272729"/>
    <n v="3"/>
    <s v="Normal"/>
    <m/>
    <m/>
    <m/>
    <m/>
    <m/>
    <m/>
    <m/>
    <m/>
    <m/>
    <m/>
    <m/>
    <m/>
    <m/>
    <m/>
    <m/>
    <m/>
    <m/>
    <m/>
    <m/>
    <m/>
    <m/>
    <m/>
    <m/>
  </r>
  <r>
    <x v="0"/>
    <s v="API-1158"/>
    <s v="[Booking Search] Extend service to support different digit search"/>
    <s v="Finalizado"/>
    <d v="2025-10-09T00:00:00"/>
    <d v="2025-10-09T00:00:00"/>
    <n v="16"/>
    <n v="20"/>
    <n v="0"/>
    <n v="0.25"/>
    <n v="3"/>
    <s v="Normal"/>
    <m/>
    <m/>
    <m/>
    <m/>
    <m/>
    <m/>
    <m/>
    <m/>
    <m/>
    <m/>
    <m/>
    <m/>
    <m/>
    <m/>
    <m/>
    <m/>
    <m/>
    <m/>
    <m/>
    <m/>
    <m/>
    <m/>
    <m/>
  </r>
  <r>
    <x v="0"/>
    <s v="API-1179"/>
    <s v="Investigate - [Global] Blocked seat map assigment"/>
    <s v="Finalizado"/>
    <d v="2025-06-27T00:00:00"/>
    <d v="2025-07-28T00:00:00"/>
    <n v="33"/>
    <n v="8"/>
    <n v="0"/>
    <n v="-0.75757575757575757"/>
    <n v="2"/>
    <s v="Normal"/>
    <m/>
    <m/>
    <m/>
    <m/>
    <m/>
    <m/>
    <m/>
    <m/>
    <m/>
    <m/>
    <m/>
    <m/>
    <m/>
    <m/>
    <m/>
    <m/>
    <m/>
    <m/>
    <m/>
    <m/>
    <m/>
    <m/>
    <m/>
  </r>
  <r>
    <x v="0"/>
    <s v="API-1207"/>
    <s v="[Transfer] - Add new variables to transfer emails and change some formats"/>
    <s v="Finalizado"/>
    <d v="2025-07-16T00:00:00"/>
    <d v="2025-07-22T00:00:00"/>
    <n v="12"/>
    <n v="1"/>
    <n v="0"/>
    <n v="-0.91666666666666663"/>
    <n v="3"/>
    <s v="Normal"/>
    <m/>
    <m/>
    <m/>
    <m/>
    <m/>
    <m/>
    <m/>
    <m/>
    <m/>
    <m/>
    <m/>
    <m/>
    <m/>
    <m/>
    <m/>
    <m/>
    <m/>
    <m/>
    <m/>
    <m/>
    <m/>
    <m/>
    <m/>
  </r>
  <r>
    <x v="0"/>
    <s v="API-1211"/>
    <s v="[TotalRefund] - Extend rgBundlePricesSimple with refundableFare structure"/>
    <s v="Finalizado"/>
    <d v="2025-07-31T00:00:00"/>
    <d v="2025-08-05T00:00:00"/>
    <n v="8"/>
    <n v="2"/>
    <n v="0"/>
    <n v="-0.75"/>
    <n v="2"/>
    <s v="Normal"/>
    <m/>
    <m/>
    <m/>
    <m/>
    <m/>
    <m/>
    <m/>
    <m/>
    <m/>
    <m/>
    <m/>
    <m/>
    <m/>
    <m/>
    <m/>
    <m/>
    <m/>
    <m/>
    <m/>
    <m/>
    <m/>
    <m/>
    <m/>
  </r>
  <r>
    <x v="0"/>
    <s v="API-1216"/>
    <s v="[Aerus] Error in full due to a Seatmap error"/>
    <s v="Finalizado"/>
    <d v="2025-07-25T00:00:00"/>
    <d v="2025-07-30T00:00:00"/>
    <n v="16"/>
    <n v="4"/>
    <n v="0"/>
    <n v="-0.75"/>
    <n v="2"/>
    <s v="Normal"/>
    <m/>
    <m/>
    <m/>
    <m/>
    <m/>
    <m/>
    <m/>
    <m/>
    <m/>
    <m/>
    <m/>
    <m/>
    <m/>
    <m/>
    <m/>
    <m/>
    <m/>
    <m/>
    <m/>
    <m/>
    <m/>
    <m/>
    <m/>
  </r>
  <r>
    <x v="0"/>
    <s v="API-1225"/>
    <s v="Investigate - Boarding pass System error"/>
    <s v="Cerrado"/>
    <d v="2025-07-23T00:00:00"/>
    <d v="2025-08-20T00:00:00"/>
    <n v="16"/>
    <n v="3"/>
    <n v="0"/>
    <n v="-0.8125"/>
    <n v="1"/>
    <s v="Normal"/>
    <m/>
    <m/>
    <m/>
    <m/>
    <m/>
    <m/>
    <m/>
    <m/>
    <m/>
    <m/>
    <m/>
    <m/>
    <m/>
    <m/>
    <m/>
    <m/>
    <m/>
    <m/>
    <m/>
    <m/>
    <m/>
    <m/>
    <m/>
  </r>
  <r>
    <x v="0"/>
    <s v="API-1231"/>
    <s v="[TotalRefund] - Extend rgSSRPrices request with bundle sessionId"/>
    <s v="Finalizado"/>
    <d v="2025-08-06T00:00:00"/>
    <d v="2025-08-08T00:00:00"/>
    <n v="4"/>
    <n v="5"/>
    <n v="0"/>
    <n v="0.25"/>
    <n v="1"/>
    <s v="Normal"/>
    <m/>
    <m/>
    <m/>
    <m/>
    <m/>
    <m/>
    <m/>
    <m/>
    <m/>
    <m/>
    <m/>
    <m/>
    <m/>
    <m/>
    <m/>
    <m/>
    <m/>
    <m/>
    <m/>
    <m/>
    <m/>
    <m/>
    <m/>
  </r>
  <r>
    <x v="0"/>
    <s v="API-1238"/>
    <s v="Change the error code when Customer Number doesn't match in Companions"/>
    <s v="Finalizado"/>
    <d v="2025-08-14T00:00:00"/>
    <d v="2025-08-20T00:00:00"/>
    <n v="2"/>
    <n v="2"/>
    <n v="0"/>
    <n v="0"/>
    <n v="1"/>
    <s v="Normal"/>
    <m/>
    <m/>
    <m/>
    <m/>
    <m/>
    <m/>
    <m/>
    <m/>
    <m/>
    <m/>
    <m/>
    <m/>
    <m/>
    <m/>
    <m/>
    <m/>
    <m/>
    <m/>
    <m/>
    <m/>
    <m/>
    <m/>
    <m/>
  </r>
  <r>
    <x v="0"/>
    <s v="API-1248"/>
    <s v="Investigation - [Account] Error when we are doing a Restore Token with Navitaire (TokenUpgrade)"/>
    <s v="Finalizado"/>
    <d v="2025-11-24T00:00:00"/>
    <d v="2025-11-25T00:00:00"/>
    <n v="12"/>
    <n v="14"/>
    <n v="0"/>
    <n v="0.16666666666666666"/>
    <n v="2"/>
    <s v="Normal"/>
    <m/>
    <m/>
    <m/>
    <m/>
    <m/>
    <m/>
    <m/>
    <m/>
    <m/>
    <m/>
    <m/>
    <m/>
    <m/>
    <m/>
    <m/>
    <m/>
    <m/>
    <m/>
    <m/>
    <m/>
    <m/>
    <m/>
    <m/>
  </r>
  <r>
    <x v="0"/>
    <s v="API-1253"/>
    <s v="[Boarding Passes]  Add connectsInStation"/>
    <s v="Finalizado"/>
    <d v="2025-09-08T00:00:00"/>
    <d v="2025-09-08T00:00:00"/>
    <n v="16"/>
    <n v="20"/>
    <n v="0"/>
    <n v="0.25"/>
    <n v="3"/>
    <s v="Normal"/>
    <m/>
    <m/>
    <m/>
    <m/>
    <m/>
    <m/>
    <m/>
    <m/>
    <m/>
    <m/>
    <m/>
    <m/>
    <m/>
    <m/>
    <m/>
    <m/>
    <m/>
    <m/>
    <m/>
    <m/>
    <m/>
    <m/>
    <m/>
  </r>
  <r>
    <x v="0"/>
    <s v="API-1258"/>
    <s v="[P2P] - Do not return transfer object in booking output for P2P comment"/>
    <s v="Finalizado"/>
    <d v="2025-08-06T00:00:00"/>
    <d v="2025-08-13T00:00:00"/>
    <n v="8"/>
    <n v="10"/>
    <n v="0"/>
    <n v="0.25"/>
    <n v="2"/>
    <s v="Normal"/>
    <m/>
    <m/>
    <m/>
    <m/>
    <m/>
    <m/>
    <m/>
    <m/>
    <m/>
    <m/>
    <m/>
    <m/>
    <m/>
    <m/>
    <m/>
    <m/>
    <m/>
    <m/>
    <m/>
    <m/>
    <m/>
    <m/>
    <m/>
  </r>
  <r>
    <x v="0"/>
    <s v="API-1260"/>
    <s v="[Uber]Passenger Count Limit"/>
    <s v="Comentarios"/>
    <d v="2025-11-14T00:00:00"/>
    <d v="2026-01-22T00:00:00"/>
    <n v="12"/>
    <n v="15"/>
    <n v="0"/>
    <n v="0.25"/>
    <n v="0"/>
    <s v="Normal"/>
    <m/>
    <m/>
    <m/>
    <m/>
    <m/>
    <m/>
    <m/>
    <m/>
    <m/>
    <m/>
    <m/>
    <m/>
    <m/>
    <m/>
    <m/>
    <m/>
    <m/>
    <m/>
    <m/>
    <m/>
    <m/>
    <m/>
    <m/>
  </r>
  <r>
    <x v="0"/>
    <s v="API-1271"/>
    <s v="[Booking search]  - Check-in time in booking/full"/>
    <s v="Cerrado"/>
    <d v="2025-08-19T00:00:00"/>
    <d v="2025-08-29T00:00:00"/>
    <n v="34"/>
    <n v="19"/>
    <n v="0"/>
    <n v="-0.44117647058823528"/>
    <n v="0"/>
    <s v="Normal"/>
    <m/>
    <m/>
    <m/>
    <m/>
    <m/>
    <m/>
    <m/>
    <m/>
    <m/>
    <m/>
    <m/>
    <m/>
    <m/>
    <m/>
    <m/>
    <m/>
    <m/>
    <m/>
    <m/>
    <m/>
    <m/>
    <m/>
    <m/>
  </r>
  <r>
    <x v="0"/>
    <s v="API-1275"/>
    <s v="[CardInformation] Get card information"/>
    <s v="Finalizado"/>
    <d v="2025-10-29T00:00:00"/>
    <d v="2025-10-16T00:00:00"/>
    <n v="8"/>
    <n v="10"/>
    <n v="0"/>
    <n v="0.25"/>
    <n v="5"/>
    <s v="Normal"/>
    <m/>
    <m/>
    <m/>
    <m/>
    <m/>
    <m/>
    <m/>
    <m/>
    <m/>
    <m/>
    <m/>
    <m/>
    <m/>
    <m/>
    <m/>
    <m/>
    <m/>
    <m/>
    <m/>
    <m/>
    <m/>
    <m/>
    <m/>
  </r>
  <r>
    <x v="0"/>
    <s v="API-1292"/>
    <s v="Create /availability/presales"/>
    <s v="Finalizado"/>
    <d v="2025-09-18T00:00:00"/>
    <d v="2025-09-18T00:00:00"/>
    <n v="28"/>
    <n v="36"/>
    <n v="0"/>
    <n v="0.2857142857142857"/>
    <n v="3"/>
    <s v="Normal"/>
    <m/>
    <m/>
    <m/>
    <m/>
    <m/>
    <m/>
    <m/>
    <m/>
    <m/>
    <m/>
    <m/>
    <m/>
    <m/>
    <m/>
    <m/>
    <m/>
    <m/>
    <m/>
    <m/>
    <m/>
    <m/>
    <m/>
    <m/>
  </r>
  <r>
    <x v="0"/>
    <s v="API-1294"/>
    <s v="Add VD product class to search request / low fare request"/>
    <s v="Finalizado"/>
    <d v="2025-09-29T00:00:00"/>
    <d v="2025-09-30T00:00:00"/>
    <n v="24"/>
    <n v="31"/>
    <n v="0"/>
    <n v="0.29166666666666669"/>
    <n v="2"/>
    <s v="Normal"/>
    <m/>
    <m/>
    <m/>
    <m/>
    <m/>
    <m/>
    <m/>
    <m/>
    <m/>
    <m/>
    <m/>
    <m/>
    <m/>
    <m/>
    <m/>
    <m/>
    <m/>
    <m/>
    <m/>
    <m/>
    <m/>
    <m/>
    <m/>
  </r>
  <r>
    <x v="0"/>
    <s v="API-1295"/>
    <s v="Add presale flag to the booking journey"/>
    <s v="Finalizado"/>
    <d v="2025-10-06T00:00:00"/>
    <d v="2025-10-07T00:00:00"/>
    <n v="4"/>
    <n v="5"/>
    <n v="0"/>
    <n v="0.25"/>
    <n v="1"/>
    <s v="Normal"/>
    <m/>
    <m/>
    <m/>
    <m/>
    <m/>
    <m/>
    <m/>
    <m/>
    <m/>
    <m/>
    <m/>
    <m/>
    <m/>
    <m/>
    <m/>
    <m/>
    <m/>
    <m/>
    <m/>
    <m/>
    <m/>
    <m/>
    <m/>
  </r>
  <r>
    <x v="0"/>
    <s v="API-1297"/>
    <s v="rgBundlePriceSimple is sending Zero days in lengthOfStayInDays"/>
    <s v="Finalizado"/>
    <d v="2025-09-17T00:00:00"/>
    <d v="2025-09-09T00:00:00"/>
    <n v="8"/>
    <n v="10"/>
    <n v="0"/>
    <n v="0.25"/>
    <n v="3"/>
    <s v="Normal"/>
    <m/>
    <m/>
    <m/>
    <m/>
    <m/>
    <m/>
    <m/>
    <m/>
    <m/>
    <m/>
    <m/>
    <m/>
    <m/>
    <m/>
    <m/>
    <m/>
    <m/>
    <m/>
    <m/>
    <m/>
    <m/>
    <m/>
    <m/>
  </r>
  <r>
    <x v="0"/>
    <s v="API-1299"/>
    <s v="[UK Tax] Mantain use of fees in booking and check-in flow"/>
    <s v="Finalizado"/>
    <d v="2025-09-09T00:00:00"/>
    <d v="2025-09-09T00:00:00"/>
    <n v="24"/>
    <n v="27"/>
    <n v="0"/>
    <n v="0.125"/>
    <n v="7"/>
    <s v="Normal"/>
    <m/>
    <m/>
    <m/>
    <m/>
    <m/>
    <m/>
    <m/>
    <m/>
    <m/>
    <m/>
    <m/>
    <m/>
    <m/>
    <m/>
    <m/>
    <m/>
    <m/>
    <m/>
    <m/>
    <m/>
    <m/>
    <m/>
    <m/>
  </r>
  <r>
    <x v="0"/>
    <s v="API-1300"/>
    <s v="Discount the rgBundlePriceSimple to the AirfareDifference and show in bundleDifference"/>
    <s v="Finalizado"/>
    <d v="2025-09-17T00:00:00"/>
    <d v="2025-09-11T00:00:00"/>
    <n v="20"/>
    <n v="26"/>
    <n v="0"/>
    <n v="0.3"/>
    <n v="2"/>
    <s v="Desviado"/>
    <m/>
    <m/>
    <m/>
    <m/>
    <m/>
    <m/>
    <m/>
    <m/>
    <m/>
    <m/>
    <m/>
    <m/>
    <m/>
    <m/>
    <m/>
    <m/>
    <m/>
    <m/>
    <m/>
    <m/>
    <m/>
    <m/>
    <m/>
  </r>
  <r>
    <x v="0"/>
    <s v="API-1302"/>
    <s v="[HotelsPlus] - Return hotelsplus availability label in lowfares respose"/>
    <s v="Finalizado"/>
    <d v="2025-11-06T00:00:00"/>
    <d v="2025-11-07T00:00:00"/>
    <n v="24"/>
    <n v="31"/>
    <n v="0"/>
    <n v="0.29166666666666669"/>
    <n v="5"/>
    <s v="Normal"/>
    <m/>
    <m/>
    <m/>
    <m/>
    <m/>
    <m/>
    <m/>
    <m/>
    <m/>
    <m/>
    <m/>
    <m/>
    <m/>
    <m/>
    <m/>
    <m/>
    <m/>
    <m/>
    <m/>
    <m/>
    <m/>
    <m/>
    <m/>
  </r>
  <r>
    <x v="0"/>
    <s v="API-1309"/>
    <s v="[Total Refund] - Extend reimbursement options rules for Excluded FEE Codes"/>
    <s v="Finalizado"/>
    <d v="2025-09-23T00:00:00"/>
    <d v="2025-09-23T00:00:00"/>
    <n v="10"/>
    <n v="13"/>
    <n v="0"/>
    <n v="0.3"/>
    <n v="2"/>
    <s v="Desviado"/>
    <m/>
    <m/>
    <m/>
    <m/>
    <m/>
    <m/>
    <m/>
    <m/>
    <m/>
    <m/>
    <m/>
    <m/>
    <m/>
    <m/>
    <m/>
    <m/>
    <m/>
    <m/>
    <m/>
    <m/>
    <m/>
    <m/>
    <m/>
  </r>
  <r>
    <x v="0"/>
    <s v="API-1322"/>
    <s v="[Total Refund] - Send new parameter in rgBundlePrices"/>
    <s v="Finalizado"/>
    <d v="2025-09-25T00:00:00"/>
    <d v="2025-09-23T00:00:00"/>
    <n v="11"/>
    <n v="14"/>
    <n v="0"/>
    <n v="0.27272727272727271"/>
    <n v="4"/>
    <s v="Normal"/>
    <m/>
    <m/>
    <m/>
    <m/>
    <m/>
    <m/>
    <m/>
    <m/>
    <m/>
    <m/>
    <m/>
    <m/>
    <m/>
    <m/>
    <m/>
    <m/>
    <m/>
    <m/>
    <m/>
    <m/>
    <m/>
    <m/>
    <m/>
  </r>
  <r>
    <x v="0"/>
    <s v="API-1333"/>
    <s v="[Kiosk] Add verified documents"/>
    <s v="Finalizado"/>
    <d v="2025-10-30T00:00:00"/>
    <d v="2025-10-31T00:00:00"/>
    <n v="24"/>
    <n v="31"/>
    <n v="0"/>
    <n v="0.29166666666666669"/>
    <n v="5"/>
    <s v="Normal"/>
    <m/>
    <m/>
    <m/>
    <m/>
    <m/>
    <m/>
    <m/>
    <m/>
    <m/>
    <m/>
    <m/>
    <m/>
    <m/>
    <m/>
    <m/>
    <m/>
    <m/>
    <m/>
    <m/>
    <m/>
    <m/>
    <m/>
    <m/>
  </r>
  <r>
    <x v="0"/>
    <s v="API-1335"/>
    <s v="[UK Tax] Consider connecting flights "/>
    <s v="Finalizado"/>
    <d v="2025-10-14T00:00:00"/>
    <d v="2025-10-06T00:00:00"/>
    <n v="24"/>
    <n v="28"/>
    <n v="0"/>
    <n v="0.16666666666666666"/>
    <n v="1"/>
    <s v="Normal"/>
    <m/>
    <m/>
    <m/>
    <m/>
    <m/>
    <m/>
    <m/>
    <m/>
    <m/>
    <m/>
    <m/>
    <m/>
    <m/>
    <m/>
    <m/>
    <m/>
    <m/>
    <m/>
    <m/>
    <m/>
    <m/>
    <m/>
    <m/>
  </r>
  <r>
    <x v="0"/>
    <s v="API-1339"/>
    <s v="LongStayInDAys to revGAuge is not comparing dates correctly"/>
    <s v="Finalizado"/>
    <d v="2025-10-06T00:00:00"/>
    <d v="2025-10-03T00:00:00"/>
    <n v="16"/>
    <n v="20"/>
    <n v="0"/>
    <n v="0.25"/>
    <n v="2"/>
    <s v="Normal"/>
    <m/>
    <m/>
    <m/>
    <m/>
    <m/>
    <m/>
    <m/>
    <m/>
    <m/>
    <m/>
    <m/>
    <m/>
    <m/>
    <m/>
    <m/>
    <m/>
    <m/>
    <m/>
    <m/>
    <m/>
    <m/>
    <m/>
    <m/>
  </r>
  <r>
    <x v="0"/>
    <s v="API-1358"/>
    <s v="Log traces with status 400 as OK on graph/tokenupgrade"/>
    <s v="Cerrado"/>
    <d v="2026-02-26T00:00:00"/>
    <d v="2026-02-26T00:00:00"/>
    <s v="No aplica"/>
    <n v="8"/>
    <n v="0"/>
    <s v=""/>
    <n v="0"/>
    <s v="Sin estimación"/>
    <m/>
    <m/>
    <m/>
    <m/>
    <m/>
    <m/>
    <m/>
    <m/>
    <m/>
    <m/>
    <m/>
    <m/>
    <m/>
    <m/>
    <m/>
    <m/>
    <m/>
    <m/>
    <m/>
    <m/>
    <m/>
    <m/>
    <m/>
  </r>
  <r>
    <x v="0"/>
    <s v="API-1393"/>
    <s v="[UK Tax] incorrect charge on round trip"/>
    <s v="Finalizado"/>
    <d v="2025-11-10T00:00:00"/>
    <d v="2025-11-07T00:00:00"/>
    <n v="13"/>
    <n v="16"/>
    <n v="0"/>
    <n v="0.23076923076923078"/>
    <n v="2"/>
    <s v="Normal"/>
    <m/>
    <m/>
    <m/>
    <m/>
    <m/>
    <m/>
    <m/>
    <m/>
    <m/>
    <m/>
    <m/>
    <m/>
    <m/>
    <m/>
    <m/>
    <m/>
    <m/>
    <m/>
    <m/>
    <m/>
    <m/>
    <m/>
    <m/>
  </r>
  <r>
    <x v="0"/>
    <s v="API-1404"/>
    <s v="Boarding Time - TJX"/>
    <s v="Finalizado"/>
    <d v="2025-11-19T00:00:00"/>
    <d v="2025-11-19T00:00:00"/>
    <n v="24"/>
    <n v="31"/>
    <n v="0"/>
    <n v="0.29166666666666669"/>
    <n v="2"/>
    <s v="Normal"/>
    <m/>
    <m/>
    <m/>
    <m/>
    <m/>
    <m/>
    <m/>
    <m/>
    <m/>
    <m/>
    <m/>
    <m/>
    <m/>
    <m/>
    <m/>
    <m/>
    <m/>
    <m/>
    <m/>
    <m/>
    <m/>
    <m/>
    <m/>
  </r>
  <r>
    <x v="0"/>
    <s v="API-1405"/>
    <s v="Add a new role for Agency users"/>
    <s v="Finalizado"/>
    <d v="2025-11-13T00:00:00"/>
    <d v="2025-11-12T00:00:00"/>
    <n v="5"/>
    <n v="6"/>
    <n v="0"/>
    <n v="0.2"/>
    <n v="1"/>
    <s v="Normal"/>
    <m/>
    <m/>
    <m/>
    <m/>
    <m/>
    <m/>
    <m/>
    <m/>
    <m/>
    <m/>
    <m/>
    <m/>
    <m/>
    <m/>
    <m/>
    <m/>
    <m/>
    <m/>
    <m/>
    <m/>
    <m/>
    <m/>
    <m/>
  </r>
  <r>
    <x v="0"/>
    <s v="API-1418"/>
    <s v="New bording zones"/>
    <s v="Finalizado"/>
    <d v="2025-11-27T00:00:00"/>
    <d v="2025-11-27T00:00:00"/>
    <n v="24"/>
    <n v="31"/>
    <n v="0"/>
    <n v="0.29166666666666669"/>
    <n v="4"/>
    <s v="Normal"/>
    <m/>
    <m/>
    <m/>
    <m/>
    <m/>
    <m/>
    <m/>
    <m/>
    <m/>
    <m/>
    <m/>
    <m/>
    <m/>
    <m/>
    <m/>
    <m/>
    <m/>
    <m/>
    <m/>
    <m/>
    <m/>
    <m/>
    <m/>
  </r>
  <r>
    <x v="0"/>
    <s v="API-1431"/>
    <s v="[GDS Bookings] Handle Contacts in booking/updatepassengers endpoint"/>
    <s v="Comentarios"/>
    <d v="2025-12-02T00:00:00"/>
    <d v="2025-12-02T00:00:00"/>
    <n v="24"/>
    <n v="31"/>
    <n v="0"/>
    <n v="0.29166666666666669"/>
    <n v="1"/>
    <s v="Normal"/>
    <m/>
    <m/>
    <m/>
    <m/>
    <m/>
    <m/>
    <m/>
    <m/>
    <m/>
    <m/>
    <m/>
    <m/>
    <m/>
    <m/>
    <m/>
    <m/>
    <m/>
    <m/>
    <m/>
    <m/>
    <m/>
    <m/>
    <m/>
  </r>
  <r>
    <x v="0"/>
    <s v="API-1432"/>
    <s v="[GDS Bookings] Add a booking comment when a contact email is updated"/>
    <s v="En Pausa"/>
    <d v="2025-12-04T00:00:00"/>
    <d v="2025-12-04T00:00:00"/>
    <n v="12"/>
    <n v="15"/>
    <n v="0"/>
    <n v="0.25"/>
    <n v="1"/>
    <s v="Normal"/>
    <m/>
    <m/>
    <m/>
    <m/>
    <m/>
    <m/>
    <m/>
    <m/>
    <m/>
    <m/>
    <m/>
    <m/>
    <m/>
    <m/>
    <m/>
    <m/>
    <m/>
    <m/>
    <m/>
    <m/>
    <m/>
    <m/>
    <m/>
  </r>
  <r>
    <x v="0"/>
    <s v="API-1433"/>
    <s v="[GDS Bookings] Add a notification when a GDS booking requires an email update"/>
    <s v="En Pausa"/>
    <d v="2025-12-09T00:00:00"/>
    <d v="2025-12-09T00:00:00"/>
    <n v="16"/>
    <n v="19"/>
    <n v="0"/>
    <n v="0.1875"/>
    <n v="1"/>
    <s v="Normal"/>
    <m/>
    <m/>
    <m/>
    <m/>
    <m/>
    <m/>
    <m/>
    <m/>
    <m/>
    <m/>
    <m/>
    <m/>
    <m/>
    <m/>
    <m/>
    <m/>
    <m/>
    <m/>
    <m/>
    <m/>
    <m/>
    <m/>
    <m/>
  </r>
  <r>
    <x v="0"/>
    <s v="API-1459"/>
    <s v="[IROP] Check boarding status to return irop information"/>
    <s v="Cerrado"/>
    <d v="2025-12-16T00:00:00"/>
    <d v="2025-12-24T00:00:00"/>
    <n v="20"/>
    <n v="24"/>
    <n v="0"/>
    <n v="0.2"/>
    <n v="3"/>
    <s v="Normal"/>
    <m/>
    <m/>
    <m/>
    <m/>
    <m/>
    <m/>
    <m/>
    <m/>
    <m/>
    <m/>
    <m/>
    <m/>
    <m/>
    <m/>
    <m/>
    <m/>
    <m/>
    <m/>
    <m/>
    <m/>
    <m/>
    <m/>
    <m/>
  </r>
  <r>
    <x v="0"/>
    <s v="API-1466"/>
    <s v="[Error] ChangeJourneys"/>
    <s v="Cerrado"/>
    <d v="2025-12-16T00:00:00"/>
    <d v="2025-12-19T00:00:00"/>
    <s v="No aplica"/>
    <n v="24"/>
    <n v="0"/>
    <s v=""/>
    <n v="1"/>
    <s v="Sin estimación"/>
    <m/>
    <m/>
    <m/>
    <m/>
    <m/>
    <m/>
    <m/>
    <m/>
    <m/>
    <m/>
    <m/>
    <m/>
    <m/>
    <m/>
    <m/>
    <m/>
    <m/>
    <m/>
    <m/>
    <m/>
    <m/>
    <m/>
    <m/>
  </r>
  <r>
    <x v="0"/>
    <s v="API-1481"/>
    <s v="[New bundle] - Adjustments required so that the flow is not broken when using the new bundle"/>
    <s v="Finalizado"/>
    <d v="2025-12-24T00:00:00"/>
    <d v="2025-12-30T00:00:00"/>
    <n v="16"/>
    <n v="17"/>
    <n v="0"/>
    <n v="6.25E-2"/>
    <n v="2"/>
    <s v="Normal"/>
    <m/>
    <m/>
    <m/>
    <m/>
    <m/>
    <m/>
    <m/>
    <m/>
    <m/>
    <m/>
    <m/>
    <m/>
    <m/>
    <m/>
    <m/>
    <m/>
    <m/>
    <m/>
    <m/>
    <m/>
    <m/>
    <m/>
    <m/>
  </r>
  <r>
    <x v="0"/>
    <s v="API-843"/>
    <s v="Investigation - [Payments] Vouchers - Map the error details data"/>
    <s v="Finalizado"/>
    <d v="2025-05-21T00:00:00"/>
    <d v="2025-06-17T00:00:00"/>
    <n v="38"/>
    <n v="9"/>
    <n v="0"/>
    <n v="-0.76315789473684215"/>
    <n v="2"/>
    <s v="Normal"/>
    <m/>
    <m/>
    <m/>
    <m/>
    <m/>
    <m/>
    <m/>
    <m/>
    <m/>
    <m/>
    <m/>
    <m/>
    <m/>
    <m/>
    <m/>
    <m/>
    <m/>
    <m/>
    <m/>
    <m/>
    <m/>
    <m/>
    <m/>
  </r>
  <r>
    <x v="0"/>
    <s v="API-872"/>
    <s v="[Doters] Wipeout"/>
    <s v="Finalizado"/>
    <d v="2025-10-30T00:00:00"/>
    <d v="2025-10-22T00:00:00"/>
    <n v="28"/>
    <n v="35"/>
    <n v="0"/>
    <n v="0.25"/>
    <n v="2"/>
    <s v="Normal"/>
    <m/>
    <m/>
    <m/>
    <m/>
    <m/>
    <m/>
    <m/>
    <m/>
    <m/>
    <m/>
    <m/>
    <m/>
    <m/>
    <m/>
    <m/>
    <m/>
    <m/>
    <m/>
    <m/>
    <m/>
    <m/>
    <m/>
    <m/>
  </r>
  <r>
    <x v="0"/>
    <s v="API-1510"/>
    <s v="[Doters] External Additional Payment forms ONLY for Doters accrual"/>
    <s v="Finalizado"/>
    <d v="2026-01-19T00:00:00"/>
    <d v="2026-01-20T00:00:00"/>
    <n v="16"/>
    <n v="20"/>
    <n v="0"/>
    <n v="0.25"/>
    <n v="2"/>
    <s v="Normal"/>
    <m/>
    <m/>
    <m/>
    <m/>
    <m/>
    <m/>
    <m/>
    <m/>
    <m/>
    <m/>
    <m/>
    <m/>
    <m/>
    <m/>
    <m/>
    <m/>
    <m/>
    <m/>
    <m/>
    <m/>
    <m/>
    <m/>
    <m/>
  </r>
  <r>
    <x v="0"/>
    <s v="API-1498"/>
    <s v="Boarding zone for new bundle"/>
    <s v="Finalizado"/>
    <d v="2026-01-15T00:00:00"/>
    <d v="2026-01-15T00:00:00"/>
    <n v="27"/>
    <n v="34"/>
    <n v="0"/>
    <n v="0.25925925925925924"/>
    <n v="3"/>
    <s v="Normal"/>
    <m/>
    <m/>
    <m/>
    <m/>
    <m/>
    <m/>
    <m/>
    <m/>
    <m/>
    <m/>
    <m/>
    <m/>
    <m/>
    <m/>
    <m/>
    <m/>
    <m/>
    <m/>
    <m/>
    <m/>
    <m/>
    <m/>
    <m/>
  </r>
  <r>
    <x v="0"/>
    <s v="API-1402"/>
    <s v="[GreenCard] CheckinBlockedPassengerHasNoVisaOrGreenCard"/>
    <s v="En revisión "/>
    <d v="2026-01-21T00:00:00"/>
    <d v="2026-01-22T00:00:00"/>
    <n v="10"/>
    <n v="12"/>
    <n v="0"/>
    <n v="0.2"/>
    <n v="0"/>
    <s v="Normal"/>
    <m/>
    <m/>
    <m/>
    <m/>
    <m/>
    <m/>
    <m/>
    <m/>
    <m/>
    <m/>
    <m/>
    <m/>
    <m/>
    <m/>
    <m/>
    <m/>
    <m/>
    <m/>
    <m/>
    <m/>
    <m/>
    <m/>
    <m/>
  </r>
  <r>
    <x v="0"/>
    <s v="API-1515"/>
    <s v="Investigation - [IROP] Delays in flight through"/>
    <s v="Reasignado"/>
    <s v="No aplica"/>
    <d v="2026-01-28T00:00:00"/>
    <s v="No aplica"/>
    <n v="24"/>
    <n v="0"/>
    <s v=""/>
    <n v="1"/>
    <s v="Sin estimación"/>
    <m/>
    <m/>
    <m/>
    <m/>
    <m/>
    <m/>
    <m/>
    <m/>
    <m/>
    <m/>
    <m/>
    <m/>
    <m/>
    <m/>
    <m/>
    <m/>
    <m/>
    <m/>
    <m/>
    <m/>
    <m/>
    <m/>
    <m/>
  </r>
  <r>
    <x v="0"/>
    <s v="API-1525"/>
    <s v="GDS bookings cannot be retrieved in the APP"/>
    <s v="Finalizado"/>
    <d v="2026-02-02T00:00:00"/>
    <d v="2026-01-30T00:00:00"/>
    <n v="10"/>
    <n v="12"/>
    <n v="0"/>
    <n v="0.2"/>
    <n v="2"/>
    <s v="Normal"/>
    <m/>
    <m/>
    <m/>
    <m/>
    <m/>
    <m/>
    <m/>
    <m/>
    <m/>
    <m/>
    <m/>
    <m/>
    <m/>
    <m/>
    <m/>
    <m/>
    <m/>
    <m/>
    <m/>
    <m/>
    <m/>
    <m/>
    <m/>
  </r>
  <r>
    <x v="0"/>
    <s v="API-1315"/>
    <s v="Add query param to get points breakdown in booking/full"/>
    <s v="Finalizado"/>
    <d v="2026-02-09T00:00:00"/>
    <d v="2026-02-11T00:00:00"/>
    <n v="24"/>
    <n v="30"/>
    <n v="0"/>
    <n v="0.25"/>
    <n v="2"/>
    <s v="Normal"/>
    <m/>
    <m/>
    <m/>
    <m/>
    <m/>
    <m/>
    <m/>
    <m/>
    <m/>
    <m/>
    <m/>
    <m/>
    <m/>
    <m/>
    <m/>
    <m/>
    <m/>
    <m/>
    <m/>
    <m/>
    <m/>
    <m/>
    <m/>
  </r>
  <r>
    <x v="0"/>
    <s v="API-1536"/>
    <s v="Fix response bookingfull / displaybookingamount"/>
    <s v="Finalizado"/>
    <d v="2026-02-09T00:00:00"/>
    <d v="2026-02-09T00:00:00"/>
    <n v="10"/>
    <n v="12"/>
    <n v="0"/>
    <n v="0.2"/>
    <n v="2"/>
    <s v="Normal"/>
    <m/>
    <m/>
    <m/>
    <m/>
    <m/>
    <m/>
    <m/>
    <m/>
    <m/>
    <m/>
    <m/>
    <m/>
    <m/>
    <m/>
    <m/>
    <m/>
    <m/>
    <m/>
    <m/>
    <m/>
    <m/>
    <m/>
    <m/>
  </r>
  <r>
    <x v="0"/>
    <s v="API-1516"/>
    <s v="Investigation - [PartialPayments] Production issues - VBJL, VART"/>
    <s v="Finalizado"/>
    <s v="No aplica"/>
    <d v="2026-02-25T00:00:00"/>
    <s v="No aplica"/>
    <n v="80"/>
    <n v="0"/>
    <s v=""/>
    <n v="1"/>
    <s v="Sin estimación"/>
    <m/>
    <m/>
    <m/>
    <m/>
    <m/>
    <m/>
    <m/>
    <m/>
    <m/>
    <m/>
    <m/>
    <m/>
    <m/>
    <m/>
    <m/>
    <m/>
    <m/>
    <m/>
    <m/>
    <m/>
    <m/>
    <m/>
    <m/>
  </r>
  <r>
    <x v="0"/>
    <s v="API-1538"/>
    <s v="[Upsell non departed journey] - Booking rules at booking root level are not taking the latest bundle after an upsell_x000a__x000a__x000a__x000a_"/>
    <s v="Finalizado"/>
    <d v="2026-02-26T00:00:00"/>
    <d v="2026-02-26T00:00:00"/>
    <n v="24"/>
    <n v="30"/>
    <n v="0"/>
    <n v="0.25"/>
    <n v="2"/>
    <s v="Normal"/>
    <m/>
    <m/>
    <m/>
    <m/>
    <m/>
    <m/>
    <m/>
    <m/>
    <m/>
    <m/>
    <m/>
    <m/>
    <m/>
    <m/>
    <m/>
    <m/>
    <m/>
    <m/>
    <m/>
    <m/>
    <m/>
    <m/>
    <m/>
  </r>
  <r>
    <x v="0"/>
    <s v="API-1553"/>
    <s v="[TransferBooking] - Do not depend on comment for cancelling transfer, validate Queue only"/>
    <s v="Finalizado"/>
    <d v="2026-03-02T00:00:00"/>
    <d v="2026-02-27T00:00:00"/>
    <n v="18"/>
    <n v="19"/>
    <n v="0"/>
    <n v="5.5555555555555552E-2"/>
    <n v="0"/>
    <s v="Normal"/>
    <m/>
    <m/>
    <m/>
    <m/>
    <m/>
    <m/>
    <m/>
    <m/>
    <m/>
    <m/>
    <m/>
    <m/>
    <m/>
    <m/>
    <m/>
    <m/>
    <m/>
    <m/>
    <m/>
    <m/>
    <m/>
    <m/>
    <m/>
  </r>
  <r>
    <x v="0"/>
    <s v="API-1559"/>
    <s v="[Schedules] High error rate on availability/schedule"/>
    <s v="Finalizado"/>
    <s v="No aplica"/>
    <d v="2026-02-24T00:00:00"/>
    <s v="No aplica"/>
    <n v="4"/>
    <n v="0"/>
    <s v=""/>
    <n v="0"/>
    <s v="Sin estimación"/>
    <m/>
    <m/>
    <m/>
    <m/>
    <m/>
    <m/>
    <m/>
    <m/>
    <m/>
    <m/>
    <m/>
    <m/>
    <m/>
    <m/>
    <m/>
    <m/>
    <m/>
    <m/>
    <m/>
    <m/>
    <m/>
    <m/>
    <m/>
  </r>
  <r>
    <x v="0"/>
    <s v="API-1557"/>
    <s v="Change the error code when pax type is invalid"/>
    <s v="Finalizado"/>
    <d v="2026-03-02T00:00:00"/>
    <d v="2026-03-03T00:00:00"/>
    <n v="12"/>
    <n v="15"/>
    <n v="0"/>
    <n v="0.25"/>
    <n v="2"/>
    <s v="Normal"/>
    <m/>
    <m/>
    <m/>
    <m/>
    <m/>
    <m/>
    <m/>
    <m/>
    <m/>
    <m/>
    <m/>
    <m/>
    <m/>
    <m/>
    <m/>
    <m/>
    <m/>
    <m/>
    <m/>
    <m/>
    <m/>
    <m/>
    <m/>
  </r>
  <r>
    <x v="0"/>
    <s v="API-1572"/>
    <s v="[IROP] booking/rules add setting per journey to IROP setting"/>
    <s v="Finalizado"/>
    <d v="2026-03-06T00:00:00"/>
    <d v="2026-03-06T00:00:00"/>
    <n v="8"/>
    <n v="10"/>
    <n v="0"/>
    <n v="0.25"/>
    <n v="5"/>
    <s v="Normal"/>
    <m/>
    <m/>
    <m/>
    <m/>
    <m/>
    <m/>
    <m/>
    <m/>
    <m/>
    <m/>
    <m/>
    <m/>
    <m/>
    <m/>
    <m/>
    <m/>
    <m/>
    <m/>
    <m/>
    <m/>
    <m/>
    <m/>
    <m/>
  </r>
  <r>
    <x v="0"/>
    <s v="API-1544"/>
    <s v="Ignore Agent fron comments in Custom Services"/>
    <s v="Finalizado"/>
    <d v="2026-03-05T00:00:00"/>
    <d v="2026-03-05T00:00:00"/>
    <n v="12"/>
    <n v="15"/>
    <n v="0"/>
    <n v="0.25"/>
    <n v="1"/>
    <s v="Normal"/>
    <m/>
    <m/>
    <m/>
    <m/>
    <m/>
    <m/>
    <m/>
    <m/>
    <m/>
    <m/>
    <m/>
    <m/>
    <m/>
    <m/>
    <m/>
    <m/>
    <m/>
    <m/>
    <m/>
    <m/>
    <m/>
    <m/>
    <m/>
  </r>
  <r>
    <x v="0"/>
    <s v="API-1563"/>
    <s v="[Marketplace comments &amp; Notifications] - When having marketplace offerstatus comment booking is not loading"/>
    <s v="Finalizado"/>
    <d v="2026-03-10T00:00:00"/>
    <d v="2026-03-10T00:00:00"/>
    <n v="8"/>
    <n v="10"/>
    <n v="0"/>
    <n v="0.25"/>
    <n v="1"/>
    <s v="Normal"/>
    <m/>
    <m/>
    <m/>
    <m/>
    <m/>
    <m/>
    <m/>
    <m/>
    <m/>
    <m/>
    <m/>
    <m/>
    <m/>
    <m/>
    <m/>
    <m/>
    <m/>
    <m/>
    <m/>
    <m/>
    <m/>
    <m/>
    <m/>
  </r>
  <r>
    <x v="0"/>
    <s v="API-1560"/>
    <s v="[Booking] Map error in flights with minimum time between journeys"/>
    <s v="Finalizado"/>
    <d v="2026-03-10T00:00:00"/>
    <d v="2026-03-10T00:00:00"/>
    <n v="8"/>
    <n v="10"/>
    <n v="0"/>
    <n v="0.25"/>
    <n v="2"/>
    <s v="Normal"/>
    <m/>
    <m/>
    <m/>
    <m/>
    <m/>
    <m/>
    <m/>
    <m/>
    <m/>
    <m/>
    <m/>
    <m/>
    <m/>
    <m/>
    <m/>
    <m/>
    <m/>
    <m/>
    <m/>
    <m/>
    <m/>
    <m/>
    <m/>
  </r>
  <r>
    <x v="0"/>
    <s v="API-1242"/>
    <s v="[ExpressTag] Change in v1/booking/bags"/>
    <s v="Comentarios"/>
    <d v="2026-03-27T00:00:00"/>
    <d v="2026-03-27T00:00:00"/>
    <n v="16"/>
    <n v="20"/>
    <n v="0"/>
    <n v="0.25"/>
    <n v="0"/>
    <s v="Normal"/>
    <m/>
    <m/>
    <m/>
    <m/>
    <m/>
    <m/>
    <m/>
    <m/>
    <m/>
    <m/>
    <m/>
    <m/>
    <m/>
    <m/>
    <m/>
    <m/>
    <m/>
    <m/>
    <m/>
    <m/>
    <m/>
    <m/>
    <m/>
  </r>
  <r>
    <x v="0"/>
    <s v="API-1582"/>
    <s v="Change from zone 1 to zone 2"/>
    <s v="Finalizado"/>
    <d v="2026-03-16T00:00:00"/>
    <d v="2026-03-16T00:00:00"/>
    <n v="14"/>
    <n v="18"/>
    <n v="0"/>
    <n v="0.2857142857142857"/>
    <n v="2"/>
    <s v="Normal"/>
    <m/>
    <m/>
    <m/>
    <m/>
    <m/>
    <m/>
    <m/>
    <m/>
    <m/>
    <m/>
    <m/>
    <m/>
    <m/>
    <m/>
    <m/>
    <m/>
    <m/>
    <m/>
    <m/>
    <m/>
    <m/>
    <m/>
    <m/>
  </r>
  <r>
    <x v="0"/>
    <s v="API-1240"/>
    <s v="[ExpressTag] Create Booking Rule DisplayExpressTag"/>
    <s v="Reasignado"/>
    <d v="2026-03-26T00:00:00"/>
    <d v="2026-03-27T00:00:00"/>
    <n v="24"/>
    <n v="31"/>
    <n v="0"/>
    <n v="0.29166666666666669"/>
    <n v="0"/>
    <s v="Normal"/>
    <m/>
    <m/>
    <m/>
    <m/>
    <m/>
    <m/>
    <m/>
    <m/>
    <m/>
    <m/>
    <m/>
    <m/>
    <m/>
    <m/>
    <m/>
    <m/>
    <m/>
    <m/>
    <m/>
    <m/>
    <m/>
    <m/>
    <m/>
  </r>
  <r>
    <x v="0"/>
    <s v="API-1590"/>
    <s v="[Fuel Surcharge] - Fuel SSR services adjustment and payment process validation"/>
    <s v="Finalizado"/>
    <d v="2026-04-01T00:00:00"/>
    <d v="2026-03-31T00:00:00"/>
    <n v="24"/>
    <n v="31"/>
    <n v="0"/>
    <n v="0.29166666666666669"/>
    <n v="2"/>
    <s v="Normal"/>
    <m/>
    <m/>
    <m/>
    <m/>
    <m/>
    <m/>
    <m/>
    <m/>
    <m/>
    <m/>
    <m/>
    <m/>
    <m/>
    <m/>
    <m/>
    <m/>
    <m/>
    <m/>
    <m/>
    <m/>
    <m/>
    <m/>
    <m/>
  </r>
  <r>
    <x v="0"/>
    <s v="API-1592"/>
    <s v="[Doters] Fallback options for Yield Management"/>
    <s v="Finalizado"/>
    <d v="2026-04-08T00:00:00"/>
    <d v="2026-04-08T00:00:00"/>
    <n v="32"/>
    <n v="38"/>
    <n v="0"/>
    <n v="0.1875"/>
    <n v="3"/>
    <s v="Normal"/>
    <m/>
    <m/>
    <m/>
    <m/>
    <m/>
    <m/>
    <m/>
    <m/>
    <m/>
    <m/>
    <m/>
    <m/>
    <m/>
    <m/>
    <m/>
    <m/>
    <m/>
    <m/>
    <m/>
    <m/>
    <m/>
    <m/>
    <m/>
  </r>
  <r>
    <x v="0"/>
    <s v="API-1617"/>
    <s v="[API1557] Change error code when pax type is invalid (INF)"/>
    <s v="Finalizado"/>
    <d v="2026-04-08T00:00:00"/>
    <d v="2026-04-08T00:00:00"/>
    <n v="1"/>
    <n v="1"/>
    <n v="0"/>
    <n v="0"/>
    <n v="2"/>
    <s v="Normal"/>
    <m/>
    <m/>
    <m/>
    <m/>
    <m/>
    <m/>
    <m/>
    <m/>
    <m/>
    <m/>
    <m/>
    <m/>
    <m/>
    <m/>
    <m/>
    <m/>
    <m/>
    <m/>
    <m/>
    <m/>
    <m/>
    <m/>
    <m/>
  </r>
  <r>
    <x v="0"/>
    <s v="API-1603"/>
    <s v="[Doters] Response amount of points in booking"/>
    <s v="Reasignado"/>
    <d v="2026-04-15T00:00:00"/>
    <d v="2026-04-15T00:00:00"/>
    <n v="24"/>
    <n v="44"/>
    <n v="0"/>
    <n v="0.83333333333333337"/>
    <n v="1"/>
    <s v="Desviado"/>
    <m/>
    <m/>
    <m/>
    <m/>
    <m/>
    <m/>
    <m/>
    <m/>
    <m/>
    <m/>
    <m/>
    <m/>
    <m/>
    <m/>
    <m/>
    <m/>
    <m/>
    <m/>
    <m/>
    <m/>
    <m/>
    <m/>
    <m/>
  </r>
  <r>
    <x v="0"/>
    <s v="API-1601"/>
    <s v="Setting in AP to set the resetPasswordUrl in /account/requestpasswordreset endpoint"/>
    <s v="Finalizado"/>
    <d v="2026-04-20T00:00:00"/>
    <d v="2026-04-17T00:00:00"/>
    <n v="24"/>
    <n v="28"/>
    <n v="0"/>
    <n v="0.16666666666666666"/>
    <n v="1"/>
    <s v="Normal"/>
    <m/>
    <m/>
    <m/>
    <m/>
    <m/>
    <m/>
    <m/>
    <m/>
    <m/>
    <m/>
    <m/>
    <m/>
    <m/>
    <m/>
    <m/>
    <m/>
    <m/>
    <m/>
    <m/>
    <m/>
    <m/>
    <m/>
    <m/>
  </r>
  <r>
    <x v="0"/>
    <s v="API-1529"/>
    <s v="[RelocateComments] Get relocated comments and use them"/>
    <s v="Reasignado"/>
    <d v="2026-04-28T00:00:00"/>
    <d v="2026-04-30T00:00:00"/>
    <n v="50"/>
    <n v="60"/>
    <n v="0"/>
    <n v="0.2"/>
    <n v="2"/>
    <s v="Normal"/>
    <m/>
    <m/>
    <m/>
    <m/>
    <m/>
    <m/>
    <m/>
    <m/>
    <m/>
    <m/>
    <m/>
    <m/>
    <m/>
    <m/>
    <m/>
    <m/>
    <m/>
    <m/>
    <m/>
    <m/>
    <m/>
    <m/>
    <m/>
  </r>
  <r>
    <x v="0"/>
    <s v="API-1651"/>
    <s v="Pricing Type - Available Bundles"/>
    <s v="Finalizado"/>
    <d v="2026-05-05T00:00:00"/>
    <d v="2026-05-06T00:00:00"/>
    <n v="26"/>
    <n v="31"/>
    <n v="0"/>
    <n v="0.19230769230769232"/>
    <n v="0"/>
    <s v="Normal"/>
    <m/>
    <m/>
    <m/>
    <m/>
    <m/>
    <m/>
    <m/>
    <m/>
    <m/>
    <m/>
    <m/>
    <m/>
    <m/>
    <m/>
    <m/>
    <m/>
    <m/>
    <m/>
    <m/>
    <m/>
    <m/>
    <m/>
    <m/>
  </r>
  <r>
    <x v="0"/>
    <s v="API-1661"/>
    <s v="Pricing Type - Available Services"/>
    <s v="Finalizado"/>
    <d v="2026-05-08T00:00:00"/>
    <d v="2026-05-11T00:00:00"/>
    <n v="20"/>
    <n v="24"/>
    <n v="0"/>
    <n v="0.2"/>
    <n v="2"/>
    <s v="Normal"/>
    <m/>
    <m/>
    <m/>
    <m/>
    <m/>
    <m/>
    <m/>
    <m/>
    <m/>
    <m/>
    <m/>
    <m/>
    <m/>
    <m/>
    <m/>
    <m/>
    <m/>
    <m/>
    <m/>
    <m/>
    <m/>
    <m/>
    <m/>
  </r>
  <r>
    <x v="0"/>
    <s v="API-1652"/>
    <s v="Pricing Type - Post Bundles"/>
    <s v="Finalizado"/>
    <d v="2026-05-18T00:00:00"/>
    <d v="2026-05-20T00:00:00"/>
    <n v="40"/>
    <n v="48"/>
    <n v="0"/>
    <n v="0.2"/>
    <n v="0"/>
    <s v="Normal"/>
    <m/>
    <m/>
    <m/>
    <m/>
    <m/>
    <m/>
    <m/>
    <m/>
    <m/>
    <m/>
    <m/>
    <m/>
    <m/>
    <m/>
    <m/>
    <m/>
    <m/>
    <m/>
    <m/>
    <m/>
    <m/>
    <m/>
    <m/>
  </r>
  <r>
    <x v="0"/>
    <s v="API-1662"/>
    <s v="Pricing Type - Change Services"/>
    <s v="Finalizado"/>
    <d v="2026-05-27T00:00:00"/>
    <d v="2026-05-27T00:00:00"/>
    <n v="32"/>
    <n v="53"/>
    <n v="0"/>
    <n v="0.65625"/>
    <n v="0"/>
    <s v="Desviado"/>
    <m/>
    <m/>
    <m/>
    <m/>
    <m/>
    <m/>
    <m/>
    <m/>
    <m/>
    <m/>
    <m/>
    <m/>
    <m/>
    <m/>
    <m/>
    <m/>
    <m/>
    <m/>
    <m/>
    <m/>
    <m/>
    <m/>
    <m/>
  </r>
  <r>
    <x v="1"/>
    <s v="API-1069"/>
    <s v="Agency - Enable AG payment with USD/MXN"/>
    <s v="Finalizado"/>
    <d v="2025-11-04T00:00:00"/>
    <d v="2025-11-04T00:00:00"/>
    <n v="40"/>
    <n v="57.5"/>
    <n v="0"/>
    <n v="0.4375"/>
    <n v="1"/>
    <s v="Desviado"/>
    <m/>
    <m/>
    <m/>
    <m/>
    <m/>
    <m/>
    <m/>
    <m/>
    <m/>
    <m/>
    <m/>
    <m/>
    <m/>
    <m/>
    <m/>
    <m/>
    <m/>
    <m/>
    <m/>
    <m/>
    <m/>
    <m/>
    <m/>
  </r>
  <r>
    <x v="1"/>
    <s v="API-1080"/>
    <s v="Reimbursement method - ReverseCreditCard"/>
    <s v="Finalizado"/>
    <d v="2025-05-30T00:00:00"/>
    <d v="2025-06-13T00:00:00"/>
    <n v="34"/>
    <n v="4"/>
    <n v="0"/>
    <n v="-0.88235294117647056"/>
    <n v="4"/>
    <s v="Normal"/>
    <m/>
    <m/>
    <m/>
    <m/>
    <m/>
    <m/>
    <m/>
    <m/>
    <m/>
    <m/>
    <m/>
    <m/>
    <m/>
    <m/>
    <m/>
    <m/>
    <m/>
    <m/>
    <m/>
    <m/>
    <m/>
    <m/>
    <m/>
  </r>
  <r>
    <x v="1"/>
    <s v="API-1119"/>
    <s v="[Avasa] Add new GET vehicle/locations endpoint"/>
    <s v="Finalizado"/>
    <d v="2025-12-11T00:00:00"/>
    <d v="2025-12-11T00:00:00"/>
    <n v="20"/>
    <n v="26"/>
    <n v="0"/>
    <n v="0.3"/>
    <n v="2"/>
    <s v="Desviado"/>
    <m/>
    <m/>
    <m/>
    <m/>
    <m/>
    <m/>
    <m/>
    <m/>
    <m/>
    <m/>
    <m/>
    <m/>
    <m/>
    <m/>
    <m/>
    <m/>
    <m/>
    <m/>
    <m/>
    <m/>
    <m/>
    <m/>
    <m/>
  </r>
  <r>
    <x v="1"/>
    <s v="API-1120"/>
    <s v="[Avasa] Add new GET vehicle/availability endpoint"/>
    <s v="Finalizado"/>
    <d v="2025-12-23T00:00:00"/>
    <d v="2026-01-06T00:00:00"/>
    <n v="32"/>
    <n v="43"/>
    <n v="0"/>
    <n v="0.34375"/>
    <n v="2"/>
    <s v="Desviado"/>
    <m/>
    <m/>
    <m/>
    <m/>
    <m/>
    <m/>
    <m/>
    <m/>
    <m/>
    <m/>
    <m/>
    <m/>
    <m/>
    <m/>
    <m/>
    <m/>
    <m/>
    <m/>
    <m/>
    <m/>
    <m/>
    <m/>
    <m/>
  </r>
  <r>
    <x v="1"/>
    <s v="API-1158"/>
    <s v="[Booking Search] Extend service to support different digit search"/>
    <s v="Finalizado"/>
    <d v="2025-10-09T00:00:00"/>
    <d v="2025-10-09T00:00:00"/>
    <n v="16"/>
    <n v="4"/>
    <n v="0"/>
    <n v="-0.75"/>
    <n v="0"/>
    <s v="Normal"/>
    <m/>
    <m/>
    <m/>
    <m/>
    <m/>
    <m/>
    <m/>
    <m/>
    <m/>
    <m/>
    <m/>
    <m/>
    <m/>
    <m/>
    <m/>
    <m/>
    <m/>
    <m/>
    <m/>
    <m/>
    <m/>
    <m/>
    <m/>
  </r>
  <r>
    <x v="1"/>
    <s v="API-1167"/>
    <s v="[YunoAsync &amp; Yuno Wallet] Change in payment/checkstatus"/>
    <s v="Finalizado"/>
    <d v="2025-12-30T00:00:00"/>
    <d v="2026-01-19T00:00:00"/>
    <n v="24"/>
    <n v="44"/>
    <n v="0"/>
    <n v="0.83333333333333337"/>
    <n v="1"/>
    <s v="Desviado"/>
    <m/>
    <m/>
    <m/>
    <m/>
    <m/>
    <m/>
    <m/>
    <m/>
    <m/>
    <m/>
    <m/>
    <m/>
    <m/>
    <m/>
    <m/>
    <m/>
    <m/>
    <m/>
    <m/>
    <m/>
    <m/>
    <m/>
    <m/>
  </r>
  <r>
    <x v="1"/>
    <s v="API-1516"/>
    <s v="Investigation - [PartialPayments] Production issues - VBJL, VART"/>
    <s v="Finalizado"/>
    <m/>
    <d v="2026-02-25T00:00:00"/>
    <s v="No aplica"/>
    <n v="55"/>
    <n v="0"/>
    <s v=""/>
    <n v="0"/>
    <s v="Sin estimación"/>
    <m/>
    <m/>
    <m/>
    <m/>
    <m/>
    <m/>
    <m/>
    <m/>
    <m/>
    <m/>
    <m/>
    <m/>
    <m/>
    <m/>
    <m/>
    <m/>
    <m/>
    <m/>
    <m/>
    <m/>
    <m/>
    <m/>
    <m/>
  </r>
  <r>
    <x v="1"/>
    <s v="API-1189"/>
    <s v="[Yuno Payments] - Return selected Wallet in booking full payments type"/>
    <s v="Finalizado"/>
    <d v="2025-07-29T00:00:00"/>
    <d v="2025-08-25T00:00:00"/>
    <n v="16"/>
    <n v="6"/>
    <n v="0"/>
    <n v="-0.625"/>
    <n v="1"/>
    <s v="Normal"/>
    <m/>
    <m/>
    <m/>
    <m/>
    <m/>
    <m/>
    <m/>
    <m/>
    <m/>
    <m/>
    <m/>
    <m/>
    <m/>
    <m/>
    <m/>
    <m/>
    <m/>
    <m/>
    <m/>
    <m/>
    <m/>
    <m/>
    <m/>
  </r>
  <r>
    <x v="1"/>
    <s v="API-1210"/>
    <s v="[Transfer] - Return transfer contact information during transfer process and not allow email editing email field"/>
    <s v="Finalizado"/>
    <d v="2025-07-21T00:00:00"/>
    <d v="2025-07-25T00:00:00"/>
    <n v="20"/>
    <n v="2"/>
    <n v="0"/>
    <n v="-0.9"/>
    <n v="3"/>
    <s v="Normal"/>
    <m/>
    <m/>
    <m/>
    <m/>
    <m/>
    <m/>
    <m/>
    <m/>
    <m/>
    <m/>
    <m/>
    <m/>
    <m/>
    <m/>
    <m/>
    <m/>
    <m/>
    <m/>
    <m/>
    <m/>
    <m/>
    <m/>
    <m/>
  </r>
  <r>
    <x v="1"/>
    <s v="API-1237"/>
    <s v="[Doters] Allow regular fare for anonymous users in RegularAndPoints flow"/>
    <s v="Finalizado"/>
    <d v="2025-07-31T00:00:00"/>
    <d v="2025-08-01T00:00:00"/>
    <n v="12"/>
    <n v="8"/>
    <n v="0"/>
    <n v="-0.33333333333333331"/>
    <n v="1"/>
    <s v="Normal"/>
    <m/>
    <m/>
    <m/>
    <m/>
    <m/>
    <m/>
    <m/>
    <m/>
    <m/>
    <m/>
    <m/>
    <m/>
    <m/>
    <m/>
    <m/>
    <m/>
    <m/>
    <m/>
    <m/>
    <m/>
    <m/>
    <m/>
    <m/>
  </r>
  <r>
    <x v="1"/>
    <s v="API-1247"/>
    <s v="Extend resources/stations with train stations"/>
    <s v="Finalizado"/>
    <d v="2025-08-05T00:00:00"/>
    <d v="2025-08-08T00:00:00"/>
    <n v="30"/>
    <n v="37"/>
    <n v="0"/>
    <n v="0.23333333333333334"/>
    <n v="3"/>
    <s v="Normal"/>
    <m/>
    <m/>
    <m/>
    <m/>
    <m/>
    <m/>
    <m/>
    <m/>
    <m/>
    <m/>
    <m/>
    <m/>
    <m/>
    <m/>
    <m/>
    <m/>
    <m/>
    <m/>
    <m/>
    <m/>
    <m/>
    <m/>
    <m/>
  </r>
  <r>
    <x v="1"/>
    <s v="API-1249"/>
    <s v="Create train/availability endpoint"/>
    <s v="Finalizado"/>
    <d v="2025-09-25T00:00:00"/>
    <d v="2025-09-25T00:00:00"/>
    <n v="36"/>
    <n v="49"/>
    <n v="0"/>
    <n v="0.3611111111111111"/>
    <n v="4"/>
    <s v="Desviado"/>
    <m/>
    <m/>
    <m/>
    <m/>
    <m/>
    <m/>
    <m/>
    <m/>
    <m/>
    <m/>
    <m/>
    <m/>
    <m/>
    <m/>
    <m/>
    <m/>
    <m/>
    <m/>
    <m/>
    <m/>
    <m/>
    <m/>
    <m/>
  </r>
  <r>
    <x v="1"/>
    <s v="API-1250"/>
    <s v="Create train/add endpoint"/>
    <s v="Finalizado"/>
    <d v="2025-10-08T00:00:00"/>
    <d v="2025-09-19T00:00:00"/>
    <n v="50"/>
    <n v="65"/>
    <n v="0"/>
    <n v="0.3"/>
    <n v="4"/>
    <s v="Desviado"/>
    <m/>
    <m/>
    <m/>
    <m/>
    <m/>
    <m/>
    <m/>
    <m/>
    <m/>
    <m/>
    <m/>
    <m/>
    <m/>
    <m/>
    <m/>
    <m/>
    <m/>
    <m/>
    <m/>
    <m/>
    <m/>
    <m/>
    <m/>
  </r>
  <r>
    <x v="1"/>
    <s v="API-1251"/>
    <s v="Add train comment and extend basket dispatcher"/>
    <s v="Finalizado"/>
    <d v="2025-10-10T00:00:00"/>
    <d v="2025-09-19T00:00:00"/>
    <n v="27"/>
    <n v="35"/>
    <n v="0"/>
    <n v="0.29629629629629628"/>
    <n v="4"/>
    <s v="Normal"/>
    <m/>
    <m/>
    <m/>
    <m/>
    <m/>
    <m/>
    <m/>
    <m/>
    <m/>
    <m/>
    <m/>
    <m/>
    <m/>
    <m/>
    <m/>
    <m/>
    <m/>
    <m/>
    <m/>
    <m/>
    <m/>
    <m/>
    <m/>
  </r>
  <r>
    <x v="1"/>
    <s v="API-1252"/>
    <s v="Extend booking output with train information"/>
    <s v="Finalizado"/>
    <d v="2025-10-10T00:00:00"/>
    <d v="2025-09-19T00:00:00"/>
    <n v="10"/>
    <n v="13"/>
    <n v="0"/>
    <n v="0.3"/>
    <n v="1"/>
    <s v="Desviado"/>
    <m/>
    <m/>
    <m/>
    <m/>
    <m/>
    <m/>
    <m/>
    <m/>
    <m/>
    <m/>
    <m/>
    <m/>
    <m/>
    <m/>
    <m/>
    <m/>
    <m/>
    <m/>
    <m/>
    <m/>
    <m/>
    <m/>
    <m/>
  </r>
  <r>
    <x v="1"/>
    <s v="API-1266"/>
    <s v="[Experience] Add admin portal configuration"/>
    <s v="Finalizado"/>
    <d v="2025-10-17T00:00:00"/>
    <d v="2025-10-17T00:00:00"/>
    <n v="15"/>
    <n v="14"/>
    <n v="0"/>
    <n v="-6.6666666666666666E-2"/>
    <n v="3"/>
    <s v="Normal"/>
    <m/>
    <m/>
    <m/>
    <m/>
    <m/>
    <m/>
    <m/>
    <m/>
    <m/>
    <m/>
    <m/>
    <m/>
    <m/>
    <m/>
    <m/>
    <m/>
    <m/>
    <m/>
    <m/>
    <m/>
    <m/>
    <m/>
    <m/>
  </r>
  <r>
    <x v="1"/>
    <s v="API-1267"/>
    <s v="[Experience] Return experience services in booking/availableservices endpoint"/>
    <s v="Comentarios"/>
    <d v="2025-10-21T00:00:00"/>
    <d v="2025-10-21T00:00:00"/>
    <n v="40"/>
    <n v="52"/>
    <n v="0"/>
    <n v="0.3"/>
    <n v="1"/>
    <s v="Desviado"/>
    <m/>
    <m/>
    <m/>
    <m/>
    <m/>
    <m/>
    <m/>
    <m/>
    <m/>
    <m/>
    <m/>
    <m/>
    <m/>
    <m/>
    <m/>
    <m/>
    <m/>
    <m/>
    <m/>
    <m/>
    <m/>
    <m/>
    <m/>
  </r>
  <r>
    <x v="1"/>
    <s v="API-1268"/>
    <s v="[Experience] Add experience services"/>
    <s v="Comentarios"/>
    <d v="2025-10-29T00:00:00"/>
    <d v="2025-10-29T00:00:00"/>
    <n v="24"/>
    <n v="31"/>
    <n v="0"/>
    <n v="0.29166666666666669"/>
    <n v="1"/>
    <s v="Normal"/>
    <m/>
    <m/>
    <m/>
    <m/>
    <m/>
    <m/>
    <m/>
    <m/>
    <m/>
    <m/>
    <m/>
    <m/>
    <m/>
    <m/>
    <m/>
    <m/>
    <m/>
    <m/>
    <m/>
    <m/>
    <m/>
    <m/>
    <m/>
  </r>
  <r>
    <x v="1"/>
    <s v="API-1269"/>
    <s v="[Experience] Include experienceServices in booking output"/>
    <s v="Comentarios"/>
    <d v="2025-11-17T00:00:00"/>
    <d v="2025-11-18T00:00:00"/>
    <n v="16"/>
    <n v="20"/>
    <n v="0"/>
    <n v="0.25"/>
    <n v="1"/>
    <s v="Normal"/>
    <m/>
    <m/>
    <m/>
    <m/>
    <m/>
    <m/>
    <m/>
    <m/>
    <m/>
    <m/>
    <m/>
    <m/>
    <m/>
    <m/>
    <m/>
    <m/>
    <m/>
    <m/>
    <m/>
    <m/>
    <m/>
    <m/>
    <m/>
  </r>
  <r>
    <x v="1"/>
    <s v="API-1290"/>
    <s v="[TUA] Add percent discount for Viva Candy on the fareWithTUA response"/>
    <s v="Finalizado"/>
    <d v="2025-09-22T00:00:00"/>
    <d v="2025-09-15T00:00:00"/>
    <n v="8"/>
    <n v="10"/>
    <n v="0"/>
    <n v="0.25"/>
    <n v="2"/>
    <s v="Normal"/>
    <m/>
    <m/>
    <m/>
    <m/>
    <m/>
    <m/>
    <m/>
    <m/>
    <m/>
    <m/>
    <m/>
    <m/>
    <m/>
    <m/>
    <m/>
    <m/>
    <m/>
    <m/>
    <m/>
    <m/>
    <m/>
    <m/>
    <m/>
  </r>
  <r>
    <x v="1"/>
    <s v="API-1291"/>
    <s v="[TUA] - Intl MXN empty field"/>
    <s v="Finalizado"/>
    <d v="2025-09-22T00:00:00"/>
    <d v="2025-09-22T00:00:00"/>
    <n v="14"/>
    <n v="18"/>
    <n v="0"/>
    <n v="0.2857142857142857"/>
    <n v="3"/>
    <s v="Normal"/>
    <m/>
    <m/>
    <m/>
    <m/>
    <m/>
    <m/>
    <m/>
    <m/>
    <m/>
    <m/>
    <m/>
    <m/>
    <m/>
    <m/>
    <m/>
    <m/>
    <m/>
    <m/>
    <m/>
    <m/>
    <m/>
    <m/>
    <m/>
  </r>
  <r>
    <x v="1"/>
    <s v="API-1303"/>
    <s v="[HotelsPlus] - When having promo code fareplace is not being called"/>
    <s v="Finalizado"/>
    <d v="2025-09-05T00:00:00"/>
    <d v="2025-09-05T00:00:00"/>
    <n v="12"/>
    <n v="15"/>
    <n v="0"/>
    <n v="0.25"/>
    <n v="1"/>
    <s v="Normal"/>
    <m/>
    <m/>
    <m/>
    <m/>
    <m/>
    <m/>
    <m/>
    <m/>
    <m/>
    <m/>
    <m/>
    <m/>
    <m/>
    <m/>
    <m/>
    <m/>
    <m/>
    <m/>
    <m/>
    <m/>
    <m/>
    <m/>
    <m/>
  </r>
  <r>
    <x v="1"/>
    <s v="API-1307"/>
    <s v="Add new role for Agency users"/>
    <s v="Finalizado"/>
    <d v="2025-09-08T00:00:00"/>
    <d v="2025-09-08T00:00:00"/>
    <n v="4"/>
    <n v="5"/>
    <n v="0"/>
    <n v="0.25"/>
    <n v="1"/>
    <s v="Normal"/>
    <m/>
    <m/>
    <m/>
    <m/>
    <m/>
    <m/>
    <m/>
    <m/>
    <m/>
    <m/>
    <m/>
    <m/>
    <m/>
    <m/>
    <m/>
    <m/>
    <m/>
    <m/>
    <m/>
    <m/>
    <m/>
    <m/>
    <m/>
  </r>
  <r>
    <x v="1"/>
    <s v="API-1316"/>
    <s v="Enable Hopper Insurance (VBJH) in Manage My Booking (MMB) Flow"/>
    <s v="Finalizado"/>
    <d v="2025-10-15T00:00:00"/>
    <d v="2025-10-02T00:00:00"/>
    <n v="24"/>
    <n v="28"/>
    <n v="0"/>
    <n v="0.16666666666666666"/>
    <n v="2"/>
    <s v="Normal"/>
    <m/>
    <m/>
    <m/>
    <m/>
    <m/>
    <m/>
    <m/>
    <m/>
    <m/>
    <m/>
    <m/>
    <m/>
    <m/>
    <m/>
    <m/>
    <m/>
    <m/>
    <m/>
    <m/>
    <m/>
    <m/>
    <m/>
    <m/>
  </r>
  <r>
    <x v="1"/>
    <s v="API-1319"/>
    <s v="Create train/delete endpoint"/>
    <s v="Finalizado"/>
    <d v="2025-10-01T00:00:00"/>
    <d v="2025-09-29T00:00:00"/>
    <n v="50"/>
    <n v="65"/>
    <n v="0"/>
    <n v="0.3"/>
    <n v="4"/>
    <s v="Desviado"/>
    <m/>
    <m/>
    <m/>
    <m/>
    <m/>
    <m/>
    <m/>
    <m/>
    <m/>
    <m/>
    <m/>
    <m/>
    <m/>
    <m/>
    <m/>
    <m/>
    <m/>
    <m/>
    <m/>
    <m/>
    <m/>
    <m/>
    <m/>
  </r>
  <r>
    <x v="1"/>
    <s v="API-1383"/>
    <s v="[TrenMaya] - Adjustments"/>
    <s v="Finalizado"/>
    <d v="2025-11-13T00:00:00"/>
    <d v="2025-11-13T00:00:00"/>
    <n v="44"/>
    <n v="56"/>
    <n v="0"/>
    <n v="0.27272727272727271"/>
    <n v="2"/>
    <s v="Normal"/>
    <m/>
    <m/>
    <m/>
    <m/>
    <m/>
    <m/>
    <m/>
    <m/>
    <m/>
    <m/>
    <m/>
    <m/>
    <m/>
    <m/>
    <m/>
    <m/>
    <m/>
    <m/>
    <m/>
    <m/>
    <m/>
    <m/>
    <m/>
  </r>
  <r>
    <x v="1"/>
    <s v="API-1396"/>
    <s v="Add a new role for Agency users"/>
    <s v="Finalizado"/>
    <d v="2025-11-04T00:00:00"/>
    <d v="2025-11-04T00:00:00"/>
    <n v="4"/>
    <n v="5"/>
    <n v="0"/>
    <n v="0.25"/>
    <n v="1"/>
    <s v="Normal"/>
    <m/>
    <m/>
    <m/>
    <m/>
    <m/>
    <m/>
    <m/>
    <m/>
    <m/>
    <m/>
    <m/>
    <m/>
    <m/>
    <m/>
    <m/>
    <m/>
    <m/>
    <m/>
    <m/>
    <m/>
    <m/>
    <m/>
    <m/>
  </r>
  <r>
    <x v="1"/>
    <s v="API-1408"/>
    <s v="Add InTransit field to passenger DestinationAddressInput"/>
    <s v="Finalizado"/>
    <d v="2025-12-03T00:00:00"/>
    <d v="2025-12-03T00:00:00"/>
    <n v="30"/>
    <n v="39"/>
    <n v="0"/>
    <n v="0.3"/>
    <n v="3"/>
    <s v="Desviado"/>
    <m/>
    <m/>
    <m/>
    <m/>
    <m/>
    <m/>
    <m/>
    <m/>
    <m/>
    <m/>
    <m/>
    <m/>
    <m/>
    <m/>
    <m/>
    <m/>
    <m/>
    <m/>
    <m/>
    <m/>
    <m/>
    <m/>
    <m/>
  </r>
  <r>
    <x v="1"/>
    <s v="API-1439"/>
    <s v="[AG] New Setting - Change Domain for Agencies"/>
    <s v="Finalizado"/>
    <d v="2025-12-05T00:00:00"/>
    <d v="2025-12-05T00:00:00"/>
    <n v="12"/>
    <n v="15"/>
    <n v="0"/>
    <n v="0.25"/>
    <n v="2"/>
    <s v="Normal"/>
    <m/>
    <m/>
    <m/>
    <m/>
    <m/>
    <m/>
    <m/>
    <m/>
    <m/>
    <m/>
    <m/>
    <m/>
    <m/>
    <m/>
    <m/>
    <m/>
    <m/>
    <m/>
    <m/>
    <m/>
    <m/>
    <m/>
    <m/>
  </r>
  <r>
    <x v="1"/>
    <s v="API-1452"/>
    <s v="[Change Flight] Discrepancies between bundles"/>
    <s v="Cerrado"/>
    <d v="2025-12-22T00:00:00"/>
    <d v="2025-12-17T00:00:00"/>
    <n v="28"/>
    <n v="28"/>
    <n v="0"/>
    <n v="0"/>
    <n v="0"/>
    <s v="Normal"/>
    <m/>
    <m/>
    <m/>
    <m/>
    <m/>
    <m/>
    <m/>
    <m/>
    <m/>
    <m/>
    <m/>
    <m/>
    <m/>
    <m/>
    <m/>
    <m/>
    <m/>
    <m/>
    <m/>
    <m/>
    <m/>
    <m/>
    <m/>
  </r>
  <r>
    <x v="1"/>
    <s v="API-1463"/>
    <s v="Change exchangeRate output in methods available output [Breaking Change]"/>
    <s v="Comentarios"/>
    <d v="2025-12-31T00:00:00"/>
    <d v="2025-12-30T00:00:00"/>
    <n v="6"/>
    <n v="4.5"/>
    <n v="0"/>
    <n v="-0.25"/>
    <n v="1"/>
    <s v="Normal"/>
    <m/>
    <m/>
    <m/>
    <m/>
    <m/>
    <m/>
    <m/>
    <m/>
    <m/>
    <m/>
    <m/>
    <m/>
    <m/>
    <m/>
    <m/>
    <m/>
    <m/>
    <m/>
    <m/>
    <m/>
    <m/>
    <m/>
    <m/>
  </r>
  <r>
    <x v="1"/>
    <s v="API-1464"/>
    <s v="[PartialPayment] update FeeAmount and downPaymentAmount calculation"/>
    <s v="Finalizado"/>
    <d v="2026-01-05T00:00:00"/>
    <d v="2025-12-30T00:00:00"/>
    <n v="34"/>
    <n v="38.5"/>
    <n v="0"/>
    <n v="0.13235294117647059"/>
    <n v="1"/>
    <s v="Normal"/>
    <m/>
    <m/>
    <m/>
    <m/>
    <m/>
    <m/>
    <m/>
    <m/>
    <m/>
    <m/>
    <m/>
    <m/>
    <m/>
    <m/>
    <m/>
    <m/>
    <m/>
    <m/>
    <m/>
    <m/>
    <m/>
    <m/>
    <m/>
  </r>
  <r>
    <x v="1"/>
    <s v="API-724"/>
    <s v="Use stateless booking retrieve requests"/>
    <s v="Feedback"/>
    <d v="2025-11-25T00:00:00"/>
    <m/>
    <n v="40"/>
    <n v="52"/>
    <n v="15"/>
    <n v="0.67500000000000004"/>
    <n v="1"/>
    <s v="Desviado"/>
    <m/>
    <m/>
    <m/>
    <m/>
    <m/>
    <m/>
    <m/>
    <m/>
    <m/>
    <m/>
    <m/>
    <m/>
    <m/>
    <m/>
    <m/>
    <m/>
    <m/>
    <m/>
    <n v="8"/>
    <n v="7"/>
    <m/>
    <m/>
    <m/>
  </r>
  <r>
    <x v="1"/>
    <s v="API-1121"/>
    <s v="[Avasa] Add new POST vehicle/add endpoint"/>
    <s v="Finalizado"/>
    <d v="2026-01-19T00:00:00"/>
    <d v="2026-01-21T00:00:00"/>
    <n v="39"/>
    <n v="50.5"/>
    <n v="0"/>
    <n v="0.29487179487179488"/>
    <n v="1"/>
    <s v="Normal"/>
    <m/>
    <m/>
    <m/>
    <m/>
    <m/>
    <m/>
    <m/>
    <m/>
    <m/>
    <m/>
    <m/>
    <m/>
    <m/>
    <m/>
    <m/>
    <m/>
    <m/>
    <m/>
    <m/>
    <m/>
    <m/>
    <m/>
    <m/>
  </r>
  <r>
    <x v="1"/>
    <s v="API-1473"/>
    <s v="[TrenMaya] - Tren Maya price percentage adjustment"/>
    <s v="Finalizado"/>
    <d v="2026-01-20T00:00:00"/>
    <d v="2026-01-21T00:00:00"/>
    <n v="32"/>
    <n v="37"/>
    <n v="0"/>
    <n v="0.15625"/>
    <n v="2"/>
    <s v="Normal"/>
    <m/>
    <m/>
    <m/>
    <m/>
    <m/>
    <m/>
    <m/>
    <m/>
    <m/>
    <m/>
    <m/>
    <m/>
    <m/>
    <m/>
    <m/>
    <m/>
    <m/>
    <m/>
    <m/>
    <m/>
    <m/>
    <m/>
    <m/>
  </r>
  <r>
    <x v="1"/>
    <s v="API-1508"/>
    <s v="[TrenMaya] - Ajust booking structure to support differents status from Tren Maya comment"/>
    <s v="Finalizado"/>
    <d v="2026-01-20T00:00:00"/>
    <d v="2026-01-19T00:00:00"/>
    <n v="8"/>
    <n v="8"/>
    <n v="0"/>
    <n v="0"/>
    <n v="1"/>
    <s v="Normal"/>
    <m/>
    <m/>
    <m/>
    <m/>
    <m/>
    <m/>
    <m/>
    <m/>
    <m/>
    <m/>
    <m/>
    <m/>
    <m/>
    <m/>
    <m/>
    <m/>
    <m/>
    <m/>
    <m/>
    <m/>
    <m/>
    <m/>
    <m/>
  </r>
  <r>
    <x v="1"/>
    <s v="API-1122"/>
    <s v="[Avasa] Add new POST vehicle/delete endpoint"/>
    <s v="Finalizado"/>
    <d v="2026-01-26T00:00:00"/>
    <d v="2026-01-26T00:00:00"/>
    <n v="12"/>
    <n v="15.5"/>
    <n v="0"/>
    <n v="0.29166666666666669"/>
    <n v="1"/>
    <s v="Normal"/>
    <m/>
    <m/>
    <m/>
    <m/>
    <m/>
    <m/>
    <m/>
    <m/>
    <m/>
    <m/>
    <m/>
    <m/>
    <m/>
    <m/>
    <m/>
    <m/>
    <m/>
    <m/>
    <m/>
    <m/>
    <m/>
    <m/>
    <m/>
  </r>
  <r>
    <x v="1"/>
    <s v="API-1329"/>
    <s v="[Avasa] Handle vehicle rental in payment/process"/>
    <s v="Finalizado"/>
    <d v="2026-02-03T00:00:00"/>
    <d v="2026-02-05T00:00:00"/>
    <n v="20"/>
    <n v="26"/>
    <n v="0"/>
    <n v="0.3"/>
    <n v="1"/>
    <s v="Desviado"/>
    <m/>
    <m/>
    <m/>
    <m/>
    <m/>
    <m/>
    <m/>
    <m/>
    <m/>
    <m/>
    <m/>
    <m/>
    <m/>
    <m/>
    <m/>
    <m/>
    <m/>
    <m/>
    <m/>
    <m/>
    <m/>
    <m/>
    <m/>
  </r>
  <r>
    <x v="1"/>
    <s v="API-1523"/>
    <s v="Investigation - [HotelPlus] - Error in percentage to be discount on bookings with childrens"/>
    <s v="Finalizado"/>
    <s v="No aplica"/>
    <d v="2026-02-10T00:00:00"/>
    <s v="No aplica"/>
    <n v="20"/>
    <n v="0"/>
    <s v=""/>
    <n v="0"/>
    <s v="Sin estimación"/>
    <m/>
    <m/>
    <m/>
    <m/>
    <m/>
    <m/>
    <m/>
    <m/>
    <m/>
    <m/>
    <m/>
    <m/>
    <m/>
    <m/>
    <m/>
    <m/>
    <m/>
    <m/>
    <m/>
    <m/>
    <m/>
    <m/>
    <m/>
  </r>
  <r>
    <x v="1"/>
    <s v="API-1535"/>
    <s v="[Tren Maya] - Train Add error - SSR amount is not being overridden from the amount of the selected journey"/>
    <s v="Cerrado"/>
    <d v="2026-02-04T00:00:00"/>
    <d v="2026-02-04T00:00:00"/>
    <s v="No aplica"/>
    <n v="4"/>
    <n v="0"/>
    <s v=""/>
    <n v="0"/>
    <s v="Sin estimación"/>
    <m/>
    <m/>
    <m/>
    <m/>
    <m/>
    <m/>
    <m/>
    <m/>
    <m/>
    <m/>
    <m/>
    <m/>
    <m/>
    <m/>
    <m/>
    <m/>
    <m/>
    <m/>
    <m/>
    <m/>
    <m/>
    <m/>
    <m/>
  </r>
  <r>
    <x v="1"/>
    <s v="API-1330"/>
    <s v="[Avasa] Handle vehicle rental in GET booking, booking/full, booking/search endpoints"/>
    <s v="Finalizado"/>
    <d v="2026-02-12T00:00:00"/>
    <d v="2026-02-12T00:00:00"/>
    <n v="16"/>
    <n v="20.5"/>
    <n v="0"/>
    <n v="0.28125"/>
    <n v="2"/>
    <s v="Normal"/>
    <m/>
    <m/>
    <m/>
    <m/>
    <m/>
    <m/>
    <m/>
    <m/>
    <m/>
    <m/>
    <m/>
    <m/>
    <m/>
    <m/>
    <m/>
    <m/>
    <m/>
    <m/>
    <m/>
    <m/>
    <m/>
    <m/>
    <m/>
  </r>
  <r>
    <x v="1"/>
    <s v="API-1500"/>
    <s v="[TrenMaya] - Do not return TrenMaya service when having multiple nationalities in the booking"/>
    <s v="Finalizado"/>
    <d v="2026-01-22T00:00:00"/>
    <d v="2026-01-22T00:00:00"/>
    <n v="16"/>
    <n v="20"/>
    <n v="0"/>
    <n v="0.25"/>
    <n v="2"/>
    <s v="Normal"/>
    <m/>
    <m/>
    <m/>
    <m/>
    <m/>
    <m/>
    <m/>
    <m/>
    <m/>
    <m/>
    <m/>
    <m/>
    <m/>
    <m/>
    <m/>
    <m/>
    <m/>
    <m/>
    <m/>
    <m/>
    <m/>
    <m/>
    <m/>
  </r>
  <r>
    <x v="1"/>
    <s v="API-1545"/>
    <s v="[Avasa]Add new fields to the Booking Response"/>
    <s v="Finalizado"/>
    <d v="2026-02-18T00:00:00"/>
    <d v="2026-02-18T00:00:00"/>
    <n v="24"/>
    <n v="31"/>
    <n v="0"/>
    <n v="0.29166666666666669"/>
    <n v="2"/>
    <s v="Normal"/>
    <m/>
    <m/>
    <m/>
    <m/>
    <m/>
    <m/>
    <m/>
    <m/>
    <m/>
    <m/>
    <m/>
    <m/>
    <m/>
    <m/>
    <m/>
    <m/>
    <m/>
    <m/>
    <m/>
    <m/>
    <m/>
    <m/>
    <m/>
  </r>
  <r>
    <x v="1"/>
    <s v="API-1332"/>
    <s v="[Avasa] Handle cancelling existing reservation in vehicle/delete endpoint"/>
    <s v="Cerrado"/>
    <d v="2026-02-24T00:00:00"/>
    <d v="2026-03-10T00:00:00"/>
    <n v="24"/>
    <n v="31"/>
    <n v="0"/>
    <n v="0.29166666666666669"/>
    <n v="0"/>
    <s v="Normal"/>
    <m/>
    <m/>
    <m/>
    <m/>
    <m/>
    <m/>
    <m/>
    <m/>
    <m/>
    <m/>
    <m/>
    <m/>
    <m/>
    <m/>
    <m/>
    <m/>
    <m/>
    <m/>
    <m/>
    <m/>
    <m/>
    <m/>
    <m/>
  </r>
  <r>
    <x v="1"/>
    <s v="API-771"/>
    <s v="Admin Panel Roles &amp; Security with Microsoft SSO"/>
    <s v="En curso"/>
    <s v="SSO"/>
    <m/>
    <n v="153"/>
    <n v="201"/>
    <n v="0"/>
    <n v="0.31372549019607843"/>
    <n v="2"/>
    <s v="Desviado"/>
    <m/>
    <m/>
    <m/>
    <m/>
    <m/>
    <m/>
    <m/>
    <m/>
    <m/>
    <m/>
    <m/>
    <m/>
    <m/>
    <m/>
    <m/>
    <m/>
    <m/>
    <m/>
    <m/>
    <m/>
    <m/>
    <m/>
    <m/>
  </r>
  <r>
    <x v="1"/>
    <s v="API-1555"/>
    <s v="Analyze [Avasa] - Payment during booking flow"/>
    <s v="Finalizado"/>
    <d v="2026-03-02T00:00:00"/>
    <d v="2026-03-02T00:00:00"/>
    <s v="No aplica"/>
    <n v="12"/>
    <n v="0"/>
    <s v=""/>
    <n v="0"/>
    <s v="Sin estimación"/>
    <m/>
    <m/>
    <m/>
    <m/>
    <m/>
    <m/>
    <m/>
    <m/>
    <m/>
    <m/>
    <m/>
    <m/>
    <m/>
    <m/>
    <m/>
    <m/>
    <m/>
    <m/>
    <m/>
    <m/>
    <m/>
    <m/>
    <m/>
  </r>
  <r>
    <x v="1"/>
    <s v="API-1564"/>
    <s v="[Avasa] Add commission fee and return location type on vehicle location"/>
    <s v="Finalizado"/>
    <d v="2026-03-16T00:00:00"/>
    <d v="2026-03-11T00:00:00"/>
    <n v="28"/>
    <n v="40"/>
    <n v="0"/>
    <n v="0.42857142857142855"/>
    <n v="2"/>
    <s v="Desviado"/>
    <m/>
    <m/>
    <m/>
    <m/>
    <m/>
    <m/>
    <m/>
    <m/>
    <m/>
    <m/>
    <m/>
    <m/>
    <m/>
    <m/>
    <m/>
    <m/>
    <m/>
    <m/>
    <m/>
    <m/>
    <m/>
    <m/>
    <m/>
  </r>
  <r>
    <x v="1"/>
    <s v="API-1573"/>
    <s v="[Avasa]Add field ReturnLocations to the Booking Response"/>
    <s v="Finalizado"/>
    <d v="2026-03-13T00:00:00"/>
    <d v="2026-03-13T00:00:00"/>
    <n v="12"/>
    <n v="19.5"/>
    <n v="0"/>
    <n v="0.625"/>
    <n v="2"/>
    <s v="Desviado"/>
    <m/>
    <m/>
    <m/>
    <m/>
    <m/>
    <m/>
    <m/>
    <m/>
    <m/>
    <m/>
    <m/>
    <m/>
    <m/>
    <m/>
    <m/>
    <m/>
    <m/>
    <m/>
    <m/>
    <m/>
    <m/>
    <m/>
    <m/>
  </r>
  <r>
    <x v="1"/>
    <s v="API-1546"/>
    <s v="Investigation - VivaKiosk - Issue with addbags "/>
    <s v="Cerrado"/>
    <s v="No aplica"/>
    <d v="2026-05-12T00:00:00"/>
    <s v="No aplica"/>
    <n v="23"/>
    <n v="0"/>
    <s v=""/>
    <n v="0"/>
    <s v="Sin estimación"/>
    <m/>
    <m/>
    <m/>
    <m/>
    <m/>
    <m/>
    <m/>
    <m/>
    <m/>
    <m/>
    <m/>
    <m/>
    <m/>
    <m/>
    <m/>
    <m/>
    <m/>
    <m/>
    <m/>
    <m/>
    <m/>
    <m/>
    <m/>
  </r>
  <r>
    <x v="1"/>
    <s v="API-1585"/>
    <s v="[BoardingPass] Offset in checkin/boardingpass"/>
    <s v="Finalizado"/>
    <d v="2026-03-27T00:00:00"/>
    <d v="2026-03-28T00:00:00"/>
    <n v="28"/>
    <n v="33.5"/>
    <n v="0"/>
    <n v="0.19642857142857142"/>
    <n v="0"/>
    <s v="Normal"/>
    <m/>
    <m/>
    <m/>
    <m/>
    <m/>
    <m/>
    <m/>
    <m/>
    <m/>
    <m/>
    <m/>
    <m/>
    <m/>
    <m/>
    <m/>
    <m/>
    <m/>
    <m/>
    <m/>
    <m/>
    <m/>
    <m/>
    <m/>
  </r>
  <r>
    <x v="1"/>
    <s v="API-1602"/>
    <s v="New mapping - Extend VQ and VR with new payment fields"/>
    <s v="Finalizado"/>
    <d v="2026-03-30T00:00:00"/>
    <d v="2026-03-30T00:00:00"/>
    <n v="8"/>
    <n v="1"/>
    <n v="0"/>
    <n v="-0.875"/>
    <n v="0"/>
    <s v="Normal"/>
    <m/>
    <m/>
    <m/>
    <m/>
    <m/>
    <m/>
    <m/>
    <m/>
    <m/>
    <m/>
    <m/>
    <m/>
    <m/>
    <m/>
    <m/>
    <m/>
    <m/>
    <m/>
    <m/>
    <m/>
    <m/>
    <m/>
    <m/>
  </r>
  <r>
    <x v="1"/>
    <s v="API-1610"/>
    <s v="[Doters] Change Yield Management URL"/>
    <s v="Finalizado"/>
    <d v="2026-03-31T00:00:00"/>
    <d v="2026-03-31T00:00:00"/>
    <n v="4"/>
    <n v="5"/>
    <n v="0"/>
    <n v="0.25"/>
    <n v="0"/>
    <s v="Normal"/>
    <m/>
    <m/>
    <m/>
    <m/>
    <m/>
    <m/>
    <m/>
    <m/>
    <m/>
    <m/>
    <m/>
    <m/>
    <m/>
    <m/>
    <m/>
    <m/>
    <m/>
    <m/>
    <m/>
    <m/>
    <m/>
    <m/>
    <m/>
  </r>
  <r>
    <x v="1"/>
    <s v="API-1611"/>
    <s v="Add Domain to CORS for /internal/childcompanion"/>
    <s v="Finalizado"/>
    <s v="No aplica"/>
    <d v="2026-04-01T00:00:00"/>
    <m/>
    <n v="3"/>
    <n v="0"/>
    <s v=""/>
    <n v="0"/>
    <s v="Sin estimación"/>
    <m/>
    <m/>
    <m/>
    <m/>
    <m/>
    <m/>
    <m/>
    <m/>
    <m/>
    <m/>
    <m/>
    <m/>
    <m/>
    <m/>
    <m/>
    <m/>
    <m/>
    <m/>
    <m/>
    <m/>
    <m/>
    <m/>
    <m/>
  </r>
  <r>
    <x v="1"/>
    <s v="API-1599"/>
    <s v="[OCP] - Validate user account data in OneClickPurchase booking rule"/>
    <s v="Finalizado"/>
    <d v="2026-03-30T00:00:00"/>
    <d v="2026-03-30T00:00:00"/>
    <n v="8"/>
    <n v="9.5"/>
    <n v="0"/>
    <n v="0.1875"/>
    <n v="0"/>
    <s v="Normal"/>
    <m/>
    <m/>
    <m/>
    <m/>
    <m/>
    <m/>
    <m/>
    <m/>
    <m/>
    <m/>
    <m/>
    <m/>
    <m/>
    <m/>
    <m/>
    <m/>
    <m/>
    <m/>
    <m/>
    <m/>
    <m/>
    <m/>
    <m/>
  </r>
  <r>
    <x v="1"/>
    <s v="API-1442"/>
    <s v="[IROP] Add compensation restriction per route"/>
    <s v="Finalizado"/>
    <d v="2026-01-16T00:00:00"/>
    <d v="2026-01-19T00:00:00"/>
    <n v="24"/>
    <n v="44"/>
    <n v="0"/>
    <n v="0.83333333333333337"/>
    <n v="1"/>
    <s v="Desviado"/>
    <m/>
    <m/>
    <m/>
    <m/>
    <m/>
    <m/>
    <m/>
    <m/>
    <m/>
    <m/>
    <m/>
    <m/>
    <m/>
    <m/>
    <m/>
    <m/>
    <m/>
    <m/>
    <m/>
    <m/>
    <m/>
    <m/>
    <m/>
  </r>
  <r>
    <x v="1"/>
    <s v="API-1415"/>
    <s v="[PricesOptimizations] - Send additional fields into revGauge rgSSRPrices and rgBundlePrices"/>
    <s v="Finalizado"/>
    <d v="2026-01-08T00:00:00"/>
    <d v="2026-01-08T00:00:00"/>
    <n v="8"/>
    <n v="28"/>
    <n v="0"/>
    <n v="2.5"/>
    <n v="2"/>
    <s v="Desviado"/>
    <m/>
    <m/>
    <m/>
    <m/>
    <m/>
    <m/>
    <m/>
    <m/>
    <m/>
    <m/>
    <m/>
    <m/>
    <m/>
    <m/>
    <m/>
    <m/>
    <m/>
    <m/>
    <m/>
    <m/>
    <m/>
    <m/>
    <m/>
  </r>
  <r>
    <x v="1"/>
    <s v="API-1606"/>
    <s v="Investigation - [Total Refund] - Cancellation of both journeys is only sending amount of the first journey"/>
    <s v="Finalizado"/>
    <s v="No aplica"/>
    <d v="2026-04-18T00:00:00"/>
    <s v="No aplica"/>
    <n v="48"/>
    <n v="0"/>
    <s v=""/>
    <n v="0"/>
    <s v="Sin estimación"/>
    <m/>
    <m/>
    <m/>
    <m/>
    <m/>
    <m/>
    <m/>
    <m/>
    <m/>
    <m/>
    <m/>
    <m/>
    <m/>
    <m/>
    <m/>
    <m/>
    <m/>
    <m/>
    <m/>
    <m/>
    <m/>
    <m/>
    <m/>
  </r>
  <r>
    <x v="1"/>
    <s v="API-1621"/>
    <s v="Acompañamiento Liderazgo Técnico Abril 2026"/>
    <s v="Finalizado"/>
    <d v="2026-04-30T00:00:00"/>
    <d v="2026-04-30T00:00:00"/>
    <n v="17"/>
    <n v="17"/>
    <n v="0"/>
    <n v="0"/>
    <n v="0"/>
    <s v="Normal"/>
    <m/>
    <m/>
    <m/>
    <m/>
    <m/>
    <m/>
    <m/>
    <m/>
    <m/>
    <m/>
    <m/>
    <m/>
    <m/>
    <m/>
    <m/>
    <m/>
    <m/>
    <m/>
    <m/>
    <m/>
    <m/>
    <m/>
    <m/>
  </r>
  <r>
    <x v="1"/>
    <s v="API-1618"/>
    <s v="[Car Rental] - Add new field (Rates request)"/>
    <s v="Finalizado"/>
    <d v="2026-04-10T00:00:00"/>
    <d v="2026-04-10T00:00:00"/>
    <n v="3"/>
    <n v="3"/>
    <n v="0"/>
    <n v="0"/>
    <n v="0"/>
    <s v="Normal"/>
    <m/>
    <m/>
    <m/>
    <m/>
    <m/>
    <m/>
    <m/>
    <m/>
    <m/>
    <m/>
    <m/>
    <m/>
    <m/>
    <m/>
    <m/>
    <m/>
    <m/>
    <m/>
    <m/>
    <m/>
    <m/>
    <m/>
    <m/>
  </r>
  <r>
    <x v="1"/>
    <s v="API-1626"/>
    <s v="[TrenMaya] - Booking output is returning incorrect prices when having Train Round trip"/>
    <s v="Finalizado"/>
    <d v="2026-04-16T00:00:00"/>
    <d v="2026-04-16T00:00:00"/>
    <s v="No aplica"/>
    <n v="9"/>
    <n v="0"/>
    <s v=""/>
    <n v="0"/>
    <s v="Sin estimación"/>
    <m/>
    <m/>
    <m/>
    <m/>
    <m/>
    <m/>
    <m/>
    <m/>
    <m/>
    <m/>
    <m/>
    <m/>
    <m/>
    <m/>
    <m/>
    <m/>
    <m/>
    <m/>
    <m/>
    <m/>
    <m/>
    <m/>
    <m/>
  </r>
  <r>
    <x v="1"/>
    <s v="API-1638"/>
    <s v="Change Yield Management and AVASA"/>
    <s v="Finalizado"/>
    <d v="2026-04-20T00:00:00"/>
    <d v="2026-04-20T00:00:00"/>
    <m/>
    <n v="4"/>
    <n v="0"/>
    <s v=""/>
    <n v="0"/>
    <s v="Sin estimación"/>
    <m/>
    <m/>
    <m/>
    <m/>
    <m/>
    <m/>
    <m/>
    <m/>
    <m/>
    <m/>
    <m/>
    <m/>
    <m/>
    <m/>
    <m/>
    <m/>
    <m/>
    <m/>
    <m/>
    <m/>
    <m/>
    <m/>
    <m/>
  </r>
  <r>
    <x v="1"/>
    <s v="API-1640"/>
    <s v="[Breaking change] Add payment fee in selectMethod for installment fees"/>
    <s v="Finalizado"/>
    <d v="2026-05-11T00:00:00"/>
    <d v="2026-05-14T00:00:00"/>
    <n v="112"/>
    <n v="184"/>
    <n v="0"/>
    <n v="0.6428571428571429"/>
    <n v="5"/>
    <s v="Desviado"/>
    <m/>
    <m/>
    <m/>
    <m/>
    <m/>
    <m/>
    <m/>
    <m/>
    <m/>
    <m/>
    <m/>
    <m/>
    <m/>
    <m/>
    <m/>
    <m/>
    <m/>
    <m/>
    <m/>
    <m/>
    <m/>
    <m/>
    <m/>
  </r>
  <r>
    <x v="1"/>
    <s v="API-1649"/>
    <s v="[Tren Maya] - Update Staging and Prod URL"/>
    <s v="Finalizado"/>
    <d v="2026-04-24T00:00:00"/>
    <d v="2026-04-24T00:00:00"/>
    <n v="2"/>
    <n v="2"/>
    <n v="0"/>
    <n v="0"/>
    <n v="0"/>
    <s v="Normal"/>
    <m/>
    <m/>
    <m/>
    <m/>
    <m/>
    <m/>
    <m/>
    <m/>
    <m/>
    <m/>
    <m/>
    <m/>
    <m/>
    <m/>
    <m/>
    <m/>
    <m/>
    <m/>
    <m/>
    <m/>
    <m/>
    <m/>
    <m/>
  </r>
  <r>
    <x v="1"/>
    <s v="API-1641"/>
    <s v="Add payment fee in selectMethod for external payment"/>
    <s v="Comentarios"/>
    <d v="2026-05-28T00:00:00"/>
    <m/>
    <n v="30"/>
    <n v="86"/>
    <n v="0"/>
    <n v="1.8666666666666667"/>
    <n v="3"/>
    <s v="Desviado"/>
    <s v=" _x000a_Las horas de Julio corresponden al retrabajo invertido para la matriz de casos de pruebas que se agregó en su versión final el 30 de Junio, días posteriores a que el ticket fuera movido a Review sin el requerimiento de evidencias de una matriz de pruebas. Esto requirió recontextualización, reconstrucción de escenarios de pruebas (configuraciones, colecciones, etc) y levantamiento de evidencias para la matriz."/>
    <m/>
    <m/>
    <m/>
    <m/>
    <m/>
    <m/>
    <m/>
    <m/>
    <m/>
    <m/>
    <m/>
    <m/>
    <m/>
    <m/>
    <m/>
    <m/>
    <m/>
    <m/>
    <m/>
    <m/>
    <m/>
    <m/>
  </r>
  <r>
    <x v="1"/>
    <s v="API-1686"/>
    <s v="Investigation - [Doters] Yield Management restriction"/>
    <s v="Finalizado"/>
    <m/>
    <m/>
    <m/>
    <n v="10"/>
    <n v="0"/>
    <s v=""/>
    <n v="0"/>
    <s v="Sin estimación"/>
    <m/>
    <m/>
    <m/>
    <m/>
    <m/>
    <m/>
    <m/>
    <m/>
    <m/>
    <m/>
    <m/>
    <m/>
    <m/>
    <m/>
    <m/>
    <m/>
    <m/>
    <m/>
    <m/>
    <m/>
    <m/>
    <m/>
    <m/>
  </r>
  <r>
    <x v="1"/>
    <s v="API-1695"/>
    <s v="[Partial Payments + hotels] - Toggle toggle for min hours and refund date validation"/>
    <s v="Finalizado"/>
    <d v="2026-06-02T00:00:00"/>
    <d v="2026-06-05T00:00:00"/>
    <n v="12"/>
    <n v="28"/>
    <n v="0"/>
    <n v="1.3333333333333333"/>
    <n v="0"/>
    <s v="Desviado"/>
    <s v="Las horas de Julio corresponden al retrabajo invertido para la matriz de casos de pruebas que se agregó en su versión final el 21 de Junio, días posteriores a que el ticket fuera movido a Review sin el requerimiento de evidencias de una matriz de pruebas. Esto requirió recontextualización, reconstrucción de escenarios de pruebas (configuraciones, colecciones, etc) y levantamiento de evidencias para la matriz, además de apoyo de VB para probar un escenario que dio complicaciones."/>
    <m/>
    <m/>
    <m/>
    <m/>
    <m/>
    <m/>
    <m/>
    <m/>
    <m/>
    <m/>
    <m/>
    <m/>
    <m/>
    <m/>
    <m/>
    <m/>
    <m/>
    <m/>
    <m/>
    <m/>
    <m/>
    <m/>
  </r>
  <r>
    <x v="1"/>
    <s v="API-1703"/>
    <s v="Get installment fees amount with single call "/>
    <s v="Finalizado"/>
    <d v="2026-06-09T00:00:00"/>
    <d v="2026-06-09T00:00:00"/>
    <m/>
    <n v="15"/>
    <n v="0"/>
    <s v=""/>
    <n v="0"/>
    <s v="Sin estimación"/>
    <m/>
    <m/>
    <m/>
    <m/>
    <m/>
    <m/>
    <m/>
    <m/>
    <m/>
    <m/>
    <m/>
    <m/>
    <m/>
    <m/>
    <m/>
    <m/>
    <m/>
    <m/>
    <m/>
    <m/>
    <m/>
    <m/>
    <m/>
  </r>
  <r>
    <x v="1"/>
    <s v="API-1603"/>
    <s v="[Doters] Response amount of points in booking"/>
    <s v="Finalizado"/>
    <d v="2026-04-15T00:00:00"/>
    <d v="2026-04-15T00:00:00"/>
    <n v="24"/>
    <n v="45"/>
    <n v="0"/>
    <n v="0.875"/>
    <n v="1"/>
    <s v="Desviado"/>
    <m/>
    <m/>
    <m/>
    <m/>
    <m/>
    <m/>
    <m/>
    <m/>
    <m/>
    <m/>
    <m/>
    <m/>
    <m/>
    <m/>
    <m/>
    <m/>
    <m/>
    <m/>
    <m/>
    <m/>
    <m/>
    <m/>
    <m/>
  </r>
  <r>
    <x v="1"/>
    <s v="API-1666"/>
    <s v="Acompañamiento Liderazgo Técnico Junio 2026"/>
    <s v="Cerrado"/>
    <d v="2026-06-30T00:00:00"/>
    <d v="2026-06-30T00:00:00"/>
    <m/>
    <n v="46"/>
    <n v="0"/>
    <s v=""/>
    <n v="0"/>
    <s v="Sin estimación"/>
    <m/>
    <m/>
    <m/>
    <m/>
    <m/>
    <m/>
    <m/>
    <m/>
    <m/>
    <m/>
    <m/>
    <m/>
    <m/>
    <m/>
    <m/>
    <m/>
    <m/>
    <m/>
    <m/>
    <m/>
    <m/>
    <m/>
    <m/>
  </r>
  <r>
    <x v="1"/>
    <s v="API-1691"/>
    <s v="Investigation - [PartialPayments] Inconsistency Down Payment greater than total"/>
    <s v="Cerrado"/>
    <m/>
    <m/>
    <m/>
    <n v="48"/>
    <n v="0"/>
    <s v=""/>
    <n v="0"/>
    <s v="Sin estimación"/>
    <m/>
    <m/>
    <m/>
    <m/>
    <m/>
    <m/>
    <m/>
    <m/>
    <m/>
    <m/>
    <m/>
    <m/>
    <m/>
    <m/>
    <m/>
    <m/>
    <m/>
    <m/>
    <m/>
    <m/>
    <m/>
    <m/>
    <m/>
  </r>
  <r>
    <x v="1"/>
    <s v="API-1704"/>
    <s v="Do not return installment offer with fee when fee is not available in Navitaire"/>
    <s v="Finalizado"/>
    <m/>
    <d v="2026-06-26T00:00:00"/>
    <m/>
    <n v="22"/>
    <n v="0"/>
    <s v=""/>
    <n v="1"/>
    <s v="Sin estimación"/>
    <m/>
    <m/>
    <m/>
    <m/>
    <m/>
    <m/>
    <m/>
    <m/>
    <m/>
    <m/>
    <m/>
    <m/>
    <m/>
    <m/>
    <m/>
    <m/>
    <m/>
    <m/>
    <m/>
    <m/>
    <m/>
    <m/>
    <m/>
  </r>
  <r>
    <x v="1"/>
    <s v="API-1529"/>
    <s v="[RelocateComments] Get relocated comments and use them"/>
    <s v="En curso"/>
    <d v="2026-10-02T00:00:00"/>
    <m/>
    <n v="50"/>
    <n v="97"/>
    <n v="30"/>
    <n v="1.54"/>
    <n v="3"/>
    <s v="Desviado"/>
    <s v="Las horas de Julio corresponden al retrabajo invertido para la matriz de casos de pruebas que se agregó en su versión final el 22 de Junio, varias semanas posteriores a que el ticket fuera movido a Review sin el requerimiento de evidencias de una matriz de pruebas. Esto requirió recontextualización completa del proyecto RelocateComments, reconstrucción de escenarios de pruebas (configuraciones, colecciones, etc) y levantamiento de evidencias para la matriz. Adicionalmente, el servicio externo presentó varias inconsistencias que tuvieron que ser validadas con VB en varios intercambios de estado del ticket. Finalmente, se identificó que el servicio externo de RelocateComments cambio en su contrato con la integración de GenericAPI lo que implicó tener que cambiar la implementación que había y ejecutar las pruebas sobre lo nuevo implementado."/>
    <m/>
    <m/>
    <m/>
    <m/>
    <m/>
    <m/>
    <m/>
    <m/>
    <m/>
    <m/>
    <m/>
    <m/>
    <n v="8"/>
    <n v="5"/>
    <m/>
    <m/>
    <m/>
    <m/>
    <n v="1"/>
    <n v="2"/>
    <n v="6"/>
    <n v="8"/>
  </r>
  <r>
    <x v="1"/>
    <s v="API-1708"/>
    <s v="[Doters] Add setting to control cache to obtain Doters balance"/>
    <s v="Finalizado"/>
    <d v="2026-07-17T00:00:00"/>
    <d v="2026-08-14T00:00:00"/>
    <n v="12"/>
    <n v="16"/>
    <n v="0"/>
    <n v="0.33333333333333331"/>
    <n v="2"/>
    <s v="Desviado"/>
    <s v="La estimación de este ticket no contempló las validaciones, cambio de diseño en la implementación y ajustes posteriores a que fue movido a review, que fueron tomadas durante una daily con Ezy y VB. El tiempo adicional se fue en ello."/>
    <m/>
    <m/>
    <m/>
    <m/>
    <m/>
    <m/>
    <m/>
    <m/>
    <m/>
    <m/>
    <m/>
    <m/>
    <m/>
    <m/>
    <m/>
    <m/>
    <m/>
    <m/>
    <m/>
    <m/>
    <m/>
    <m/>
  </r>
  <r>
    <x v="1"/>
    <s v="API-1790"/>
    <s v="[Avasa Car Rental] - Error is returned to the front end when we don´t receive some fields data from avasa response"/>
    <s v="Finalizado"/>
    <m/>
    <d v="2026-07-30T00:00:00"/>
    <n v="32"/>
    <n v="24"/>
    <n v="0"/>
    <n v="-0.25"/>
    <n v="2"/>
    <s v="Normal"/>
    <m/>
    <m/>
    <m/>
    <m/>
    <m/>
    <m/>
    <m/>
    <m/>
    <m/>
    <m/>
    <m/>
    <m/>
    <m/>
    <m/>
    <m/>
    <m/>
    <m/>
    <m/>
    <m/>
    <m/>
    <m/>
    <m/>
    <m/>
  </r>
  <r>
    <x v="1"/>
    <s v="API-1456"/>
    <s v="Do not return services or insurances with Price 0"/>
    <s v="En revisión"/>
    <d v="2026-08-03T00:00:00"/>
    <d v="2026-08-05T00:00:00"/>
    <n v="29"/>
    <n v="58"/>
    <n v="0"/>
    <n v="1"/>
    <n v="1"/>
    <s v="Desviado"/>
    <m/>
    <m/>
    <m/>
    <m/>
    <m/>
    <m/>
    <m/>
    <m/>
    <m/>
    <m/>
    <m/>
    <m/>
    <m/>
    <m/>
    <m/>
    <m/>
    <m/>
    <m/>
    <m/>
    <m/>
    <m/>
    <m/>
    <m/>
  </r>
  <r>
    <x v="1"/>
    <s v="API-1794"/>
    <s v="[IROP] Exclude From Irop - BookingStatus"/>
    <s v="Finalizado"/>
    <d v="2026-08-12T00:00:00"/>
    <d v="2026-08-13T00:00:00"/>
    <n v="16"/>
    <n v="22"/>
    <n v="0"/>
    <n v="0.375"/>
    <n v="0"/>
    <s v="Desviado"/>
    <m/>
    <m/>
    <m/>
    <m/>
    <m/>
    <m/>
    <m/>
    <m/>
    <m/>
    <m/>
    <m/>
    <m/>
    <m/>
    <m/>
    <m/>
    <m/>
    <m/>
    <m/>
    <m/>
    <m/>
    <m/>
    <m/>
    <m/>
  </r>
  <r>
    <x v="1"/>
    <s v="API-1796"/>
    <s v="[Payments] Expose Card Issuer in storedPayments"/>
    <s v="Finalizado"/>
    <d v="2026-08-18T00:00:00"/>
    <d v="2026-08-20T00:00:00"/>
    <n v="32"/>
    <n v="44"/>
    <n v="0"/>
    <n v="0.375"/>
    <n v="0"/>
    <s v="Desviado"/>
    <m/>
    <m/>
    <m/>
    <m/>
    <m/>
    <m/>
    <m/>
    <m/>
    <m/>
    <m/>
    <m/>
    <m/>
    <m/>
    <m/>
    <m/>
    <m/>
    <m/>
    <m/>
    <m/>
    <m/>
    <m/>
    <m/>
    <m/>
  </r>
  <r>
    <x v="1"/>
    <s v="API-1431"/>
    <s v="[GDS Bookings] Handle Contacts in booking/updatepassengers endpoint"/>
    <s v="Cerrada"/>
    <d v="2026-08-31T00:00:00"/>
    <d v="2026-08-28T00:00:00"/>
    <n v="24"/>
    <n v="85"/>
    <n v="0"/>
    <n v="2.5416666666666665"/>
    <n v="1"/>
    <s v="Desviado"/>
    <m/>
    <m/>
    <m/>
    <m/>
    <m/>
    <m/>
    <m/>
    <m/>
    <m/>
    <m/>
    <m/>
    <m/>
    <m/>
    <m/>
    <m/>
    <m/>
    <m/>
    <m/>
    <m/>
    <m/>
    <m/>
    <m/>
    <m/>
  </r>
  <r>
    <x v="2"/>
    <s v="API-1253"/>
    <s v="[Boarding Passes]  Add connectsInStation"/>
    <s v="Finalizado"/>
    <d v="2025-09-08T00:00:00"/>
    <d v="2025-09-08T00:00:00"/>
    <n v="16"/>
    <n v="13"/>
    <n v="0"/>
    <n v="-0.1875"/>
    <n v="0"/>
    <s v="Normal"/>
    <m/>
    <m/>
    <m/>
    <m/>
    <m/>
    <m/>
    <m/>
    <m/>
    <m/>
    <m/>
    <m/>
    <m/>
    <m/>
    <m/>
    <m/>
    <m/>
    <m/>
    <m/>
    <m/>
    <m/>
    <m/>
    <m/>
    <m/>
  </r>
  <r>
    <x v="2"/>
    <s v="API-1292"/>
    <s v="Create /availability/presales"/>
    <s v="Finalizado"/>
    <d v="2025-09-18T00:00:00"/>
    <d v="2025-09-18T00:00:00"/>
    <n v="28"/>
    <n v="1"/>
    <n v="0"/>
    <n v="-0.9642857142857143"/>
    <n v="0"/>
    <s v="Normal"/>
    <m/>
    <m/>
    <m/>
    <m/>
    <m/>
    <m/>
    <m/>
    <m/>
    <m/>
    <m/>
    <m/>
    <m/>
    <m/>
    <m/>
    <m/>
    <m/>
    <m/>
    <m/>
    <m/>
    <m/>
    <m/>
    <m/>
    <m/>
  </r>
  <r>
    <x v="2"/>
    <s v="API-1299"/>
    <s v="[UK Tax] Mantain use of fees in booking and check-in flow"/>
    <s v="Finalizado"/>
    <d v="2025-09-09T00:00:00"/>
    <d v="2025-09-09T00:00:00"/>
    <n v="24"/>
    <n v="3"/>
    <n v="0"/>
    <n v="-0.875"/>
    <n v="0"/>
    <s v="Normal"/>
    <m/>
    <m/>
    <m/>
    <m/>
    <m/>
    <m/>
    <m/>
    <m/>
    <m/>
    <m/>
    <m/>
    <m/>
    <m/>
    <m/>
    <m/>
    <m/>
    <m/>
    <m/>
    <m/>
    <m/>
    <m/>
    <m/>
    <m/>
  </r>
  <r>
    <x v="2"/>
    <s v="API-1300"/>
    <s v="Discount the rgBundlePriceSimple to the AirfareDifference and show in bundleDifference"/>
    <s v="Finalizado"/>
    <d v="2025-09-17T00:00:00"/>
    <d v="2025-09-17T00:00:00"/>
    <n v="20"/>
    <n v="1"/>
    <n v="0"/>
    <n v="-0.95"/>
    <n v="0"/>
    <s v="Normal"/>
    <m/>
    <m/>
    <m/>
    <m/>
    <m/>
    <m/>
    <m/>
    <m/>
    <m/>
    <m/>
    <m/>
    <m/>
    <m/>
    <m/>
    <m/>
    <m/>
    <m/>
    <m/>
    <m/>
    <m/>
    <m/>
    <m/>
    <m/>
  </r>
  <r>
    <x v="3"/>
    <s v="API-771"/>
    <s v="Admin Panel Roles &amp; Security with Microsoft SSO"/>
    <s v="Reasignado"/>
    <m/>
    <d v="2026-01-30T00:00:00"/>
    <m/>
    <n v="107"/>
    <n v="0"/>
    <s v=""/>
    <n v="1"/>
    <s v="Sin estimación"/>
    <m/>
    <m/>
    <m/>
    <m/>
    <m/>
    <m/>
    <m/>
    <m/>
    <m/>
    <m/>
    <m/>
    <m/>
    <m/>
    <m/>
    <m/>
    <m/>
    <m/>
    <m/>
    <m/>
    <m/>
    <m/>
    <m/>
    <m/>
  </r>
  <r>
    <x v="3"/>
    <s v="API-1403"/>
    <s v="Reimbursement Options - Enable for SSR"/>
    <s v="Finalizado"/>
    <d v="2026-01-13T00:00:00"/>
    <d v="2026-01-13T00:00:00"/>
    <n v="8"/>
    <n v="8"/>
    <n v="0"/>
    <n v="0"/>
    <n v="1"/>
    <s v="Normal"/>
    <m/>
    <m/>
    <m/>
    <m/>
    <m/>
    <m/>
    <m/>
    <m/>
    <m/>
    <m/>
    <m/>
    <m/>
    <m/>
    <m/>
    <m/>
    <m/>
    <m/>
    <m/>
    <m/>
    <m/>
    <m/>
    <m/>
    <m/>
  </r>
  <r>
    <x v="3"/>
    <s v="API-1415"/>
    <s v="[PricesOptimizations] - Send additional fields into revGauge rgSSRPrices and rgBundlePrices"/>
    <s v="Reasignado"/>
    <d v="2026-01-08T00:00:00"/>
    <d v="2026-01-08T00:00:00"/>
    <n v="8"/>
    <n v="24"/>
    <n v="0"/>
    <n v="2"/>
    <n v="1"/>
    <s v="Desviado"/>
    <m/>
    <m/>
    <m/>
    <m/>
    <m/>
    <m/>
    <m/>
    <m/>
    <m/>
    <m/>
    <m/>
    <m/>
    <m/>
    <m/>
    <m/>
    <m/>
    <m/>
    <m/>
    <m/>
    <m/>
    <m/>
    <m/>
    <m/>
  </r>
  <r>
    <x v="3"/>
    <s v="API-1442"/>
    <s v="[IROP] Add compensation restriction per route"/>
    <s v="Reasignado"/>
    <d v="2026-01-16T00:00:00"/>
    <d v="2026-01-19T00:00:00"/>
    <n v="24"/>
    <n v="40"/>
    <n v="0"/>
    <n v="0.66666666666666663"/>
    <n v="1"/>
    <s v="Desviado"/>
    <m/>
    <m/>
    <m/>
    <m/>
    <m/>
    <m/>
    <m/>
    <m/>
    <m/>
    <m/>
    <m/>
    <m/>
    <m/>
    <m/>
    <m/>
    <m/>
    <m/>
    <m/>
    <m/>
    <m/>
    <m/>
    <m/>
    <m/>
  </r>
  <r>
    <x v="3"/>
    <s v="API-1500"/>
    <s v="[TrenMaya] - Do not return TrenMaya service when having multiple nationalities in the booking"/>
    <s v="Finalizado"/>
    <d v="2026-01-22T00:00:00"/>
    <d v="2026-01-22T00:00:00"/>
    <n v="16"/>
    <n v="16"/>
    <n v="0"/>
    <n v="0"/>
    <n v="1"/>
    <s v="Normal"/>
    <m/>
    <m/>
    <m/>
    <m/>
    <m/>
    <m/>
    <m/>
    <m/>
    <m/>
    <m/>
    <m/>
    <m/>
    <m/>
    <m/>
    <m/>
    <m/>
    <m/>
    <m/>
    <m/>
    <m/>
    <m/>
    <m/>
    <m/>
  </r>
  <r>
    <x v="3"/>
    <s v="API-1427"/>
    <s v="[Self-reaccomm] Handle Change Flight"/>
    <s v="Reasignado"/>
    <m/>
    <m/>
    <n v="24"/>
    <n v="21"/>
    <n v="0"/>
    <n v="-0.125"/>
    <n v="0"/>
    <s v="Normal"/>
    <m/>
    <m/>
    <m/>
    <m/>
    <m/>
    <m/>
    <m/>
    <m/>
    <m/>
    <m/>
    <m/>
    <m/>
    <m/>
    <m/>
    <m/>
    <m/>
    <m/>
    <m/>
    <m/>
    <m/>
    <m/>
    <m/>
    <m/>
  </r>
  <r>
    <x v="4"/>
    <s v="API-1609"/>
    <s v="[Services] - Available per culture code "/>
    <s v="Finalizado"/>
    <d v="2026-04-07T00:00:00"/>
    <d v="2026-04-08T00:00:00"/>
    <n v="16"/>
    <n v="27.5"/>
    <n v="0"/>
    <n v="0.71875"/>
    <n v="3"/>
    <s v="Desviado"/>
    <s v="Se registraron tres devoluciones de revisión entre el 08 y el 10/04. Cada devolución requirió ajustes funcionales, actualización del código y una nueva validación antes de integrar el PR. El tiempo adicional corresponde principalmente a estos ciclos de revisión."/>
    <m/>
    <m/>
    <m/>
    <m/>
    <m/>
    <m/>
    <m/>
    <m/>
    <m/>
    <m/>
    <m/>
    <m/>
    <m/>
    <m/>
    <m/>
    <m/>
    <m/>
    <m/>
    <m/>
    <m/>
    <m/>
    <m/>
  </r>
  <r>
    <x v="4"/>
    <s v="API-1446"/>
    <s v="[Payments] Change Expiration Date calculation with setting in AP"/>
    <s v="Finalizado"/>
    <d v="2026-04-15T00:00:00"/>
    <d v="2026-04-16T00:00:00"/>
    <n v="16"/>
    <n v="19"/>
    <n v="0"/>
    <n v="0.1875"/>
    <n v="4"/>
    <s v="Normal"/>
    <m/>
    <m/>
    <m/>
    <m/>
    <m/>
    <m/>
    <m/>
    <m/>
    <m/>
    <m/>
    <m/>
    <m/>
    <m/>
    <m/>
    <m/>
    <m/>
    <m/>
    <m/>
    <m/>
    <m/>
    <m/>
    <m/>
    <m/>
  </r>
  <r>
    <x v="4"/>
    <s v="API-1608"/>
    <s v="[Avasa] Add reservationNumber to booking/full response"/>
    <s v="En revisión"/>
    <d v="2026-04-13T00:00:00"/>
    <d v="2026-04-13T00:00:00"/>
    <n v="4"/>
    <n v="8.5"/>
    <n v="0"/>
    <n v="1.125"/>
    <n v="1"/>
    <s v="Desviado"/>
    <m/>
    <m/>
    <m/>
    <m/>
    <m/>
    <m/>
    <m/>
    <m/>
    <m/>
    <m/>
    <m/>
    <m/>
    <m/>
    <m/>
    <m/>
    <m/>
    <m/>
    <m/>
    <m/>
    <m/>
    <m/>
    <m/>
    <m/>
  </r>
  <r>
    <x v="4"/>
    <s v="API-1574"/>
    <s v="[Child registration] Adjustments in booking/full"/>
    <s v="Finalizado"/>
    <d v="2026-04-15T00:00:00"/>
    <d v="2026-08-03T00:00:00"/>
    <n v="12"/>
    <n v="19.5"/>
    <n v="0"/>
    <n v="0.625"/>
    <n v="2"/>
    <s v="Desviado"/>
    <m/>
    <m/>
    <m/>
    <m/>
    <m/>
    <m/>
    <m/>
    <m/>
    <m/>
    <m/>
    <m/>
    <m/>
    <m/>
    <m/>
    <m/>
    <m/>
    <m/>
    <m/>
    <m/>
    <m/>
    <m/>
    <m/>
    <m/>
  </r>
  <r>
    <x v="4"/>
    <s v="API-1623"/>
    <s v="[Services] - New config to not return services in bookings with infants"/>
    <s v="Finalizado"/>
    <d v="2026-04-20T00:00:00"/>
    <d v="2026-04-20T00:00:00"/>
    <n v="16"/>
    <n v="18.5"/>
    <n v="0"/>
    <n v="0.15625"/>
    <n v="2"/>
    <s v="Normal"/>
    <m/>
    <m/>
    <m/>
    <m/>
    <m/>
    <m/>
    <m/>
    <m/>
    <m/>
    <m/>
    <m/>
    <m/>
    <m/>
    <m/>
    <m/>
    <m/>
    <m/>
    <m/>
    <m/>
    <m/>
    <m/>
    <m/>
    <m/>
  </r>
  <r>
    <x v="4"/>
    <s v="API-1620"/>
    <s v="[IROP] Block carrier flights from rebook options"/>
    <s v="Finalizado"/>
    <d v="2026-04-21T00:00:00"/>
    <d v="2026-04-22T00:00:00"/>
    <n v="16"/>
    <n v="16"/>
    <n v="0"/>
    <n v="0"/>
    <n v="2"/>
    <s v="Normal"/>
    <m/>
    <m/>
    <m/>
    <m/>
    <m/>
    <m/>
    <m/>
    <m/>
    <m/>
    <m/>
    <m/>
    <m/>
    <m/>
    <m/>
    <m/>
    <m/>
    <m/>
    <m/>
    <m/>
    <m/>
    <m/>
    <m/>
    <m/>
  </r>
  <r>
    <x v="4"/>
    <s v="API-1604"/>
    <s v="[Doters] Increase minimum amount with bundles"/>
    <s v="Cerrado"/>
    <d v="2026-04-27T00:00:00"/>
    <d v="2026-04-27T00:00:00"/>
    <n v="24"/>
    <n v="23"/>
    <n v="0"/>
    <n v="-4.1666666666666664E-2"/>
    <n v="0"/>
    <s v="Normal"/>
    <m/>
    <m/>
    <m/>
    <m/>
    <m/>
    <m/>
    <m/>
    <m/>
    <m/>
    <m/>
    <m/>
    <m/>
    <m/>
    <m/>
    <m/>
    <m/>
    <m/>
    <m/>
    <m/>
    <m/>
    <m/>
    <m/>
    <m/>
  </r>
  <r>
    <x v="4"/>
    <s v="API-1547"/>
    <s v="[Child registration] Adjustments in account/companions"/>
    <s v="En revisión"/>
    <d v="2026-04-30T00:00:00"/>
    <d v="2026-08-28T00:00:00"/>
    <n v="24"/>
    <n v="32"/>
    <n v="0"/>
    <n v="0.33333333333333331"/>
    <n v="1"/>
    <s v="Desviado"/>
    <m/>
    <m/>
    <m/>
    <m/>
    <m/>
    <m/>
    <m/>
    <m/>
    <m/>
    <m/>
    <m/>
    <m/>
    <m/>
    <m/>
    <m/>
    <m/>
    <m/>
    <m/>
    <m/>
    <m/>
    <m/>
    <m/>
    <m/>
  </r>
  <r>
    <x v="4"/>
    <s v="API-1565"/>
    <s v="[TotalRefund] - Comment added multiple times for each payment attempt"/>
    <s v="En revisión"/>
    <d v="2026-05-04T00:00:00"/>
    <d v="2026-05-01T00:00:00"/>
    <n v="8"/>
    <n v="16"/>
    <n v="0"/>
    <n v="1"/>
    <n v="0"/>
    <s v="Desviado"/>
    <s v="Reabierto el 09/07. Se creó la colección, se generaron 7 evidencias y se realizó un ajuste funcional entre el 09–10/07 para agregar RefundableAmount únicamente después de un pago aprobado."/>
    <m/>
    <m/>
    <m/>
    <m/>
    <m/>
    <m/>
    <m/>
    <m/>
    <m/>
    <m/>
    <m/>
    <m/>
    <m/>
    <m/>
    <m/>
    <m/>
    <m/>
    <m/>
    <m/>
    <m/>
    <m/>
    <m/>
  </r>
  <r>
    <x v="4"/>
    <s v="API-1584"/>
    <s v="[MethodsAvailable] Handling available payments with errors in external services (vivaCash-YunoWallets)"/>
    <s v="En revisión"/>
    <d v="2026-05-08T00:00:00"/>
    <d v="2026-05-08T00:00:00"/>
    <n v="16"/>
    <n v="30"/>
    <n v="0"/>
    <n v="0.875"/>
    <n v="0"/>
    <s v="Desviado"/>
    <s v="Reabierto el 22/07. Existe un worklog explícito de preparación de Postman. La colección y las 7 evidencias fueron trabajadas entre el 23–29/07, incluyendo validaciones de continuidad del servicio y regresión de otros métodos de pago."/>
    <m/>
    <m/>
    <m/>
    <m/>
    <m/>
    <m/>
    <m/>
    <m/>
    <m/>
    <m/>
    <m/>
    <m/>
    <m/>
    <m/>
    <m/>
    <m/>
    <m/>
    <m/>
    <m/>
    <m/>
    <m/>
    <m/>
  </r>
  <r>
    <x v="4"/>
    <s v="API-1624"/>
    <s v="[Transfer] - Block booking rules for transfered bookings"/>
    <s v="Finalizado"/>
    <d v="2026-05-05T00:00:00"/>
    <d v="2026-05-05T00:00:00"/>
    <n v="12"/>
    <n v="22"/>
    <n v="0"/>
    <n v="0.83333333333333337"/>
    <n v="3"/>
    <s v="Desviado"/>
    <s v="La revisión provocó la reapertura del ticket y 3 correcciones funcionales entre el 17–19/06. Posteriormente se prepararon una guía, una colección de Postman y 7 evidencias entre el 06–08/07. El PR se integró el 16/07."/>
    <m/>
    <m/>
    <m/>
    <m/>
    <m/>
    <m/>
    <m/>
    <m/>
    <m/>
    <m/>
    <m/>
    <m/>
    <m/>
    <m/>
    <m/>
    <m/>
    <m/>
    <m/>
    <m/>
    <m/>
    <m/>
    <m/>
  </r>
  <r>
    <x v="4"/>
    <s v="API-1289"/>
    <s v="Investigation - Issue with boarding pass when empty comment"/>
    <s v="En revisión"/>
    <s v="No aplica"/>
    <d v="2026-05-13T00:00:00"/>
    <s v="No aplica"/>
    <n v="24"/>
    <n v="0"/>
    <s v=""/>
    <n v="0"/>
    <s v="Sin estimación"/>
    <m/>
    <m/>
    <m/>
    <m/>
    <m/>
    <m/>
    <m/>
    <m/>
    <m/>
    <m/>
    <m/>
    <m/>
    <m/>
    <m/>
    <m/>
    <m/>
    <m/>
    <m/>
    <m/>
    <m/>
    <m/>
    <m/>
    <m/>
  </r>
  <r>
    <x v="4"/>
    <s v="API-1667"/>
    <s v="[Operational] - Investigation - AddSeat - nsk:Seats:JourneyKeyMissingForPassengerWithSeat"/>
    <s v="Bloqueado"/>
    <s v="No aplica"/>
    <d v="2026-05-14T00:00:00"/>
    <s v="No aplica"/>
    <n v="16"/>
    <n v="0"/>
    <s v=""/>
    <n v="0"/>
    <s v="Sin estimación"/>
    <m/>
    <m/>
    <m/>
    <m/>
    <m/>
    <m/>
    <m/>
    <m/>
    <m/>
    <m/>
    <m/>
    <m/>
    <m/>
    <m/>
    <m/>
    <m/>
    <m/>
    <m/>
    <m/>
    <m/>
    <m/>
    <m/>
    <m/>
  </r>
  <r>
    <x v="4"/>
    <s v="API-1657"/>
    <s v="[Tren Maya] - Filter fares by national o international nationalities"/>
    <s v="En revisión"/>
    <d v="2026-05-18T00:00:00"/>
    <d v="2026-05-18T00:00:00"/>
    <n v="16"/>
    <n v="26"/>
    <n v="0"/>
    <n v="0.625"/>
    <n v="2"/>
    <s v="Desviado"/>
    <s v="Reabierto el 17/07. Se creó la colección y se encontraron 8 evidencias, correspondientes al antes y después de los tres escenarios, completadas el 28/07."/>
    <m/>
    <m/>
    <m/>
    <m/>
    <m/>
    <m/>
    <m/>
    <m/>
    <m/>
    <m/>
    <m/>
    <m/>
    <m/>
    <m/>
    <m/>
    <m/>
    <m/>
    <m/>
    <m/>
    <m/>
    <m/>
    <m/>
  </r>
  <r>
    <x v="4"/>
    <s v="API-1598"/>
    <s v="Encrypt input password "/>
    <s v="En revisión"/>
    <d v="2026-05-28T00:00:00"/>
    <d v="2026-05-27T00:00:00"/>
    <n v="50"/>
    <n v="50"/>
    <n v="0"/>
    <n v="0"/>
    <n v="0"/>
    <s v="Normal"/>
    <m/>
    <m/>
    <m/>
    <m/>
    <m/>
    <m/>
    <m/>
    <m/>
    <m/>
    <m/>
    <m/>
    <m/>
    <m/>
    <m/>
    <m/>
    <m/>
    <m/>
    <m/>
    <m/>
    <m/>
    <m/>
    <m/>
    <m/>
  </r>
  <r>
    <x v="4"/>
    <s v="API-1680"/>
    <s v="[IROP] IROP Availability"/>
    <s v="Comentarios"/>
    <d v="2026-06-01T00:00:00"/>
    <d v="2026-06-02T00:00:00"/>
    <n v="24"/>
    <n v="28"/>
    <n v="0"/>
    <n v="0.16666666666666666"/>
    <n v="2"/>
    <s v="Normal"/>
    <m/>
    <m/>
    <m/>
    <m/>
    <m/>
    <m/>
    <m/>
    <m/>
    <m/>
    <m/>
    <m/>
    <m/>
    <m/>
    <m/>
    <m/>
    <m/>
    <m/>
    <m/>
    <m/>
    <m/>
    <m/>
    <m/>
    <m/>
  </r>
  <r>
    <x v="4"/>
    <s v="API-1653"/>
    <s v="[Viva Candy] - Adjust post passenger service for Bookings with Hotel SSR"/>
    <s v="En revisión"/>
    <d v="2026-06-04T00:00:00"/>
    <m/>
    <n v="24"/>
    <n v="32"/>
    <n v="0"/>
    <n v="0.33333333333333331"/>
    <n v="0"/>
    <s v="Desviado"/>
    <s v="Reabierto el 21/07. Se preparó la colección y se generaron 6 evidencias entre el 21–23/07, incluyendo resultados antes y después para bookings con y sin hotel."/>
    <m/>
    <m/>
    <m/>
    <m/>
    <m/>
    <m/>
    <m/>
    <m/>
    <m/>
    <m/>
    <m/>
    <m/>
    <m/>
    <m/>
    <m/>
    <m/>
    <m/>
    <m/>
    <m/>
    <m/>
    <m/>
    <m/>
  </r>
  <r>
    <x v="4"/>
    <s v="API-1673"/>
    <s v="[Partial Payment] - Return cancellation date and amount for hotels in basket and booking ouput"/>
    <s v="Finalizado"/>
    <d v="2026-06-09T00:00:00"/>
    <d v="2026-06-09T00:00:00"/>
    <n v="24"/>
    <n v="40"/>
    <n v="0"/>
    <n v="0.66666666666666663"/>
    <n v="0"/>
    <s v="Desviado"/>
    <s v="Se preparó la colección y se encontraron 13 evidencias entre el 08–13/07. El PR se integró el 14/07. Las pruebas posteriores también derivaron en un ajuste y rollback el 23/07."/>
    <m/>
    <m/>
    <m/>
    <m/>
    <m/>
    <m/>
    <m/>
    <m/>
    <m/>
    <m/>
    <m/>
    <m/>
    <m/>
    <m/>
    <m/>
    <m/>
    <m/>
    <m/>
    <m/>
    <m/>
    <m/>
    <m/>
  </r>
  <r>
    <x v="4"/>
    <s v="API-1603"/>
    <s v="[Doters] Response amount of points in booking"/>
    <s v="Reasignado"/>
    <d v="2026-04-15T00:00:00"/>
    <d v="2026-04-15T00:00:00"/>
    <n v="24"/>
    <n v="48"/>
    <n v="0"/>
    <n v="1"/>
    <n v="1"/>
    <s v="Desviado"/>
    <s v="Durante la revisión se solicitó limitar la solución exclusivamente al flujo Doters, lo que requirió retirar parte de la implementación y rehacer el ajuste. Posteriormente se presentó un NullReferenceException en UAT, se realizó rollback y se creó el PR #2417. También se preparó y corrigió un script end-to-end, se revisó la configuración del OTP externo y finalmente se validaron siete combinaciones en UAT."/>
    <m/>
    <m/>
    <m/>
    <m/>
    <m/>
    <m/>
    <m/>
    <m/>
    <m/>
    <m/>
    <m/>
    <m/>
    <m/>
    <m/>
    <m/>
    <m/>
    <m/>
    <m/>
    <m/>
    <m/>
    <m/>
    <m/>
  </r>
  <r>
    <x v="4"/>
    <s v="API-1664"/>
    <s v="Pricing Type - Change Seat - booking flow"/>
    <s v="Comentarios"/>
    <d v="2026-06-16T00:00:00"/>
    <d v="2026-06-18T00:00:00"/>
    <n v="16"/>
    <n v="48"/>
    <n v="0"/>
    <n v="2"/>
    <n v="0"/>
    <s v="Desviado"/>
    <s v="Se prepararon colecciones, se ejecutaron manualmente los seis escenarios y se generaron 12 evidencias Before/After. Las pruebas detectaron un ajuste adicional para impedir compras anónimas con puntos. También fue necesario validar manualmente escenarios cuyas precondiciones no se ejecutaban correctamente en Newman. Se registraron 16 h adicionales después de incorporarse la matriz."/>
    <m/>
    <m/>
    <m/>
    <m/>
    <m/>
    <m/>
    <m/>
    <m/>
    <m/>
    <m/>
    <m/>
    <m/>
    <m/>
    <m/>
    <m/>
    <m/>
    <m/>
    <m/>
    <m/>
    <m/>
    <m/>
    <m/>
  </r>
  <r>
    <x v="4"/>
    <s v="API-1663"/>
    <s v="Price Type - Get Seatmaps"/>
    <s v="Ready for prod"/>
    <d v="2026-06-17T00:00:00"/>
    <d v="2026-09-23T00:00:00"/>
    <n v="20"/>
    <n v="40"/>
    <n v="20"/>
    <n v="2"/>
    <n v="2"/>
    <s v="Desviado"/>
    <s v="Los casos requirieron diferentes configuraciones del feature toggle, cambios en el Admin Portal y reinicios de la API. TC08–TC10 detectaron pointAmount = 0 en el flujo Manage, por lo que se realizó una corrección adicional en CurrencyProvider. También se actualizaron las aserciones de Postman, se repitieron las pruebas y se generaron 20 evidencias Before/After, junto con la colección y los resultados Newman. Se registraron 20 h adicionales después de agregarse la matriz."/>
    <m/>
    <m/>
    <m/>
    <m/>
    <m/>
    <m/>
    <m/>
    <m/>
    <m/>
    <m/>
    <m/>
    <m/>
    <n v="4"/>
    <n v="4"/>
    <n v="8"/>
    <m/>
    <n v="4"/>
    <m/>
    <m/>
    <m/>
    <m/>
    <m/>
  </r>
  <r>
    <x v="4"/>
    <s v="API-1694"/>
    <s v="Internal endpoint to retrieve usernames of users who have a specific flight in their trips"/>
    <s v="Finalizado"/>
    <d v="2026-07-16T00:00:00"/>
    <d v="2026-08-19T00:00:00"/>
    <n v="40"/>
    <n v="56"/>
    <n v="0"/>
    <n v="0.4"/>
    <n v="2"/>
    <s v="Desviado"/>
    <m/>
    <m/>
    <m/>
    <m/>
    <m/>
    <m/>
    <m/>
    <m/>
    <m/>
    <m/>
    <m/>
    <m/>
    <m/>
    <m/>
    <m/>
    <m/>
    <m/>
    <m/>
    <m/>
    <m/>
    <m/>
    <m/>
    <m/>
  </r>
  <r>
    <x v="4"/>
    <s v="API-1706"/>
    <s v="[Hotels] - Basket is not extended with hotel information into dispatcher when hotel is added in manage my booking"/>
    <s v="Finalizado"/>
    <m/>
    <m/>
    <n v="0"/>
    <n v="52"/>
    <n v="0"/>
    <s v=""/>
    <n v="2"/>
    <s v="Sin estimación"/>
    <m/>
    <m/>
    <m/>
    <m/>
    <m/>
    <m/>
    <m/>
    <m/>
    <m/>
    <m/>
    <m/>
    <m/>
    <m/>
    <m/>
    <m/>
    <m/>
    <m/>
    <m/>
    <m/>
    <m/>
    <m/>
    <m/>
    <m/>
  </r>
  <r>
    <x v="4"/>
    <s v="API-1680"/>
    <s v="[IROP] IROP Availability"/>
    <s v="Finalizado"/>
    <d v="2026-06-01T00:00:00"/>
    <d v="2026-06-02T00:00:00"/>
    <n v="24"/>
    <n v="16"/>
    <n v="0"/>
    <n v="-0.33333333333333331"/>
    <n v="2"/>
    <s v="Normal"/>
    <m/>
    <m/>
    <m/>
    <m/>
    <m/>
    <m/>
    <m/>
    <m/>
    <m/>
    <m/>
    <m/>
    <m/>
    <m/>
    <m/>
    <m/>
    <m/>
    <m/>
    <m/>
    <m/>
    <m/>
    <m/>
    <m/>
    <m/>
  </r>
  <r>
    <x v="4"/>
    <s v="API-1515"/>
    <s v="Investigation - [IROP] Delays in flight through"/>
    <s v="Finalizado"/>
    <d v="2026-07-21T00:00:00"/>
    <d v="2026-08-24T00:00:00"/>
    <m/>
    <n v="50"/>
    <n v="0"/>
    <s v=""/>
    <n v="5"/>
    <s v="Sin estimación"/>
    <m/>
    <m/>
    <m/>
    <m/>
    <m/>
    <m/>
    <m/>
    <m/>
    <m/>
    <m/>
    <m/>
    <m/>
    <m/>
    <m/>
    <m/>
    <m/>
    <m/>
    <m/>
    <m/>
    <m/>
    <m/>
    <m/>
    <m/>
  </r>
  <r>
    <x v="4"/>
    <s v="API-1786"/>
    <s v="[Partial Payment] - Return Cancellation date and amount for hotels in basket and booking output"/>
    <s v="Finalizado"/>
    <d v="2026-08-03T00:00:00"/>
    <d v="2026-08-03T00:00:00"/>
    <m/>
    <n v="20"/>
    <n v="0"/>
    <s v=""/>
    <n v="2"/>
    <s v="Sin estimación"/>
    <m/>
    <m/>
    <m/>
    <m/>
    <m/>
    <m/>
    <m/>
    <m/>
    <m/>
    <m/>
    <m/>
    <m/>
    <m/>
    <m/>
    <m/>
    <m/>
    <m/>
    <m/>
    <m/>
    <m/>
    <m/>
    <m/>
    <m/>
  </r>
  <r>
    <x v="4"/>
    <s v="API-1402"/>
    <s v="[GreenCard] CheckinBlockedPassengerHasNoVisaOrGreenCard"/>
    <s v="En revisión "/>
    <d v="2026-08-04T00:00:00"/>
    <d v="2026-08-04T00:00:00"/>
    <n v="10"/>
    <n v="20"/>
    <n v="0"/>
    <n v="1"/>
    <n v="1"/>
    <s v="Desviado"/>
    <m/>
    <m/>
    <m/>
    <m/>
    <m/>
    <m/>
    <m/>
    <m/>
    <m/>
    <m/>
    <m/>
    <m/>
    <m/>
    <m/>
    <m/>
    <m/>
    <m/>
    <m/>
    <m/>
    <m/>
    <m/>
    <m/>
    <m/>
  </r>
  <r>
    <x v="4"/>
    <s v="API-1240"/>
    <s v="[ExpressTag] Create Booking Rule DisplayExpressTag"/>
    <s v="En revisión "/>
    <d v="2026-03-26T00:00:00"/>
    <d v="2026-08-04T00:00:00"/>
    <n v="24"/>
    <n v="39"/>
    <n v="0"/>
    <n v="0.625"/>
    <n v="0"/>
    <s v="Desviado"/>
    <m/>
    <m/>
    <m/>
    <m/>
    <m/>
    <m/>
    <m/>
    <m/>
    <m/>
    <m/>
    <m/>
    <m/>
    <m/>
    <m/>
    <m/>
    <m/>
    <m/>
    <m/>
    <m/>
    <m/>
    <m/>
    <m/>
    <m/>
  </r>
  <r>
    <x v="4"/>
    <s v="API-1711"/>
    <s v="Pricing Type - Extend Basket Output For Services and Seats and Grouping by PriceType"/>
    <s v="Finalizado"/>
    <m/>
    <d v="2026-08-28T00:00:00"/>
    <m/>
    <n v="48"/>
    <n v="0"/>
    <s v=""/>
    <n v="2"/>
    <s v="Sin estimación"/>
    <m/>
    <m/>
    <m/>
    <m/>
    <m/>
    <m/>
    <m/>
    <m/>
    <m/>
    <m/>
    <m/>
    <m/>
    <m/>
    <m/>
    <m/>
    <m/>
    <m/>
    <m/>
    <m/>
    <m/>
    <m/>
    <m/>
    <m/>
  </r>
  <r>
    <x v="4"/>
    <s v="API-1654"/>
    <s v="Investigation - [IROP] Forced Approval in irop details"/>
    <s v="Bloqueado"/>
    <m/>
    <m/>
    <m/>
    <n v="16"/>
    <n v="0"/>
    <s v=""/>
    <m/>
    <s v="Sin estimación"/>
    <m/>
    <m/>
    <m/>
    <m/>
    <m/>
    <m/>
    <m/>
    <m/>
    <m/>
    <m/>
    <m/>
    <m/>
    <m/>
    <m/>
    <m/>
    <m/>
    <m/>
    <m/>
    <m/>
    <m/>
    <m/>
    <m/>
    <m/>
  </r>
  <r>
    <x v="4"/>
    <s v="API-1834"/>
    <s v="[Doters] Loyalty excluded amount is being affected incorrectly"/>
    <s v="Finalizada"/>
    <m/>
    <d v="2026-09-18T00:00:00"/>
    <n v="63"/>
    <n v="24"/>
    <n v="33"/>
    <n v="-9.5238095238095233E-2"/>
    <n v="2"/>
    <s v="Normal"/>
    <m/>
    <m/>
    <m/>
    <n v="5"/>
    <m/>
    <n v="8"/>
    <m/>
    <m/>
    <m/>
    <n v="4"/>
    <m/>
    <m/>
    <n v="8"/>
    <n v="4"/>
    <n v="4"/>
    <m/>
    <m/>
    <m/>
    <m/>
    <m/>
    <m/>
    <m/>
    <m/>
  </r>
  <r>
    <x v="4"/>
    <s v="API-1738"/>
    <s v="Display Passengers Changes"/>
    <s v="Finalizado"/>
    <d v="2026-08-31T00:00:00"/>
    <d v="2026-09-04T00:00:00"/>
    <n v="64"/>
    <n v="26"/>
    <n v="27"/>
    <n v="-0.171875"/>
    <n v="3"/>
    <s v="Normal"/>
    <m/>
    <n v="8"/>
    <n v="8"/>
    <n v="3"/>
    <n v="8"/>
    <m/>
    <m/>
    <m/>
    <m/>
    <m/>
    <m/>
    <m/>
    <m/>
    <m/>
    <m/>
    <m/>
    <m/>
    <m/>
    <m/>
    <m/>
    <m/>
    <m/>
    <m/>
  </r>
  <r>
    <x v="5"/>
    <s v="API-1672"/>
    <s v="[Car Rental] - Avasa rates - modify and make corpRateId configurable"/>
    <s v="En revisión"/>
    <d v="2026-06-16T00:00:00"/>
    <d v="2026-06-24T00:00:00"/>
    <n v="8"/>
    <n v="53"/>
    <n v="0"/>
    <n v="5.625"/>
    <n v="0"/>
    <s v="Desviado"/>
    <s v="Primer ticket asignado - curva de aprendizaje"/>
    <m/>
    <m/>
    <m/>
    <m/>
    <m/>
    <m/>
    <m/>
    <m/>
    <m/>
    <m/>
    <m/>
    <m/>
    <m/>
    <m/>
    <m/>
    <m/>
    <m/>
    <m/>
    <m/>
    <m/>
    <m/>
    <m/>
  </r>
  <r>
    <x v="5"/>
    <s v="API-1705"/>
    <s v="Add in Features the option of &quot;Coupons&quot;"/>
    <s v="Finalizada"/>
    <d v="2026-07-01T00:00:00"/>
    <d v="2026-07-01T00:00:00"/>
    <n v="1"/>
    <n v="13"/>
    <n v="0"/>
    <n v="12"/>
    <n v="1"/>
    <s v="Desviado"/>
    <s v="Fue uno de los primeros ticket que resolvi, parte del desvio estuvo en tener todo el setup y entender la solución. al margen de eso, considero que estimación de 1h no existe, ya el solo hecho de pasarse al Branch master, actualizar, crear un nuevo Branch, crear una sub tarea con toda la matriz de test cases, recabar todas las evidencias que satisfacen cada test case de la matriz, hacer el pull request y dejar todo en review, ya solo eso lleva mas de 1h y a eso sumarle el tiempo de desarrollo. quizás esta tarea originalmente se podría resolver en medio día, digamos 4h. pero no 1h, ni tampoco 12h."/>
    <m/>
    <m/>
    <m/>
    <m/>
    <m/>
    <m/>
    <m/>
    <m/>
    <m/>
    <m/>
    <m/>
    <m/>
    <m/>
    <m/>
    <m/>
    <m/>
    <m/>
    <m/>
    <m/>
    <m/>
    <m/>
    <m/>
  </r>
  <r>
    <x v="5"/>
    <s v="API-1693"/>
    <s v="[Tren Maya] - Hide tren maya credentials from the logs and avoid breaking the flow when error in authentication"/>
    <s v="Ready for prod"/>
    <d v="2026-06-22T00:00:00"/>
    <d v="2026-09-28T00:00:00"/>
    <n v="20"/>
    <n v="39"/>
    <n v="6"/>
    <n v="1.25"/>
    <n v="3"/>
    <s v="Desviado"/>
    <s v="Fue un desarrollo sensible por que implicaba validaciones contra datadog. El ticket regreso solicitando aun mas evidencias."/>
    <m/>
    <m/>
    <m/>
    <m/>
    <m/>
    <m/>
    <m/>
    <m/>
    <m/>
    <m/>
    <m/>
    <m/>
    <m/>
    <m/>
    <n v="1"/>
    <m/>
    <m/>
    <n v="3"/>
    <n v="2"/>
    <m/>
    <m/>
    <m/>
  </r>
  <r>
    <x v="5"/>
    <s v="API-1753"/>
    <s v="Onboarding Proyecto Generic Api - Viva"/>
    <s v="Cerrada"/>
    <d v="2026-07-30T00:00:00"/>
    <d v="2026-06-22T00:00:00"/>
    <n v="6"/>
    <n v="6"/>
    <n v="0"/>
    <n v="0"/>
    <n v="0"/>
    <s v="Normal"/>
    <m/>
    <m/>
    <m/>
    <m/>
    <m/>
    <m/>
    <m/>
    <m/>
    <m/>
    <m/>
    <m/>
    <m/>
    <m/>
    <m/>
    <m/>
    <m/>
    <m/>
    <m/>
    <m/>
    <m/>
    <m/>
    <m/>
    <m/>
  </r>
  <r>
    <x v="5"/>
    <s v="API-1700"/>
    <s v="[TransferCancel] - Transfer cancel - blocked by booking rules"/>
    <s v="Finalizada"/>
    <d v="2026-07-06T00:00:00"/>
    <d v="2026-08-07T00:00:00"/>
    <n v="12"/>
    <n v="25"/>
    <n v="0"/>
    <n v="1.0833333333333333"/>
    <n v="0"/>
    <s v="Desviado"/>
    <s v="Este también fue un desarrollo complejo, implicaba probar muchos casos, crear un basket, crear la reserva, iniciar la transferencia, cancelar. de hecho en la sub tarea sume muchísima evidencia. también hubo una devolución del ticket._x000a_ "/>
    <m/>
    <m/>
    <m/>
    <m/>
    <m/>
    <m/>
    <m/>
    <m/>
    <m/>
    <m/>
    <m/>
    <m/>
    <m/>
    <m/>
    <m/>
    <m/>
    <m/>
    <m/>
    <m/>
    <m/>
    <m/>
    <m/>
  </r>
  <r>
    <x v="5"/>
    <s v="API-1736"/>
    <s v="Add in Features the option of &quot;VerifiedNumber&quot;"/>
    <s v="Finalizada"/>
    <d v="2026-07-10T00:00:00"/>
    <d v="2026-07-09T00:00:00"/>
    <n v="0"/>
    <n v="12"/>
    <n v="0"/>
    <s v=""/>
    <n v="1"/>
    <s v="Sin estimación"/>
    <m/>
    <m/>
    <m/>
    <m/>
    <m/>
    <m/>
    <m/>
    <m/>
    <m/>
    <m/>
    <m/>
    <m/>
    <m/>
    <m/>
    <m/>
    <m/>
    <m/>
    <m/>
    <m/>
    <m/>
    <m/>
    <m/>
    <m/>
  </r>
  <r>
    <x v="5"/>
    <s v="API-1712"/>
    <s v="Endpoint of /account/coupons show redeemed coupons"/>
    <s v="Finalizada"/>
    <m/>
    <d v="2026-07-15T00:00:00"/>
    <n v="24"/>
    <n v="47"/>
    <n v="0"/>
    <n v="0.95833333333333337"/>
    <n v="7"/>
    <s v="Desviado"/>
    <s v="Este ticket implicaba agregar nuevos datos para capturarlos del proveedor Gravty y sumarlos en las respuesta de la api. me encargue de validar mediante fiddler todo el trafico hacia Gravty y obtener las respuestas para sumarlas de evidencias. este ticket también tuvo algo particular, volvió varias veces, pero por que Marcin me hizo un primer review con comentarios, corregi los comentarios cambiando el código y en el mismo GitHub le respondi, resulta que el veía los cambios en el código pero no veía mis respuestas, de ese modo tuvimos varios idas y vuelta, a un punto que en una daily dijo este ticket no lo reviso mas. nos juntamos con Didier y el vio que yo SI respondia a los mensajes de Marcin pero el no los veía, en resumen en GitHub yo no había realizado submit de mis respuestas por eso Marcin no veía, luego de eso se aprobó rapidísimo y paso a producción."/>
    <m/>
    <m/>
    <m/>
    <m/>
    <m/>
    <m/>
    <m/>
    <m/>
    <m/>
    <m/>
    <m/>
    <m/>
    <m/>
    <m/>
    <m/>
    <m/>
    <m/>
    <m/>
    <m/>
    <m/>
    <m/>
    <m/>
  </r>
  <r>
    <x v="5"/>
    <s v="API-1742"/>
    <s v="[Child registration] Manifest comment in booking"/>
    <s v="Finalizada"/>
    <d v="2026-07-20T00:00:00"/>
    <d v="2026-07-17T00:00:00"/>
    <n v="16"/>
    <n v="20"/>
    <n v="0"/>
    <n v="0.25"/>
    <n v="1"/>
    <s v="Normal"/>
    <m/>
    <m/>
    <m/>
    <m/>
    <m/>
    <m/>
    <m/>
    <m/>
    <m/>
    <m/>
    <m/>
    <m/>
    <m/>
    <m/>
    <m/>
    <m/>
    <m/>
    <m/>
    <m/>
    <m/>
    <m/>
    <m/>
    <m/>
  </r>
  <r>
    <x v="5"/>
    <s v="API-1409"/>
    <s v="[VivaCandy] - Include bundle information in getFares request"/>
    <s v="Finalizada"/>
    <d v="2026-07-23T00:00:00"/>
    <d v="2026-08-05T00:00:00"/>
    <n v="6"/>
    <n v="16"/>
    <n v="0"/>
    <n v="1.6666666666666667"/>
    <n v="0"/>
    <s v="Desviado"/>
    <m/>
    <m/>
    <m/>
    <m/>
    <m/>
    <m/>
    <m/>
    <m/>
    <m/>
    <m/>
    <m/>
    <m/>
    <m/>
    <m/>
    <m/>
    <m/>
    <m/>
    <m/>
    <m/>
    <m/>
    <m/>
    <m/>
    <m/>
  </r>
  <r>
    <x v="5"/>
    <s v="API-1744"/>
    <s v="[TransferBooking] - Email adjustments"/>
    <s v="UAT"/>
    <m/>
    <d v="2026-08-24T00:00:00"/>
    <n v="14"/>
    <n v="7"/>
    <n v="0"/>
    <n v="-0.5"/>
    <n v="1"/>
    <s v="Normal"/>
    <m/>
    <m/>
    <m/>
    <m/>
    <m/>
    <m/>
    <m/>
    <m/>
    <m/>
    <m/>
    <m/>
    <m/>
    <m/>
    <m/>
    <m/>
    <m/>
    <m/>
    <m/>
    <m/>
    <m/>
    <m/>
    <m/>
    <m/>
  </r>
  <r>
    <x v="5"/>
    <s v="API-1734"/>
    <s v="[ChangeJourney] Basket balance"/>
    <s v="Finalizada"/>
    <d v="2026-07-28T00:00:00"/>
    <d v="2026-08-06T00:00:00"/>
    <m/>
    <n v="28"/>
    <n v="0"/>
    <s v=""/>
    <n v="1"/>
    <s v="Sin estimación"/>
    <m/>
    <m/>
    <m/>
    <m/>
    <m/>
    <m/>
    <m/>
    <m/>
    <m/>
    <m/>
    <m/>
    <m/>
    <m/>
    <m/>
    <m/>
    <m/>
    <m/>
    <m/>
    <m/>
    <m/>
    <m/>
    <m/>
    <m/>
  </r>
  <r>
    <x v="5"/>
    <s v="API-1799"/>
    <s v="[Viva Candy]- Allow adding hotels for Viva Candy(hotel plus) in different currencies different than MXN"/>
    <s v="Finalizada"/>
    <d v="2026-08-03T00:00:00"/>
    <d v="2026-08-05T00:00:00"/>
    <m/>
    <n v="26"/>
    <n v="0"/>
    <s v=""/>
    <n v="0"/>
    <s v="Sin estimación"/>
    <m/>
    <m/>
    <m/>
    <m/>
    <m/>
    <m/>
    <m/>
    <m/>
    <m/>
    <m/>
    <m/>
    <m/>
    <m/>
    <m/>
    <m/>
    <m/>
    <m/>
    <m/>
    <m/>
    <m/>
    <m/>
    <m/>
    <m/>
  </r>
  <r>
    <x v="5"/>
    <s v="API-1793"/>
    <s v="Add in Features the option of &quot;StaffLink&quot;"/>
    <s v="Finalizada"/>
    <d v="2026-08-06T00:00:00"/>
    <d v="2026-08-05T00:00:00"/>
    <m/>
    <n v="9"/>
    <n v="0"/>
    <s v=""/>
    <n v="0"/>
    <s v="Sin estimación"/>
    <m/>
    <m/>
    <m/>
    <m/>
    <m/>
    <m/>
    <m/>
    <m/>
    <m/>
    <m/>
    <m/>
    <m/>
    <m/>
    <m/>
    <m/>
    <m/>
    <m/>
    <m/>
    <m/>
    <m/>
    <m/>
    <m/>
    <m/>
  </r>
  <r>
    <x v="5"/>
    <s v="API-1798"/>
    <s v="[Hotels Post Booking] - Do not send flights amount in getFares when flowtype manage"/>
    <s v="Finalizada"/>
    <d v="2026-08-13T00:00:00"/>
    <d v="2026-08-12T00:00:00"/>
    <m/>
    <n v="16"/>
    <n v="0"/>
    <s v=""/>
    <n v="0"/>
    <s v="Sin estimación"/>
    <m/>
    <m/>
    <m/>
    <m/>
    <m/>
    <m/>
    <m/>
    <m/>
    <m/>
    <m/>
    <m/>
    <m/>
    <m/>
    <m/>
    <m/>
    <m/>
    <m/>
    <m/>
    <m/>
    <m/>
    <m/>
    <m/>
    <m/>
  </r>
  <r>
    <x v="5"/>
    <s v="API-1813"/>
    <s v="Boardingpass - TJX"/>
    <s v="Finalizada"/>
    <d v="2026-08-25T00:00:00"/>
    <d v="2026-08-24T00:00:00"/>
    <n v="16"/>
    <n v="38"/>
    <n v="0"/>
    <n v="1.375"/>
    <n v="1"/>
    <s v="Desviado"/>
    <m/>
    <m/>
    <m/>
    <m/>
    <m/>
    <m/>
    <m/>
    <m/>
    <m/>
    <m/>
    <m/>
    <m/>
    <m/>
    <m/>
    <m/>
    <m/>
    <m/>
    <m/>
    <m/>
    <m/>
    <m/>
    <m/>
    <m/>
  </r>
  <r>
    <x v="5"/>
    <s v="API-1427"/>
    <s v="[Self-reaccomm] Handle Change Flight"/>
    <s v="Finalizada"/>
    <d v="2026-08-20T00:00:00"/>
    <d v="2026-09-08T00:00:00"/>
    <n v="24"/>
    <n v="41"/>
    <n v="2"/>
    <n v="0.79166666666666663"/>
    <n v="5"/>
    <s v="Desviado"/>
    <m/>
    <m/>
    <m/>
    <m/>
    <n v="2"/>
    <m/>
    <m/>
    <m/>
    <m/>
    <m/>
    <m/>
    <m/>
    <m/>
    <m/>
    <m/>
    <m/>
    <m/>
    <m/>
    <m/>
    <m/>
    <m/>
    <m/>
    <m/>
  </r>
  <r>
    <x v="5"/>
    <s v="API-1795"/>
    <s v="[SearchJourney] TUA Difference"/>
    <s v="En revisión"/>
    <d v="2026-09-03T00:00:00"/>
    <d v="2026-08-28T00:00:00"/>
    <n v="28"/>
    <n v="28"/>
    <n v="0"/>
    <n v="0"/>
    <n v="0"/>
    <s v="Normal"/>
    <m/>
    <m/>
    <m/>
    <m/>
    <m/>
    <m/>
    <m/>
    <m/>
    <m/>
    <m/>
    <m/>
    <m/>
    <m/>
    <m/>
    <m/>
    <m/>
    <m/>
    <m/>
    <m/>
    <m/>
    <m/>
    <m/>
    <m/>
  </r>
  <r>
    <x v="5"/>
    <s v="API-1853"/>
    <s v="[Viva Candy] - HotelPlus offer amounts not converted to search currency"/>
    <s v="En curso"/>
    <d v="2026-09-03T00:00:00"/>
    <m/>
    <n v="12"/>
    <n v="16"/>
    <n v="0"/>
    <n v="0.33333333333333331"/>
    <n v="0"/>
    <s v="Desviado"/>
    <m/>
    <m/>
    <m/>
    <m/>
    <m/>
    <m/>
    <m/>
    <m/>
    <m/>
    <m/>
    <m/>
    <m/>
    <m/>
    <m/>
    <m/>
    <m/>
    <m/>
    <m/>
    <m/>
    <m/>
    <m/>
    <m/>
    <m/>
  </r>
  <r>
    <x v="6"/>
    <s v="STI-1009"/>
    <s v="[TotalRefund] - Transactions reimbursement emails for totalrefund"/>
    <s v="OPS"/>
    <d v="2025-09-29T00:00:00"/>
    <d v="2025-09-29T00:00:00"/>
    <n v="38"/>
    <n v="38"/>
    <n v="0"/>
    <n v="0"/>
    <n v="1"/>
    <s v="Normal"/>
    <m/>
    <m/>
    <m/>
    <m/>
    <m/>
    <m/>
    <m/>
    <m/>
    <m/>
    <m/>
    <m/>
    <m/>
    <m/>
    <m/>
    <m/>
    <m/>
    <m/>
    <m/>
    <m/>
    <m/>
    <m/>
    <m/>
    <m/>
  </r>
  <r>
    <x v="6"/>
    <s v="STI-1058"/>
    <s v="Daily Meetings - Octubre"/>
    <s v="Finalizado"/>
    <d v="2025-10-31T00:00:00"/>
    <d v="2025-10-31T00:00:00"/>
    <n v="11"/>
    <n v="0"/>
    <n v="0"/>
    <n v="-1"/>
    <n v="0"/>
    <s v="Normal"/>
    <m/>
    <m/>
    <m/>
    <m/>
    <m/>
    <m/>
    <m/>
    <m/>
    <m/>
    <m/>
    <m/>
    <m/>
    <m/>
    <m/>
    <m/>
    <m/>
    <m/>
    <m/>
    <m/>
    <m/>
    <m/>
    <m/>
    <m/>
  </r>
  <r>
    <x v="6"/>
    <s v="STI-1102"/>
    <s v="[Transfer] Ajustes en fees y debug de breakdown"/>
    <s v="OPS"/>
    <d v="2025-10-24T00:00:00"/>
    <d v="2025-10-20T00:00:00"/>
    <n v="25"/>
    <n v="24"/>
    <n v="0"/>
    <n v="-0.04"/>
    <n v="1"/>
    <s v="Normal"/>
    <m/>
    <m/>
    <m/>
    <m/>
    <m/>
    <m/>
    <m/>
    <m/>
    <m/>
    <m/>
    <m/>
    <m/>
    <m/>
    <m/>
    <m/>
    <m/>
    <m/>
    <m/>
    <m/>
    <m/>
    <m/>
    <m/>
    <m/>
  </r>
  <r>
    <x v="6"/>
    <s v="STI-1115"/>
    <s v="[TotalRefund] - Adjust TotalRefund comment - remove marketplace"/>
    <s v="OPS"/>
    <d v="2025-10-22T00:00:00"/>
    <d v="2025-10-22T00:00:00"/>
    <n v="1"/>
    <n v="1"/>
    <n v="0"/>
    <n v="0"/>
    <n v="1"/>
    <s v="Normal"/>
    <m/>
    <m/>
    <m/>
    <m/>
    <m/>
    <m/>
    <m/>
    <m/>
    <m/>
    <m/>
    <m/>
    <m/>
    <m/>
    <m/>
    <m/>
    <m/>
    <m/>
    <m/>
    <m/>
    <m/>
    <m/>
    <m/>
    <m/>
  </r>
  <r>
    <x v="6"/>
    <s v="STI-1117"/>
    <s v="[Special Events] Generar sql para RAIDEN25"/>
    <s v="Cerrado"/>
    <d v="2025-10-24T00:00:00"/>
    <d v="2025-10-22T00:00:00"/>
    <n v="2"/>
    <n v="2"/>
    <n v="0"/>
    <n v="0"/>
    <n v="1"/>
    <s v="Normal"/>
    <m/>
    <m/>
    <m/>
    <m/>
    <m/>
    <m/>
    <m/>
    <m/>
    <m/>
    <m/>
    <m/>
    <m/>
    <m/>
    <m/>
    <m/>
    <m/>
    <m/>
    <m/>
    <m/>
    <m/>
    <m/>
    <m/>
    <m/>
  </r>
  <r>
    <x v="6"/>
    <s v="STI-1118"/>
    <s v="[TotalRefund] Fees logic update"/>
    <s v="En revisión"/>
    <d v="2025-10-22T00:00:00"/>
    <d v="2025-10-22T00:00:00"/>
    <n v="4"/>
    <n v="5"/>
    <n v="0"/>
    <n v="0.25"/>
    <n v="1"/>
    <s v="Normal"/>
    <m/>
    <m/>
    <m/>
    <m/>
    <m/>
    <m/>
    <m/>
    <m/>
    <m/>
    <m/>
    <m/>
    <m/>
    <m/>
    <m/>
    <m/>
    <m/>
    <m/>
    <m/>
    <m/>
    <m/>
    <m/>
    <m/>
    <m/>
  </r>
  <r>
    <x v="6"/>
    <s v="STI-1140"/>
    <s v="[CommentsDB] - Tabla y servicios para almacenamiento de comentarios"/>
    <s v="En revisión"/>
    <d v="2025-11-05T00:00:00"/>
    <d v="2025-11-07T00:00:00"/>
    <n v="32"/>
    <n v="39"/>
    <n v="0"/>
    <n v="0.21875"/>
    <n v="1"/>
    <s v="Normal"/>
    <m/>
    <m/>
    <m/>
    <m/>
    <m/>
    <m/>
    <m/>
    <m/>
    <m/>
    <m/>
    <m/>
    <m/>
    <m/>
    <m/>
    <m/>
    <m/>
    <m/>
    <m/>
    <m/>
    <m/>
    <m/>
    <m/>
    <m/>
  </r>
  <r>
    <x v="6"/>
    <s v="STI-1144"/>
    <s v="[Hopper]Evento de Compra de Seguro HTS"/>
    <s v="En revisión"/>
    <d v="2025-12-22T00:00:00"/>
    <d v="2025-12-26T00:00:00"/>
    <n v="46"/>
    <n v="54"/>
    <n v="0"/>
    <n v="0.17391304347826086"/>
    <n v="1"/>
    <s v="Normal"/>
    <m/>
    <m/>
    <m/>
    <m/>
    <m/>
    <m/>
    <m/>
    <m/>
    <m/>
    <m/>
    <m/>
    <m/>
    <m/>
    <m/>
    <m/>
    <m/>
    <m/>
    <m/>
    <m/>
    <m/>
    <m/>
    <m/>
    <m/>
  </r>
  <r>
    <x v="6"/>
    <s v="STI-1154"/>
    <s v="Envío Correos - Fe erratas"/>
    <s v="OPS"/>
    <d v="2025-10-30T00:00:00"/>
    <d v="2025-10-30T00:00:00"/>
    <n v="3"/>
    <n v="3"/>
    <n v="0"/>
    <n v="0"/>
    <n v="1"/>
    <s v="Normal"/>
    <m/>
    <m/>
    <m/>
    <m/>
    <m/>
    <m/>
    <m/>
    <m/>
    <m/>
    <m/>
    <m/>
    <m/>
    <m/>
    <m/>
    <m/>
    <m/>
    <m/>
    <m/>
    <m/>
    <m/>
    <m/>
    <m/>
    <m/>
  </r>
  <r>
    <x v="6"/>
    <s v="STI-1155"/>
    <s v="[Apartados] Transactions Vivacash sin customerNumber_x000a__x000a__x000a__x000a_"/>
    <s v="OPS"/>
    <d v="2025-11-03T00:00:00"/>
    <d v="2025-10-31T00:00:00"/>
    <n v="16"/>
    <n v="6"/>
    <n v="0"/>
    <n v="-0.625"/>
    <n v="1"/>
    <s v="Normal"/>
    <m/>
    <m/>
    <m/>
    <m/>
    <m/>
    <m/>
    <m/>
    <m/>
    <m/>
    <m/>
    <m/>
    <m/>
    <m/>
    <m/>
    <m/>
    <m/>
    <m/>
    <m/>
    <m/>
    <m/>
    <m/>
    <m/>
    <m/>
  </r>
  <r>
    <x v="6"/>
    <s v="STI-1172"/>
    <s v="Daily Meetings - Noviembre"/>
    <s v="Finalizado"/>
    <d v="2025-11-30T00:00:00"/>
    <d v="2025-11-30T00:00:00"/>
    <n v="9"/>
    <n v="9"/>
    <n v="0"/>
    <n v="0"/>
    <n v="0"/>
    <s v="Normal"/>
    <m/>
    <m/>
    <m/>
    <m/>
    <m/>
    <m/>
    <m/>
    <m/>
    <m/>
    <m/>
    <m/>
    <m/>
    <m/>
    <m/>
    <m/>
    <m/>
    <m/>
    <m/>
    <m/>
    <m/>
    <m/>
    <m/>
    <m/>
  </r>
  <r>
    <x v="6"/>
    <s v="STI-1173"/>
    <s v="Transactions - Error en amount en petición a compensation"/>
    <s v="OPS"/>
    <d v="2025-11-05T00:00:00"/>
    <d v="2025-11-04T00:00:00"/>
    <n v="4"/>
    <n v="2"/>
    <n v="0"/>
    <n v="-0.5"/>
    <n v="1"/>
    <s v="Normal"/>
    <m/>
    <m/>
    <m/>
    <m/>
    <m/>
    <m/>
    <m/>
    <m/>
    <m/>
    <m/>
    <m/>
    <m/>
    <m/>
    <m/>
    <m/>
    <m/>
    <m/>
    <m/>
    <m/>
    <m/>
    <m/>
    <m/>
    <m/>
  </r>
  <r>
    <x v="6"/>
    <s v="STI-1174"/>
    <s v="[MMB] Envío de correo de compensaciones"/>
    <s v="Finalizado"/>
    <d v="2025-11-10T00:00:00"/>
    <d v="2025-11-07T00:00:00"/>
    <n v="10"/>
    <n v="12"/>
    <n v="0"/>
    <n v="0.2"/>
    <n v="1"/>
    <s v="Normal"/>
    <m/>
    <m/>
    <m/>
    <m/>
    <m/>
    <m/>
    <m/>
    <m/>
    <m/>
    <m/>
    <m/>
    <m/>
    <m/>
    <m/>
    <m/>
    <m/>
    <m/>
    <m/>
    <m/>
    <m/>
    <m/>
    <m/>
    <m/>
  </r>
  <r>
    <x v="6"/>
    <s v="STI-1175"/>
    <s v="Reenvio de correo de compensación utilizando servicio y template de TX"/>
    <s v="Finalizado"/>
    <d v="2025-11-14T00:00:00"/>
    <d v="2025-11-18T00:00:00"/>
    <n v="48"/>
    <n v="60"/>
    <n v="0"/>
    <n v="0.25"/>
    <n v="1"/>
    <s v="Normal"/>
    <m/>
    <m/>
    <m/>
    <m/>
    <m/>
    <m/>
    <m/>
    <m/>
    <m/>
    <m/>
    <m/>
    <m/>
    <m/>
    <m/>
    <m/>
    <m/>
    <m/>
    <m/>
    <m/>
    <m/>
    <m/>
    <m/>
    <m/>
  </r>
  <r>
    <x v="6"/>
    <s v="STI-1176"/>
    <s v="[VivaCandy] - Revisar servicio booking/cancelHotel"/>
    <s v="Finalizado"/>
    <d v="2025-11-27T00:00:00"/>
    <d v="2025-11-27T00:00:00"/>
    <n v="12"/>
    <n v="12"/>
    <n v="0"/>
    <n v="0"/>
    <n v="1"/>
    <s v="Normal"/>
    <m/>
    <m/>
    <m/>
    <m/>
    <m/>
    <m/>
    <m/>
    <m/>
    <m/>
    <m/>
    <m/>
    <m/>
    <m/>
    <m/>
    <m/>
    <m/>
    <m/>
    <m/>
    <m/>
    <m/>
    <m/>
    <m/>
    <m/>
  </r>
  <r>
    <x v="6"/>
    <s v="STI-1192"/>
    <s v="[TuaAliado] - Notificar cuando el TUA ya ha sido pagado"/>
    <s v="Ready for prod"/>
    <d v="2025-11-20T00:00:00"/>
    <d v="2025-11-21T00:00:00"/>
    <n v="26"/>
    <n v="32"/>
    <n v="0"/>
    <n v="0.23076923076923078"/>
    <n v="1"/>
    <s v="Normal"/>
    <m/>
    <m/>
    <m/>
    <m/>
    <m/>
    <m/>
    <m/>
    <m/>
    <m/>
    <m/>
    <m/>
    <m/>
    <m/>
    <m/>
    <m/>
    <m/>
    <m/>
    <m/>
    <m/>
    <m/>
    <m/>
    <m/>
    <m/>
  </r>
  <r>
    <x v="6"/>
    <s v="STI-1205"/>
    <s v="[YunoWallets] - Webhook para confirmación de Apple Pay y Google Pay"/>
    <s v="Finalizado"/>
    <d v="2025-12-16T00:00:00"/>
    <d v="2025-12-16T00:00:00"/>
    <n v="40"/>
    <n v="52"/>
    <n v="0"/>
    <n v="0.3"/>
    <n v="1"/>
    <s v="Desviado"/>
    <m/>
    <m/>
    <m/>
    <m/>
    <m/>
    <m/>
    <m/>
    <m/>
    <m/>
    <m/>
    <m/>
    <m/>
    <m/>
    <m/>
    <m/>
    <m/>
    <m/>
    <m/>
    <m/>
    <m/>
    <m/>
    <m/>
    <m/>
  </r>
  <r>
    <x v="6"/>
    <s v="STI-1206"/>
    <s v="[Apartados] Cambios en transactions"/>
    <s v="En revisión"/>
    <d v="2025-11-24T00:00:00"/>
    <d v="2025-11-24T00:00:00"/>
    <n v="32"/>
    <n v="39"/>
    <n v="0"/>
    <n v="0.21875"/>
    <n v="2"/>
    <s v="Normal"/>
    <m/>
    <m/>
    <m/>
    <m/>
    <m/>
    <m/>
    <m/>
    <m/>
    <m/>
    <m/>
    <m/>
    <m/>
    <m/>
    <m/>
    <m/>
    <m/>
    <m/>
    <m/>
    <m/>
    <m/>
    <m/>
    <m/>
    <m/>
  </r>
  <r>
    <x v="6"/>
    <s v="STI-1219"/>
    <s v="[Transfer] Debug y reprocesamiento de reservas"/>
    <s v="Finalizado"/>
    <d v="2025-11-28T00:00:00"/>
    <d v="2025-11-28T00:00:00"/>
    <n v="6"/>
    <n v="6"/>
    <n v="0"/>
    <n v="0"/>
    <n v="0"/>
    <s v="Normal"/>
    <m/>
    <m/>
    <m/>
    <m/>
    <m/>
    <m/>
    <m/>
    <m/>
    <m/>
    <m/>
    <m/>
    <m/>
    <m/>
    <m/>
    <m/>
    <m/>
    <m/>
    <m/>
    <m/>
    <m/>
    <m/>
    <m/>
    <m/>
  </r>
  <r>
    <x v="6"/>
    <s v="STI-1220"/>
    <s v="[ViajaFacil] Transferencia de conocimiento a Reynaldo y asistencia en reunión con equipo ODM"/>
    <s v="Finalizado"/>
    <d v="2025-12-01T00:00:00"/>
    <d v="2025-12-01T00:00:00"/>
    <n v="8"/>
    <n v="2"/>
    <n v="0"/>
    <n v="-0.75"/>
    <n v="1"/>
    <s v="Normal"/>
    <m/>
    <m/>
    <m/>
    <m/>
    <m/>
    <m/>
    <m/>
    <m/>
    <m/>
    <m/>
    <m/>
    <m/>
    <m/>
    <m/>
    <m/>
    <m/>
    <m/>
    <m/>
    <m/>
    <m/>
    <m/>
    <m/>
    <m/>
  </r>
  <r>
    <x v="6"/>
    <s v="STI-1225"/>
    <s v="Daily Meetings - Diciembre"/>
    <s v="Finalizado"/>
    <d v="2025-12-31T00:00:00"/>
    <d v="2025-12-31T00:00:00"/>
    <n v="10.5"/>
    <n v="0"/>
    <n v="0"/>
    <n v="-1"/>
    <n v="0"/>
    <s v="Normal"/>
    <m/>
    <m/>
    <m/>
    <m/>
    <m/>
    <m/>
    <m/>
    <m/>
    <m/>
    <m/>
    <m/>
    <m/>
    <m/>
    <m/>
    <m/>
    <m/>
    <m/>
    <m/>
    <m/>
    <m/>
    <m/>
    <m/>
    <m/>
  </r>
  <r>
    <x v="6"/>
    <s v="STI-1245"/>
    <s v="[Apartados] Agregar nuevo endpoint de cancelación desde el transactions"/>
    <s v="Ready for prod"/>
    <d v="2025-12-19T00:00:00"/>
    <d v="2025-12-18T00:00:00"/>
    <n v="16"/>
    <n v="20"/>
    <n v="0"/>
    <n v="0.25"/>
    <n v="1"/>
    <s v="Normal"/>
    <m/>
    <m/>
    <m/>
    <m/>
    <m/>
    <m/>
    <m/>
    <m/>
    <m/>
    <m/>
    <m/>
    <m/>
    <m/>
    <m/>
    <m/>
    <m/>
    <m/>
    <m/>
    <m/>
    <m/>
    <m/>
    <m/>
    <m/>
  </r>
  <r>
    <x v="6"/>
    <s v="STI-1291"/>
    <s v="[Tarifa Reembolsable] - Ajuste en cancelación con tarifa reembolsable para colocar las cantidades de manera correcta en Fee ZREEMT"/>
    <s v="En revisión"/>
    <d v="2026-01-09T00:00:00"/>
    <d v="2026-01-09T00:00:00"/>
    <n v="16"/>
    <n v="14"/>
    <n v="0"/>
    <n v="-0.125"/>
    <n v="1"/>
    <s v="Normal"/>
    <m/>
    <m/>
    <m/>
    <m/>
    <m/>
    <m/>
    <m/>
    <m/>
    <m/>
    <m/>
    <m/>
    <m/>
    <m/>
    <m/>
    <m/>
    <m/>
    <m/>
    <m/>
    <m/>
    <m/>
    <m/>
    <m/>
    <m/>
  </r>
  <r>
    <x v="6"/>
    <s v="STI-1268"/>
    <s v="Daily Meetings - Enero 2026"/>
    <s v="Cerrado"/>
    <d v="2026-01-30T00:00:00"/>
    <d v="2026-01-30T00:00:00"/>
    <n v="10"/>
    <n v="10"/>
    <n v="0"/>
    <n v="0"/>
    <n v="0"/>
    <s v="Normal"/>
    <m/>
    <m/>
    <m/>
    <m/>
    <m/>
    <m/>
    <m/>
    <m/>
    <m/>
    <m/>
    <m/>
    <m/>
    <m/>
    <m/>
    <m/>
    <m/>
    <m/>
    <m/>
    <m/>
    <m/>
    <m/>
    <m/>
    <m/>
  </r>
  <r>
    <x v="6"/>
    <s v="STI-1292"/>
    <s v="[Transacciones] Revisión de casos VivaCash y Commit Navitaire"/>
    <s v="Finalizado"/>
    <d v="2025-12-26T00:00:00"/>
    <d v="2025-12-26T00:00:00"/>
    <n v="6"/>
    <n v="6"/>
    <n v="0"/>
    <n v="0"/>
    <n v="1"/>
    <s v="Normal"/>
    <m/>
    <m/>
    <m/>
    <m/>
    <m/>
    <m/>
    <m/>
    <m/>
    <m/>
    <m/>
    <m/>
    <m/>
    <m/>
    <m/>
    <m/>
    <m/>
    <m/>
    <m/>
    <m/>
    <m/>
    <m/>
    <m/>
    <m/>
  </r>
  <r>
    <x v="6"/>
    <s v="STI-173"/>
    <s v="[P2P] - New service booking peer2peer"/>
    <s v="Ready for prod"/>
    <d v="2025-04-25T00:00:00"/>
    <d v="2025-08-19T00:00:00"/>
    <n v="108.5"/>
    <n v="122"/>
    <n v="0"/>
    <n v="0.12442396313364056"/>
    <n v="1"/>
    <s v="Normal"/>
    <m/>
    <m/>
    <m/>
    <m/>
    <m/>
    <m/>
    <m/>
    <m/>
    <m/>
    <m/>
    <m/>
    <m/>
    <m/>
    <m/>
    <m/>
    <m/>
    <m/>
    <m/>
    <m/>
    <m/>
    <m/>
    <m/>
    <m/>
  </r>
  <r>
    <x v="6"/>
    <s v="STI-228"/>
    <s v="[Apartados] Transactions - Booking cancellation"/>
    <s v="OPS"/>
    <d v="2025-10-21T00:00:00"/>
    <d v="2025-10-09T00:00:00"/>
    <n v="60"/>
    <n v="0"/>
    <n v="0"/>
    <n v="-1"/>
    <n v="8"/>
    <s v="Normal"/>
    <m/>
    <m/>
    <m/>
    <m/>
    <m/>
    <m/>
    <m/>
    <m/>
    <m/>
    <m/>
    <m/>
    <m/>
    <m/>
    <m/>
    <m/>
    <m/>
    <m/>
    <m/>
    <m/>
    <m/>
    <m/>
    <m/>
    <m/>
  </r>
  <r>
    <x v="6"/>
    <s v="STI-235"/>
    <s v="[ReverseCreditCard] VB Transactions"/>
    <s v="Finalizado"/>
    <d v="2025-10-07T00:00:00"/>
    <d v="2025-10-03T00:00:00"/>
    <n v="42"/>
    <n v="46"/>
    <n v="0"/>
    <n v="9.5238095238095233E-2"/>
    <n v="2"/>
    <s v="Normal"/>
    <m/>
    <m/>
    <m/>
    <m/>
    <m/>
    <m/>
    <m/>
    <m/>
    <m/>
    <m/>
    <m/>
    <m/>
    <m/>
    <m/>
    <m/>
    <m/>
    <m/>
    <m/>
    <m/>
    <m/>
    <m/>
    <m/>
    <m/>
  </r>
  <r>
    <x v="6"/>
    <s v="STI-604"/>
    <s v="[Tren Maya] - Dispatcher commitTrainBooking"/>
    <s v="Ready for prod"/>
    <d v="2025-09-23T00:00:00"/>
    <d v="2025-09-25T00:00:00"/>
    <n v="46"/>
    <n v="56"/>
    <n v="0"/>
    <n v="0.21739130434782608"/>
    <n v="2"/>
    <s v="Normal"/>
    <m/>
    <m/>
    <m/>
    <m/>
    <m/>
    <m/>
    <m/>
    <m/>
    <m/>
    <m/>
    <m/>
    <m/>
    <m/>
    <m/>
    <m/>
    <m/>
    <m/>
    <m/>
    <m/>
    <m/>
    <m/>
    <m/>
    <m/>
  </r>
  <r>
    <x v="6"/>
    <s v="STI-739"/>
    <s v="[Transfer] Actualización de Dispatcher"/>
    <s v="UAT"/>
    <d v="2025-07-31T00:00:00"/>
    <d v="2025-08-01T00:00:00"/>
    <n v="4"/>
    <n v="1"/>
    <n v="0"/>
    <n v="-0.75"/>
    <n v="1"/>
    <s v="Normal"/>
    <m/>
    <m/>
    <m/>
    <m/>
    <m/>
    <m/>
    <m/>
    <m/>
    <m/>
    <m/>
    <m/>
    <m/>
    <m/>
    <m/>
    <m/>
    <m/>
    <m/>
    <m/>
    <m/>
    <m/>
    <m/>
    <m/>
    <m/>
  </r>
  <r>
    <x v="6"/>
    <s v="STI-742"/>
    <s v="Daily Meetings - Agosto"/>
    <s v="Finalizado"/>
    <d v="2025-08-31T00:00:00"/>
    <d v="2025-08-31T00:00:00"/>
    <n v="10"/>
    <n v="0"/>
    <n v="0"/>
    <n v="-1"/>
    <n v="0"/>
    <s v="Normal"/>
    <m/>
    <m/>
    <m/>
    <m/>
    <m/>
    <m/>
    <m/>
    <m/>
    <m/>
    <m/>
    <m/>
    <m/>
    <m/>
    <m/>
    <m/>
    <m/>
    <m/>
    <m/>
    <m/>
    <m/>
    <m/>
    <m/>
    <m/>
  </r>
  <r>
    <x v="6"/>
    <s v="STI-748"/>
    <s v="[P2P] Transfer Initiate - Check Transfer Queue"/>
    <s v="UAT"/>
    <d v="2025-08-06T00:00:00"/>
    <d v="2025-08-05T00:00:00"/>
    <n v="12"/>
    <n v="13"/>
    <n v="0"/>
    <n v="8.3333333333333329E-2"/>
    <n v="1"/>
    <s v="Normal"/>
    <m/>
    <m/>
    <m/>
    <m/>
    <m/>
    <m/>
    <m/>
    <m/>
    <m/>
    <m/>
    <m/>
    <m/>
    <m/>
    <m/>
    <m/>
    <m/>
    <m/>
    <m/>
    <m/>
    <m/>
    <m/>
    <m/>
    <m/>
  </r>
  <r>
    <x v="6"/>
    <s v="STI-758"/>
    <s v="[Special events] Update num tickets"/>
    <s v="Finalizado"/>
    <d v="2025-08-06T00:00:00"/>
    <d v="2025-08-08T00:00:00"/>
    <n v="5"/>
    <n v="5"/>
    <n v="0"/>
    <n v="0"/>
    <n v="0"/>
    <s v="Normal"/>
    <m/>
    <m/>
    <m/>
    <m/>
    <m/>
    <m/>
    <m/>
    <m/>
    <m/>
    <m/>
    <m/>
    <m/>
    <m/>
    <m/>
    <m/>
    <m/>
    <m/>
    <m/>
    <m/>
    <m/>
    <m/>
    <m/>
    <m/>
  </r>
  <r>
    <x v="6"/>
    <s v="STI-778"/>
    <s v="[Transactions] - Automatización en proceso de reenvio de VivaGifts"/>
    <s v="En revisión"/>
    <d v="2025-08-11T00:00:00"/>
    <d v="2025-08-25T00:00:00"/>
    <n v="38"/>
    <n v="43"/>
    <n v="0"/>
    <n v="0.13157894736842105"/>
    <n v="1"/>
    <s v="Normal"/>
    <m/>
    <m/>
    <m/>
    <m/>
    <m/>
    <m/>
    <m/>
    <m/>
    <m/>
    <m/>
    <m/>
    <m/>
    <m/>
    <m/>
    <m/>
    <m/>
    <m/>
    <m/>
    <m/>
    <m/>
    <m/>
    <m/>
    <m/>
  </r>
  <r>
    <x v="6"/>
    <s v="STI-780"/>
    <s v="[Transactions] - Procesar reservas pagadas con Vouchers para generar vivaCash"/>
    <s v="En revisión"/>
    <d v="2025-10-28T00:00:00"/>
    <d v="2025-10-29T00:00:00"/>
    <n v="26"/>
    <n v="0"/>
    <n v="0"/>
    <n v="-1"/>
    <n v="1"/>
    <s v="Normal"/>
    <m/>
    <m/>
    <m/>
    <m/>
    <m/>
    <m/>
    <m/>
    <m/>
    <m/>
    <m/>
    <m/>
    <m/>
    <m/>
    <m/>
    <m/>
    <m/>
    <m/>
    <m/>
    <m/>
    <m/>
    <m/>
    <m/>
    <m/>
  </r>
  <r>
    <x v="6"/>
    <s v="STI-785"/>
    <s v="[Eventos] Raiders - número de boletos"/>
    <s v="Finalizado"/>
    <d v="2025-08-12T00:00:00"/>
    <d v="2025-08-12T00:00:00"/>
    <n v="1"/>
    <n v="1"/>
    <n v="0"/>
    <n v="0"/>
    <n v="1"/>
    <s v="Normal"/>
    <m/>
    <m/>
    <m/>
    <m/>
    <m/>
    <m/>
    <m/>
    <m/>
    <m/>
    <m/>
    <m/>
    <m/>
    <m/>
    <m/>
    <m/>
    <m/>
    <m/>
    <m/>
    <m/>
    <m/>
    <m/>
    <m/>
    <m/>
  </r>
  <r>
    <x v="6"/>
    <s v="STI-850"/>
    <s v="Pipeline Especial Events"/>
    <s v="Finalizado"/>
    <d v="2025-08-21T00:00:00"/>
    <d v="2025-08-26T00:00:00"/>
    <n v="11"/>
    <n v="12"/>
    <n v="0"/>
    <n v="9.0909090909090912E-2"/>
    <n v="1"/>
    <s v="Normal"/>
    <m/>
    <m/>
    <m/>
    <m/>
    <m/>
    <m/>
    <m/>
    <m/>
    <m/>
    <m/>
    <m/>
    <m/>
    <m/>
    <m/>
    <m/>
    <m/>
    <m/>
    <m/>
    <m/>
    <m/>
    <m/>
    <m/>
    <m/>
  </r>
  <r>
    <x v="6"/>
    <s v="STI-866"/>
    <s v="[Transactions] - Soportar nuevo type para Total Refund y manejo de ZSPOIL en nuevo FEE"/>
    <s v="OPS"/>
    <d v="2025-09-09T00:00:00"/>
    <d v="2025-09-09T00:00:00"/>
    <n v="34"/>
    <n v="41"/>
    <n v="0"/>
    <n v="0.20588235294117646"/>
    <n v="2"/>
    <s v="Normal"/>
    <m/>
    <m/>
    <m/>
    <m/>
    <m/>
    <m/>
    <m/>
    <m/>
    <m/>
    <m/>
    <m/>
    <m/>
    <m/>
    <m/>
    <m/>
    <m/>
    <m/>
    <m/>
    <m/>
    <m/>
    <m/>
    <m/>
    <m/>
  </r>
  <r>
    <x v="6"/>
    <s v="STI-867"/>
    <s v="[Transfer &amp; P2P] - Ajustes"/>
    <s v="OPS"/>
    <d v="2025-10-08T00:00:00"/>
    <d v="2025-10-08T00:00:00"/>
    <n v="41"/>
    <n v="52"/>
    <n v="0"/>
    <n v="0.26829268292682928"/>
    <n v="3"/>
    <s v="Normal"/>
    <m/>
    <m/>
    <m/>
    <m/>
    <m/>
    <m/>
    <m/>
    <m/>
    <m/>
    <m/>
    <m/>
    <m/>
    <m/>
    <m/>
    <m/>
    <m/>
    <m/>
    <m/>
    <m/>
    <m/>
    <m/>
    <m/>
    <m/>
  </r>
  <r>
    <x v="6"/>
    <s v="STI-868"/>
    <s v="[Waiting list] - Ajustes en transactions"/>
    <s v="En revisión"/>
    <d v="2026-05-22T00:00:00"/>
    <d v="2026-05-29T00:00:00"/>
    <n v="40"/>
    <n v="52"/>
    <n v="0"/>
    <n v="0.3"/>
    <n v="0"/>
    <s v="Desviado"/>
    <m/>
    <m/>
    <m/>
    <m/>
    <m/>
    <m/>
    <m/>
    <m/>
    <m/>
    <m/>
    <m/>
    <m/>
    <m/>
    <m/>
    <m/>
    <m/>
    <m/>
    <m/>
    <m/>
    <m/>
    <m/>
    <m/>
    <m/>
  </r>
  <r>
    <x v="6"/>
    <s v="STI-893"/>
    <s v="Daily Meetings - Septiembre"/>
    <s v="Finalizado"/>
    <d v="2025-09-30T00:00:00"/>
    <d v="2025-09-30T00:00:00"/>
    <n v="11"/>
    <n v="11"/>
    <n v="0"/>
    <n v="0"/>
    <n v="0"/>
    <s v="Normal"/>
    <m/>
    <m/>
    <m/>
    <m/>
    <m/>
    <m/>
    <m/>
    <m/>
    <m/>
    <m/>
    <m/>
    <m/>
    <m/>
    <m/>
    <m/>
    <m/>
    <m/>
    <m/>
    <m/>
    <m/>
    <m/>
    <m/>
    <m/>
  </r>
  <r>
    <x v="6"/>
    <s v="STI-961"/>
    <s v="Apoyo en ticket de Flight Status Information"/>
    <s v="Finalizado"/>
    <d v="2025-09-17T00:00:00"/>
    <d v="2025-09-17T00:00:00"/>
    <n v="4"/>
    <n v="4"/>
    <n v="0"/>
    <n v="0"/>
    <n v="1"/>
    <s v="Normal"/>
    <m/>
    <m/>
    <m/>
    <m/>
    <m/>
    <m/>
    <m/>
    <m/>
    <m/>
    <m/>
    <m/>
    <m/>
    <m/>
    <m/>
    <m/>
    <m/>
    <m/>
    <m/>
    <m/>
    <m/>
    <m/>
    <m/>
    <m/>
  </r>
  <r>
    <x v="6"/>
    <s v="STI-1327"/>
    <s v="[TrenMaya] Ajustes en el proceso y envío de correo"/>
    <s v="Finalizado"/>
    <d v="2026-01-23T00:00:00"/>
    <d v="2026-01-22T00:00:00"/>
    <n v="40"/>
    <n v="41"/>
    <n v="0"/>
    <n v="2.5000000000000001E-2"/>
    <n v="1"/>
    <s v="Normal"/>
    <m/>
    <m/>
    <m/>
    <m/>
    <m/>
    <m/>
    <m/>
    <m/>
    <m/>
    <m/>
    <m/>
    <m/>
    <m/>
    <m/>
    <m/>
    <m/>
    <m/>
    <m/>
    <m/>
    <m/>
    <m/>
    <m/>
    <m/>
  </r>
  <r>
    <x v="6"/>
    <s v="STI-1335"/>
    <s v="[Transfer] Actualización de datos de entrada"/>
    <s v="En revisión"/>
    <d v="2026-01-16T00:00:00"/>
    <d v="2026-01-15T00:00:00"/>
    <n v="8"/>
    <n v="4"/>
    <n v="0"/>
    <n v="-0.5"/>
    <n v="1"/>
    <s v="Normal"/>
    <m/>
    <m/>
    <m/>
    <m/>
    <m/>
    <m/>
    <m/>
    <m/>
    <m/>
    <m/>
    <m/>
    <m/>
    <m/>
    <m/>
    <m/>
    <m/>
    <m/>
    <m/>
    <m/>
    <m/>
    <m/>
    <m/>
    <m/>
  </r>
  <r>
    <x v="6"/>
    <s v="STI-1320"/>
    <s v="[IROP] Compensaciones 1 año - Cancelaciones reservas no show"/>
    <s v="Finalizado"/>
    <d v="2026-02-10T00:00:00"/>
    <d v="2026-02-10T00:00:00"/>
    <n v="40"/>
    <n v="47"/>
    <n v="0"/>
    <n v="0.17499999999999999"/>
    <n v="0"/>
    <s v="Normal"/>
    <m/>
    <m/>
    <m/>
    <m/>
    <m/>
    <m/>
    <m/>
    <m/>
    <m/>
    <m/>
    <m/>
    <m/>
    <m/>
    <m/>
    <m/>
    <m/>
    <m/>
    <m/>
    <m/>
    <m/>
    <m/>
    <m/>
    <m/>
  </r>
  <r>
    <x v="6"/>
    <s v="STI-902"/>
    <s v="[Avasa] - Dispatcher commitAvasaBooking"/>
    <s v="OPS"/>
    <d v="2026-03-10T00:00:00"/>
    <d v="2026-03-12T00:00:00"/>
    <n v="56"/>
    <n v="66"/>
    <n v="0"/>
    <n v="0.17857142857142858"/>
    <n v="0"/>
    <s v="Normal"/>
    <m/>
    <m/>
    <m/>
    <m/>
    <m/>
    <m/>
    <m/>
    <m/>
    <m/>
    <m/>
    <m/>
    <m/>
    <m/>
    <m/>
    <m/>
    <m/>
    <m/>
    <m/>
    <m/>
    <m/>
    <m/>
    <m/>
    <m/>
  </r>
  <r>
    <x v="6"/>
    <s v="STI-1366"/>
    <s v="[P2P] - Ajustes para cancelación de reserva P2P"/>
    <s v="En revisión"/>
    <d v="2026-02-06T00:00:00"/>
    <d v="2026-01-30T00:00:00"/>
    <n v="32"/>
    <n v="36"/>
    <n v="0"/>
    <n v="0.125"/>
    <n v="1"/>
    <s v="Normal"/>
    <m/>
    <m/>
    <m/>
    <m/>
    <m/>
    <m/>
    <m/>
    <m/>
    <m/>
    <m/>
    <m/>
    <m/>
    <m/>
    <m/>
    <m/>
    <m/>
    <m/>
    <m/>
    <m/>
    <m/>
    <m/>
    <m/>
    <m/>
  </r>
  <r>
    <x v="6"/>
    <s v="STI-1368"/>
    <s v="Cambios en yml e implicaciones en el proceso"/>
    <s v="Cerrado"/>
    <d v="2026-01-23T00:00:00"/>
    <d v="2026-01-23T00:00:00"/>
    <n v="2.5"/>
    <n v="1"/>
    <n v="0"/>
    <n v="-0.6"/>
    <n v="0"/>
    <s v="Normal"/>
    <m/>
    <m/>
    <m/>
    <m/>
    <m/>
    <m/>
    <m/>
    <m/>
    <m/>
    <m/>
    <m/>
    <m/>
    <m/>
    <m/>
    <m/>
    <m/>
    <m/>
    <m/>
    <m/>
    <m/>
    <m/>
    <m/>
    <m/>
  </r>
  <r>
    <x v="6"/>
    <s v="STI-1326"/>
    <s v="[TrenMaya] - Automatización de envío de boletos de Tren Maya"/>
    <s v="Finalizado"/>
    <d v="2026-02-17T00:00:00"/>
    <d v="2026-02-12T00:00:00"/>
    <n v="56"/>
    <n v="57"/>
    <n v="0"/>
    <n v="1.7857142857142856E-2"/>
    <n v="0"/>
    <s v="Normal"/>
    <m/>
    <m/>
    <m/>
    <m/>
    <m/>
    <m/>
    <m/>
    <m/>
    <m/>
    <m/>
    <m/>
    <m/>
    <m/>
    <m/>
    <m/>
    <m/>
    <m/>
    <m/>
    <m/>
    <m/>
    <m/>
    <m/>
    <m/>
  </r>
  <r>
    <x v="6"/>
    <s v="STI-1393"/>
    <s v="[Transactions] Save GiftCardKey in database"/>
    <s v="En revisión"/>
    <d v="2026-02-06T00:00:00"/>
    <d v="2026-02-05T00:00:00"/>
    <n v="8"/>
    <n v="5"/>
    <n v="0"/>
    <n v="-0.375"/>
    <n v="1"/>
    <s v="Normal"/>
    <m/>
    <m/>
    <m/>
    <m/>
    <m/>
    <m/>
    <m/>
    <m/>
    <m/>
    <m/>
    <m/>
    <m/>
    <m/>
    <m/>
    <m/>
    <m/>
    <m/>
    <m/>
    <m/>
    <m/>
    <m/>
    <m/>
    <m/>
  </r>
  <r>
    <x v="6"/>
    <s v="STI-1398"/>
    <s v="[VivaGift] Investigación de casos en producción"/>
    <s v="Finalizado"/>
    <d v="2026-02-06T00:00:00"/>
    <d v="2026-02-05T00:00:00"/>
    <n v="8"/>
    <n v="8"/>
    <n v="0"/>
    <n v="0"/>
    <n v="1"/>
    <s v="Normal"/>
    <m/>
    <m/>
    <m/>
    <m/>
    <m/>
    <m/>
    <m/>
    <m/>
    <m/>
    <m/>
    <m/>
    <m/>
    <m/>
    <m/>
    <m/>
    <m/>
    <m/>
    <m/>
    <m/>
    <m/>
    <m/>
    <m/>
    <m/>
  </r>
  <r>
    <x v="6"/>
    <s v="STI-1392"/>
    <s v="Daily Meetings - Febrero 2026"/>
    <s v="Finalizado"/>
    <d v="2026-02-27T00:00:00"/>
    <d v="2026-02-27T00:00:00"/>
    <n v="10"/>
    <n v="10"/>
    <n v="0"/>
    <n v="0"/>
    <n v="0"/>
    <s v="Normal"/>
    <m/>
    <m/>
    <m/>
    <m/>
    <m/>
    <m/>
    <m/>
    <m/>
    <m/>
    <m/>
    <m/>
    <m/>
    <m/>
    <m/>
    <m/>
    <m/>
    <m/>
    <m/>
    <m/>
    <m/>
    <m/>
    <m/>
    <m/>
  </r>
  <r>
    <x v="6"/>
    <s v="STI-1375"/>
    <s v="[NewCommentsAPI] - Comments migration batch process"/>
    <s v="Ready for prod"/>
    <d v="2026-02-16T00:00:00"/>
    <d v="2026-02-17T00:00:00"/>
    <n v="36"/>
    <n v="33"/>
    <n v="0"/>
    <n v="-8.3333333333333329E-2"/>
    <n v="0"/>
    <s v="Normal"/>
    <m/>
    <m/>
    <m/>
    <m/>
    <m/>
    <m/>
    <m/>
    <m/>
    <m/>
    <m/>
    <m/>
    <m/>
    <m/>
    <m/>
    <m/>
    <m/>
    <m/>
    <m/>
    <m/>
    <m/>
    <m/>
    <m/>
    <m/>
  </r>
  <r>
    <x v="6"/>
    <s v="STI-1411"/>
    <s v="[p2p] - Ajuste a FEEs P2P"/>
    <s v="En revisión"/>
    <d v="2026-02-18T00:00:00"/>
    <d v="2026-02-18T00:00:00"/>
    <n v="16"/>
    <n v="15"/>
    <n v="0"/>
    <n v="-6.25E-2"/>
    <n v="0"/>
    <s v="Normal"/>
    <m/>
    <m/>
    <m/>
    <m/>
    <m/>
    <m/>
    <m/>
    <m/>
    <m/>
    <m/>
    <m/>
    <m/>
    <m/>
    <m/>
    <m/>
    <m/>
    <m/>
    <m/>
    <m/>
    <m/>
    <m/>
    <m/>
    <m/>
  </r>
  <r>
    <x v="6"/>
    <s v="STI-1420"/>
    <s v="[Transfer] - Ajuste a FEEs Transfer"/>
    <s v="En revisión"/>
    <d v="2026-02-18T00:00:00"/>
    <d v="2026-02-18T00:00:00"/>
    <n v="7"/>
    <n v="7"/>
    <n v="0"/>
    <n v="0"/>
    <n v="0"/>
    <s v="Normal"/>
    <m/>
    <m/>
    <m/>
    <m/>
    <m/>
    <m/>
    <m/>
    <m/>
    <m/>
    <m/>
    <m/>
    <m/>
    <m/>
    <m/>
    <m/>
    <m/>
    <m/>
    <m/>
    <m/>
    <m/>
    <m/>
    <m/>
    <m/>
  </r>
  <r>
    <x v="6"/>
    <s v="STI-1432"/>
    <s v="[Transactions] Email from P or D contact"/>
    <s v="Finalizado"/>
    <d v="2026-02-13T00:00:00"/>
    <d v="2026-02-16T00:00:00"/>
    <n v="24"/>
    <n v="3"/>
    <n v="0"/>
    <n v="-0.875"/>
    <n v="0"/>
    <s v="Normal"/>
    <m/>
    <m/>
    <m/>
    <m/>
    <m/>
    <m/>
    <m/>
    <m/>
    <m/>
    <m/>
    <m/>
    <m/>
    <m/>
    <m/>
    <m/>
    <m/>
    <m/>
    <m/>
    <m/>
    <m/>
    <m/>
    <m/>
    <m/>
  </r>
  <r>
    <x v="6"/>
    <s v="STI-1438"/>
    <s v="[Transactions] Retry on Bad Gateway error from VivaGift"/>
    <s v="Finalizado"/>
    <d v="2026-02-17T00:00:00"/>
    <d v="2026-02-17T00:00:00"/>
    <n v="3"/>
    <n v="3"/>
    <n v="0"/>
    <n v="0"/>
    <n v="0"/>
    <s v="Normal"/>
    <m/>
    <m/>
    <m/>
    <m/>
    <m/>
    <m/>
    <m/>
    <m/>
    <m/>
    <m/>
    <m/>
    <m/>
    <m/>
    <m/>
    <m/>
    <m/>
    <m/>
    <m/>
    <m/>
    <m/>
    <m/>
    <m/>
    <m/>
  </r>
  <r>
    <x v="6"/>
    <s v="STI-1397"/>
    <s v="[Transfer Batch] - Escenario donde no se esta colocando el comentario en Navitaire al remover reserva de la Queue de transfer"/>
    <s v="OPS"/>
    <d v="2026-02-19T00:00:00"/>
    <d v="2026-02-23T00:00:00"/>
    <n v="12"/>
    <n v="12"/>
    <n v="0"/>
    <n v="0"/>
    <n v="0"/>
    <s v="Normal"/>
    <m/>
    <m/>
    <m/>
    <m/>
    <m/>
    <m/>
    <m/>
    <m/>
    <m/>
    <m/>
    <m/>
    <m/>
    <m/>
    <m/>
    <m/>
    <m/>
    <m/>
    <m/>
    <m/>
    <m/>
    <m/>
    <m/>
    <m/>
  </r>
  <r>
    <x v="6"/>
    <s v="STI-1464"/>
    <s v="[Transfer &amp; P2P] - Asignar SSRs con la cantidad obtenida de dividir los FEEs entre el numero de segmentos"/>
    <s v="En revisión"/>
    <d v="2026-03-10T00:00:00"/>
    <d v="2026-03-12T00:00:00"/>
    <n v="32"/>
    <n v="20"/>
    <n v="0"/>
    <n v="-0.375"/>
    <n v="0"/>
    <s v="Normal"/>
    <m/>
    <m/>
    <m/>
    <m/>
    <m/>
    <m/>
    <m/>
    <m/>
    <m/>
    <m/>
    <m/>
    <m/>
    <m/>
    <m/>
    <m/>
    <m/>
    <m/>
    <m/>
    <m/>
    <m/>
    <m/>
    <m/>
    <m/>
  </r>
  <r>
    <x v="6"/>
    <s v="STI-1458"/>
    <s v="Daily Meetings - Marzo 2026"/>
    <s v="Cerrado"/>
    <d v="2026-03-31T00:00:00"/>
    <d v="2026-03-31T00:00:00"/>
    <n v="31.5"/>
    <n v="0"/>
    <n v="0"/>
    <n v="-1"/>
    <n v="0"/>
    <s v="Normal"/>
    <m/>
    <m/>
    <m/>
    <m/>
    <m/>
    <m/>
    <m/>
    <m/>
    <m/>
    <m/>
    <m/>
    <m/>
    <m/>
    <m/>
    <m/>
    <m/>
    <m/>
    <m/>
    <m/>
    <m/>
    <m/>
    <m/>
    <m/>
  </r>
  <r>
    <x v="6"/>
    <s v="STI-1474"/>
    <s v="[Tren Maya] - Ajuste en correo de tren maya para incluir reservationNumber"/>
    <s v="En revisión"/>
    <d v="2026-03-06T00:00:00"/>
    <d v="2026-03-06T00:00:00"/>
    <m/>
    <n v="25"/>
    <n v="0"/>
    <s v=""/>
    <n v="0"/>
    <s v="Sin estimación"/>
    <m/>
    <m/>
    <m/>
    <m/>
    <m/>
    <m/>
    <m/>
    <m/>
    <m/>
    <m/>
    <m/>
    <m/>
    <m/>
    <m/>
    <m/>
    <m/>
    <m/>
    <m/>
    <m/>
    <m/>
    <m/>
    <m/>
    <m/>
  </r>
  <r>
    <x v="6"/>
    <s v="STI-1472"/>
    <s v="[TarifaReembolsable] - Ajuste en correo para cancelaciones parciales"/>
    <s v="Finalizado"/>
    <d v="2026-03-06T00:00:00"/>
    <d v="2026-03-06T00:00:00"/>
    <n v="6"/>
    <n v="6"/>
    <n v="0"/>
    <n v="0"/>
    <n v="0"/>
    <s v="Normal"/>
    <m/>
    <m/>
    <m/>
    <m/>
    <m/>
    <m/>
    <m/>
    <m/>
    <m/>
    <m/>
    <m/>
    <m/>
    <m/>
    <m/>
    <m/>
    <m/>
    <m/>
    <m/>
    <m/>
    <m/>
    <m/>
    <m/>
    <m/>
  </r>
  <r>
    <x v="6"/>
    <s v="STI-1483"/>
    <s v="[Transactions] - Revisión de casos de prod"/>
    <s v="En revisión"/>
    <d v="2026-03-31T00:00:00"/>
    <d v="2026-03-27T00:00:00"/>
    <n v="16"/>
    <n v="8"/>
    <n v="0"/>
    <n v="-0.5"/>
    <n v="0"/>
    <s v="Normal"/>
    <m/>
    <m/>
    <m/>
    <m/>
    <m/>
    <m/>
    <m/>
    <m/>
    <m/>
    <m/>
    <m/>
    <m/>
    <m/>
    <m/>
    <m/>
    <m/>
    <m/>
    <m/>
    <m/>
    <m/>
    <m/>
    <m/>
    <m/>
  </r>
  <r>
    <x v="6"/>
    <s v="STI-1493"/>
    <s v="[Insurances] - Hopper currency error"/>
    <s v="OPS"/>
    <d v="2026-05-12T00:00:00"/>
    <d v="2026-04-09T00:00:00"/>
    <n v="40"/>
    <n v="16"/>
    <n v="0"/>
    <n v="-0.6"/>
    <n v="0"/>
    <s v="Normal"/>
    <m/>
    <m/>
    <m/>
    <m/>
    <m/>
    <m/>
    <m/>
    <m/>
    <m/>
    <m/>
    <m/>
    <m/>
    <m/>
    <m/>
    <m/>
    <m/>
    <m/>
    <m/>
    <m/>
    <m/>
    <m/>
    <m/>
    <m/>
  </r>
  <r>
    <x v="6"/>
    <s v="STI-1461"/>
    <s v="[Apartados] - Cancelar hotel hacia Fareplace en proceso de cancelación de reservas con apartados que contengan hotel"/>
    <s v="En revisión"/>
    <d v="2026-03-31T00:00:00"/>
    <d v="2026-03-12T00:00:00"/>
    <n v="8"/>
    <n v="1"/>
    <n v="0"/>
    <n v="-0.875"/>
    <n v="0"/>
    <s v="Normal"/>
    <m/>
    <m/>
    <m/>
    <m/>
    <m/>
    <m/>
    <m/>
    <m/>
    <m/>
    <m/>
    <m/>
    <m/>
    <m/>
    <m/>
    <m/>
    <m/>
    <m/>
    <m/>
    <m/>
    <m/>
    <m/>
    <m/>
    <m/>
  </r>
  <r>
    <x v="6"/>
    <s v="STI-1442"/>
    <s v="[Avasa] Proceso de Cancelación"/>
    <s v="Ready for prod"/>
    <d v="2026-03-31T00:00:00"/>
    <d v="2026-03-31T00:00:00"/>
    <n v="48"/>
    <n v="43"/>
    <n v="0"/>
    <n v="-0.10416666666666667"/>
    <n v="0"/>
    <s v="Normal"/>
    <m/>
    <m/>
    <m/>
    <m/>
    <m/>
    <m/>
    <m/>
    <m/>
    <m/>
    <m/>
    <m/>
    <m/>
    <m/>
    <m/>
    <m/>
    <m/>
    <m/>
    <m/>
    <m/>
    <m/>
    <m/>
    <m/>
    <m/>
  </r>
  <r>
    <x v="6"/>
    <s v="STI-1502"/>
    <s v="AuthorizationOverPayNotAllowed"/>
    <s v="En revisión"/>
    <d v="2026-03-30T00:00:00"/>
    <d v="2026-03-27T00:00:00"/>
    <n v="16"/>
    <n v="8"/>
    <n v="0"/>
    <n v="-0.5"/>
    <n v="0"/>
    <s v="Normal"/>
    <m/>
    <m/>
    <m/>
    <m/>
    <m/>
    <m/>
    <m/>
    <m/>
    <m/>
    <m/>
    <m/>
    <m/>
    <m/>
    <m/>
    <m/>
    <m/>
    <m/>
    <m/>
    <m/>
    <m/>
    <m/>
    <m/>
    <m/>
  </r>
  <r>
    <x v="6"/>
    <s v="STI-1514"/>
    <s v="[Apartados] Integrar la acción de cancelación en el llamado a cancel de apartados"/>
    <s v="Ready for prod"/>
    <d v="2026-03-30T00:00:00"/>
    <d v="2026-03-27T00:00:00"/>
    <n v="16"/>
    <n v="10"/>
    <n v="0"/>
    <n v="-0.375"/>
    <n v="0"/>
    <s v="Normal"/>
    <m/>
    <m/>
    <m/>
    <m/>
    <m/>
    <m/>
    <m/>
    <m/>
    <m/>
    <m/>
    <m/>
    <m/>
    <m/>
    <m/>
    <m/>
    <m/>
    <m/>
    <m/>
    <m/>
    <m/>
    <m/>
    <m/>
    <m/>
  </r>
  <r>
    <x v="6"/>
    <s v="STI-1493"/>
    <s v="[Insurances] - Hopper currency error"/>
    <s v="OPS"/>
    <d v="2026-04-09T00:00:00"/>
    <d v="2026-04-09T00:00:00"/>
    <n v="32"/>
    <n v="28"/>
    <n v="0"/>
    <n v="-0.125"/>
    <n v="0"/>
    <s v="Normal"/>
    <m/>
    <m/>
    <m/>
    <m/>
    <m/>
    <m/>
    <m/>
    <m/>
    <m/>
    <m/>
    <m/>
    <m/>
    <m/>
    <m/>
    <m/>
    <m/>
    <m/>
    <m/>
    <m/>
    <m/>
    <m/>
    <m/>
    <m/>
  </r>
  <r>
    <x v="6"/>
    <s v="STI-1519"/>
    <s v="Daily Meetings - Abril 2026"/>
    <s v="Finalizado"/>
    <d v="2026-04-30T00:00:00"/>
    <d v="2026-04-30T00:00:00"/>
    <n v="10"/>
    <n v="0"/>
    <n v="0"/>
    <n v="-1"/>
    <n v="0"/>
    <s v="Normal"/>
    <m/>
    <m/>
    <m/>
    <m/>
    <m/>
    <m/>
    <m/>
    <m/>
    <m/>
    <m/>
    <m/>
    <m/>
    <m/>
    <m/>
    <m/>
    <m/>
    <m/>
    <m/>
    <m/>
    <m/>
    <m/>
    <m/>
    <m/>
  </r>
  <r>
    <x v="6"/>
    <s v="STI-1533"/>
    <s v="[Car Rental] - Ajuste en commitAvasaBooking para confirmar pago"/>
    <s v="OPS"/>
    <d v="2026-04-17T00:00:00"/>
    <d v="2026-04-15T00:00:00"/>
    <n v="32"/>
    <n v="38"/>
    <n v="0"/>
    <n v="0.1875"/>
    <n v="0"/>
    <s v="Normal"/>
    <m/>
    <m/>
    <m/>
    <m/>
    <m/>
    <m/>
    <m/>
    <m/>
    <m/>
    <m/>
    <m/>
    <m/>
    <m/>
    <m/>
    <m/>
    <m/>
    <m/>
    <m/>
    <m/>
    <m/>
    <m/>
    <m/>
    <m/>
  </r>
  <r>
    <x v="6"/>
    <s v="STI-1406"/>
    <s v="Modificaciones Integración | Webhook Mercado Pago /  Wallets"/>
    <s v="Finalizado"/>
    <d v="2026-04-22T00:00:00"/>
    <d v="2026-04-27T00:00:00"/>
    <n v="40"/>
    <n v="51"/>
    <n v="0"/>
    <n v="0.27500000000000002"/>
    <n v="0"/>
    <s v="Normal"/>
    <m/>
    <m/>
    <m/>
    <m/>
    <m/>
    <m/>
    <m/>
    <m/>
    <m/>
    <m/>
    <m/>
    <m/>
    <m/>
    <m/>
    <m/>
    <m/>
    <m/>
    <m/>
    <m/>
    <m/>
    <m/>
    <m/>
    <m/>
  </r>
  <r>
    <x v="6"/>
    <s v="STI-1521"/>
    <s v="[TotalRefund] - Casos con reembolsos en 0 - Analisis"/>
    <s v="Cerrado"/>
    <d v="2026-05-06T00:00:00"/>
    <d v="2026-05-06T00:00:00"/>
    <n v="24"/>
    <n v="25"/>
    <n v="0"/>
    <n v="4.1666666666666664E-2"/>
    <n v="0"/>
    <s v="Normal"/>
    <m/>
    <m/>
    <m/>
    <m/>
    <m/>
    <m/>
    <m/>
    <m/>
    <m/>
    <m/>
    <m/>
    <m/>
    <m/>
    <m/>
    <m/>
    <m/>
    <m/>
    <m/>
    <m/>
    <m/>
    <m/>
    <m/>
    <m/>
  </r>
  <r>
    <x v="6"/>
    <s v="STI-1565"/>
    <s v="[Avasa] - Ajustar parametros en llamada a confirmación de reserva Avasa"/>
    <s v="En revisión"/>
    <d v="2026-04-29T00:00:00"/>
    <d v="2026-04-29T00:00:00"/>
    <n v="6"/>
    <n v="6"/>
    <n v="0"/>
    <n v="0"/>
    <n v="0"/>
    <s v="Normal"/>
    <m/>
    <m/>
    <m/>
    <m/>
    <m/>
    <m/>
    <m/>
    <m/>
    <m/>
    <m/>
    <m/>
    <m/>
    <m/>
    <m/>
    <m/>
    <m/>
    <m/>
    <m/>
    <m/>
    <m/>
    <m/>
    <m/>
    <m/>
  </r>
  <r>
    <x v="6"/>
    <s v="STI-1568"/>
    <s v="[P2P] Análisis de proceso de initiate para optimización"/>
    <s v="Finalizado"/>
    <d v="2026-05-07T00:00:00"/>
    <d v="2026-05-04T00:00:00"/>
    <n v="32"/>
    <n v="8"/>
    <n v="0"/>
    <n v="-0.75"/>
    <n v="0"/>
    <s v="Normal"/>
    <m/>
    <m/>
    <m/>
    <m/>
    <m/>
    <m/>
    <m/>
    <m/>
    <m/>
    <m/>
    <m/>
    <m/>
    <m/>
    <m/>
    <m/>
    <m/>
    <m/>
    <m/>
    <m/>
    <m/>
    <m/>
    <m/>
    <m/>
  </r>
  <r>
    <x v="6"/>
    <s v="STI-1571"/>
    <s v="[P2P] - Peer2Peer initiate optimization"/>
    <s v="En revisión"/>
    <d v="2026-05-08T00:00:00"/>
    <d v="2026-05-06T00:00:00"/>
    <n v="32"/>
    <n v="21"/>
    <n v="0"/>
    <n v="-0.34375"/>
    <n v="0"/>
    <s v="Normal"/>
    <m/>
    <m/>
    <m/>
    <m/>
    <m/>
    <m/>
    <m/>
    <m/>
    <m/>
    <m/>
    <m/>
    <m/>
    <m/>
    <m/>
    <m/>
    <m/>
    <m/>
    <m/>
    <m/>
    <m/>
    <m/>
    <m/>
    <m/>
  </r>
  <r>
    <x v="6"/>
    <s v="STI-1572"/>
    <s v="Daily Meetings - Mayo 2026"/>
    <s v="Finalizado"/>
    <d v="2026-05-29T00:00:00"/>
    <d v="2026-05-29T00:00:00"/>
    <n v="9.5"/>
    <n v="0"/>
    <n v="0"/>
    <n v="-1"/>
    <n v="0"/>
    <s v="Normal"/>
    <m/>
    <m/>
    <m/>
    <m/>
    <m/>
    <m/>
    <m/>
    <m/>
    <m/>
    <m/>
    <m/>
    <m/>
    <m/>
    <m/>
    <m/>
    <m/>
    <m/>
    <m/>
    <m/>
    <m/>
    <m/>
    <m/>
    <m/>
  </r>
  <r>
    <x v="6"/>
    <s v="STI-1566"/>
    <s v="[Cancellation Fees] - Modificación de FEEs utilizados en cancelaciones Marketplace"/>
    <s v="En revisión"/>
    <d v="2026-05-08T00:00:00"/>
    <d v="2026-05-08T00:00:00"/>
    <n v="8"/>
    <n v="6"/>
    <n v="0"/>
    <n v="-0.25"/>
    <n v="0"/>
    <s v="Normal"/>
    <m/>
    <m/>
    <m/>
    <m/>
    <m/>
    <m/>
    <m/>
    <m/>
    <m/>
    <m/>
    <m/>
    <m/>
    <m/>
    <m/>
    <m/>
    <m/>
    <m/>
    <m/>
    <m/>
    <m/>
    <m/>
    <m/>
    <m/>
  </r>
  <r>
    <x v="6"/>
    <s v="STI-1563"/>
    <s v="[Cancellation Fees] - Modificación de FEEs utilizados en cancelaciones TotalRefund"/>
    <s v="En revisión"/>
    <d v="2026-05-08T00:00:00"/>
    <d v="2026-05-08T00:00:00"/>
    <n v="16"/>
    <n v="4"/>
    <n v="0"/>
    <n v="-0.75"/>
    <n v="0"/>
    <s v="Normal"/>
    <m/>
    <m/>
    <m/>
    <m/>
    <m/>
    <m/>
    <m/>
    <m/>
    <m/>
    <m/>
    <m/>
    <m/>
    <m/>
    <m/>
    <m/>
    <m/>
    <m/>
    <m/>
    <m/>
    <m/>
    <m/>
    <m/>
    <m/>
  </r>
  <r>
    <x v="6"/>
    <s v="STI-1582"/>
    <s v="[FLEX] Actualizar los fees de cancelación 24 hrs"/>
    <s v="Finalizado"/>
    <d v="2026-05-19T00:00:00"/>
    <d v="2026-05-15T00:00:00"/>
    <n v="8"/>
    <n v="8"/>
    <n v="0"/>
    <n v="0"/>
    <n v="0"/>
    <s v="Normal"/>
    <m/>
    <m/>
    <m/>
    <m/>
    <m/>
    <m/>
    <m/>
    <m/>
    <m/>
    <m/>
    <m/>
    <m/>
    <m/>
    <m/>
    <m/>
    <m/>
    <m/>
    <m/>
    <m/>
    <m/>
    <m/>
    <m/>
    <m/>
  </r>
  <r>
    <x v="6"/>
    <s v="STI-1583"/>
    <s v="[IROP] Actualizar los fees utilizados para IROP"/>
    <s v="En revisión"/>
    <d v="2026-05-20T00:00:00"/>
    <d v="2026-05-20T00:00:00"/>
    <n v="16"/>
    <n v="16"/>
    <n v="0"/>
    <n v="0"/>
    <n v="0"/>
    <s v="Normal"/>
    <m/>
    <m/>
    <m/>
    <m/>
    <m/>
    <m/>
    <m/>
    <m/>
    <m/>
    <m/>
    <m/>
    <m/>
    <m/>
    <m/>
    <m/>
    <m/>
    <m/>
    <m/>
    <m/>
    <m/>
    <m/>
    <m/>
    <m/>
  </r>
  <r>
    <x v="6"/>
    <s v="STI-1591"/>
    <s v="[IROP] Actualizar los fees utilizados para IROP"/>
    <s v="En revisión"/>
    <d v="2026-06-01T00:00:00"/>
    <d v="2026-05-20T00:00:00"/>
    <n v="24"/>
    <n v="24"/>
    <n v="0"/>
    <n v="0"/>
    <n v="0"/>
    <s v="Normal"/>
    <m/>
    <m/>
    <m/>
    <m/>
    <m/>
    <m/>
    <m/>
    <m/>
    <m/>
    <m/>
    <m/>
    <m/>
    <m/>
    <m/>
    <m/>
    <m/>
    <m/>
    <m/>
    <m/>
    <m/>
    <m/>
    <m/>
    <m/>
  </r>
  <r>
    <x v="6"/>
    <s v="STI-1593"/>
    <s v="REEMBOLSO NO APLICADO EN PLATAFORMA "/>
    <s v="En revisión"/>
    <d v="2026-06-02T00:00:00"/>
    <m/>
    <n v="24"/>
    <n v="22"/>
    <n v="0"/>
    <n v="-8.3333333333333329E-2"/>
    <n v="0"/>
    <s v="Normal"/>
    <m/>
    <m/>
    <m/>
    <m/>
    <m/>
    <m/>
    <m/>
    <m/>
    <m/>
    <m/>
    <m/>
    <m/>
    <m/>
    <m/>
    <m/>
    <m/>
    <m/>
    <m/>
    <m/>
    <m/>
    <m/>
    <m/>
    <m/>
  </r>
  <r>
    <x v="6"/>
    <s v="STI-1603"/>
    <s v="Documentación de Lambdas"/>
    <s v="En revisión"/>
    <d v="2026-06-05T00:00:00"/>
    <d v="2026-06-05T00:00:00"/>
    <n v="24"/>
    <n v="28"/>
    <n v="0"/>
    <n v="0.16666666666666666"/>
    <n v="0"/>
    <s v="Normal"/>
    <m/>
    <m/>
    <m/>
    <m/>
    <m/>
    <m/>
    <m/>
    <m/>
    <m/>
    <m/>
    <m/>
    <m/>
    <m/>
    <m/>
    <m/>
    <m/>
    <m/>
    <m/>
    <m/>
    <m/>
    <m/>
    <m/>
    <m/>
  </r>
  <r>
    <x v="6"/>
    <s v="STI-1604"/>
    <s v="Daily Meetings - Junio 2026"/>
    <s v="Cerrado"/>
    <d v="2026-06-30T00:00:00"/>
    <m/>
    <n v="9.5"/>
    <n v="9"/>
    <n v="0"/>
    <n v="-5.2631578947368418E-2"/>
    <n v="0"/>
    <s v="Normal"/>
    <m/>
    <m/>
    <m/>
    <m/>
    <m/>
    <m/>
    <m/>
    <m/>
    <m/>
    <m/>
    <m/>
    <m/>
    <m/>
    <m/>
    <m/>
    <m/>
    <m/>
    <m/>
    <m/>
    <m/>
    <m/>
    <m/>
    <m/>
  </r>
  <r>
    <x v="6"/>
    <s v="STI-1607"/>
    <s v="[Apartados] Revisión de casos"/>
    <s v="En revisión"/>
    <d v="2026-06-09T00:00:00"/>
    <d v="2026-06-12T00:00:00"/>
    <n v="24"/>
    <n v="20"/>
    <n v="0"/>
    <n v="-0.16666666666666666"/>
    <n v="0"/>
    <s v="Normal"/>
    <m/>
    <m/>
    <m/>
    <m/>
    <m/>
    <m/>
    <m/>
    <m/>
    <m/>
    <m/>
    <m/>
    <m/>
    <m/>
    <m/>
    <m/>
    <m/>
    <m/>
    <m/>
    <m/>
    <m/>
    <m/>
    <m/>
    <m/>
  </r>
  <r>
    <x v="6"/>
    <s v="STI-1608"/>
    <s v="[Transactions] Actualizar queue de fallos en Avasa"/>
    <s v="En revisión"/>
    <d v="2026-06-12T00:00:00"/>
    <d v="2026-06-12T00:00:00"/>
    <n v="4"/>
    <n v="4"/>
    <n v="0"/>
    <n v="0"/>
    <n v="0"/>
    <s v="Normal"/>
    <m/>
    <m/>
    <m/>
    <m/>
    <m/>
    <m/>
    <m/>
    <m/>
    <m/>
    <m/>
    <m/>
    <m/>
    <m/>
    <m/>
    <m/>
    <m/>
    <m/>
    <m/>
    <m/>
    <m/>
    <m/>
    <m/>
    <m/>
  </r>
  <r>
    <x v="6"/>
    <s v="STI-1610"/>
    <s v="[TransferP2p] Ajustes al proceso"/>
    <s v="En revisión"/>
    <d v="2026-06-19T00:00:00"/>
    <d v="2026-06-19T00:00:00"/>
    <n v="24"/>
    <n v="24"/>
    <n v="0"/>
    <n v="0"/>
    <n v="0"/>
    <s v="Normal"/>
    <m/>
    <m/>
    <m/>
    <m/>
    <m/>
    <m/>
    <m/>
    <m/>
    <m/>
    <m/>
    <m/>
    <m/>
    <m/>
    <m/>
    <m/>
    <m/>
    <m/>
    <m/>
    <m/>
    <m/>
    <m/>
    <m/>
    <m/>
  </r>
  <r>
    <x v="6"/>
    <s v="STI-1617"/>
    <s v="[TrenMaya] Ajustes, pruebas y despliegue"/>
    <s v="En revisión"/>
    <d v="2026-06-26T00:00:00"/>
    <d v="2026-06-19T00:00:00"/>
    <n v="24"/>
    <n v="16"/>
    <n v="0"/>
    <n v="-0.33333333333333331"/>
    <n v="0"/>
    <s v="Normal"/>
    <m/>
    <m/>
    <m/>
    <m/>
    <m/>
    <m/>
    <m/>
    <m/>
    <m/>
    <m/>
    <m/>
    <m/>
    <m/>
    <m/>
    <m/>
    <m/>
    <m/>
    <m/>
    <m/>
    <m/>
    <m/>
    <m/>
    <m/>
  </r>
  <r>
    <x v="6"/>
    <s v="STI-1618"/>
    <s v="[Avasa] Análisis de casos, pruebas y reprocesamientos"/>
    <s v="En revisión"/>
    <d v="2026-06-26T00:00:00"/>
    <d v="2026-06-22T00:00:00"/>
    <n v="24"/>
    <n v="16"/>
    <n v="0"/>
    <n v="-0.33333333333333331"/>
    <n v="0"/>
    <s v="Normal"/>
    <m/>
    <m/>
    <m/>
    <m/>
    <m/>
    <m/>
    <m/>
    <m/>
    <m/>
    <m/>
    <m/>
    <m/>
    <m/>
    <m/>
    <m/>
    <m/>
    <m/>
    <m/>
    <m/>
    <m/>
    <m/>
    <m/>
    <m/>
  </r>
  <r>
    <x v="6"/>
    <s v="STI-1620"/>
    <s v="[Transactions] Ajuste de reembolsos Marketplace"/>
    <s v="En revisión"/>
    <d v="2026-06-12T00:00:00"/>
    <d v="2026-06-12T00:00:00"/>
    <n v="4"/>
    <n v="4"/>
    <n v="0"/>
    <n v="0"/>
    <n v="0"/>
    <s v="Normal"/>
    <m/>
    <m/>
    <m/>
    <m/>
    <m/>
    <m/>
    <m/>
    <m/>
    <m/>
    <m/>
    <m/>
    <m/>
    <m/>
    <m/>
    <m/>
    <m/>
    <m/>
    <m/>
    <m/>
    <m/>
    <m/>
    <m/>
    <m/>
  </r>
  <r>
    <x v="6"/>
    <s v="STI-1621"/>
    <s v="[Transactions] Ajustes en dependencia de Base de datos"/>
    <s v="En revisión"/>
    <d v="2026-06-26T00:00:00"/>
    <d v="2026-07-02T00:00:00"/>
    <n v="16"/>
    <n v="12"/>
    <n v="0"/>
    <n v="-0.25"/>
    <n v="0"/>
    <s v="Normal"/>
    <m/>
    <m/>
    <m/>
    <m/>
    <m/>
    <m/>
    <m/>
    <m/>
    <m/>
    <m/>
    <m/>
    <m/>
    <m/>
    <m/>
    <m/>
    <m/>
    <m/>
    <m/>
    <m/>
    <m/>
    <m/>
    <m/>
    <m/>
  </r>
  <r>
    <x v="6"/>
    <s v="STI-1622"/>
    <s v="[Transactions] Irop validation in Zulu time"/>
    <s v="En revisión"/>
    <d v="2026-06-24T00:00:00"/>
    <d v="2026-06-24T00:00:00"/>
    <n v="8"/>
    <n v="8"/>
    <n v="0"/>
    <n v="0"/>
    <n v="0"/>
    <s v="Normal"/>
    <m/>
    <m/>
    <m/>
    <m/>
    <m/>
    <m/>
    <m/>
    <m/>
    <m/>
    <m/>
    <m/>
    <m/>
    <m/>
    <m/>
    <m/>
    <m/>
    <m/>
    <m/>
    <m/>
    <m/>
    <m/>
    <m/>
    <m/>
  </r>
  <r>
    <x v="6"/>
    <s v="STI-1625"/>
    <s v="[VivaCandy] Casos hotel no confirmado"/>
    <s v="En revisión"/>
    <d v="2026-07-01T00:00:00"/>
    <d v="2026-06-30T00:00:00"/>
    <n v="10"/>
    <n v="8"/>
    <n v="0"/>
    <n v="-0.2"/>
    <n v="0"/>
    <s v="Normal"/>
    <m/>
    <m/>
    <m/>
    <m/>
    <m/>
    <m/>
    <m/>
    <m/>
    <m/>
    <m/>
    <m/>
    <m/>
    <m/>
    <m/>
    <m/>
    <m/>
    <m/>
    <m/>
    <m/>
    <m/>
    <m/>
    <m/>
    <m/>
  </r>
  <r>
    <x v="6"/>
    <s v="STI-1626"/>
    <s v="Servicio de optimización de precios - Bundle Zero"/>
    <s v="En revisión "/>
    <d v="2026-08-26T00:00:00"/>
    <d v="2026-08-28T00:00:00"/>
    <n v="56"/>
    <n v="52"/>
    <n v="0"/>
    <n v="-7.1428571428571425E-2"/>
    <n v="0"/>
    <s v="Normal"/>
    <m/>
    <m/>
    <m/>
    <m/>
    <m/>
    <m/>
    <m/>
    <m/>
    <m/>
    <m/>
    <m/>
    <m/>
    <m/>
    <m/>
    <m/>
    <m/>
    <m/>
    <m/>
    <m/>
    <m/>
    <m/>
    <m/>
    <m/>
  </r>
  <r>
    <x v="6"/>
    <s v="STI-1365"/>
    <s v="Investigación de reservas sin hotel confirmado"/>
    <s v="Finalizado"/>
    <m/>
    <m/>
    <n v="0"/>
    <n v="8"/>
    <n v="0"/>
    <s v=""/>
    <n v="0"/>
    <s v="Sin estimación"/>
    <m/>
    <m/>
    <m/>
    <m/>
    <m/>
    <m/>
    <m/>
    <m/>
    <m/>
    <m/>
    <m/>
    <m/>
    <m/>
    <m/>
    <m/>
    <m/>
    <m/>
    <m/>
    <m/>
    <m/>
    <m/>
    <m/>
    <m/>
  </r>
  <r>
    <x v="6"/>
    <s v="STI-1628"/>
    <s v="Daily Meetings - Julio 2026"/>
    <s v="Finalizado"/>
    <d v="2026-07-31T00:00:00"/>
    <d v="2026-07-31T00:00:00"/>
    <n v="10.5"/>
    <n v="10.5"/>
    <n v="0"/>
    <n v="0"/>
    <n v="0"/>
    <s v="Normal"/>
    <m/>
    <m/>
    <m/>
    <m/>
    <m/>
    <m/>
    <m/>
    <m/>
    <m/>
    <m/>
    <m/>
    <m/>
    <m/>
    <m/>
    <m/>
    <m/>
    <m/>
    <m/>
    <m/>
    <m/>
    <m/>
    <m/>
    <m/>
  </r>
  <r>
    <x v="6"/>
    <s v="STI-1634"/>
    <s v="[Transactions] Análisis de errores de la lambda en producción"/>
    <s v="En revisión"/>
    <m/>
    <d v="2026-07-17T00:00:00"/>
    <n v="0"/>
    <n v="16"/>
    <n v="0"/>
    <s v=""/>
    <n v="0"/>
    <s v="Sin estimación"/>
    <m/>
    <m/>
    <m/>
    <m/>
    <m/>
    <m/>
    <m/>
    <m/>
    <m/>
    <m/>
    <m/>
    <m/>
    <m/>
    <m/>
    <m/>
    <m/>
    <m/>
    <m/>
    <m/>
    <m/>
    <m/>
    <m/>
    <m/>
  </r>
  <r>
    <x v="6"/>
    <s v="STI-1636"/>
    <s v="[SystemComments] Actualización por cambio en Navitaire"/>
    <s v="En revisión"/>
    <m/>
    <d v="2026-08-17T00:00:00"/>
    <n v="0"/>
    <n v="6"/>
    <n v="0"/>
    <s v=""/>
    <n v="0"/>
    <s v="Sin estimación"/>
    <m/>
    <m/>
    <m/>
    <m/>
    <m/>
    <m/>
    <m/>
    <m/>
    <m/>
    <m/>
    <m/>
    <m/>
    <m/>
    <m/>
    <m/>
    <m/>
    <m/>
    <m/>
    <m/>
    <m/>
    <m/>
    <m/>
    <m/>
  </r>
  <r>
    <x v="6"/>
    <s v="STI-1631"/>
    <s v="[Empty Seat] - Proxy services for hopper"/>
    <s v="En Pausa"/>
    <d v="2026-07-24T00:00:00"/>
    <m/>
    <n v="40"/>
    <n v="48"/>
    <n v="0"/>
    <n v="0.2"/>
    <n v="0"/>
    <s v="Normal"/>
    <m/>
    <m/>
    <m/>
    <m/>
    <m/>
    <m/>
    <m/>
    <m/>
    <m/>
    <m/>
    <m/>
    <m/>
    <m/>
    <m/>
    <m/>
    <m/>
    <m/>
    <m/>
    <m/>
    <m/>
    <m/>
    <m/>
    <m/>
  </r>
  <r>
    <x v="6"/>
    <s v="STI-1637"/>
    <s v="[Transactions] Análisis y revisión por falla en fee Recash"/>
    <s v="En revisión"/>
    <d v="2026-07-21T00:00:00"/>
    <d v="2026-07-23T00:00:00"/>
    <n v="0"/>
    <n v="8"/>
    <n v="0"/>
    <s v=""/>
    <n v="0"/>
    <s v="Sin estimación"/>
    <m/>
    <m/>
    <m/>
    <m/>
    <m/>
    <m/>
    <m/>
    <m/>
    <m/>
    <m/>
    <m/>
    <m/>
    <m/>
    <m/>
    <m/>
    <m/>
    <m/>
    <m/>
    <m/>
    <m/>
    <m/>
    <m/>
    <m/>
  </r>
  <r>
    <x v="6"/>
    <s v="STI-1667"/>
    <s v="[TrenMaya] Reprocesamiento manual de reservas por falla del servicio de estaciones"/>
    <s v="En revisión"/>
    <d v="2026-07-24T00:00:00"/>
    <d v="2026-07-21T00:00:00"/>
    <n v="8"/>
    <n v="6"/>
    <n v="0"/>
    <n v="-0.25"/>
    <n v="0"/>
    <s v="Normal"/>
    <m/>
    <m/>
    <m/>
    <m/>
    <m/>
    <m/>
    <m/>
    <m/>
    <m/>
    <m/>
    <m/>
    <m/>
    <m/>
    <m/>
    <m/>
    <m/>
    <m/>
    <m/>
    <m/>
    <m/>
    <m/>
    <m/>
    <m/>
  </r>
  <r>
    <x v="6"/>
    <s v="STI-1669"/>
    <s v="[P2P] Actualización por cambios en transactions"/>
    <s v="En revisión"/>
    <d v="2026-08-20T00:00:00"/>
    <d v="2026-07-23T00:00:00"/>
    <n v="8"/>
    <n v="6"/>
    <n v="0"/>
    <n v="-0.25"/>
    <n v="0"/>
    <s v="Normal"/>
    <m/>
    <m/>
    <m/>
    <m/>
    <m/>
    <m/>
    <m/>
    <m/>
    <m/>
    <m/>
    <m/>
    <m/>
    <m/>
    <m/>
    <m/>
    <m/>
    <m/>
    <m/>
    <m/>
    <m/>
    <m/>
    <m/>
    <m/>
  </r>
  <r>
    <x v="6"/>
    <s v="STI-1670"/>
    <s v="[Transactions] Apoyo en migración de cuenta en aws"/>
    <s v="En revisión"/>
    <d v="2026-08-31T00:00:00"/>
    <d v="2026-07-23T00:00:00"/>
    <n v="8"/>
    <n v="2"/>
    <n v="0"/>
    <n v="-0.75"/>
    <n v="0"/>
    <s v="Normal"/>
    <m/>
    <m/>
    <m/>
    <m/>
    <m/>
    <m/>
    <m/>
    <m/>
    <m/>
    <m/>
    <m/>
    <m/>
    <m/>
    <m/>
    <m/>
    <m/>
    <m/>
    <m/>
    <m/>
    <m/>
    <m/>
    <m/>
    <m/>
  </r>
  <r>
    <x v="6"/>
    <s v="STI-1671"/>
    <s v="[VivaCash] Error de solemnti, diagnóstico, gestión e informe"/>
    <s v="En revisión"/>
    <d v="2026-07-31T00:00:00"/>
    <d v="2026-07-24T00:00:00"/>
    <n v="8"/>
    <n v="8"/>
    <n v="0"/>
    <n v="0"/>
    <n v="0"/>
    <s v="Normal"/>
    <m/>
    <m/>
    <m/>
    <m/>
    <m/>
    <m/>
    <m/>
    <m/>
    <m/>
    <m/>
    <m/>
    <m/>
    <m/>
    <m/>
    <m/>
    <m/>
    <m/>
    <m/>
    <m/>
    <m/>
    <m/>
    <m/>
    <m/>
  </r>
  <r>
    <x v="6"/>
    <s v="STI-1672"/>
    <s v="[Comments] Ajustes al proceso"/>
    <s v="En revisión"/>
    <d v="2026-07-31T00:00:00"/>
    <d v="2026-07-28T00:00:00"/>
    <n v="16"/>
    <n v="10"/>
    <n v="0"/>
    <n v="-0.375"/>
    <n v="0"/>
    <s v="Normal"/>
    <m/>
    <m/>
    <m/>
    <m/>
    <m/>
    <m/>
    <m/>
    <m/>
    <m/>
    <m/>
    <m/>
    <m/>
    <m/>
    <m/>
    <m/>
    <m/>
    <m/>
    <m/>
    <m/>
    <m/>
    <m/>
    <m/>
    <m/>
  </r>
  <r>
    <x v="6"/>
    <s v="STI-1673"/>
    <s v="[P2P] Api Key y pruebas con Ezy"/>
    <s v="En revisión"/>
    <d v="2026-07-31T00:00:00"/>
    <d v="2026-08-18T00:00:00"/>
    <n v="8"/>
    <n v="8"/>
    <n v="0"/>
    <n v="0"/>
    <n v="0"/>
    <s v="Normal"/>
    <m/>
    <m/>
    <m/>
    <m/>
    <m/>
    <m/>
    <m/>
    <m/>
    <m/>
    <m/>
    <m/>
    <m/>
    <m/>
    <m/>
    <m/>
    <m/>
    <m/>
    <m/>
    <m/>
    <m/>
    <m/>
    <m/>
    <m/>
  </r>
  <r>
    <x v="6"/>
    <s v="STI-1649"/>
    <s v="Daily Meetings - Agosto 2026"/>
    <s v="Finalizado"/>
    <d v="2026-08-31T00:00:00"/>
    <m/>
    <n v="10.5"/>
    <n v="9.5"/>
    <n v="0"/>
    <n v="-9.5238095238095233E-2"/>
    <n v="0"/>
    <s v="Normal"/>
    <m/>
    <m/>
    <m/>
    <m/>
    <m/>
    <m/>
    <m/>
    <m/>
    <m/>
    <m/>
    <m/>
    <m/>
    <m/>
    <m/>
    <m/>
    <m/>
    <m/>
    <m/>
    <m/>
    <m/>
    <m/>
    <m/>
    <m/>
  </r>
  <r>
    <x v="6"/>
    <s v="STI-1687"/>
    <s v="[TrenMaya] Reprocesamiento Manual - Agosto"/>
    <s v="En revisión"/>
    <m/>
    <m/>
    <n v="24"/>
    <n v="19"/>
    <n v="0"/>
    <n v="-0.20833333333333334"/>
    <n v="0"/>
    <s v="Normal"/>
    <m/>
    <m/>
    <m/>
    <m/>
    <m/>
    <m/>
    <m/>
    <m/>
    <m/>
    <m/>
    <m/>
    <m/>
    <m/>
    <m/>
    <m/>
    <m/>
    <m/>
    <m/>
    <m/>
    <m/>
    <m/>
    <m/>
    <m/>
  </r>
  <r>
    <x v="6"/>
    <s v="STI-1691"/>
    <s v="[Apartados] Debug y pruebas de batch cancel booking"/>
    <s v="En revisión"/>
    <d v="2026-09-01T00:00:00"/>
    <d v="2026-08-28T00:00:00"/>
    <n v="16"/>
    <n v="15"/>
    <n v="0"/>
    <n v="-6.25E-2"/>
    <n v="0"/>
    <s v="Normal"/>
    <m/>
    <m/>
    <m/>
    <m/>
    <m/>
    <m/>
    <m/>
    <m/>
    <m/>
    <m/>
    <m/>
    <m/>
    <m/>
    <m/>
    <m/>
    <m/>
    <m/>
    <m/>
    <m/>
    <m/>
    <m/>
    <m/>
    <m/>
  </r>
  <r>
    <x v="6"/>
    <s v="STI-1692"/>
    <s v="[IROP] Reprice y balanceo en cancelaciones parciales"/>
    <s v="En revisión"/>
    <d v="2026-09-01T00:00:00"/>
    <d v="2026-08-28T00:00:00"/>
    <n v="24"/>
    <n v="20"/>
    <n v="0"/>
    <n v="-0.16666666666666666"/>
    <n v="0"/>
    <s v="Normal"/>
    <m/>
    <m/>
    <m/>
    <m/>
    <m/>
    <m/>
    <m/>
    <m/>
    <m/>
    <m/>
    <m/>
    <m/>
    <m/>
    <m/>
    <m/>
    <m/>
    <m/>
    <m/>
    <m/>
    <m/>
    <m/>
    <m/>
    <m/>
  </r>
  <r>
    <x v="6"/>
    <s v="STI-1693"/>
    <s v="[Avasa] Reprocesamiento de reservas"/>
    <s v="En revisión"/>
    <d v="2026-09-01T00:00:00"/>
    <d v="2026-08-28T00:00:00"/>
    <n v="8"/>
    <n v="8"/>
    <n v="0"/>
    <n v="0"/>
    <n v="0"/>
    <s v="Normal"/>
    <m/>
    <m/>
    <m/>
    <m/>
    <m/>
    <m/>
    <m/>
    <m/>
    <m/>
    <m/>
    <m/>
    <m/>
    <m/>
    <m/>
    <m/>
    <m/>
    <m/>
    <m/>
    <m/>
    <m/>
    <m/>
    <m/>
    <m/>
  </r>
  <r>
    <x v="6"/>
    <s v="STI-1695"/>
    <s v="[TUA] Revisión de logs y pruebas"/>
    <s v="En revisión"/>
    <d v="2026-09-01T00:00:00"/>
    <d v="2026-08-28T00:00:00"/>
    <n v="8"/>
    <n v="8"/>
    <n v="0"/>
    <n v="0"/>
    <n v="0"/>
    <s v="Normal"/>
    <m/>
    <m/>
    <m/>
    <m/>
    <m/>
    <m/>
    <m/>
    <m/>
    <m/>
    <m/>
    <m/>
    <m/>
    <m/>
    <m/>
    <m/>
    <m/>
    <m/>
    <m/>
    <m/>
    <m/>
    <m/>
    <m/>
    <m/>
  </r>
  <r>
    <x v="6"/>
    <s v="STI-1696"/>
    <s v="[VivaGift] Revisión de reembolsos USD"/>
    <s v="En revisión"/>
    <d v="2026-09-01T00:00:00"/>
    <d v="2026-08-28T00:00:00"/>
    <n v="8"/>
    <n v="4"/>
    <n v="0"/>
    <n v="-0.5"/>
    <n v="0"/>
    <s v="Normal"/>
    <m/>
    <m/>
    <m/>
    <m/>
    <m/>
    <m/>
    <m/>
    <m/>
    <m/>
    <m/>
    <m/>
    <m/>
    <m/>
    <m/>
    <m/>
    <m/>
    <m/>
    <m/>
    <m/>
    <m/>
    <m/>
    <m/>
    <m/>
  </r>
  <r>
    <x v="6"/>
    <s v="STI-1697"/>
    <s v="[Apartados] Revisión de error al cancelar avasa"/>
    <s v="En revisión"/>
    <d v="2026-09-01T00:00:00"/>
    <d v="2026-08-28T00:00:00"/>
    <n v="8"/>
    <n v="8"/>
    <n v="0"/>
    <n v="0"/>
    <n v="0"/>
    <s v="Normal"/>
    <m/>
    <m/>
    <m/>
    <m/>
    <m/>
    <m/>
    <m/>
    <m/>
    <m/>
    <m/>
    <m/>
    <m/>
    <m/>
    <m/>
    <m/>
    <m/>
    <m/>
    <m/>
    <m/>
    <m/>
    <m/>
    <m/>
    <m/>
  </r>
  <r>
    <x v="6"/>
    <s v="STI-1698"/>
    <s v="[Transactions] Migración de cuenta aws"/>
    <s v="En revisión"/>
    <d v="2026-09-04T00:00:00"/>
    <d v="2026-08-28T00:00:00"/>
    <n v="32"/>
    <n v="23"/>
    <n v="0"/>
    <n v="-0.28125"/>
    <n v="0"/>
    <s v="Normal"/>
    <m/>
    <m/>
    <m/>
    <m/>
    <m/>
    <m/>
    <m/>
    <m/>
    <m/>
    <m/>
    <m/>
    <m/>
    <m/>
    <m/>
    <m/>
    <m/>
    <m/>
    <m/>
    <m/>
    <m/>
    <m/>
    <m/>
    <m/>
  </r>
  <r>
    <x v="6"/>
    <s v="STI-1679"/>
    <s v="[FEEs] - Ajustes en FEEs de P2P"/>
    <s v="En curso"/>
    <d v="2026-09-04T00:00:00"/>
    <m/>
    <n v="32"/>
    <n v="19"/>
    <n v="0"/>
    <n v="-0.40625"/>
    <n v="0"/>
    <s v="Normal"/>
    <m/>
    <m/>
    <m/>
    <m/>
    <m/>
    <m/>
    <m/>
    <m/>
    <m/>
    <m/>
    <m/>
    <m/>
    <m/>
    <m/>
    <m/>
    <m/>
    <m/>
    <m/>
    <m/>
    <m/>
    <m/>
    <m/>
    <m/>
  </r>
  <r>
    <x v="6"/>
    <s v="STI-1706"/>
    <s v="[Apartados] Revisión y cancelación manual"/>
    <s v="En curso"/>
    <d v="2026-09-01T00:00:00"/>
    <m/>
    <n v="4"/>
    <n v="2"/>
    <n v="0"/>
    <n v="-0.5"/>
    <n v="0"/>
    <s v="Normal"/>
    <m/>
    <m/>
    <m/>
    <m/>
    <m/>
    <m/>
    <m/>
    <m/>
    <m/>
    <m/>
    <m/>
    <m/>
    <m/>
    <m/>
    <m/>
    <m/>
    <m/>
    <m/>
    <m/>
    <m/>
    <m/>
    <m/>
    <m/>
  </r>
  <r>
    <x v="6"/>
    <s v="STI-1680"/>
    <s v="[FEEs] - Ajustes en FEEs de Sellback"/>
    <s v="En curso"/>
    <m/>
    <m/>
    <m/>
    <n v="4"/>
    <n v="0"/>
    <s v=""/>
    <n v="0"/>
    <s v="Sin estimación"/>
    <m/>
    <m/>
    <m/>
    <m/>
    <m/>
    <m/>
    <m/>
    <m/>
    <m/>
    <m/>
    <m/>
    <m/>
    <m/>
    <m/>
    <m/>
    <m/>
    <m/>
    <m/>
    <m/>
    <m/>
    <m/>
    <m/>
    <m/>
  </r>
  <r>
    <x v="7"/>
    <s v="STI-1010"/>
    <s v="[PaxAlert] Notification endpoint"/>
    <s v="Ready for prod"/>
    <d v="2025-12-12T00:00:00"/>
    <d v="2025-12-05T00:00:00"/>
    <n v="52"/>
    <n v="67"/>
    <n v="0"/>
    <n v="0.28846153846153844"/>
    <n v="1"/>
    <s v="Normal"/>
    <m/>
    <m/>
    <m/>
    <m/>
    <m/>
    <m/>
    <m/>
    <m/>
    <m/>
    <m/>
    <m/>
    <m/>
    <m/>
    <m/>
    <m/>
    <m/>
    <m/>
    <m/>
    <m/>
    <m/>
    <m/>
    <m/>
    <m/>
  </r>
  <r>
    <x v="7"/>
    <s v="STI-1052"/>
    <s v="Service to add SSR to pet booking"/>
    <s v="Cerrado"/>
    <d v="2025-12-15T00:00:00"/>
    <d v="2026-01-22T00:00:00"/>
    <n v="64"/>
    <n v="70"/>
    <n v="0"/>
    <n v="9.375E-2"/>
    <n v="0"/>
    <s v="Normal"/>
    <m/>
    <m/>
    <m/>
    <m/>
    <m/>
    <m/>
    <m/>
    <m/>
    <m/>
    <m/>
    <m/>
    <m/>
    <m/>
    <m/>
    <m/>
    <m/>
    <m/>
    <m/>
    <m/>
    <m/>
    <m/>
    <m/>
    <m/>
  </r>
  <r>
    <x v="7"/>
    <s v="STI-1058"/>
    <s v="Daily Meetings - Octubre"/>
    <s v="Finalizado"/>
    <d v="2025-10-31T00:00:00"/>
    <d v="2025-10-31T00:00:00"/>
    <n v="11"/>
    <n v="11"/>
    <n v="0"/>
    <n v="0"/>
    <n v="0"/>
    <s v="Normal"/>
    <m/>
    <m/>
    <m/>
    <m/>
    <m/>
    <m/>
    <m/>
    <m/>
    <m/>
    <m/>
    <m/>
    <m/>
    <m/>
    <m/>
    <m/>
    <m/>
    <m/>
    <m/>
    <m/>
    <m/>
    <m/>
    <m/>
    <m/>
  </r>
  <r>
    <x v="7"/>
    <s v="STI-1119"/>
    <s v="Proceso cancelación reservas apartados"/>
    <s v="OPS"/>
    <d v="2025-12-31T00:00:00"/>
    <d v="2025-11-06T00:00:00"/>
    <n v="68"/>
    <n v="80"/>
    <n v="0"/>
    <n v="0.17647058823529413"/>
    <n v="1"/>
    <s v="Normal"/>
    <m/>
    <m/>
    <m/>
    <m/>
    <m/>
    <m/>
    <m/>
    <m/>
    <m/>
    <m/>
    <m/>
    <m/>
    <m/>
    <m/>
    <m/>
    <m/>
    <m/>
    <m/>
    <m/>
    <m/>
    <m/>
    <m/>
    <m/>
  </r>
  <r>
    <x v="7"/>
    <s v="STI-1172"/>
    <s v="Daily Meetings - Noviembre"/>
    <s v="Finalizado"/>
    <d v="2025-11-30T00:00:00"/>
    <d v="2025-11-30T00:00:00"/>
    <n v="9"/>
    <n v="9"/>
    <n v="0"/>
    <n v="0"/>
    <n v="0"/>
    <s v="Normal"/>
    <m/>
    <m/>
    <m/>
    <m/>
    <m/>
    <m/>
    <m/>
    <m/>
    <m/>
    <m/>
    <m/>
    <m/>
    <m/>
    <m/>
    <m/>
    <m/>
    <m/>
    <m/>
    <m/>
    <m/>
    <m/>
    <m/>
    <m/>
  </r>
  <r>
    <x v="7"/>
    <s v="STI-1203"/>
    <s v="SMD - Error al usar endpoint en prod"/>
    <s v="OPS"/>
    <d v="2025-12-02T00:00:00"/>
    <d v="2025-12-05T00:00:00"/>
    <n v="8"/>
    <n v="10"/>
    <n v="0"/>
    <n v="0.25"/>
    <n v="1"/>
    <s v="Normal"/>
    <m/>
    <m/>
    <m/>
    <m/>
    <m/>
    <m/>
    <m/>
    <m/>
    <m/>
    <m/>
    <m/>
    <m/>
    <m/>
    <m/>
    <m/>
    <m/>
    <m/>
    <m/>
    <m/>
    <m/>
    <m/>
    <m/>
    <m/>
  </r>
  <r>
    <x v="7"/>
    <s v="STI-1225"/>
    <s v="Daily Meetings - Diciembre"/>
    <s v="Finalizado"/>
    <d v="2025-12-31T00:00:00"/>
    <d v="2025-12-31T00:00:00"/>
    <n v="10.5"/>
    <n v="0"/>
    <n v="0"/>
    <n v="-1"/>
    <n v="0"/>
    <s v="Normal"/>
    <m/>
    <m/>
    <m/>
    <m/>
    <m/>
    <m/>
    <m/>
    <m/>
    <m/>
    <m/>
    <m/>
    <m/>
    <m/>
    <m/>
    <m/>
    <m/>
    <m/>
    <m/>
    <m/>
    <m/>
    <m/>
    <m/>
    <m/>
  </r>
  <r>
    <x v="7"/>
    <s v="STI-1275"/>
    <s v="[Child registration] /service/v1/identity/validate"/>
    <s v="Finalizado"/>
    <d v="2025-12-29T00:00:00"/>
    <d v="2026-01-05T00:00:00"/>
    <n v="78"/>
    <n v="100"/>
    <n v="0"/>
    <n v="0.28205128205128205"/>
    <n v="1"/>
    <s v="Normal"/>
    <m/>
    <m/>
    <m/>
    <m/>
    <m/>
    <m/>
    <m/>
    <m/>
    <m/>
    <m/>
    <m/>
    <m/>
    <m/>
    <m/>
    <m/>
    <m/>
    <m/>
    <m/>
    <m/>
    <m/>
    <m/>
    <m/>
    <m/>
  </r>
  <r>
    <x v="7"/>
    <s v="STI-220"/>
    <s v="[Queue manager] SMS - Agregar lógica de envío de notificaciones queue manager a scheduler de pax alert"/>
    <s v="OPS"/>
    <d v="2025-10-28T00:00:00"/>
    <d v="2025-10-27T00:00:00"/>
    <n v="87"/>
    <n v="99"/>
    <n v="0"/>
    <n v="0.13793103448275862"/>
    <n v="5"/>
    <s v="Normal"/>
    <m/>
    <m/>
    <m/>
    <m/>
    <m/>
    <m/>
    <m/>
    <m/>
    <m/>
    <m/>
    <m/>
    <m/>
    <m/>
    <m/>
    <m/>
    <m/>
    <m/>
    <m/>
    <m/>
    <m/>
    <m/>
    <m/>
    <m/>
  </r>
  <r>
    <x v="7"/>
    <s v="STI-237"/>
    <s v="[ReverseCreditCard] Creación de servicio de reversa de pagos"/>
    <s v="Finalizado"/>
    <d v="2025-10-17T00:00:00"/>
    <d v="2025-10-03T00:00:00"/>
    <n v="58"/>
    <n v="75"/>
    <n v="0"/>
    <n v="0.29310344827586204"/>
    <n v="2"/>
    <s v="Normal"/>
    <m/>
    <m/>
    <m/>
    <m/>
    <m/>
    <m/>
    <m/>
    <m/>
    <m/>
    <m/>
    <m/>
    <m/>
    <m/>
    <m/>
    <m/>
    <m/>
    <m/>
    <m/>
    <m/>
    <m/>
    <m/>
    <m/>
    <m/>
  </r>
  <r>
    <x v="7"/>
    <s v="STI-343"/>
    <s v="[Queue manager] Guardar eventos recibidos en webhook"/>
    <s v="Finalizado"/>
    <d v="2025-10-31T00:00:00"/>
    <d v="2025-08-12T00:00:00"/>
    <n v="36"/>
    <n v="18"/>
    <n v="0"/>
    <n v="-0.5"/>
    <n v="1"/>
    <s v="Normal"/>
    <m/>
    <m/>
    <m/>
    <m/>
    <m/>
    <m/>
    <m/>
    <m/>
    <m/>
    <m/>
    <m/>
    <m/>
    <m/>
    <m/>
    <m/>
    <m/>
    <m/>
    <m/>
    <m/>
    <m/>
    <m/>
    <m/>
    <m/>
  </r>
  <r>
    <x v="7"/>
    <s v="STI-559"/>
    <s v="[ExpressTag] Nuevo servicio: POST vb/v1/expresstag/addBag "/>
    <s v="UAT"/>
    <d v="2025-07-24T00:00:00"/>
    <d v="2025-07-11T00:00:00"/>
    <n v="64"/>
    <n v="73"/>
    <n v="0"/>
    <n v="0.140625"/>
    <n v="1"/>
    <s v="Normal"/>
    <m/>
    <m/>
    <m/>
    <m/>
    <m/>
    <m/>
    <m/>
    <m/>
    <m/>
    <m/>
    <m/>
    <m/>
    <m/>
    <m/>
    <m/>
    <m/>
    <m/>
    <m/>
    <m/>
    <m/>
    <m/>
    <m/>
    <m/>
  </r>
  <r>
    <x v="7"/>
    <s v="STI-626"/>
    <s v="Automatización de Store procedures"/>
    <s v="Pausado"/>
    <d v="2026-01-30T00:00:00"/>
    <m/>
    <n v="50"/>
    <n v="0"/>
    <n v="0"/>
    <n v="-1"/>
    <n v="0"/>
    <s v="Normal"/>
    <m/>
    <m/>
    <m/>
    <m/>
    <m/>
    <m/>
    <m/>
    <m/>
    <m/>
    <m/>
    <m/>
    <m/>
    <m/>
    <m/>
    <m/>
    <m/>
    <m/>
    <m/>
    <m/>
    <m/>
    <m/>
    <m/>
    <m/>
  </r>
  <r>
    <x v="7"/>
    <s v="STI-738"/>
    <s v="[Self-Reacomm] Modificación en contenido de reporte"/>
    <s v="En curso"/>
    <d v="2026-08-14T00:00:00"/>
    <m/>
    <n v="272"/>
    <n v="238"/>
    <n v="0"/>
    <n v="-0.125"/>
    <n v="2"/>
    <s v="Normal"/>
    <m/>
    <m/>
    <m/>
    <m/>
    <m/>
    <m/>
    <m/>
    <m/>
    <m/>
    <m/>
    <m/>
    <m/>
    <m/>
    <m/>
    <m/>
    <m/>
    <m/>
    <m/>
    <m/>
    <m/>
    <m/>
    <m/>
    <m/>
  </r>
  <r>
    <x v="7"/>
    <s v="STI-741"/>
    <s v="BRS - vb/service/bagEnquiry"/>
    <s v="OPS"/>
    <d v="2025-12-15T00:00:00"/>
    <d v="2025-12-05T00:00:00"/>
    <n v="157"/>
    <n v="204"/>
    <n v="0"/>
    <n v="0.29936305732484075"/>
    <n v="2"/>
    <s v="Normal"/>
    <m/>
    <m/>
    <m/>
    <m/>
    <m/>
    <m/>
    <m/>
    <m/>
    <m/>
    <m/>
    <m/>
    <m/>
    <m/>
    <m/>
    <m/>
    <m/>
    <m/>
    <m/>
    <m/>
    <m/>
    <m/>
    <m/>
    <m/>
  </r>
  <r>
    <x v="7"/>
    <s v="STI-742"/>
    <s v="Daily Meetings - Agosto"/>
    <s v="Finalizado"/>
    <d v="2025-08-01T00:00:00"/>
    <d v="2025-08-31T00:00:00"/>
    <n v="10"/>
    <n v="0"/>
    <n v="0"/>
    <n v="-1"/>
    <n v="0"/>
    <s v="Normal"/>
    <m/>
    <m/>
    <m/>
    <m/>
    <m/>
    <m/>
    <m/>
    <m/>
    <m/>
    <m/>
    <m/>
    <m/>
    <m/>
    <m/>
    <m/>
    <m/>
    <m/>
    <m/>
    <m/>
    <m/>
    <m/>
    <m/>
    <m/>
  </r>
  <r>
    <x v="7"/>
    <s v="STI-795"/>
    <s v="Oprtimizacion de Webhook IROP"/>
    <s v="OPS"/>
    <d v="2025-10-13T00:00:00"/>
    <d v="2025-09-10T00:00:00"/>
    <n v="60"/>
    <n v="68"/>
    <n v="0"/>
    <n v="0.13333333333333333"/>
    <n v="1"/>
    <s v="Normal"/>
    <m/>
    <m/>
    <m/>
    <m/>
    <m/>
    <m/>
    <m/>
    <m/>
    <m/>
    <m/>
    <m/>
    <m/>
    <m/>
    <m/>
    <m/>
    <m/>
    <m/>
    <m/>
    <m/>
    <m/>
    <m/>
    <m/>
    <m/>
  </r>
  <r>
    <x v="7"/>
    <s v="STI-875"/>
    <s v="Crear Pipeline de Click2PlayUsageBonus y modificar monto de abonos"/>
    <s v="Pausado"/>
    <d v="2025-09-30T00:00:00"/>
    <d v="2025-09-10T00:00:00"/>
    <n v="74"/>
    <n v="39"/>
    <n v="0"/>
    <n v="-0.47297297297297297"/>
    <n v="0"/>
    <s v="Normal"/>
    <m/>
    <m/>
    <m/>
    <m/>
    <m/>
    <m/>
    <m/>
    <m/>
    <m/>
    <m/>
    <m/>
    <m/>
    <m/>
    <m/>
    <m/>
    <m/>
    <m/>
    <m/>
    <m/>
    <m/>
    <m/>
    <m/>
    <m/>
  </r>
  <r>
    <x v="7"/>
    <s v="STI-893"/>
    <s v="Daily Meetings - Septiembre"/>
    <s v="Finalizado"/>
    <d v="2025-09-30T00:00:00"/>
    <d v="2025-09-30T00:00:00"/>
    <n v="11"/>
    <n v="11"/>
    <n v="0"/>
    <n v="0"/>
    <n v="0"/>
    <s v="Normal"/>
    <m/>
    <m/>
    <m/>
    <m/>
    <m/>
    <m/>
    <m/>
    <m/>
    <m/>
    <m/>
    <m/>
    <m/>
    <m/>
    <m/>
    <m/>
    <m/>
    <m/>
    <m/>
    <m/>
    <m/>
    <m/>
    <m/>
    <m/>
  </r>
  <r>
    <x v="7"/>
    <s v="STI-916"/>
    <s v="Creación de pipeline y configuracion de Datadog a servicio de reversas de pagos"/>
    <s v="OPS"/>
    <d v="2025-10-17T00:00:00"/>
    <d v="2025-09-16T00:00:00"/>
    <n v="21"/>
    <n v="24"/>
    <n v="0"/>
    <n v="0.14285714285714285"/>
    <n v="1"/>
    <s v="Normal"/>
    <m/>
    <m/>
    <m/>
    <m/>
    <m/>
    <m/>
    <m/>
    <m/>
    <m/>
    <m/>
    <m/>
    <m/>
    <m/>
    <m/>
    <m/>
    <m/>
    <m/>
    <m/>
    <m/>
    <m/>
    <m/>
    <m/>
    <m/>
  </r>
  <r>
    <x v="7"/>
    <s v="STI-977"/>
    <s v="POST v1/booking/addPetLiability"/>
    <s v="Cerrado"/>
    <d v="2025-10-06T00:00:00"/>
    <d v="2025-09-22T00:00:00"/>
    <n v="25"/>
    <n v="32"/>
    <n v="0"/>
    <n v="0.28000000000000003"/>
    <n v="1"/>
    <s v="Normal"/>
    <m/>
    <m/>
    <m/>
    <m/>
    <m/>
    <m/>
    <m/>
    <m/>
    <m/>
    <m/>
    <m/>
    <m/>
    <m/>
    <m/>
    <m/>
    <m/>
    <m/>
    <m/>
    <m/>
    <m/>
    <m/>
    <m/>
    <m/>
  </r>
  <r>
    <x v="7"/>
    <s v="STI-1300"/>
    <s v="[PaxAlert] Generar Swagger de proyecto"/>
    <s v="Ready for prod"/>
    <d v="2026-01-07T00:00:00"/>
    <d v="2026-01-06T00:00:00"/>
    <n v="8"/>
    <n v="8"/>
    <n v="0"/>
    <n v="0"/>
    <n v="1"/>
    <s v="Normal"/>
    <m/>
    <m/>
    <m/>
    <m/>
    <m/>
    <m/>
    <m/>
    <m/>
    <m/>
    <m/>
    <m/>
    <m/>
    <m/>
    <m/>
    <m/>
    <m/>
    <m/>
    <m/>
    <m/>
    <m/>
    <m/>
    <m/>
    <m/>
  </r>
  <r>
    <x v="7"/>
    <s v="STI-1301"/>
    <s v="[PaxAlert] Búsquedas en history"/>
    <s v="En revisión"/>
    <d v="2026-01-06T00:00:00"/>
    <d v="2026-01-07T00:00:00"/>
    <n v="16"/>
    <n v="16"/>
    <n v="0"/>
    <n v="0"/>
    <n v="1"/>
    <s v="Normal"/>
    <m/>
    <m/>
    <m/>
    <m/>
    <m/>
    <m/>
    <m/>
    <m/>
    <m/>
    <m/>
    <m/>
    <m/>
    <m/>
    <m/>
    <m/>
    <m/>
    <m/>
    <m/>
    <m/>
    <m/>
    <m/>
    <m/>
    <m/>
  </r>
  <r>
    <x v="7"/>
    <s v="STI-1268"/>
    <s v="Daily Meetings - Enero 2026"/>
    <s v="Cerrado"/>
    <d v="2026-01-30T00:00:00"/>
    <d v="2026-01-30T00:00:00"/>
    <n v="10"/>
    <n v="10"/>
    <n v="0"/>
    <n v="0"/>
    <n v="0"/>
    <s v="Normal"/>
    <m/>
    <m/>
    <m/>
    <m/>
    <m/>
    <m/>
    <m/>
    <m/>
    <m/>
    <m/>
    <m/>
    <m/>
    <m/>
    <m/>
    <m/>
    <m/>
    <m/>
    <m/>
    <m/>
    <m/>
    <m/>
    <m/>
    <m/>
  </r>
  <r>
    <x v="7"/>
    <s v="STI-149"/>
    <s v="[Registro menores] Validación de un vuelo"/>
    <s v="Finalizado"/>
    <d v="2025-04-02T00:00:00"/>
    <m/>
    <n v="104"/>
    <n v="112"/>
    <n v="0"/>
    <n v="7.6923076923076927E-2"/>
    <n v="0"/>
    <s v="Normal"/>
    <m/>
    <m/>
    <m/>
    <m/>
    <m/>
    <m/>
    <m/>
    <m/>
    <m/>
    <m/>
    <m/>
    <m/>
    <m/>
    <m/>
    <m/>
    <m/>
    <m/>
    <m/>
    <m/>
    <m/>
    <m/>
    <m/>
    <m/>
  </r>
  <r>
    <x v="7"/>
    <s v="STI-1324"/>
    <s v="[Registro Menores] Obtener información de CURP"/>
    <s v="Finalizada"/>
    <d v="2026-01-22T00:00:00"/>
    <d v="2026-01-22T00:00:00"/>
    <n v="52"/>
    <n v="72"/>
    <n v="0"/>
    <n v="0.38461538461538464"/>
    <n v="0"/>
    <s v="Desviado"/>
    <m/>
    <m/>
    <m/>
    <m/>
    <m/>
    <m/>
    <m/>
    <m/>
    <m/>
    <m/>
    <m/>
    <m/>
    <m/>
    <m/>
    <m/>
    <m/>
    <m/>
    <m/>
    <m/>
    <m/>
    <m/>
    <m/>
    <m/>
  </r>
  <r>
    <x v="7"/>
    <s v="STI-1367"/>
    <s v="[SMS] Type 0"/>
    <s v="En revisión"/>
    <d v="2026-01-23T00:00:00"/>
    <d v="2026-01-23T00:00:00"/>
    <n v="10"/>
    <n v="8"/>
    <n v="0"/>
    <n v="-0.2"/>
    <n v="1"/>
    <s v="Normal"/>
    <m/>
    <m/>
    <m/>
    <m/>
    <m/>
    <m/>
    <m/>
    <m/>
    <m/>
    <m/>
    <m/>
    <m/>
    <m/>
    <m/>
    <m/>
    <m/>
    <m/>
    <m/>
    <m/>
    <m/>
    <m/>
    <m/>
    <m/>
  </r>
  <r>
    <x v="7"/>
    <s v="STI-1359"/>
    <s v="[Child registration]  /service/v1/identity/validate"/>
    <s v="Finalizado"/>
    <d v="2026-02-27T00:00:00"/>
    <d v="2026-02-06T00:00:00"/>
    <n v="24"/>
    <n v="24"/>
    <n v="0"/>
    <n v="0"/>
    <n v="0"/>
    <s v="Normal"/>
    <m/>
    <m/>
    <m/>
    <m/>
    <m/>
    <m/>
    <m/>
    <m/>
    <m/>
    <m/>
    <m/>
    <m/>
    <m/>
    <m/>
    <m/>
    <m/>
    <m/>
    <m/>
    <m/>
    <m/>
    <m/>
    <m/>
    <m/>
  </r>
  <r>
    <x v="7"/>
    <s v="STI-1391"/>
    <s v="Error de despliegue en lambdas de tipo Event Scheduler"/>
    <s v="OPS"/>
    <d v="2026-02-02T00:00:00"/>
    <d v="2026-01-30T00:00:00"/>
    <n v="20"/>
    <n v="20"/>
    <n v="0"/>
    <n v="0"/>
    <n v="0"/>
    <s v="Normal"/>
    <m/>
    <m/>
    <m/>
    <m/>
    <m/>
    <m/>
    <m/>
    <m/>
    <m/>
    <m/>
    <m/>
    <m/>
    <m/>
    <m/>
    <m/>
    <m/>
    <m/>
    <m/>
    <m/>
    <m/>
    <m/>
    <m/>
    <m/>
  </r>
  <r>
    <x v="7"/>
    <s v="STI-1392"/>
    <s v="Daily Meetings - Febrero 2026"/>
    <s v="Finalizado"/>
    <d v="2026-02-27T00:00:00"/>
    <d v="2026-02-27T00:00:00"/>
    <n v="10"/>
    <n v="10"/>
    <n v="0"/>
    <n v="0"/>
    <n v="0"/>
    <s v="Normal"/>
    <m/>
    <m/>
    <m/>
    <m/>
    <m/>
    <m/>
    <m/>
    <m/>
    <m/>
    <m/>
    <m/>
    <m/>
    <m/>
    <m/>
    <m/>
    <m/>
    <m/>
    <m/>
    <m/>
    <m/>
    <m/>
    <m/>
    <m/>
  </r>
  <r>
    <x v="7"/>
    <s v="STI-1350"/>
    <s v="[Registro Menores] Viva tienda - validateDocument"/>
    <s v="Finalizado"/>
    <d v="2026-03-20T00:00:00"/>
    <d v="2026-03-02T00:00:00"/>
    <n v="50"/>
    <n v="64"/>
    <n v="0"/>
    <n v="0.28000000000000003"/>
    <n v="1"/>
    <s v="Normal"/>
    <m/>
    <m/>
    <m/>
    <m/>
    <m/>
    <m/>
    <m/>
    <m/>
    <m/>
    <m/>
    <m/>
    <m/>
    <m/>
    <m/>
    <m/>
    <m/>
    <m/>
    <m/>
    <m/>
    <m/>
    <m/>
    <m/>
    <m/>
  </r>
  <r>
    <x v="7"/>
    <s v="STI-1458"/>
    <s v="Daily Meetings - Marzo 2026"/>
    <s v="Finalizado"/>
    <d v="2026-03-31T00:00:00"/>
    <d v="2026-03-31T00:00:00"/>
    <n v="10.5"/>
    <n v="0"/>
    <n v="0"/>
    <n v="-1"/>
    <n v="0"/>
    <s v="Normal"/>
    <m/>
    <m/>
    <m/>
    <m/>
    <m/>
    <m/>
    <m/>
    <m/>
    <m/>
    <m/>
    <m/>
    <m/>
    <m/>
    <m/>
    <m/>
    <m/>
    <m/>
    <m/>
    <m/>
    <m/>
    <m/>
    <m/>
    <m/>
  </r>
  <r>
    <x v="7"/>
    <s v="STI-1484"/>
    <s v="Optimización y creación de pipeline de FlighStatusAPI  "/>
    <s v="Pausado"/>
    <m/>
    <m/>
    <n v="48"/>
    <n v="56"/>
    <n v="0"/>
    <n v="0.16666666666666666"/>
    <n v="0"/>
    <s v="Normal"/>
    <m/>
    <m/>
    <m/>
    <m/>
    <m/>
    <m/>
    <m/>
    <m/>
    <m/>
    <m/>
    <m/>
    <m/>
    <m/>
    <m/>
    <m/>
    <m/>
    <m/>
    <m/>
    <m/>
    <m/>
    <m/>
    <m/>
    <m/>
  </r>
  <r>
    <x v="7"/>
    <s v="STI-476"/>
    <s v="[Limpieza de queues] Lógica General"/>
    <s v="Cerrado"/>
    <d v="2026-04-08T00:00:00"/>
    <d v="2026-04-09T00:00:00"/>
    <n v="135"/>
    <n v="172"/>
    <n v="0"/>
    <n v="0.27407407407407408"/>
    <n v="0"/>
    <s v="Normal"/>
    <m/>
    <m/>
    <m/>
    <m/>
    <m/>
    <m/>
    <m/>
    <m/>
    <m/>
    <m/>
    <m/>
    <m/>
    <m/>
    <m/>
    <m/>
    <m/>
    <m/>
    <m/>
    <m/>
    <m/>
    <m/>
    <m/>
    <m/>
  </r>
  <r>
    <x v="7"/>
    <s v="STI-1519"/>
    <s v="Daily Meetings - Abril 2026"/>
    <s v="Finalizado"/>
    <d v="2026-04-30T00:00:00"/>
    <d v="2026-04-30T00:00:00"/>
    <n v="10"/>
    <n v="10"/>
    <n v="0"/>
    <n v="0"/>
    <n v="0"/>
    <s v="Normal"/>
    <m/>
    <m/>
    <m/>
    <m/>
    <m/>
    <m/>
    <m/>
    <m/>
    <m/>
    <m/>
    <m/>
    <m/>
    <m/>
    <m/>
    <m/>
    <m/>
    <m/>
    <m/>
    <m/>
    <m/>
    <m/>
    <m/>
    <m/>
  </r>
  <r>
    <x v="7"/>
    <s v="STI-1534"/>
    <s v="BRS - Devolver maleta mas reciente sin comparaciones "/>
    <s v="En revisión"/>
    <d v="2026-04-14T00:00:00"/>
    <d v="2026-04-14T00:00:00"/>
    <n v="40"/>
    <n v="28"/>
    <n v="0"/>
    <n v="-0.3"/>
    <n v="0"/>
    <s v="Normal"/>
    <m/>
    <m/>
    <m/>
    <m/>
    <m/>
    <m/>
    <m/>
    <m/>
    <m/>
    <m/>
    <m/>
    <m/>
    <m/>
    <m/>
    <m/>
    <m/>
    <m/>
    <m/>
    <m/>
    <m/>
    <m/>
    <m/>
    <m/>
  </r>
  <r>
    <x v="7"/>
    <s v="STI-1559"/>
    <s v="Nuevo servicio bagJourney"/>
    <s v="En revisión"/>
    <d v="2026-05-15T00:00:00"/>
    <d v="2026-05-08T00:00:00"/>
    <n v="88"/>
    <n v="100"/>
    <n v="0"/>
    <n v="0.13636363636363635"/>
    <n v="0"/>
    <s v="Normal"/>
    <m/>
    <m/>
    <m/>
    <m/>
    <m/>
    <m/>
    <m/>
    <m/>
    <m/>
    <m/>
    <m/>
    <m/>
    <m/>
    <m/>
    <m/>
    <m/>
    <m/>
    <m/>
    <m/>
    <m/>
    <m/>
    <m/>
    <m/>
  </r>
  <r>
    <x v="7"/>
    <s v="STI-1572"/>
    <s v="Daily Meetings - Mayo 2026"/>
    <s v="Finalizado"/>
    <d v="2026-05-29T00:00:00"/>
    <d v="2026-05-29T00:00:00"/>
    <n v="9.5"/>
    <n v="9.5"/>
    <n v="0"/>
    <n v="0"/>
    <n v="0"/>
    <s v="Normal"/>
    <m/>
    <m/>
    <m/>
    <m/>
    <m/>
    <m/>
    <m/>
    <m/>
    <m/>
    <m/>
    <m/>
    <m/>
    <m/>
    <m/>
    <m/>
    <m/>
    <m/>
    <m/>
    <m/>
    <m/>
    <m/>
    <m/>
    <m/>
  </r>
  <r>
    <x v="7"/>
    <s v="STI-1575"/>
    <s v="[Limpieza de queues] Lógica General - ODS"/>
    <s v="En revisión"/>
    <d v="2026-08-11T00:00:00"/>
    <m/>
    <n v="167"/>
    <n v="104"/>
    <n v="0"/>
    <n v="-0.3772455089820359"/>
    <n v="0"/>
    <s v="Normal"/>
    <m/>
    <m/>
    <m/>
    <m/>
    <m/>
    <m/>
    <m/>
    <m/>
    <m/>
    <m/>
    <m/>
    <m/>
    <m/>
    <m/>
    <m/>
    <m/>
    <m/>
    <m/>
    <m/>
    <m/>
    <m/>
    <m/>
    <m/>
  </r>
  <r>
    <x v="7"/>
    <s v="STI-1588"/>
    <s v="[Actualización de asientos] "/>
    <s v="En revisión"/>
    <d v="2026-06-02T00:00:00"/>
    <d v="2026-05-23T00:00:00"/>
    <n v="128"/>
    <n v="128"/>
    <n v="0"/>
    <n v="0"/>
    <n v="0"/>
    <s v="Normal"/>
    <m/>
    <m/>
    <m/>
    <m/>
    <m/>
    <m/>
    <m/>
    <m/>
    <m/>
    <m/>
    <m/>
    <m/>
    <m/>
    <m/>
    <m/>
    <m/>
    <m/>
    <m/>
    <m/>
    <m/>
    <m/>
    <m/>
    <m/>
  </r>
  <r>
    <x v="7"/>
    <s v="STI-1604"/>
    <s v="Daily Meetings - Junio 2026"/>
    <s v="Cerrado"/>
    <d v="2026-06-30T00:00:00"/>
    <d v="2026-06-30T00:00:00"/>
    <n v="28.5"/>
    <n v="9.5"/>
    <n v="0"/>
    <n v="-0.66666666666666663"/>
    <n v="0"/>
    <s v="Normal"/>
    <m/>
    <m/>
    <m/>
    <m/>
    <m/>
    <m/>
    <m/>
    <m/>
    <m/>
    <m/>
    <m/>
    <m/>
    <m/>
    <m/>
    <m/>
    <m/>
    <m/>
    <m/>
    <m/>
    <m/>
    <m/>
    <m/>
    <m/>
  </r>
  <r>
    <x v="7"/>
    <s v="STI-1614"/>
    <s v="[IROP] Reverse - Cambio de Fees usados para reembolsos"/>
    <s v="Tareas por hacer"/>
    <m/>
    <m/>
    <m/>
    <n v="8"/>
    <n v="0"/>
    <s v=""/>
    <n v="0"/>
    <s v="Sin estimación"/>
    <m/>
    <m/>
    <m/>
    <m/>
    <m/>
    <m/>
    <m/>
    <m/>
    <m/>
    <m/>
    <m/>
    <m/>
    <m/>
    <m/>
    <m/>
    <m/>
    <m/>
    <m/>
    <m/>
    <m/>
    <m/>
    <m/>
    <m/>
  </r>
  <r>
    <x v="7"/>
    <s v="STI-1628"/>
    <s v="Daily Meetings - Julio 2026"/>
    <s v="Finalizado"/>
    <d v="2026-07-31T00:00:00"/>
    <d v="2026-07-31T00:00:00"/>
    <n v="10.5"/>
    <n v="10.5"/>
    <n v="0"/>
    <n v="0"/>
    <n v="0"/>
    <s v="Normal"/>
    <m/>
    <m/>
    <m/>
    <m/>
    <m/>
    <m/>
    <m/>
    <m/>
    <m/>
    <m/>
    <m/>
    <m/>
    <m/>
    <m/>
    <m/>
    <m/>
    <m/>
    <m/>
    <m/>
    <m/>
    <m/>
    <m/>
    <m/>
  </r>
  <r>
    <x v="7"/>
    <s v="STI-1642"/>
    <s v="[Self-Reacomm] Modificación en contenido de reporte - Internacionales"/>
    <s v="En curso"/>
    <d v="2026-07-29T00:00:00"/>
    <m/>
    <n v="40"/>
    <n v="40"/>
    <n v="0"/>
    <n v="0"/>
    <n v="0"/>
    <s v="Normal"/>
    <m/>
    <m/>
    <m/>
    <m/>
    <m/>
    <m/>
    <m/>
    <m/>
    <m/>
    <m/>
    <m/>
    <m/>
    <m/>
    <m/>
    <m/>
    <m/>
    <m/>
    <m/>
    <m/>
    <m/>
    <m/>
    <m/>
    <m/>
  </r>
  <r>
    <x v="7"/>
    <s v="STI-1649"/>
    <s v="Daily Meetings - Agosto 2026"/>
    <s v="Finalizado"/>
    <d v="2026-08-31T00:00:00"/>
    <m/>
    <n v="10.5"/>
    <n v="10"/>
    <n v="0"/>
    <n v="-4.7619047619047616E-2"/>
    <m/>
    <s v="Normal"/>
    <m/>
    <m/>
    <m/>
    <m/>
    <m/>
    <m/>
    <m/>
    <m/>
    <m/>
    <m/>
    <m/>
    <m/>
    <m/>
    <m/>
    <m/>
    <m/>
    <m/>
    <m/>
    <m/>
    <m/>
    <m/>
    <m/>
    <m/>
  </r>
  <r>
    <x v="7"/>
    <s v="STI-1639"/>
    <s v="[Child registration] Modificación  /service/v1/identity/validate"/>
    <s v="Tareas por hacer"/>
    <m/>
    <m/>
    <n v="24"/>
    <n v="24"/>
    <n v="0"/>
    <n v="0"/>
    <m/>
    <s v="Normal"/>
    <m/>
    <m/>
    <m/>
    <m/>
    <m/>
    <m/>
    <m/>
    <m/>
    <m/>
    <m/>
    <m/>
    <m/>
    <m/>
    <m/>
    <m/>
    <m/>
    <m/>
    <m/>
    <m/>
    <m/>
    <m/>
    <m/>
    <m/>
  </r>
  <r>
    <x v="7"/>
    <s v="STI-1659"/>
    <s v="[Registro Menores] identity/validateDocument - seguridad"/>
    <s v="Tareas por hacer"/>
    <m/>
    <m/>
    <n v="48"/>
    <n v="56"/>
    <n v="0"/>
    <n v="0.16666666666666666"/>
    <m/>
    <s v="Normal"/>
    <m/>
    <m/>
    <m/>
    <m/>
    <m/>
    <m/>
    <m/>
    <m/>
    <m/>
    <m/>
    <m/>
    <m/>
    <m/>
    <m/>
    <m/>
    <m/>
    <m/>
    <m/>
    <m/>
    <m/>
    <m/>
    <m/>
    <m/>
  </r>
  <r>
    <x v="7"/>
    <s v="STI-1644"/>
    <s v="[Registro menores] Modificación validación de un vuelo - RegisterMinor"/>
    <s v="Tareas por hacer"/>
    <m/>
    <m/>
    <n v="40"/>
    <n v="32"/>
    <n v="0"/>
    <n v="-0.2"/>
    <m/>
    <s v="Normal"/>
    <m/>
    <m/>
    <m/>
    <m/>
    <m/>
    <m/>
    <m/>
    <m/>
    <m/>
    <m/>
    <m/>
    <m/>
    <m/>
    <m/>
    <m/>
    <m/>
    <m/>
    <m/>
    <m/>
    <m/>
    <m/>
    <m/>
    <m/>
  </r>
  <r>
    <x v="8"/>
    <s v="STI-1031"/>
    <s v="Crear flujo para Booking de Total Refund en AccrualAPI"/>
    <s v="Finalizado"/>
    <d v="2025-10-08T00:00:00"/>
    <d v="2025-10-03T00:00:00"/>
    <n v="50"/>
    <n v="35"/>
    <n v="0"/>
    <n v="-0.3"/>
    <n v="1"/>
    <s v="Normal"/>
    <m/>
    <m/>
    <m/>
    <m/>
    <m/>
    <m/>
    <m/>
    <m/>
    <m/>
    <m/>
    <m/>
    <m/>
    <m/>
    <m/>
    <m/>
    <m/>
    <m/>
    <m/>
    <m/>
    <m/>
    <m/>
    <m/>
    <m/>
  </r>
  <r>
    <x v="8"/>
    <s v="STI-1033"/>
    <s v="Validar en /retroacclaim si ya se había acumulado previamente el PNR"/>
    <s v="Finalizado"/>
    <d v="2025-09-29T00:00:00"/>
    <d v="2025-09-29T00:00:00"/>
    <n v="5"/>
    <n v="5"/>
    <n v="0"/>
    <n v="0"/>
    <n v="0"/>
    <s v="Normal"/>
    <m/>
    <m/>
    <m/>
    <m/>
    <m/>
    <m/>
    <m/>
    <m/>
    <m/>
    <m/>
    <m/>
    <m/>
    <m/>
    <m/>
    <m/>
    <m/>
    <m/>
    <m/>
    <m/>
    <m/>
    <m/>
    <m/>
    <m/>
  </r>
  <r>
    <x v="8"/>
    <s v="STI-1058"/>
    <s v="Daily Meetings - Octubre"/>
    <s v="Finalizado"/>
    <d v="2025-10-31T00:00:00"/>
    <d v="2025-10-31T00:00:00"/>
    <n v="11"/>
    <n v="11"/>
    <n v="0"/>
    <n v="0"/>
    <n v="0"/>
    <s v="Normal"/>
    <m/>
    <m/>
    <m/>
    <m/>
    <m/>
    <m/>
    <m/>
    <m/>
    <m/>
    <m/>
    <m/>
    <m/>
    <m/>
    <m/>
    <m/>
    <m/>
    <m/>
    <m/>
    <m/>
    <m/>
    <m/>
    <m/>
    <m/>
  </r>
  <r>
    <x v="8"/>
    <s v="STI-1064"/>
    <s v="Bloquear reservas hechas por Staff en /addAccrual"/>
    <s v="Finalizado"/>
    <d v="2025-10-07T00:00:00"/>
    <d v="2025-10-07T00:00:00"/>
    <n v="6"/>
    <n v="6"/>
    <n v="0"/>
    <n v="0"/>
    <n v="1"/>
    <s v="Normal"/>
    <m/>
    <m/>
    <m/>
    <m/>
    <m/>
    <m/>
    <m/>
    <m/>
    <m/>
    <m/>
    <m/>
    <m/>
    <m/>
    <m/>
    <m/>
    <m/>
    <m/>
    <m/>
    <m/>
    <m/>
    <m/>
    <m/>
    <m/>
  </r>
  <r>
    <x v="8"/>
    <s v="STI-1070"/>
    <s v="Crear endpoint para acumular reservas enviandole solamente el PNR y Apellido de la reserva"/>
    <s v="Finalizado"/>
    <d v="2025-10-10T00:00:00"/>
    <d v="2025-10-10T00:00:00"/>
    <n v="16"/>
    <n v="18"/>
    <n v="0"/>
    <n v="0.125"/>
    <n v="1"/>
    <s v="Normal"/>
    <m/>
    <m/>
    <m/>
    <m/>
    <m/>
    <m/>
    <m/>
    <m/>
    <m/>
    <m/>
    <m/>
    <m/>
    <m/>
    <m/>
    <m/>
    <m/>
    <m/>
    <m/>
    <m/>
    <m/>
    <m/>
    <m/>
    <m/>
  </r>
  <r>
    <x v="8"/>
    <s v="STI-1083"/>
    <s v="Crear endpoint de Doters para OTP"/>
    <s v="Finalizado"/>
    <d v="2025-10-14T00:00:00"/>
    <d v="2025-10-15T00:00:00"/>
    <n v="12"/>
    <n v="15"/>
    <n v="0"/>
    <n v="0.25"/>
    <n v="1"/>
    <s v="Normal"/>
    <m/>
    <m/>
    <m/>
    <m/>
    <m/>
    <m/>
    <m/>
    <m/>
    <m/>
    <m/>
    <m/>
    <m/>
    <m/>
    <m/>
    <m/>
    <m/>
    <m/>
    <m/>
    <m/>
    <m/>
    <m/>
    <m/>
    <m/>
  </r>
  <r>
    <x v="8"/>
    <s v="STI-1084"/>
    <s v="Crear endpoint de Doters para Options del OTP"/>
    <s v="Finalizado"/>
    <d v="2025-10-14T00:00:00"/>
    <d v="2025-10-15T00:00:00"/>
    <n v="20"/>
    <n v="26"/>
    <n v="0"/>
    <n v="0.3"/>
    <n v="1"/>
    <s v="Desviado"/>
    <m/>
    <m/>
    <m/>
    <m/>
    <m/>
    <m/>
    <m/>
    <m/>
    <m/>
    <m/>
    <m/>
    <m/>
    <m/>
    <m/>
    <m/>
    <m/>
    <m/>
    <m/>
    <m/>
    <m/>
    <m/>
    <m/>
    <m/>
  </r>
  <r>
    <x v="8"/>
    <s v="STI-1127"/>
    <s v="Cambiar comportamiento cuando el vuelo ya salió en /addAccrual"/>
    <s v="Ready for prod"/>
    <d v="2026-04-14T00:00:00"/>
    <d v="2026-04-13T00:00:00"/>
    <n v="8"/>
    <n v="8"/>
    <n v="0"/>
    <n v="0"/>
    <n v="0"/>
    <s v="Normal"/>
    <m/>
    <m/>
    <m/>
    <m/>
    <m/>
    <m/>
    <m/>
    <m/>
    <m/>
    <m/>
    <m/>
    <m/>
    <m/>
    <m/>
    <m/>
    <m/>
    <m/>
    <m/>
    <m/>
    <m/>
    <m/>
    <m/>
    <m/>
  </r>
  <r>
    <x v="8"/>
    <s v="STI-1163_x000a__x000a__x000a__x000a_"/>
    <s v="Configuración y Mejoras del Proceso de Consolidación Doters - SafetyPay Notification"/>
    <s v="Bloqueado"/>
    <d v="2024-11-10T00:00:00"/>
    <m/>
    <n v="24"/>
    <n v="22"/>
    <n v="0"/>
    <n v="-8.3333333333333329E-2"/>
    <n v="0"/>
    <s v="Normal"/>
    <m/>
    <m/>
    <m/>
    <m/>
    <m/>
    <m/>
    <m/>
    <m/>
    <m/>
    <m/>
    <m/>
    <m/>
    <m/>
    <m/>
    <m/>
    <m/>
    <m/>
    <m/>
    <m/>
    <m/>
    <m/>
    <m/>
    <m/>
  </r>
  <r>
    <x v="8"/>
    <s v="STI-1172"/>
    <s v="Daily Meetings - Noviembre"/>
    <s v="Finalizado"/>
    <d v="2025-11-30T00:00:00"/>
    <d v="2025-11-30T00:00:00"/>
    <n v="9"/>
    <n v="9"/>
    <n v="0"/>
    <n v="0"/>
    <n v="0"/>
    <s v="Normal"/>
    <m/>
    <m/>
    <m/>
    <m/>
    <m/>
    <m/>
    <m/>
    <m/>
    <m/>
    <m/>
    <m/>
    <m/>
    <m/>
    <m/>
    <m/>
    <m/>
    <m/>
    <m/>
    <m/>
    <m/>
    <m/>
    <m/>
    <m/>
  </r>
  <r>
    <x v="8"/>
    <s v="STI-1185"/>
    <s v="Crear un filtro de currencies que son aceptadas por el AccrualAPI"/>
    <s v="Finalizado"/>
    <d v="2025-11-14T00:00:00"/>
    <d v="2025-11-13T00:00:00"/>
    <n v="16"/>
    <n v="16"/>
    <n v="0"/>
    <n v="0"/>
    <n v="1"/>
    <s v="Normal"/>
    <m/>
    <m/>
    <m/>
    <m/>
    <m/>
    <m/>
    <m/>
    <m/>
    <m/>
    <m/>
    <m/>
    <m/>
    <m/>
    <m/>
    <m/>
    <m/>
    <m/>
    <m/>
    <m/>
    <m/>
    <m/>
    <m/>
    <m/>
  </r>
  <r>
    <x v="8"/>
    <s v="STI-1211"/>
    <s v="Acumulando puntos de métodos de pago que no debería"/>
    <s v="Finalizado"/>
    <d v="2025-11-27T00:00:00"/>
    <d v="2025-11-28T00:00:00"/>
    <n v="16"/>
    <n v="8"/>
    <n v="0"/>
    <n v="-0.5"/>
    <n v="1"/>
    <s v="Normal"/>
    <m/>
    <m/>
    <m/>
    <m/>
    <m/>
    <m/>
    <m/>
    <m/>
    <m/>
    <m/>
    <m/>
    <m/>
    <m/>
    <m/>
    <m/>
    <m/>
    <m/>
    <m/>
    <m/>
    <m/>
    <m/>
    <m/>
    <m/>
  </r>
  <r>
    <x v="8"/>
    <s v="STI-1221_x000a__x000a__x000a__x000a_"/>
    <s v="Evitar enviar a acumular montos negativos"/>
    <s v="Finalizado"/>
    <d v="2025-12-03T00:00:00"/>
    <d v="2025-12-02T00:00:00"/>
    <n v="16"/>
    <n v="20"/>
    <n v="0"/>
    <n v="0.25"/>
    <n v="1"/>
    <s v="Normal"/>
    <m/>
    <m/>
    <m/>
    <m/>
    <m/>
    <m/>
    <m/>
    <m/>
    <m/>
    <m/>
    <m/>
    <m/>
    <m/>
    <m/>
    <m/>
    <m/>
    <m/>
    <m/>
    <m/>
    <m/>
    <m/>
    <m/>
    <m/>
  </r>
  <r>
    <x v="8"/>
    <s v="STI-1222_x000a__x000a__x000a__x000a_"/>
    <s v="Guardar acumulaciones previo a ser procesadas por el /addAccrual en un SQS"/>
    <s v="Finalizado"/>
    <d v="2025-12-12T00:00:00"/>
    <d v="2025-12-11T00:00:00"/>
    <n v="16"/>
    <n v="20"/>
    <n v="0"/>
    <n v="0.25"/>
    <n v="1"/>
    <s v="Normal"/>
    <m/>
    <m/>
    <m/>
    <m/>
    <m/>
    <m/>
    <m/>
    <m/>
    <m/>
    <m/>
    <m/>
    <m/>
    <m/>
    <m/>
    <m/>
    <m/>
    <m/>
    <m/>
    <m/>
    <m/>
    <m/>
    <m/>
    <m/>
  </r>
  <r>
    <x v="8"/>
    <s v="STI-1223_x000a__x000a__x000a__x000a_"/>
    <s v="Registrar cuando exista un error aparezcan en Datadog como Error"/>
    <s v="Finalizado"/>
    <d v="2025-12-05T00:00:00"/>
    <d v="2025-12-09T00:00:00"/>
    <n v="8"/>
    <n v="10"/>
    <n v="0"/>
    <n v="0.25"/>
    <n v="1"/>
    <s v="Normal"/>
    <m/>
    <m/>
    <m/>
    <m/>
    <m/>
    <m/>
    <m/>
    <m/>
    <m/>
    <m/>
    <m/>
    <m/>
    <m/>
    <m/>
    <m/>
    <m/>
    <m/>
    <m/>
    <m/>
    <m/>
    <m/>
    <m/>
    <m/>
  </r>
  <r>
    <x v="8"/>
    <s v="STI-1224_x000a__x000a__x000a__x000a_"/>
    <s v="Revisión de eventos de booking full que no están retornando datos"/>
    <s v="Finalizado"/>
    <d v="2025-12-03T00:00:00"/>
    <d v="2025-12-04T00:00:00"/>
    <n v="16"/>
    <n v="20"/>
    <n v="0"/>
    <n v="0.25"/>
    <n v="1"/>
    <s v="Normal"/>
    <m/>
    <m/>
    <m/>
    <m/>
    <m/>
    <m/>
    <m/>
    <m/>
    <m/>
    <m/>
    <m/>
    <m/>
    <m/>
    <m/>
    <m/>
    <m/>
    <m/>
    <m/>
    <m/>
    <m/>
    <m/>
    <m/>
    <m/>
  </r>
  <r>
    <x v="8"/>
    <s v="STI-1225"/>
    <s v="Daily Meetings - Diciembre"/>
    <s v="Finalizado"/>
    <d v="2025-12-31T00:00:00"/>
    <d v="2025-12-31T00:00:00"/>
    <n v="10.5"/>
    <n v="0"/>
    <n v="0"/>
    <n v="-1"/>
    <n v="0"/>
    <s v="Normal"/>
    <m/>
    <m/>
    <m/>
    <m/>
    <m/>
    <m/>
    <m/>
    <m/>
    <m/>
    <m/>
    <m/>
    <m/>
    <m/>
    <m/>
    <m/>
    <m/>
    <m/>
    <m/>
    <m/>
    <m/>
    <m/>
    <m/>
    <m/>
  </r>
  <r>
    <x v="8"/>
    <s v="STI-1229_x000a__x000a__x000a__x000a_"/>
    <s v="Agregar el filtro de las monedas que se aceptan a /retroacclaim"/>
    <s v="Finalizado"/>
    <d v="2025-12-05T00:00:00"/>
    <d v="2025-12-05T00:00:00"/>
    <n v="3"/>
    <n v="3"/>
    <n v="0"/>
    <n v="0"/>
    <n v="1"/>
    <s v="Normal"/>
    <m/>
    <m/>
    <m/>
    <m/>
    <m/>
    <m/>
    <m/>
    <m/>
    <m/>
    <m/>
    <m/>
    <m/>
    <m/>
    <m/>
    <m/>
    <m/>
    <m/>
    <m/>
    <m/>
    <m/>
    <m/>
    <m/>
    <m/>
  </r>
  <r>
    <x v="8"/>
    <s v="STI-1236_x000a__x000a__x000a__x000a_"/>
    <s v="Crear trigger para cuando una acumulación este completa o cancelada se envié a la tabla de archived"/>
    <s v="Finalizado"/>
    <d v="2025-12-16T00:00:00"/>
    <d v="2025-12-18T00:00:00"/>
    <n v="24"/>
    <n v="31"/>
    <n v="0"/>
    <n v="0.29166666666666669"/>
    <n v="1"/>
    <s v="Normal"/>
    <m/>
    <m/>
    <m/>
    <m/>
    <m/>
    <m/>
    <m/>
    <m/>
    <m/>
    <m/>
    <m/>
    <m/>
    <m/>
    <m/>
    <m/>
    <m/>
    <m/>
    <m/>
    <m/>
    <m/>
    <m/>
    <m/>
    <m/>
  </r>
  <r>
    <x v="8"/>
    <s v="STI-1242"/>
    <s v="Crear webhook que actualice datos de clientes en Navitaire"/>
    <s v="Finalizado"/>
    <d v="2026-03-17T00:00:00"/>
    <d v="2026-03-17T00:00:00"/>
    <n v="40"/>
    <n v="33"/>
    <n v="0"/>
    <n v="-0.17499999999999999"/>
    <n v="0"/>
    <s v="Normal"/>
    <m/>
    <m/>
    <m/>
    <m/>
    <m/>
    <m/>
    <m/>
    <m/>
    <m/>
    <m/>
    <m/>
    <m/>
    <m/>
    <m/>
    <m/>
    <m/>
    <m/>
    <m/>
    <m/>
    <m/>
    <m/>
    <m/>
    <m/>
  </r>
  <r>
    <x v="8"/>
    <s v="STI-1260"/>
    <s v="Crear flujo de faul tolerance al momento de acumular"/>
    <s v="Finalizado"/>
    <d v="2025-12-19T00:00:00"/>
    <d v="2025-12-18T00:00:00"/>
    <n v="8"/>
    <n v="8"/>
    <n v="0"/>
    <n v="0"/>
    <n v="1"/>
    <s v="Normal"/>
    <m/>
    <m/>
    <m/>
    <m/>
    <m/>
    <m/>
    <m/>
    <m/>
    <m/>
    <m/>
    <m/>
    <m/>
    <m/>
    <m/>
    <m/>
    <m/>
    <m/>
    <m/>
    <m/>
    <m/>
    <m/>
    <m/>
    <m/>
  </r>
  <r>
    <x v="8"/>
    <s v="STI-1261"/>
    <s v="Crear lambda de enqueue para encolar acumulaciones de Posgres"/>
    <s v="Finalizado"/>
    <d v="2025-12-26T00:00:00"/>
    <d v="2025-12-26T00:00:00"/>
    <n v="32"/>
    <n v="32"/>
    <n v="0"/>
    <n v="0"/>
    <n v="1"/>
    <s v="Normal"/>
    <m/>
    <m/>
    <m/>
    <m/>
    <m/>
    <m/>
    <m/>
    <m/>
    <m/>
    <m/>
    <m/>
    <m/>
    <m/>
    <m/>
    <m/>
    <m/>
    <m/>
    <m/>
    <m/>
    <m/>
    <m/>
    <m/>
    <m/>
  </r>
  <r>
    <x v="8"/>
    <s v="STI-1262"/>
    <s v="Modificar accrualBatch para procesar registros del SQS"/>
    <s v="Finalizado"/>
    <d v="2026-01-19T00:00:00"/>
    <d v="2026-01-19T00:00:00"/>
    <n v="36"/>
    <n v="32"/>
    <n v="0"/>
    <n v="-0.1111111111111111"/>
    <n v="0"/>
    <s v="Normal"/>
    <m/>
    <m/>
    <m/>
    <m/>
    <m/>
    <m/>
    <m/>
    <m/>
    <m/>
    <m/>
    <m/>
    <m/>
    <m/>
    <m/>
    <m/>
    <m/>
    <m/>
    <m/>
    <m/>
    <m/>
    <m/>
    <m/>
    <m/>
  </r>
  <r>
    <x v="8"/>
    <s v="STI-1263"/>
    <s v="Modificar el endpoint de SQS"/>
    <s v="Finalizado"/>
    <d v="2025-12-22T00:00:00"/>
    <d v="2025-12-22T00:00:00"/>
    <n v="8"/>
    <n v="8"/>
    <n v="0"/>
    <n v="0"/>
    <n v="1"/>
    <s v="Normal"/>
    <m/>
    <m/>
    <m/>
    <m/>
    <m/>
    <m/>
    <m/>
    <m/>
    <m/>
    <m/>
    <m/>
    <m/>
    <m/>
    <m/>
    <m/>
    <m/>
    <m/>
    <m/>
    <m/>
    <m/>
    <m/>
    <m/>
    <m/>
  </r>
  <r>
    <x v="8"/>
    <s v="STI-403"/>
    <s v="Create Accrual Batch to Process Accruals"/>
    <s v="Finalizado"/>
    <d v="2025-09-17T00:00:00"/>
    <d v="2025-09-16T00:00:00"/>
    <n v="80"/>
    <n v="74"/>
    <n v="0"/>
    <n v="-7.4999999999999997E-2"/>
    <n v="1"/>
    <s v="Normal"/>
    <m/>
    <m/>
    <m/>
    <m/>
    <m/>
    <m/>
    <m/>
    <m/>
    <m/>
    <m/>
    <m/>
    <m/>
    <m/>
    <m/>
    <m/>
    <m/>
    <m/>
    <m/>
    <m/>
    <m/>
    <m/>
    <m/>
    <m/>
  </r>
  <r>
    <x v="8"/>
    <s v="STI-404"/>
    <s v="Create Accrual Batch to Get Bookings from Offline Channels"/>
    <s v="Finalizado"/>
    <d v="2025-11-28T00:00:00"/>
    <d v="2025-11-28T00:00:00"/>
    <n v="120"/>
    <n v="138"/>
    <n v="0"/>
    <n v="0.15"/>
    <n v="1"/>
    <s v="Normal"/>
    <m/>
    <m/>
    <m/>
    <m/>
    <m/>
    <m/>
    <m/>
    <m/>
    <m/>
    <m/>
    <m/>
    <m/>
    <m/>
    <m/>
    <m/>
    <m/>
    <m/>
    <m/>
    <m/>
    <m/>
    <m/>
    <m/>
    <m/>
  </r>
  <r>
    <x v="8"/>
    <s v="STI-465"/>
    <s v="Sacar el algoritmo para generar el token y hacer login automático con MyIDTravel"/>
    <s v="Finalizada"/>
    <d v="2026-08-11T00:00:00"/>
    <d v="2026-08-23T00:00:00"/>
    <n v="40"/>
    <n v="27"/>
    <n v="0"/>
    <n v="-0.32500000000000001"/>
    <n v="0"/>
    <s v="Normal"/>
    <m/>
    <m/>
    <m/>
    <m/>
    <m/>
    <m/>
    <m/>
    <m/>
    <m/>
    <m/>
    <m/>
    <m/>
    <m/>
    <m/>
    <m/>
    <m/>
    <m/>
    <m/>
    <m/>
    <m/>
    <m/>
    <m/>
    <m/>
  </r>
  <r>
    <x v="8"/>
    <s v="STI-499"/>
    <s v="Acumulacions Doters."/>
    <s v="Bloqueado"/>
    <d v="2025-10-10T00:00:00"/>
    <m/>
    <n v="38"/>
    <n v="49"/>
    <n v="0"/>
    <n v="0.28947368421052633"/>
    <n v="1"/>
    <s v="Normal"/>
    <m/>
    <m/>
    <m/>
    <m/>
    <m/>
    <m/>
    <m/>
    <m/>
    <m/>
    <m/>
    <m/>
    <m/>
    <m/>
    <m/>
    <m/>
    <m/>
    <m/>
    <m/>
    <m/>
    <m/>
    <m/>
    <m/>
    <m/>
  </r>
  <r>
    <x v="8"/>
    <s v="STI-553"/>
    <s v="Daily Meetings - Julio"/>
    <s v="Cerrado"/>
    <d v="2025-07-01T00:00:00"/>
    <d v="2025-07-31T00:00:00"/>
    <n v="12"/>
    <n v="0"/>
    <n v="0"/>
    <n v="-1"/>
    <n v="0"/>
    <s v="Normal"/>
    <m/>
    <m/>
    <m/>
    <m/>
    <m/>
    <m/>
    <m/>
    <m/>
    <m/>
    <m/>
    <m/>
    <m/>
    <m/>
    <m/>
    <m/>
    <m/>
    <m/>
    <m/>
    <m/>
    <m/>
    <m/>
    <m/>
    <m/>
  </r>
  <r>
    <x v="8"/>
    <s v="STI-681"/>
    <s v="Eliminar acumulaciones que no exista el memberId en Gravty"/>
    <s v="Finalizado"/>
    <d v="2025-07-30T00:00:00"/>
    <d v="2025-08-04T00:00:00"/>
    <n v="16"/>
    <n v="5"/>
    <n v="0"/>
    <n v="-0.6875"/>
    <n v="1"/>
    <s v="Normal"/>
    <m/>
    <m/>
    <m/>
    <m/>
    <m/>
    <m/>
    <m/>
    <m/>
    <m/>
    <m/>
    <m/>
    <m/>
    <m/>
    <m/>
    <m/>
    <m/>
    <m/>
    <m/>
    <m/>
    <m/>
    <m/>
    <m/>
    <m/>
  </r>
  <r>
    <x v="8"/>
    <s v="STI-729"/>
    <s v="Monitoreo y estabilizacion de ejecucion de proceso de acumulacion en produccion"/>
    <s v="Finalizado"/>
    <d v="2025-07-28T00:00:00"/>
    <d v="2025-08-01T00:00:00"/>
    <n v="24"/>
    <n v="3"/>
    <n v="0"/>
    <n v="-0.875"/>
    <n v="1"/>
    <s v="Normal"/>
    <m/>
    <m/>
    <m/>
    <m/>
    <m/>
    <m/>
    <m/>
    <m/>
    <m/>
    <m/>
    <m/>
    <m/>
    <m/>
    <m/>
    <m/>
    <m/>
    <m/>
    <m/>
    <m/>
    <m/>
    <m/>
    <m/>
    <m/>
  </r>
  <r>
    <x v="8"/>
    <s v="STI-742"/>
    <s v="Daily Meetings - Agosto"/>
    <s v="Finalizado"/>
    <d v="2025-08-01T00:00:00"/>
    <d v="2025-08-31T00:00:00"/>
    <n v="10"/>
    <n v="9"/>
    <n v="0"/>
    <n v="-0.1"/>
    <n v="0"/>
    <s v="Normal"/>
    <m/>
    <m/>
    <m/>
    <m/>
    <m/>
    <m/>
    <m/>
    <m/>
    <m/>
    <m/>
    <m/>
    <m/>
    <m/>
    <m/>
    <m/>
    <m/>
    <m/>
    <m/>
    <m/>
    <m/>
    <m/>
    <m/>
    <m/>
  </r>
  <r>
    <x v="8"/>
    <s v="STI-743"/>
    <s v="Migrate accrual api implementation dynamodb to postgre DB"/>
    <s v="Finalizado"/>
    <d v="2025-08-04T00:00:00"/>
    <d v="2025-08-12T00:00:00"/>
    <n v="40"/>
    <n v="33"/>
    <n v="0"/>
    <n v="-0.17499999999999999"/>
    <n v="1"/>
    <s v="Normal"/>
    <m/>
    <m/>
    <m/>
    <m/>
    <m/>
    <m/>
    <m/>
    <m/>
    <m/>
    <m/>
    <m/>
    <m/>
    <m/>
    <m/>
    <m/>
    <m/>
    <m/>
    <m/>
    <m/>
    <m/>
    <m/>
    <m/>
    <m/>
  </r>
  <r>
    <x v="8"/>
    <s v="STI-773"/>
    <s v="Revisar logica de Ezy API para eventos de notificaciones"/>
    <s v="Finalizado"/>
    <d v="2025-08-06T00:00:00"/>
    <d v="2025-08-11T00:00:00"/>
    <n v="5"/>
    <n v="0"/>
    <n v="0"/>
    <n v="-1"/>
    <n v="1"/>
    <s v="Normal"/>
    <m/>
    <m/>
    <m/>
    <m/>
    <m/>
    <m/>
    <m/>
    <m/>
    <m/>
    <m/>
    <m/>
    <m/>
    <m/>
    <m/>
    <m/>
    <m/>
    <m/>
    <m/>
    <m/>
    <m/>
    <m/>
    <m/>
    <m/>
  </r>
  <r>
    <x v="8"/>
    <s v="STI-775"/>
    <s v="Gestion de merge para creacion de las nuevas ramas de desarrollo"/>
    <s v="Finalizado"/>
    <d v="2025-08-04T00:00:00"/>
    <d v="2025-08-11T00:00:00"/>
    <n v="12"/>
    <n v="0"/>
    <n v="0"/>
    <n v="-1"/>
    <n v="0"/>
    <s v="Normal"/>
    <m/>
    <m/>
    <m/>
    <m/>
    <m/>
    <m/>
    <m/>
    <m/>
    <m/>
    <m/>
    <m/>
    <m/>
    <m/>
    <m/>
    <m/>
    <m/>
    <m/>
    <m/>
    <m/>
    <m/>
    <m/>
    <m/>
    <m/>
  </r>
  <r>
    <x v="8"/>
    <s v="STI-776"/>
    <s v="Create /retroacclaim endpoint"/>
    <s v="Finalizado"/>
    <d v="2025-08-13T00:00:00"/>
    <d v="2025-08-26T00:00:00"/>
    <n v="24"/>
    <n v="23"/>
    <n v="0"/>
    <n v="-4.1666666666666664E-2"/>
    <n v="1"/>
    <s v="Normal"/>
    <m/>
    <m/>
    <m/>
    <m/>
    <m/>
    <m/>
    <m/>
    <m/>
    <m/>
    <m/>
    <m/>
    <m/>
    <m/>
    <m/>
    <m/>
    <m/>
    <m/>
    <m/>
    <m/>
    <m/>
    <m/>
    <m/>
    <m/>
  </r>
  <r>
    <x v="8"/>
    <s v="STI-777"/>
    <s v="Create /applyretroacclaim endpoint"/>
    <s v="Finalizado"/>
    <d v="2025-08-13T00:00:00"/>
    <d v="2025-08-26T00:00:00"/>
    <n v="24"/>
    <n v="23"/>
    <n v="0"/>
    <n v="-4.1666666666666664E-2"/>
    <n v="1"/>
    <s v="Normal"/>
    <m/>
    <m/>
    <m/>
    <m/>
    <m/>
    <m/>
    <m/>
    <m/>
    <m/>
    <m/>
    <m/>
    <m/>
    <m/>
    <m/>
    <m/>
    <m/>
    <m/>
    <m/>
    <m/>
    <m/>
    <m/>
    <m/>
    <m/>
  </r>
  <r>
    <x v="8"/>
    <s v="STI-786"/>
    <s v="Actualizar estatus de la acumulación de AccrualPerPax a AccrualAPI"/>
    <s v="Finalizado"/>
    <d v="2025-09-23T00:00:00"/>
    <d v="2025-09-24T00:00:00"/>
    <n v="24"/>
    <n v="28"/>
    <n v="0"/>
    <n v="0.16666666666666666"/>
    <n v="1"/>
    <s v="Normal"/>
    <m/>
    <m/>
    <m/>
    <m/>
    <m/>
    <m/>
    <m/>
    <m/>
    <m/>
    <m/>
    <m/>
    <m/>
    <m/>
    <m/>
    <m/>
    <m/>
    <m/>
    <m/>
    <m/>
    <m/>
    <m/>
    <m/>
    <m/>
  </r>
  <r>
    <x v="8"/>
    <s v="STI-826"/>
    <s v="Cambiar validaciones de negocio a que sea informativas"/>
    <s v="Finalizado"/>
    <d v="2025-08-20T00:00:00"/>
    <d v="2025-08-22T00:00:00"/>
    <n v="5"/>
    <n v="5"/>
    <n v="0"/>
    <n v="0"/>
    <n v="1"/>
    <s v="Normal"/>
    <m/>
    <m/>
    <m/>
    <m/>
    <m/>
    <m/>
    <m/>
    <m/>
    <m/>
    <m/>
    <m/>
    <m/>
    <m/>
    <m/>
    <m/>
    <m/>
    <m/>
    <m/>
    <m/>
    <m/>
    <m/>
    <m/>
    <m/>
  </r>
  <r>
    <x v="8"/>
    <s v="STI-849"/>
    <s v="Validaciones en la API de Accrual per Passenger"/>
    <s v="Finalizado"/>
    <d v="2025-08-22T00:00:00"/>
    <d v="2025-08-26T00:00:00"/>
    <n v="16"/>
    <n v="6"/>
    <n v="0"/>
    <n v="-0.625"/>
    <n v="1"/>
    <s v="Normal"/>
    <m/>
    <m/>
    <m/>
    <m/>
    <m/>
    <m/>
    <m/>
    <m/>
    <m/>
    <m/>
    <m/>
    <m/>
    <m/>
    <m/>
    <m/>
    <m/>
    <m/>
    <m/>
    <m/>
    <m/>
    <m/>
    <m/>
    <m/>
  </r>
  <r>
    <x v="8"/>
    <s v="STI-851"/>
    <s v="Mejorar la trazabilidad de la api que recibe los PNR"/>
    <s v="Finalizado"/>
    <d v="2025-08-25T00:00:00"/>
    <d v="2025-08-28T00:00:00"/>
    <n v="24"/>
    <n v="14"/>
    <n v="0"/>
    <n v="-0.41666666666666669"/>
    <n v="1"/>
    <s v="Normal"/>
    <m/>
    <m/>
    <m/>
    <m/>
    <m/>
    <m/>
    <m/>
    <m/>
    <m/>
    <m/>
    <m/>
    <m/>
    <m/>
    <m/>
    <m/>
    <m/>
    <m/>
    <m/>
    <m/>
    <m/>
    <m/>
    <m/>
    <m/>
  </r>
  <r>
    <x v="8"/>
    <s v="STI-852"/>
    <s v="No regresar o permitir reservas de Staff Travel en /retroacclaim y /applyretroacclaim"/>
    <s v="Finalizado"/>
    <d v="2025-09-23T00:00:00"/>
    <d v="2025-09-24T00:00:00"/>
    <n v="12"/>
    <n v="13"/>
    <n v="0"/>
    <n v="8.3333333333333329E-2"/>
    <n v="1"/>
    <s v="Normal"/>
    <m/>
    <m/>
    <m/>
    <m/>
    <m/>
    <m/>
    <m/>
    <m/>
    <m/>
    <m/>
    <m/>
    <m/>
    <m/>
    <m/>
    <m/>
    <m/>
    <m/>
    <m/>
    <m/>
    <m/>
    <m/>
    <m/>
    <m/>
  </r>
  <r>
    <x v="8"/>
    <s v="STI-864"/>
    <s v="Buscar en la reserva"/>
    <s v="Finalizado"/>
    <d v="2025-10-07T00:00:00"/>
    <d v="2025-10-06T00:00:00"/>
    <n v="12"/>
    <n v="12"/>
    <n v="0"/>
    <n v="0"/>
    <n v="1"/>
    <s v="Normal"/>
    <m/>
    <m/>
    <m/>
    <m/>
    <m/>
    <m/>
    <m/>
    <m/>
    <m/>
    <m/>
    <m/>
    <m/>
    <m/>
    <m/>
    <m/>
    <m/>
    <m/>
    <m/>
    <m/>
    <m/>
    <m/>
    <m/>
    <m/>
  </r>
  <r>
    <x v="8"/>
    <s v="STI-870"/>
    <s v="Get the Main Passenger by a Flag for the Accrual"/>
    <s v="Finalizado"/>
    <d v="2025-08-27T00:00:00"/>
    <d v="2025-08-29T00:00:00"/>
    <n v="24"/>
    <n v="17"/>
    <n v="0"/>
    <n v="-0.29166666666666669"/>
    <n v="1"/>
    <s v="Normal"/>
    <m/>
    <m/>
    <m/>
    <m/>
    <m/>
    <m/>
    <m/>
    <m/>
    <m/>
    <m/>
    <m/>
    <m/>
    <m/>
    <m/>
    <m/>
    <m/>
    <m/>
    <m/>
    <m/>
    <m/>
    <m/>
    <m/>
    <m/>
  </r>
  <r>
    <x v="8"/>
    <s v="STI-883"/>
    <s v="Validar solicitudes de creacion de acumulacion para usuarios anonimos"/>
    <s v="Finalizado"/>
    <d v="2025-08-28T00:00:00"/>
    <d v="2025-09-01T00:00:00"/>
    <n v="5"/>
    <n v="3"/>
    <n v="0"/>
    <n v="-0.4"/>
    <n v="1"/>
    <s v="Normal"/>
    <m/>
    <m/>
    <m/>
    <m/>
    <m/>
    <m/>
    <m/>
    <m/>
    <m/>
    <m/>
    <m/>
    <m/>
    <m/>
    <m/>
    <m/>
    <m/>
    <m/>
    <m/>
    <m/>
    <m/>
    <m/>
    <m/>
    <m/>
  </r>
  <r>
    <x v="8"/>
    <s v="STI-887"/>
    <s v="Enviar metodo de pago directamente sin mapeo de campos en acrual per pax."/>
    <s v="Finalizado"/>
    <d v="2025-08-29T00:00:00"/>
    <d v="2025-08-29T00:00:00"/>
    <n v="5"/>
    <n v="4"/>
    <n v="0"/>
    <n v="-0.2"/>
    <n v="1"/>
    <s v="Normal"/>
    <m/>
    <m/>
    <m/>
    <m/>
    <m/>
    <m/>
    <m/>
    <m/>
    <m/>
    <m/>
    <m/>
    <m/>
    <m/>
    <m/>
    <m/>
    <m/>
    <m/>
    <m/>
    <m/>
    <m/>
    <m/>
    <m/>
    <m/>
  </r>
  <r>
    <x v="8"/>
    <s v="STI-893"/>
    <s v="Daily Meetings - Septiembre"/>
    <s v="Finalizado"/>
    <d v="2025-09-30T00:00:00"/>
    <d v="2025-09-30T00:00:00"/>
    <n v="11"/>
    <n v="11"/>
    <n v="0"/>
    <n v="0"/>
    <n v="0"/>
    <s v="Normal"/>
    <m/>
    <m/>
    <m/>
    <m/>
    <m/>
    <m/>
    <m/>
    <m/>
    <m/>
    <m/>
    <m/>
    <m/>
    <m/>
    <m/>
    <m/>
    <m/>
    <m/>
    <m/>
    <m/>
    <m/>
    <m/>
    <m/>
    <m/>
  </r>
  <r>
    <x v="8"/>
    <s v="STI-897"/>
    <s v="Crear batch para la acumulaciones con AccrualAPI"/>
    <s v="Finalizado"/>
    <d v="2025-09-17T00:00:00"/>
    <d v="2025-09-16T00:00:00"/>
    <n v="40"/>
    <n v="38"/>
    <n v="0"/>
    <n v="-0.05"/>
    <n v="1"/>
    <s v="Normal"/>
    <m/>
    <m/>
    <m/>
    <m/>
    <m/>
    <m/>
    <m/>
    <m/>
    <m/>
    <m/>
    <m/>
    <m/>
    <m/>
    <m/>
    <m/>
    <m/>
    <m/>
    <m/>
    <m/>
    <m/>
    <m/>
    <m/>
    <m/>
  </r>
  <r>
    <x v="8"/>
    <s v="STI-993"/>
    <s v="Regresar error custom cuando la reserva no acumula"/>
    <s v="Finalizado"/>
    <d v="2025-09-15T00:00:00"/>
    <d v="2025-09-15T00:00:00"/>
    <n v="6"/>
    <n v="6"/>
    <n v="0"/>
    <n v="0"/>
    <n v="1"/>
    <s v="Normal"/>
    <m/>
    <m/>
    <m/>
    <m/>
    <m/>
    <m/>
    <m/>
    <m/>
    <m/>
    <m/>
    <m/>
    <m/>
    <m/>
    <m/>
    <m/>
    <m/>
    <m/>
    <m/>
    <m/>
    <m/>
    <m/>
    <m/>
    <m/>
  </r>
  <r>
    <x v="8"/>
    <s v="STI-994"/>
    <s v="Acumular solamente los vuelos volados y excluir los cancelados"/>
    <s v="Finalizado"/>
    <d v="2025-09-19T00:00:00"/>
    <d v="2025-09-18T00:00:00"/>
    <n v="16"/>
    <n v="20"/>
    <n v="0"/>
    <n v="0.25"/>
    <n v="1"/>
    <s v="Normal"/>
    <m/>
    <m/>
    <m/>
    <m/>
    <m/>
    <m/>
    <m/>
    <m/>
    <m/>
    <m/>
    <m/>
    <m/>
    <m/>
    <m/>
    <m/>
    <m/>
    <m/>
    <m/>
    <m/>
    <m/>
    <m/>
    <m/>
    <m/>
  </r>
  <r>
    <x v="8"/>
    <s v="STI-1265"/>
    <s v="Crear endpoint GET accruals"/>
    <s v="Finalizado"/>
    <d v="2026-01-12T00:00:00"/>
    <d v="2026-01-08T00:00:00"/>
    <n v="40"/>
    <n v="40"/>
    <n v="0"/>
    <n v="0"/>
    <n v="1"/>
    <s v="Normal"/>
    <m/>
    <m/>
    <m/>
    <m/>
    <m/>
    <m/>
    <m/>
    <m/>
    <m/>
    <m/>
    <m/>
    <m/>
    <m/>
    <m/>
    <m/>
    <m/>
    <m/>
    <m/>
    <m/>
    <m/>
    <m/>
    <m/>
    <m/>
  </r>
  <r>
    <x v="8"/>
    <s v="STI-1268"/>
    <s v="Daily Meetings - Enero 2026"/>
    <s v="Cerrado"/>
    <d v="2026-01-30T00:00:00"/>
    <d v="2026-01-30T00:00:00"/>
    <n v="10"/>
    <n v="10"/>
    <n v="0"/>
    <n v="0"/>
    <n v="0"/>
    <s v="Normal"/>
    <m/>
    <m/>
    <m/>
    <m/>
    <m/>
    <m/>
    <m/>
    <m/>
    <m/>
    <m/>
    <m/>
    <m/>
    <m/>
    <m/>
    <m/>
    <m/>
    <m/>
    <m/>
    <m/>
    <m/>
    <m/>
    <m/>
    <m/>
  </r>
  <r>
    <x v="8"/>
    <s v="STI-1264"/>
    <s v="Crear endpoint de estadisticas"/>
    <s v="Finalizado"/>
    <d v="2026-01-13T00:00:00"/>
    <d v="2026-01-13T00:00:00"/>
    <n v="24"/>
    <n v="16"/>
    <n v="0"/>
    <n v="-0.33333333333333331"/>
    <n v="1"/>
    <s v="Normal"/>
    <m/>
    <m/>
    <m/>
    <m/>
    <m/>
    <m/>
    <m/>
    <m/>
    <m/>
    <m/>
    <m/>
    <m/>
    <m/>
    <m/>
    <m/>
    <m/>
    <m/>
    <m/>
    <m/>
    <m/>
    <m/>
    <m/>
    <m/>
  </r>
  <r>
    <x v="8"/>
    <s v="STI-1351"/>
    <s v="Realizar ajustes en Pipeline y demostración"/>
    <s v="Finalizado"/>
    <d v="2026-01-19T00:00:00"/>
    <d v="2026-01-20T00:00:00"/>
    <n v="12"/>
    <n v="10"/>
    <n v="0"/>
    <n v="-0.16666666666666666"/>
    <n v="1"/>
    <s v="Normal"/>
    <m/>
    <m/>
    <m/>
    <m/>
    <m/>
    <m/>
    <m/>
    <m/>
    <m/>
    <m/>
    <m/>
    <m/>
    <m/>
    <m/>
    <m/>
    <m/>
    <m/>
    <m/>
    <m/>
    <m/>
    <m/>
    <m/>
    <m/>
  </r>
  <r>
    <x v="8"/>
    <s v="STI-1325"/>
    <s v="Cancelar las acumulaciones que Gravty tenga en blacklist"/>
    <s v="Finalizado"/>
    <d v="2026-01-19T00:00:00"/>
    <d v="2026-01-20T00:00:00"/>
    <n v="16"/>
    <n v="16"/>
    <n v="0"/>
    <n v="0"/>
    <n v="1"/>
    <s v="Normal"/>
    <m/>
    <m/>
    <m/>
    <m/>
    <m/>
    <m/>
    <m/>
    <m/>
    <m/>
    <m/>
    <m/>
    <m/>
    <m/>
    <m/>
    <m/>
    <m/>
    <m/>
    <m/>
    <m/>
    <m/>
    <m/>
    <m/>
    <m/>
  </r>
  <r>
    <x v="8"/>
    <s v="STI-1267"/>
    <s v="Batch de accrualBatch guarde en BD, el BitId, saldo anterior y nuevo."/>
    <s v="Finalizado"/>
    <d v="2026-01-23T00:00:00"/>
    <d v="2026-01-26T00:00:00"/>
    <n v="24"/>
    <n v="27"/>
    <n v="0"/>
    <n v="0.125"/>
    <n v="0"/>
    <s v="Normal"/>
    <m/>
    <m/>
    <m/>
    <m/>
    <m/>
    <m/>
    <m/>
    <m/>
    <m/>
    <m/>
    <m/>
    <m/>
    <m/>
    <m/>
    <m/>
    <m/>
    <m/>
    <m/>
    <m/>
    <m/>
    <m/>
    <m/>
    <m/>
  </r>
  <r>
    <x v="8"/>
    <s v="STI-1369"/>
    <s v="Cancelar PNRs de blacklist y usuarios merge del Accrual API"/>
    <s v="Finalizado"/>
    <d v="2026-01-23T00:00:00"/>
    <d v="2026-01-23T00:00:00"/>
    <n v="2"/>
    <n v="2"/>
    <n v="0"/>
    <n v="0"/>
    <n v="0"/>
    <s v="Normal"/>
    <m/>
    <m/>
    <m/>
    <m/>
    <m/>
    <m/>
    <m/>
    <m/>
    <m/>
    <m/>
    <m/>
    <m/>
    <m/>
    <m/>
    <m/>
    <m/>
    <m/>
    <m/>
    <m/>
    <m/>
    <m/>
    <m/>
    <m/>
  </r>
  <r>
    <x v="8"/>
    <s v="STI-1368"/>
    <s v="Cambios en yml e implicaciones en el proceso"/>
    <s v="Cerrado"/>
    <d v="2026-01-23T00:00:00"/>
    <d v="2026-01-23T00:00:00"/>
    <n v="2.5"/>
    <n v="1"/>
    <n v="0"/>
    <n v="-0.6"/>
    <n v="0"/>
    <s v="Normal"/>
    <m/>
    <m/>
    <m/>
    <m/>
    <m/>
    <m/>
    <m/>
    <m/>
    <m/>
    <m/>
    <m/>
    <m/>
    <m/>
    <m/>
    <m/>
    <m/>
    <m/>
    <m/>
    <m/>
    <m/>
    <m/>
    <m/>
    <m/>
  </r>
  <r>
    <x v="8"/>
    <s v="STI-1376"/>
    <s v="[Accrual batch] - Sistema de Gestión de Registros Antiguos y Limpieza de Cola"/>
    <s v="Finalizado"/>
    <d v="2026-02-05T00:00:00"/>
    <d v="2026-02-02T00:00:00"/>
    <n v="24"/>
    <n v="0"/>
    <n v="0"/>
    <n v="-1"/>
    <n v="0"/>
    <s v="Normal"/>
    <m/>
    <m/>
    <m/>
    <m/>
    <m/>
    <m/>
    <m/>
    <m/>
    <m/>
    <m/>
    <m/>
    <m/>
    <m/>
    <m/>
    <m/>
    <m/>
    <m/>
    <m/>
    <m/>
    <m/>
    <m/>
    <m/>
    <m/>
  </r>
  <r>
    <x v="8"/>
    <s v="STI-1377"/>
    <s v="[Accrual api] - Mejoras de Configuración e Infraestructura"/>
    <s v="Finalizado"/>
    <d v="2026-02-03T00:00:00"/>
    <d v="2026-02-02T00:00:00"/>
    <n v="12"/>
    <n v="0"/>
    <n v="0"/>
    <n v="-1"/>
    <n v="0"/>
    <s v="Normal"/>
    <m/>
    <m/>
    <m/>
    <m/>
    <m/>
    <m/>
    <m/>
    <m/>
    <m/>
    <m/>
    <m/>
    <m/>
    <m/>
    <m/>
    <m/>
    <m/>
    <m/>
    <m/>
    <m/>
    <m/>
    <m/>
    <m/>
    <m/>
  </r>
  <r>
    <x v="8"/>
    <s v="STI-1387"/>
    <s v="Cambiar el tipo de Queues en SQS de FIFO a Standard"/>
    <s v="Finalizado"/>
    <d v="2026-02-03T00:00:00"/>
    <d v="2026-02-04T00:00:00"/>
    <n v="12"/>
    <n v="15"/>
    <n v="0"/>
    <n v="0.25"/>
    <n v="1"/>
    <s v="Normal"/>
    <m/>
    <m/>
    <m/>
    <m/>
    <m/>
    <m/>
    <m/>
    <m/>
    <m/>
    <m/>
    <m/>
    <m/>
    <m/>
    <m/>
    <m/>
    <m/>
    <m/>
    <m/>
    <m/>
    <m/>
    <m/>
    <m/>
    <m/>
  </r>
  <r>
    <x v="8"/>
    <s v="STI-1293"/>
    <s v="Acumulación Post Last Flight de Iberia"/>
    <s v="Comentarios"/>
    <d v="2026-05-05T00:00:00"/>
    <m/>
    <n v="64"/>
    <n v="48"/>
    <n v="0"/>
    <n v="-0.25"/>
    <n v="0"/>
    <s v="Normal"/>
    <m/>
    <m/>
    <m/>
    <m/>
    <m/>
    <m/>
    <m/>
    <m/>
    <m/>
    <m/>
    <m/>
    <m/>
    <m/>
    <m/>
    <m/>
    <m/>
    <m/>
    <m/>
    <m/>
    <m/>
    <m/>
    <m/>
    <m/>
  </r>
  <r>
    <x v="8"/>
    <s v="STI-1341"/>
    <s v="Acumular por segmentos de Alianzas"/>
    <s v="Finalizado"/>
    <d v="2026-02-06T00:00:00"/>
    <d v="2026-02-06T00:00:00"/>
    <n v="20"/>
    <n v="22"/>
    <n v="0"/>
    <n v="0.1"/>
    <n v="1"/>
    <s v="Normal"/>
    <m/>
    <m/>
    <m/>
    <m/>
    <m/>
    <m/>
    <m/>
    <m/>
    <m/>
    <m/>
    <m/>
    <m/>
    <m/>
    <m/>
    <m/>
    <m/>
    <m/>
    <m/>
    <m/>
    <m/>
    <m/>
    <m/>
    <m/>
  </r>
  <r>
    <x v="8"/>
    <s v="STI-1392"/>
    <s v="Daily Meetings - Febrero 2026"/>
    <s v="Finalizado"/>
    <d v="2026-02-27T00:00:00"/>
    <d v="2026-02-27T00:00:00"/>
    <n v="10"/>
    <n v="10"/>
    <n v="0"/>
    <n v="0"/>
    <n v="0"/>
    <s v="Normal"/>
    <m/>
    <m/>
    <m/>
    <m/>
    <m/>
    <m/>
    <m/>
    <m/>
    <m/>
    <m/>
    <m/>
    <m/>
    <m/>
    <m/>
    <m/>
    <m/>
    <m/>
    <m/>
    <m/>
    <m/>
    <m/>
    <m/>
    <m/>
  </r>
  <r>
    <x v="8"/>
    <s v="STI-1408"/>
    <s v="Liberacion Accrual API 1.1"/>
    <s v="Finalizado"/>
    <d v="2026-02-13T00:00:00"/>
    <d v="2026-02-13T00:00:00"/>
    <n v="16"/>
    <n v="11"/>
    <n v="0"/>
    <n v="-0.3125"/>
    <n v="0"/>
    <s v="Normal"/>
    <m/>
    <m/>
    <m/>
    <m/>
    <m/>
    <m/>
    <m/>
    <m/>
    <m/>
    <m/>
    <m/>
    <m/>
    <m/>
    <m/>
    <m/>
    <m/>
    <m/>
    <m/>
    <m/>
    <m/>
    <m/>
    <m/>
    <m/>
  </r>
  <r>
    <x v="8"/>
    <s v="STI-1410"/>
    <s v="Agregar variables de encolamiento y procesamiento en variables de GIT y Lambda"/>
    <s v="Finalizado"/>
    <d v="2026-02-11T00:00:00"/>
    <d v="2026-02-11T00:00:00"/>
    <n v="6"/>
    <n v="5"/>
    <n v="0"/>
    <n v="-0.16666666666666666"/>
    <n v="1"/>
    <s v="Normal"/>
    <m/>
    <m/>
    <m/>
    <m/>
    <m/>
    <m/>
    <m/>
    <m/>
    <m/>
    <m/>
    <m/>
    <m/>
    <m/>
    <m/>
    <m/>
    <m/>
    <m/>
    <m/>
    <m/>
    <m/>
    <m/>
    <m/>
    <m/>
  </r>
  <r>
    <x v="8"/>
    <s v="STI-1424"/>
    <s v="Ajuste de GitLab CI files en repositorio centralizado para usar variables"/>
    <s v="Finalizado"/>
    <d v="2026-02-13T00:00:00"/>
    <d v="2026-02-13T00:00:00"/>
    <n v="4"/>
    <n v="4"/>
    <n v="0"/>
    <n v="0"/>
    <n v="1"/>
    <s v="Normal"/>
    <m/>
    <m/>
    <m/>
    <m/>
    <m/>
    <m/>
    <m/>
    <m/>
    <m/>
    <m/>
    <m/>
    <m/>
    <m/>
    <m/>
    <m/>
    <m/>
    <m/>
    <m/>
    <m/>
    <m/>
    <m/>
    <m/>
    <m/>
  </r>
  <r>
    <x v="8"/>
    <s v="STI-1425"/>
    <s v="Seguimiento a error de API /booking/full en retro acumulaciones"/>
    <s v="Finalizado"/>
    <d v="2026-02-13T00:00:00"/>
    <d v="2026-02-13T00:00:00"/>
    <n v="3"/>
    <n v="3"/>
    <n v="0"/>
    <n v="0"/>
    <n v="1"/>
    <s v="Normal"/>
    <m/>
    <m/>
    <m/>
    <m/>
    <m/>
    <m/>
    <m/>
    <m/>
    <m/>
    <m/>
    <m/>
    <m/>
    <m/>
    <m/>
    <m/>
    <m/>
    <m/>
    <m/>
    <m/>
    <m/>
    <m/>
    <m/>
    <m/>
  </r>
  <r>
    <x v="8"/>
    <s v="STI-1421"/>
    <s v="Agregar métodos de pago aceptados por medio de variable en lambda"/>
    <s v="Finalizado"/>
    <d v="2026-02-18T00:00:00"/>
    <d v="2026-02-18T00:00:00"/>
    <n v="20"/>
    <n v="26"/>
    <n v="0"/>
    <n v="0.3"/>
    <n v="1"/>
    <s v="Desviado"/>
    <m/>
    <m/>
    <m/>
    <m/>
    <m/>
    <m/>
    <m/>
    <m/>
    <m/>
    <m/>
    <m/>
    <m/>
    <m/>
    <m/>
    <m/>
    <m/>
    <m/>
    <m/>
    <m/>
    <m/>
    <m/>
    <m/>
    <m/>
  </r>
  <r>
    <x v="8"/>
    <s v="STI-1434"/>
    <s v="Enviar el bundle del basket a Gravty_x000a__x000a__x000a__x000a_"/>
    <s v="Finalizado"/>
    <d v="2026-02-16T00:00:00"/>
    <d v="2026-02-17T00:00:00"/>
    <n v="4"/>
    <n v="4"/>
    <n v="0"/>
    <n v="0"/>
    <n v="1"/>
    <s v="Normal"/>
    <m/>
    <m/>
    <m/>
    <m/>
    <m/>
    <m/>
    <m/>
    <m/>
    <m/>
    <m/>
    <m/>
    <m/>
    <m/>
    <m/>
    <m/>
    <m/>
    <m/>
    <m/>
    <m/>
    <m/>
    <m/>
    <m/>
    <m/>
  </r>
  <r>
    <x v="8"/>
    <s v="STI-1423"/>
    <s v="[Doters] Creacion del Swagger de todos los endpoints de AccrualAPI"/>
    <s v="Finalizado"/>
    <d v="2026-02-27T00:00:00"/>
    <d v="2026-02-21T00:00:00"/>
    <n v="16"/>
    <n v="18"/>
    <n v="0"/>
    <n v="0.125"/>
    <n v="1"/>
    <s v="Normal"/>
    <m/>
    <m/>
    <m/>
    <m/>
    <m/>
    <m/>
    <m/>
    <m/>
    <m/>
    <m/>
    <m/>
    <m/>
    <m/>
    <m/>
    <m/>
    <m/>
    <m/>
    <m/>
    <m/>
    <m/>
    <m/>
    <m/>
    <m/>
  </r>
  <r>
    <x v="8"/>
    <s v="STI-1439"/>
    <s v="Crear servicio que haga la acumulación con PNR y Apellido"/>
    <s v="Finalizado"/>
    <d v="2026-03-02T00:00:00"/>
    <d v="2026-02-27T00:00:00"/>
    <n v="26"/>
    <n v="37"/>
    <n v="0"/>
    <n v="0.42307692307692307"/>
    <n v="1"/>
    <s v="Desviado"/>
    <m/>
    <m/>
    <m/>
    <m/>
    <m/>
    <m/>
    <m/>
    <m/>
    <m/>
    <m/>
    <m/>
    <m/>
    <m/>
    <m/>
    <m/>
    <m/>
    <m/>
    <m/>
    <m/>
    <m/>
    <m/>
    <m/>
    <m/>
  </r>
  <r>
    <x v="8"/>
    <s v="STI-1440"/>
    <s v="Agregar validacion de metodos de pago Offline para retroacumulacion"/>
    <s v="Finalizado"/>
    <d v="2026-02-23T00:00:00"/>
    <d v="2026-02-21T00:00:00"/>
    <n v="2.2999999999999998"/>
    <n v="0"/>
    <n v="0"/>
    <n v="-1"/>
    <n v="1"/>
    <s v="Normal"/>
    <m/>
    <m/>
    <m/>
    <m/>
    <m/>
    <m/>
    <m/>
    <m/>
    <m/>
    <m/>
    <m/>
    <m/>
    <m/>
    <m/>
    <m/>
    <m/>
    <m/>
    <m/>
    <m/>
    <m/>
    <m/>
    <m/>
    <m/>
  </r>
  <r>
    <x v="8"/>
    <s v="STI-1441"/>
    <s v="Agregar validación de &quot;Flight departed&quot; para retroacumulacion"/>
    <s v="Finalizado"/>
    <d v="2026-02-23T00:00:00"/>
    <d v="2026-02-21T00:00:00"/>
    <n v="1.3"/>
    <n v="0"/>
    <n v="0"/>
    <n v="-1"/>
    <n v="1"/>
    <s v="Normal"/>
    <m/>
    <m/>
    <m/>
    <m/>
    <m/>
    <m/>
    <m/>
    <m/>
    <m/>
    <m/>
    <m/>
    <m/>
    <m/>
    <m/>
    <m/>
    <m/>
    <m/>
    <m/>
    <m/>
    <m/>
    <m/>
    <m/>
    <m/>
  </r>
  <r>
    <x v="8"/>
    <s v="STI-1449"/>
    <s v="Modificar SP de Offline para las necesidades del proyecto de AccrualAPI"/>
    <s v="Finalizado"/>
    <d v="2026-02-25T00:00:00"/>
    <d v="2026-02-27T00:00:00"/>
    <n v="4"/>
    <n v="4"/>
    <n v="0"/>
    <n v="0"/>
    <n v="1"/>
    <s v="Normal"/>
    <m/>
    <m/>
    <m/>
    <m/>
    <m/>
    <m/>
    <m/>
    <m/>
    <m/>
    <m/>
    <m/>
    <m/>
    <m/>
    <m/>
    <m/>
    <m/>
    <m/>
    <m/>
    <m/>
    <m/>
    <m/>
    <m/>
    <m/>
  </r>
  <r>
    <x v="8"/>
    <s v="STI-1422"/>
    <s v="[Doters] Mejora en la busqueda de reservas"/>
    <s v="Finalizado"/>
    <d v="2026-02-27T00:00:00"/>
    <d v="2026-02-27T00:00:00"/>
    <n v="8"/>
    <n v="10"/>
    <n v="0"/>
    <n v="0.25"/>
    <n v="1"/>
    <s v="Normal"/>
    <m/>
    <m/>
    <m/>
    <m/>
    <m/>
    <m/>
    <m/>
    <m/>
    <m/>
    <m/>
    <m/>
    <m/>
    <m/>
    <m/>
    <m/>
    <m/>
    <m/>
    <m/>
    <m/>
    <m/>
    <m/>
    <m/>
    <m/>
  </r>
  <r>
    <x v="8"/>
    <s v="STI-1405"/>
    <s v="[Doters] Acumulacion con Hoteles"/>
    <s v="Pausado"/>
    <d v="2026-03-13T00:00:00"/>
    <m/>
    <n v="40"/>
    <n v="30"/>
    <n v="0"/>
    <n v="-0.25"/>
    <n v="0"/>
    <s v="Normal"/>
    <m/>
    <m/>
    <m/>
    <m/>
    <m/>
    <m/>
    <m/>
    <m/>
    <m/>
    <m/>
    <m/>
    <m/>
    <m/>
    <m/>
    <m/>
    <m/>
    <m/>
    <m/>
    <m/>
    <m/>
    <m/>
    <m/>
    <m/>
  </r>
  <r>
    <x v="8"/>
    <s v="STI-1458"/>
    <s v="Daily Meetings - Marzo 2026"/>
    <s v="Finalizado"/>
    <d v="2026-03-31T00:00:00"/>
    <d v="2026-03-31T00:00:00"/>
    <n v="10.5"/>
    <n v="0"/>
    <n v="0"/>
    <n v="-1"/>
    <n v="0"/>
    <s v="Normal"/>
    <m/>
    <m/>
    <m/>
    <m/>
    <m/>
    <m/>
    <m/>
    <m/>
    <m/>
    <m/>
    <m/>
    <m/>
    <m/>
    <m/>
    <m/>
    <m/>
    <m/>
    <m/>
    <m/>
    <m/>
    <m/>
    <m/>
    <m/>
  </r>
  <r>
    <x v="8"/>
    <s v="STI-1460"/>
    <s v="PerPassenger: Acumular puntos a los pasajeros"/>
    <s v="Ready for prod"/>
    <d v="2026-03-05T00:00:00"/>
    <d v="2026-03-05T00:00:00"/>
    <n v="16"/>
    <n v="16"/>
    <n v="0"/>
    <n v="0"/>
    <n v="0"/>
    <s v="Normal"/>
    <m/>
    <m/>
    <m/>
    <m/>
    <m/>
    <m/>
    <m/>
    <m/>
    <m/>
    <m/>
    <m/>
    <m/>
    <m/>
    <m/>
    <m/>
    <m/>
    <m/>
    <m/>
    <m/>
    <m/>
    <m/>
    <m/>
    <m/>
  </r>
  <r>
    <x v="8"/>
    <s v="STI-1494"/>
    <s v="Manejar variable en webhook VB-Doters: waphone_validated"/>
    <s v="Finalizado"/>
    <d v="2026-03-20T00:00:00"/>
    <d v="2026-03-20T00:00:00"/>
    <n v="4"/>
    <n v="4"/>
    <n v="0"/>
    <n v="0"/>
    <n v="0"/>
    <s v="Normal"/>
    <m/>
    <m/>
    <m/>
    <m/>
    <m/>
    <m/>
    <m/>
    <m/>
    <m/>
    <m/>
    <m/>
    <m/>
    <m/>
    <m/>
    <m/>
    <m/>
    <m/>
    <m/>
    <m/>
    <m/>
    <m/>
    <m/>
    <m/>
  </r>
  <r>
    <x v="8"/>
    <s v="STI-1498"/>
    <s v="Integración directa con API de Navitaire (quitar adaptadores) del Webhook VB-Doters"/>
    <s v="Ready for prod"/>
    <d v="2026-04-21T00:00:00"/>
    <d v="2026-03-25T00:00:00"/>
    <n v="44"/>
    <n v="42"/>
    <n v="0"/>
    <n v="-4.5454545454545456E-2"/>
    <n v="0"/>
    <s v="Normal"/>
    <m/>
    <m/>
    <m/>
    <m/>
    <m/>
    <m/>
    <m/>
    <m/>
    <m/>
    <m/>
    <m/>
    <m/>
    <m/>
    <m/>
    <m/>
    <m/>
    <m/>
    <m/>
    <m/>
    <m/>
    <m/>
    <m/>
    <m/>
  </r>
  <r>
    <x v="8"/>
    <s v="STI-1495"/>
    <s v="Manejar variable en webhook VB-Doters: profileUpdated"/>
    <s v="Ready for prod"/>
    <d v="2026-03-20T00:00:00"/>
    <d v="2026-03-20T00:00:00"/>
    <n v="10"/>
    <n v="12"/>
    <n v="0"/>
    <n v="0.2"/>
    <n v="0"/>
    <s v="Normal"/>
    <m/>
    <m/>
    <m/>
    <m/>
    <m/>
    <m/>
    <m/>
    <m/>
    <m/>
    <m/>
    <m/>
    <m/>
    <m/>
    <m/>
    <m/>
    <m/>
    <m/>
    <m/>
    <m/>
    <m/>
    <m/>
    <m/>
    <m/>
  </r>
  <r>
    <x v="8"/>
    <s v="STI-1492"/>
    <s v="Quitar limitante de fecha en la acumulación por PNR y Lastname"/>
    <s v="Finalizado"/>
    <d v="2026-03-20T00:00:00"/>
    <d v="2026-03-20T00:00:00"/>
    <n v="6"/>
    <n v="6"/>
    <n v="0"/>
    <n v="0"/>
    <n v="0"/>
    <s v="Normal"/>
    <m/>
    <m/>
    <m/>
    <m/>
    <m/>
    <m/>
    <m/>
    <m/>
    <m/>
    <m/>
    <m/>
    <m/>
    <m/>
    <m/>
    <m/>
    <m/>
    <m/>
    <m/>
    <m/>
    <m/>
    <m/>
    <m/>
    <m/>
  </r>
  <r>
    <x v="8"/>
    <s v="STI-1510"/>
    <s v="Cambiar el response del accrualDetails endpoint"/>
    <s v="Finalizado"/>
    <d v="2026-03-26T00:00:00"/>
    <d v="2026-03-26T00:00:00"/>
    <n v="4"/>
    <n v="5"/>
    <n v="0"/>
    <n v="0.25"/>
    <n v="0"/>
    <s v="Normal"/>
    <m/>
    <m/>
    <m/>
    <m/>
    <m/>
    <m/>
    <m/>
    <m/>
    <m/>
    <m/>
    <m/>
    <m/>
    <m/>
    <m/>
    <m/>
    <m/>
    <m/>
    <m/>
    <m/>
    <m/>
    <m/>
    <m/>
    <m/>
  </r>
  <r>
    <x v="8"/>
    <s v="STI-1511"/>
    <s v="Crear endpoint para validar token que es enviado con Generic API"/>
    <s v="Ready for prod"/>
    <d v="2026-04-08T00:00:00"/>
    <d v="2026-04-08T00:00:00"/>
    <n v="68"/>
    <n v="63"/>
    <n v="0"/>
    <n v="-7.3529411764705885E-2"/>
    <n v="0"/>
    <s v="Normal"/>
    <m/>
    <m/>
    <m/>
    <m/>
    <m/>
    <m/>
    <m/>
    <m/>
    <m/>
    <m/>
    <m/>
    <m/>
    <m/>
    <m/>
    <m/>
    <m/>
    <m/>
    <m/>
    <m/>
    <m/>
    <m/>
    <m/>
    <m/>
  </r>
  <r>
    <x v="8"/>
    <s v="STI-1517"/>
    <s v="Migración de pipeline de Generic API a Gitlab"/>
    <s v="UAT"/>
    <d v="2026-04-13T00:00:00"/>
    <d v="2026-04-08T00:00:00"/>
    <n v="24"/>
    <n v="28"/>
    <n v="0"/>
    <n v="0.16666666666666666"/>
    <n v="0"/>
    <s v="Normal"/>
    <m/>
    <m/>
    <m/>
    <m/>
    <m/>
    <m/>
    <m/>
    <m/>
    <m/>
    <m/>
    <m/>
    <m/>
    <m/>
    <m/>
    <m/>
    <m/>
    <m/>
    <m/>
    <m/>
    <m/>
    <m/>
    <m/>
    <m/>
  </r>
  <r>
    <x v="8"/>
    <s v="STI-1532"/>
    <s v="Error al enviar acumulaciones con tipo de moneda en retroacclaim"/>
    <s v="Ready for prod"/>
    <d v="2026-04-13T00:00:00"/>
    <d v="2026-04-13T00:00:00"/>
    <n v="8"/>
    <n v="8"/>
    <n v="0"/>
    <n v="0"/>
    <n v="0"/>
    <s v="Normal"/>
    <m/>
    <m/>
    <m/>
    <m/>
    <m/>
    <m/>
    <m/>
    <m/>
    <m/>
    <m/>
    <m/>
    <m/>
    <m/>
    <m/>
    <m/>
    <m/>
    <m/>
    <m/>
    <m/>
    <m/>
    <m/>
    <m/>
    <m/>
  </r>
  <r>
    <x v="8"/>
    <s v="STI-1535"/>
    <s v="Ajustes para salida a producción archivos de conciliación."/>
    <s v="Pausado"/>
    <d v="2026-04-13T00:00:00"/>
    <m/>
    <n v="24"/>
    <n v="16"/>
    <n v="0"/>
    <n v="-0.33333333333333331"/>
    <n v="0"/>
    <s v="Normal"/>
    <m/>
    <m/>
    <m/>
    <m/>
    <m/>
    <m/>
    <m/>
    <m/>
    <m/>
    <m/>
    <m/>
    <m/>
    <m/>
    <m/>
    <m/>
    <m/>
    <m/>
    <m/>
    <m/>
    <m/>
    <m/>
    <m/>
    <m/>
  </r>
  <r>
    <x v="8"/>
    <s v="STI-1519"/>
    <s v="Daily Meetings - Abril 2026"/>
    <s v="Finalizado"/>
    <d v="2026-04-30T00:00:00"/>
    <d v="2026-04-30T00:00:00"/>
    <n v="10"/>
    <n v="0"/>
    <n v="0"/>
    <n v="-1"/>
    <n v="0"/>
    <s v="Normal"/>
    <m/>
    <m/>
    <m/>
    <m/>
    <m/>
    <m/>
    <m/>
    <m/>
    <m/>
    <m/>
    <m/>
    <m/>
    <m/>
    <m/>
    <m/>
    <m/>
    <m/>
    <m/>
    <m/>
    <m/>
    <m/>
    <m/>
    <m/>
  </r>
  <r>
    <x v="8"/>
    <s v="STI-1540"/>
    <s v="Webhook de VB-Doters debe agregar comentario solo cuando se actualiza nombre, apellido y DoB"/>
    <s v="Ready for prod"/>
    <d v="2026-04-14T00:00:00"/>
    <d v="2026-04-14T00:00:00"/>
    <n v="8"/>
    <n v="8"/>
    <n v="0"/>
    <n v="0"/>
    <n v="0"/>
    <s v="Normal"/>
    <m/>
    <m/>
    <m/>
    <m/>
    <m/>
    <m/>
    <m/>
    <m/>
    <m/>
    <m/>
    <m/>
    <m/>
    <m/>
    <m/>
    <m/>
    <m/>
    <m/>
    <m/>
    <m/>
    <m/>
    <m/>
    <m/>
    <m/>
  </r>
  <r>
    <x v="8"/>
    <s v="STI-1541"/>
    <s v="Regresar error especifico cuando el tipo de moneda no es aceptado en retroacclaim"/>
    <s v="Ready for prod"/>
    <d v="2026-04-17T00:00:00"/>
    <d v="2026-04-17T00:00:00"/>
    <n v="8"/>
    <n v="8"/>
    <n v="0"/>
    <n v="0"/>
    <n v="0"/>
    <s v="Normal"/>
    <m/>
    <m/>
    <m/>
    <m/>
    <m/>
    <m/>
    <m/>
    <m/>
    <m/>
    <m/>
    <m/>
    <m/>
    <m/>
    <m/>
    <m/>
    <m/>
    <m/>
    <m/>
    <m/>
    <m/>
    <m/>
    <m/>
    <m/>
  </r>
  <r>
    <x v="8"/>
    <s v="STI-1545"/>
    <s v="Creacion de Swagger para los endpoints restantes"/>
    <s v="Finalizado"/>
    <d v="2026-04-21T00:00:00"/>
    <d v="2026-04-20T00:00:00"/>
    <n v="12"/>
    <n v="12"/>
    <n v="0"/>
    <n v="0"/>
    <n v="0"/>
    <s v="Normal"/>
    <m/>
    <m/>
    <m/>
    <m/>
    <m/>
    <m/>
    <m/>
    <m/>
    <m/>
    <m/>
    <m/>
    <m/>
    <m/>
    <m/>
    <m/>
    <m/>
    <m/>
    <m/>
    <m/>
    <m/>
    <m/>
    <m/>
    <m/>
  </r>
  <r>
    <x v="8"/>
    <s v="STI-1561"/>
    <s v="Encontrar el dueño de la reserva entre los pasajeros"/>
    <s v="Ready for prod"/>
    <d v="2026-05-11T00:00:00"/>
    <d v="2026-05-07T00:00:00"/>
    <n v="32"/>
    <n v="33"/>
    <n v="0"/>
    <n v="3.125E-2"/>
    <n v="0"/>
    <s v="Normal"/>
    <m/>
    <m/>
    <m/>
    <m/>
    <m/>
    <m/>
    <m/>
    <m/>
    <m/>
    <m/>
    <m/>
    <m/>
    <m/>
    <m/>
    <m/>
    <m/>
    <m/>
    <m/>
    <m/>
    <m/>
    <m/>
    <m/>
    <m/>
  </r>
  <r>
    <x v="8"/>
    <s v="STI-1567"/>
    <s v="Cambiar longitud en los campos de Numeros para el servicio del Webhook"/>
    <s v="Finalizado"/>
    <d v="2026-04-29T00:00:00"/>
    <d v="2026-04-29T00:00:00"/>
    <n v="4"/>
    <n v="4"/>
    <n v="0"/>
    <n v="0"/>
    <n v="0"/>
    <s v="Normal"/>
    <m/>
    <m/>
    <m/>
    <m/>
    <m/>
    <m/>
    <m/>
    <m/>
    <m/>
    <m/>
    <m/>
    <m/>
    <m/>
    <m/>
    <m/>
    <m/>
    <m/>
    <m/>
    <m/>
    <m/>
    <m/>
    <m/>
    <m/>
  </r>
  <r>
    <x v="8"/>
    <s v="STI-1569"/>
    <s v="Agregar campos al servicio para el Webhook del SSO"/>
    <s v="Ready for prod"/>
    <d v="2026-04-30T00:00:00"/>
    <d v="2026-04-30T00:00:00"/>
    <n v="5"/>
    <n v="5"/>
    <n v="0"/>
    <n v="0"/>
    <n v="0"/>
    <s v="Normal"/>
    <m/>
    <m/>
    <m/>
    <m/>
    <m/>
    <m/>
    <m/>
    <m/>
    <m/>
    <m/>
    <m/>
    <m/>
    <m/>
    <m/>
    <m/>
    <m/>
    <m/>
    <m/>
    <m/>
    <m/>
    <m/>
    <m/>
    <m/>
  </r>
  <r>
    <x v="8"/>
    <s v="STI-1572"/>
    <s v="Daily Meetings - Mayo 2026"/>
    <s v="Finalizado"/>
    <d v="2026-05-29T00:00:00"/>
    <d v="2026-05-29T00:00:00"/>
    <n v="9.5"/>
    <n v="9.5"/>
    <n v="0"/>
    <n v="0"/>
    <n v="0"/>
    <s v="Normal"/>
    <m/>
    <m/>
    <m/>
    <m/>
    <m/>
    <m/>
    <m/>
    <m/>
    <m/>
    <m/>
    <m/>
    <m/>
    <m/>
    <m/>
    <m/>
    <m/>
    <m/>
    <m/>
    <m/>
    <m/>
    <m/>
    <m/>
    <m/>
  </r>
  <r>
    <x v="8"/>
    <s v="STI-1578"/>
    <s v="Modificar pipeline de Viva Web para Angular mas reciente"/>
    <s v="Finalizado"/>
    <d v="2026-05-13T00:00:00"/>
    <d v="2026-05-12T00:00:00"/>
    <n v="16"/>
    <n v="12"/>
    <n v="0"/>
    <n v="-0.25"/>
    <n v="0"/>
    <s v="Normal"/>
    <m/>
    <m/>
    <m/>
    <m/>
    <m/>
    <m/>
    <m/>
    <m/>
    <m/>
    <m/>
    <m/>
    <m/>
    <m/>
    <m/>
    <m/>
    <m/>
    <m/>
    <m/>
    <m/>
    <m/>
    <m/>
    <m/>
    <m/>
  </r>
  <r>
    <x v="8"/>
    <s v="STI-1576"/>
    <s v="Analyze - Staff Travel V2.0"/>
    <s v="Finalizado"/>
    <d v="2026-05-18T00:00:00"/>
    <d v="2026-05-15T00:00:00"/>
    <n v="40"/>
    <n v="40"/>
    <n v="0"/>
    <n v="0"/>
    <n v="0"/>
    <s v="Normal"/>
    <m/>
    <m/>
    <m/>
    <m/>
    <m/>
    <m/>
    <m/>
    <m/>
    <m/>
    <m/>
    <m/>
    <m/>
    <m/>
    <m/>
    <m/>
    <m/>
    <m/>
    <m/>
    <m/>
    <m/>
    <m/>
    <m/>
    <m/>
  </r>
  <r>
    <x v="8"/>
    <s v="STI-1602"/>
    <s v="Fundación del proyecto - Estructura Clean Architecture, pipeline CI/CD, logging Serilog/Datadog y health check"/>
    <s v="UAT"/>
    <d v="2026-06-01T00:00:00"/>
    <d v="2026-05-28T00:00:00"/>
    <n v="20"/>
    <n v="23"/>
    <n v="0"/>
    <n v="0.15"/>
    <n v="0"/>
    <s v="Normal"/>
    <m/>
    <m/>
    <m/>
    <m/>
    <m/>
    <m/>
    <m/>
    <m/>
    <m/>
    <m/>
    <m/>
    <m/>
    <m/>
    <m/>
    <m/>
    <m/>
    <m/>
    <m/>
    <m/>
    <m/>
    <m/>
    <m/>
    <m/>
  </r>
  <r>
    <x v="8"/>
    <s v="STI-1597"/>
    <s v="CRUD Empleados - Listado con filtros, creación individual, actualización parcial, baja lógica, carga masiva CSV y auto-registro vía webhook SSO"/>
    <s v="UAT"/>
    <d v="2026-08-14T00:00:00"/>
    <d v="2026-08-24T00:00:00"/>
    <n v="32"/>
    <n v="32"/>
    <n v="0"/>
    <n v="0"/>
    <n v="0"/>
    <s v="Normal"/>
    <m/>
    <m/>
    <m/>
    <m/>
    <m/>
    <m/>
    <m/>
    <m/>
    <m/>
    <m/>
    <m/>
    <m/>
    <m/>
    <m/>
    <m/>
    <m/>
    <m/>
    <m/>
    <m/>
    <m/>
    <m/>
    <m/>
    <m/>
  </r>
  <r>
    <x v="8"/>
    <s v="STI-1598"/>
    <s v="CRUD Beneficiarios - Registro por slot por parte del empleado usuario y consulta administrativa con filtros por parte del administrador, con validación de temporada activa y límites por nivel"/>
    <s v="UAT"/>
    <d v="2026-08-31T00:00:00"/>
    <d v="2026-08-26T00:00:00"/>
    <n v="32"/>
    <n v="32"/>
    <n v="0"/>
    <n v="0"/>
    <n v="0"/>
    <s v="Normal"/>
    <m/>
    <m/>
    <m/>
    <m/>
    <m/>
    <m/>
    <m/>
    <m/>
    <m/>
    <m/>
    <m/>
    <m/>
    <m/>
    <m/>
    <m/>
    <m/>
    <m/>
    <m/>
    <m/>
    <m/>
    <m/>
    <m/>
    <m/>
  </r>
  <r>
    <x v="8"/>
    <s v="STI-1676"/>
    <s v="Agregar iniciales en los documentos"/>
    <s v="UAT"/>
    <d v="2026-08-28T00:00:00"/>
    <d v="2026-08-26T00:00:00"/>
    <n v="20"/>
    <n v="17.5"/>
    <n v="0"/>
    <n v="-0.125"/>
    <n v="0"/>
    <s v="Normal"/>
    <m/>
    <m/>
    <m/>
    <m/>
    <m/>
    <m/>
    <m/>
    <m/>
    <m/>
    <m/>
    <m/>
    <m/>
    <m/>
    <m/>
    <m/>
    <m/>
    <m/>
    <m/>
    <m/>
    <m/>
    <m/>
    <m/>
    <m/>
  </r>
  <r>
    <x v="8"/>
    <s v="STI-1594"/>
    <s v="CRUD Temporadas - Gestión de temporadas con fechas de vigencia y lista de empleados habilitados"/>
    <s v="Comentarios"/>
    <d v="2026-06-01T00:00:00"/>
    <m/>
    <n v="16"/>
    <n v="16"/>
    <n v="0"/>
    <n v="0"/>
    <n v="0"/>
    <s v="Normal"/>
    <m/>
    <m/>
    <m/>
    <m/>
    <m/>
    <m/>
    <m/>
    <m/>
    <m/>
    <m/>
    <m/>
    <m/>
    <m/>
    <m/>
    <m/>
    <m/>
    <m/>
    <m/>
    <m/>
    <m/>
    <m/>
    <m/>
    <m/>
  </r>
  <r>
    <x v="8"/>
    <s v="STI-1595"/>
    <s v="CRUD Relaciones - Gestión de tipos de parentesco y sus documentos requeridos por tipo"/>
    <s v="UAT"/>
    <d v="2026-06-12T00:00:00"/>
    <d v="2026-06-03T00:00:00"/>
    <n v="16"/>
    <n v="8"/>
    <n v="0"/>
    <n v="-0.5"/>
    <n v="0"/>
    <s v="Normal"/>
    <m/>
    <m/>
    <m/>
    <m/>
    <m/>
    <m/>
    <m/>
    <m/>
    <m/>
    <m/>
    <m/>
    <m/>
    <m/>
    <m/>
    <m/>
    <m/>
    <m/>
    <m/>
    <m/>
    <m/>
    <m/>
    <m/>
    <m/>
  </r>
  <r>
    <x v="8"/>
    <s v="STI-1596"/>
    <s v="CRUD Tipos de Documentos - Gestión de tipos de documentos con campos/tags de validación para Bedrock"/>
    <s v="UAT"/>
    <d v="2026-06-12T00:00:00"/>
    <d v="2026-06-03T00:00:00"/>
    <n v="8"/>
    <n v="8"/>
    <n v="0"/>
    <n v="0"/>
    <n v="0"/>
    <s v="Normal"/>
    <m/>
    <m/>
    <m/>
    <m/>
    <m/>
    <m/>
    <m/>
    <m/>
    <m/>
    <m/>
    <m/>
    <m/>
    <m/>
    <m/>
    <m/>
    <m/>
    <m/>
    <m/>
    <m/>
    <m/>
    <m/>
    <m/>
    <m/>
  </r>
  <r>
    <x v="8"/>
    <s v="STI-1605"/>
    <s v="Nuevos valores para basket de Iberia en Message Dispatcher"/>
    <s v="UAT"/>
    <d v="2026-06-08T00:00:00"/>
    <d v="2026-06-05T00:00:00"/>
    <n v="38"/>
    <n v="24"/>
    <n v="0"/>
    <n v="-0.36842105263157893"/>
    <n v="0"/>
    <s v="Normal"/>
    <m/>
    <m/>
    <m/>
    <m/>
    <m/>
    <m/>
    <m/>
    <m/>
    <m/>
    <m/>
    <m/>
    <m/>
    <m/>
    <m/>
    <m/>
    <m/>
    <m/>
    <m/>
    <m/>
    <m/>
    <m/>
    <m/>
    <m/>
  </r>
  <r>
    <x v="8"/>
    <s v="STI-1600"/>
    <s v="Flujos de administrador sobre beneficiarios: aprobación, rechazo y desactivación con notificaciones por email vía SendGrid"/>
    <s v="Comentarios"/>
    <d v="2026-06-12T00:00:00"/>
    <m/>
    <n v="24"/>
    <n v="24"/>
    <n v="0"/>
    <n v="0"/>
    <n v="0"/>
    <s v="Normal"/>
    <m/>
    <m/>
    <m/>
    <m/>
    <m/>
    <m/>
    <m/>
    <m/>
    <m/>
    <m/>
    <m/>
    <m/>
    <m/>
    <m/>
    <m/>
    <m/>
    <m/>
    <m/>
    <m/>
    <m/>
    <m/>
    <m/>
    <m/>
  </r>
  <r>
    <x v="8"/>
    <s v="STI-1601"/>
    <s v="Integración Navitaire (StaffTravelAPI) - Crear empleado, modificar y desactivar beneficiarios vía API interna"/>
    <s v="UAT"/>
    <d v="2026-07-10T00:00:00"/>
    <d v="2026-07-06T00:00:00"/>
    <n v="32"/>
    <n v="28"/>
    <n v="0"/>
    <n v="-0.125"/>
    <n v="0"/>
    <s v="Normal"/>
    <m/>
    <m/>
    <m/>
    <m/>
    <m/>
    <m/>
    <m/>
    <m/>
    <m/>
    <m/>
    <m/>
    <m/>
    <m/>
    <m/>
    <m/>
    <m/>
    <m/>
    <m/>
    <m/>
    <m/>
    <m/>
    <m/>
    <m/>
  </r>
  <r>
    <x v="8"/>
    <s v="STI-1615"/>
    <s v="Error en el SQS de AccrualAPI"/>
    <s v="UAT"/>
    <d v="2026-06-26T00:00:00"/>
    <d v="2026-06-24T00:00:00"/>
    <n v="16"/>
    <n v="16"/>
    <n v="0"/>
    <n v="0"/>
    <n v="0"/>
    <s v="Normal"/>
    <m/>
    <m/>
    <m/>
    <m/>
    <m/>
    <m/>
    <m/>
    <m/>
    <m/>
    <m/>
    <m/>
    <m/>
    <m/>
    <m/>
    <m/>
    <m/>
    <m/>
    <m/>
    <m/>
    <m/>
    <m/>
    <m/>
    <m/>
  </r>
  <r>
    <x v="8"/>
    <s v="STI-1612"/>
    <s v="Desplegar Angular 20 en ambientes restantes"/>
    <s v="Finalizado"/>
    <d v="2026-06-18T00:00:00"/>
    <d v="2026-06-18T00:00:00"/>
    <n v="4"/>
    <n v="4"/>
    <n v="0"/>
    <n v="0"/>
    <n v="0"/>
    <s v="Normal"/>
    <m/>
    <m/>
    <m/>
    <m/>
    <m/>
    <m/>
    <m/>
    <m/>
    <m/>
    <m/>
    <m/>
    <m/>
    <m/>
    <m/>
    <m/>
    <m/>
    <m/>
    <m/>
    <m/>
    <m/>
    <m/>
    <m/>
    <m/>
  </r>
  <r>
    <x v="8"/>
    <s v="STI-1619"/>
    <s v="Desplegar Angular 20 en ambiente productivo"/>
    <s v="Pausado"/>
    <d v="2026-06-18T00:00:00"/>
    <d v="2026-06-18T00:00:00"/>
    <n v="5"/>
    <n v="5"/>
    <n v="0"/>
    <n v="0"/>
    <n v="0"/>
    <s v="Normal"/>
    <m/>
    <m/>
    <m/>
    <m/>
    <m/>
    <m/>
    <m/>
    <m/>
    <m/>
    <m/>
    <m/>
    <m/>
    <m/>
    <m/>
    <m/>
    <m/>
    <m/>
    <m/>
    <m/>
    <m/>
    <m/>
    <m/>
    <m/>
  </r>
  <r>
    <x v="8"/>
    <s v="STI-1589"/>
    <s v="Enviar a Gravty del flujo de donde viene la acumulación"/>
    <s v="Ready for prod"/>
    <d v="2026-06-26T00:00:00"/>
    <d v="2026-06-26T00:00:00"/>
    <n v="24"/>
    <n v="24"/>
    <n v="0"/>
    <n v="0"/>
    <n v="0"/>
    <s v="Normal"/>
    <m/>
    <m/>
    <m/>
    <m/>
    <m/>
    <m/>
    <m/>
    <m/>
    <m/>
    <m/>
    <m/>
    <m/>
    <m/>
    <m/>
    <m/>
    <m/>
    <m/>
    <m/>
    <m/>
    <m/>
    <m/>
    <m/>
    <m/>
  </r>
  <r>
    <x v="8"/>
    <s v="STI-1581"/>
    <s v="Compliance en Datos Personales"/>
    <s v="UAT"/>
    <d v="2026-07-03T00:00:00"/>
    <d v="2026-07-06T00:00:00"/>
    <n v="16"/>
    <n v="16"/>
    <n v="0"/>
    <n v="0"/>
    <n v="0"/>
    <s v="Normal"/>
    <m/>
    <m/>
    <m/>
    <m/>
    <m/>
    <m/>
    <m/>
    <m/>
    <m/>
    <m/>
    <m/>
    <m/>
    <m/>
    <m/>
    <m/>
    <m/>
    <m/>
    <m/>
    <m/>
    <m/>
    <m/>
    <m/>
    <m/>
  </r>
  <r>
    <x v="8"/>
    <s v="STI-1604"/>
    <s v="Daily Meetings - Junio 2026"/>
    <s v="Finalizado"/>
    <d v="2026-06-30T00:00:00"/>
    <d v="2026-06-30T00:00:00"/>
    <n v="9.5"/>
    <n v="9.5"/>
    <n v="0"/>
    <n v="0"/>
    <n v="0"/>
    <s v="Normal"/>
    <m/>
    <m/>
    <m/>
    <m/>
    <m/>
    <m/>
    <m/>
    <m/>
    <m/>
    <m/>
    <m/>
    <m/>
    <m/>
    <m/>
    <m/>
    <m/>
    <m/>
    <m/>
    <m/>
    <m/>
    <m/>
    <m/>
    <m/>
  </r>
  <r>
    <x v="8"/>
    <s v="STI-1624"/>
    <s v="Acumulaciones con formas de pago Y6 y VO"/>
    <s v="Ready for prod"/>
    <d v="2026-07-08T00:00:00"/>
    <d v="2026-07-08T00:00:00"/>
    <n v="16"/>
    <n v="16"/>
    <n v="0"/>
    <n v="0"/>
    <n v="0"/>
    <s v="Normal"/>
    <m/>
    <m/>
    <m/>
    <m/>
    <m/>
    <m/>
    <m/>
    <m/>
    <m/>
    <m/>
    <m/>
    <m/>
    <m/>
    <m/>
    <m/>
    <m/>
    <m/>
    <m/>
    <m/>
    <m/>
    <m/>
    <m/>
    <m/>
  </r>
  <r>
    <x v="8"/>
    <s v="STI-1629"/>
    <s v="Configurar máximo de reintentos por acumulación para cancelación automática"/>
    <s v="UAT"/>
    <d v="2026-07-17T00:00:00"/>
    <d v="2026-08-21T00:00:00"/>
    <n v="24"/>
    <n v="24"/>
    <n v="0"/>
    <n v="0"/>
    <n v="0"/>
    <s v="Normal"/>
    <m/>
    <m/>
    <m/>
    <m/>
    <m/>
    <m/>
    <m/>
    <m/>
    <m/>
    <m/>
    <m/>
    <m/>
    <m/>
    <m/>
    <m/>
    <m/>
    <m/>
    <m/>
    <m/>
    <m/>
    <m/>
    <m/>
    <m/>
  </r>
  <r>
    <x v="8"/>
    <s v="STI-1573"/>
    <s v="Regresar error en /retroacclaim endpoint"/>
    <s v="UAT"/>
    <d v="2026-07-17T00:00:00"/>
    <d v="2026-08-21T00:00:00"/>
    <n v="8"/>
    <n v="8"/>
    <n v="0"/>
    <n v="0"/>
    <n v="0"/>
    <s v="Normal"/>
    <m/>
    <m/>
    <m/>
    <m/>
    <m/>
    <m/>
    <m/>
    <m/>
    <m/>
    <m/>
    <m/>
    <m/>
    <m/>
    <m/>
    <m/>
    <m/>
    <m/>
    <m/>
    <m/>
    <m/>
    <m/>
    <m/>
    <m/>
  </r>
  <r>
    <x v="8"/>
    <s v="STI-1630"/>
    <s v="Crear frontend temporal para pruebas de SSO con Staff Travel"/>
    <s v="UAT"/>
    <d v="2026-07-20T00:00:00"/>
    <d v="2026-07-21T00:00:00"/>
    <n v="32"/>
    <n v="28.5"/>
    <n v="0"/>
    <n v="-0.109375"/>
    <n v="0"/>
    <s v="Normal"/>
    <m/>
    <m/>
    <m/>
    <m/>
    <m/>
    <m/>
    <m/>
    <m/>
    <m/>
    <m/>
    <m/>
    <m/>
    <m/>
    <m/>
    <m/>
    <m/>
    <m/>
    <m/>
    <m/>
    <m/>
    <m/>
    <m/>
    <m/>
  </r>
  <r>
    <x v="8"/>
    <s v="STI-1633"/>
    <s v="[Accrual Doters] Aceptar el valor de null en campo de pointsAmount"/>
    <s v="UAT"/>
    <d v="2026-07-16T00:00:00"/>
    <d v="2026-07-16T00:00:00"/>
    <n v="3.5"/>
    <n v="3.5"/>
    <n v="0"/>
    <n v="0"/>
    <n v="0"/>
    <s v="Normal"/>
    <m/>
    <m/>
    <m/>
    <m/>
    <m/>
    <m/>
    <m/>
    <m/>
    <m/>
    <m/>
    <m/>
    <m/>
    <m/>
    <m/>
    <m/>
    <m/>
    <m/>
    <m/>
    <m/>
    <m/>
    <m/>
    <m/>
    <m/>
  </r>
  <r>
    <x v="8"/>
    <s v="STI-1640"/>
    <s v="Agregar parámetro en git para cambiar acumulacion Iberia"/>
    <s v="UAT"/>
    <d v="2026-07-27T00:00:00"/>
    <d v="2026-07-24T00:00:00"/>
    <n v="12"/>
    <n v="12"/>
    <n v="0"/>
    <n v="0"/>
    <n v="0"/>
    <s v="Normal"/>
    <m/>
    <m/>
    <m/>
    <m/>
    <m/>
    <m/>
    <m/>
    <m/>
    <m/>
    <m/>
    <m/>
    <m/>
    <m/>
    <m/>
    <m/>
    <m/>
    <m/>
    <m/>
    <m/>
    <m/>
    <m/>
    <m/>
    <m/>
  </r>
  <r>
    <x v="8"/>
    <s v="STI-1606"/>
    <s v="Evitar acumular reservas de Staff y EVT/TVT"/>
    <s v="UAT"/>
    <d v="2026-07-31T00:00:00"/>
    <d v="2026-07-28T00:00:00"/>
    <n v="16"/>
    <n v="16"/>
    <n v="0"/>
    <n v="0"/>
    <n v="0"/>
    <s v="Normal"/>
    <m/>
    <m/>
    <m/>
    <m/>
    <m/>
    <m/>
    <m/>
    <m/>
    <m/>
    <m/>
    <m/>
    <m/>
    <m/>
    <m/>
    <m/>
    <m/>
    <m/>
    <m/>
    <m/>
    <m/>
    <m/>
    <m/>
    <m/>
  </r>
  <r>
    <x v="8"/>
    <s v="STI-1645"/>
    <s v="Reducir numero de logs en Datadog para Accrual API y Accrual Batch"/>
    <s v="Comentarios"/>
    <d v="2026-08-06T00:00:00"/>
    <d v="2026-08-03T00:00:00"/>
    <n v="28"/>
    <n v="28"/>
    <n v="0"/>
    <n v="0"/>
    <n v="0"/>
    <s v="Normal"/>
    <m/>
    <m/>
    <m/>
    <m/>
    <m/>
    <m/>
    <m/>
    <m/>
    <m/>
    <m/>
    <m/>
    <m/>
    <m/>
    <m/>
    <m/>
    <m/>
    <m/>
    <m/>
    <m/>
    <m/>
    <m/>
    <m/>
    <m/>
  </r>
  <r>
    <x v="8"/>
    <s v="STI-1628"/>
    <s v="Daily Meetings - Julio 2026"/>
    <s v="Finalizado"/>
    <d v="2026-07-31T00:00:00"/>
    <d v="2026-07-31T00:00:00"/>
    <n v="10.5"/>
    <n v="10.5"/>
    <n v="0"/>
    <n v="0"/>
    <n v="0"/>
    <s v="Normal"/>
    <m/>
    <m/>
    <m/>
    <m/>
    <m/>
    <m/>
    <m/>
    <m/>
    <m/>
    <m/>
    <m/>
    <m/>
    <m/>
    <m/>
    <m/>
    <m/>
    <m/>
    <m/>
    <m/>
    <m/>
    <m/>
    <m/>
    <m/>
  </r>
  <r>
    <x v="8"/>
    <s v="STI-1649"/>
    <s v="Daily Meetings - Agosto 2026"/>
    <s v="Finalizada"/>
    <d v="2026-08-31T00:00:00"/>
    <m/>
    <n v="10.5"/>
    <n v="8.5"/>
    <n v="0"/>
    <n v="-0.19047619047619047"/>
    <m/>
    <s v="Normal"/>
    <m/>
    <m/>
    <m/>
    <m/>
    <m/>
    <m/>
    <m/>
    <m/>
    <m/>
    <m/>
    <m/>
    <m/>
    <m/>
    <m/>
    <m/>
    <m/>
    <m/>
    <m/>
    <m/>
    <m/>
    <m/>
    <m/>
    <m/>
  </r>
  <r>
    <x v="8"/>
    <s v="STI-1599"/>
    <s v="Carga y validación de documentos: upload multipart, análisis con AWS Bedrock y almacenamiento en S3"/>
    <s v="UAT"/>
    <d v="2026-08-06T00:00:00"/>
    <d v="2026-08-04T00:00:00"/>
    <n v="16"/>
    <n v="16"/>
    <n v="0"/>
    <n v="0"/>
    <n v="0"/>
    <s v="Normal"/>
    <m/>
    <m/>
    <m/>
    <m/>
    <m/>
    <m/>
    <m/>
    <m/>
    <m/>
    <m/>
    <m/>
    <m/>
    <m/>
    <m/>
    <m/>
    <m/>
    <m/>
    <m/>
    <m/>
    <m/>
    <m/>
    <m/>
    <m/>
  </r>
  <r>
    <x v="8"/>
    <s v="STI-1646"/>
    <s v="Agregar nuevo status para reservas no procesadas"/>
    <s v="UAT"/>
    <d v="2026-08-10T00:00:00"/>
    <d v="2026-08-13T00:00:00"/>
    <n v="24"/>
    <n v="24"/>
    <n v="0"/>
    <n v="0"/>
    <n v="0"/>
    <s v="Normal"/>
    <m/>
    <m/>
    <m/>
    <m/>
    <m/>
    <m/>
    <m/>
    <m/>
    <m/>
    <m/>
    <m/>
    <m/>
    <m/>
    <m/>
    <m/>
    <m/>
    <m/>
    <m/>
    <m/>
    <m/>
    <m/>
    <m/>
    <m/>
  </r>
  <r>
    <x v="8"/>
    <s v="STI-1661"/>
    <s v="[Iberia] Se esta mandando el payment_id vacio hacia Gravty"/>
    <s v="UAT"/>
    <d v="2026-08-13T00:00:00"/>
    <d v="2026-08-13T00:00:00"/>
    <n v="4"/>
    <n v="4"/>
    <n v="0"/>
    <n v="0"/>
    <n v="0"/>
    <s v="Normal"/>
    <m/>
    <m/>
    <m/>
    <m/>
    <m/>
    <m/>
    <m/>
    <m/>
    <m/>
    <m/>
    <m/>
    <m/>
    <m/>
    <m/>
    <m/>
    <m/>
    <m/>
    <m/>
    <m/>
    <m/>
    <m/>
    <m/>
    <m/>
  </r>
  <r>
    <x v="8"/>
    <s v="STI-1658"/>
    <s v="Servicio que regrese el Token de MyIdTravel validando el JWT del Generic API"/>
    <s v="UAT"/>
    <d v="2026-08-17T00:00:00"/>
    <d v="2026-08-13T00:00:00"/>
    <n v="16"/>
    <n v="16"/>
    <n v="0"/>
    <n v="0"/>
    <n v="0"/>
    <s v="Normal"/>
    <m/>
    <m/>
    <m/>
    <m/>
    <m/>
    <m/>
    <m/>
    <m/>
    <m/>
    <m/>
    <m/>
    <m/>
    <m/>
    <m/>
    <m/>
    <m/>
    <m/>
    <m/>
    <m/>
    <m/>
    <m/>
    <m/>
    <m/>
  </r>
  <r>
    <x v="8"/>
    <s v="STI-1660"/>
    <s v="Manejo de sesiones con el OTP, para que puedan editar todo lo necesario en un periodo de tiempo"/>
    <s v="UAT"/>
    <d v="2026-08-20T00:00:00"/>
    <d v="2026-08-18T00:00:00"/>
    <n v="16"/>
    <n v="16"/>
    <n v="0"/>
    <n v="0"/>
    <n v="0"/>
    <s v="Normal"/>
    <m/>
    <m/>
    <m/>
    <m/>
    <m/>
    <m/>
    <m/>
    <m/>
    <m/>
    <m/>
    <m/>
    <m/>
    <m/>
    <m/>
    <m/>
    <m/>
    <m/>
    <m/>
    <m/>
    <m/>
    <m/>
    <m/>
    <m/>
  </r>
  <r>
    <x v="8"/>
    <s v="STI-1664"/>
    <s v="Unificar Empleados con Beneficiarios"/>
    <s v="UAT"/>
    <d v="2026-08-20T00:00:00"/>
    <d v="2026-08-20T00:00:00"/>
    <n v="16"/>
    <n v="16"/>
    <n v="0"/>
    <n v="0"/>
    <n v="0"/>
    <s v="Normal"/>
    <m/>
    <m/>
    <m/>
    <m/>
    <m/>
    <m/>
    <m/>
    <m/>
    <m/>
    <m/>
    <m/>
    <m/>
    <m/>
    <m/>
    <m/>
    <m/>
    <m/>
    <m/>
    <m/>
    <m/>
    <m/>
    <m/>
    <m/>
  </r>
  <r>
    <x v="6"/>
    <s v="STI-1688"/>
    <s v="[Transactions] Revisión de casos operativos"/>
    <s v="En revisión "/>
    <d v="2026-09-01T00:00:00"/>
    <m/>
    <n v="8"/>
    <n v="4"/>
    <n v="0"/>
    <n v="-0.5"/>
    <n v="0"/>
    <s v="Normal"/>
    <m/>
    <m/>
    <m/>
    <m/>
    <m/>
    <m/>
    <m/>
    <m/>
    <m/>
    <m/>
    <m/>
    <m/>
    <m/>
    <m/>
    <m/>
    <m/>
    <m/>
    <m/>
    <m/>
    <m/>
    <m/>
    <m/>
    <m/>
  </r>
  <r>
    <x v="7"/>
    <s v="STI-1683"/>
    <s v="Nuevo servicio standby list"/>
    <s v="To be discussed"/>
    <m/>
    <m/>
    <n v="80"/>
    <n v="8"/>
    <n v="72"/>
    <n v="0"/>
    <n v="0"/>
    <s v="Normal"/>
    <m/>
    <n v="8"/>
    <n v="8"/>
    <n v="8"/>
    <n v="8"/>
    <n v="8"/>
    <n v="8"/>
    <n v="8"/>
    <n v="8"/>
    <n v="8"/>
    <m/>
    <m/>
    <m/>
    <m/>
    <m/>
    <m/>
    <m/>
    <m/>
    <m/>
    <m/>
    <m/>
    <m/>
    <m/>
  </r>
  <r>
    <x v="8"/>
    <s v="STI-1595"/>
    <s v="CRUD Relaciones - Gestión de tipos de parentesco y sus documentos requeridos por tipo"/>
    <s v="UAT"/>
    <d v="2026-08-27T00:00:00"/>
    <d v="2026-08-27T00:00:00"/>
    <n v="16"/>
    <n v="8"/>
    <n v="0"/>
    <n v="-0.5"/>
    <n v="0"/>
    <s v="Normal"/>
    <m/>
    <m/>
    <m/>
    <m/>
    <m/>
    <m/>
    <m/>
    <m/>
    <m/>
    <m/>
    <m/>
    <m/>
    <m/>
    <m/>
    <m/>
    <m/>
    <m/>
    <m/>
    <m/>
    <m/>
    <m/>
    <m/>
    <m/>
  </r>
  <r>
    <x v="8"/>
    <s v="STI-1677"/>
    <s v="Nuevo endpoint de estadisticas"/>
    <s v="UAT"/>
    <d v="2026-08-28T00:00:00"/>
    <d v="2026-08-27T00:00:00"/>
    <n v="8"/>
    <n v="8"/>
    <n v="0"/>
    <n v="0"/>
    <n v="0"/>
    <s v="Normal"/>
    <m/>
    <m/>
    <m/>
    <m/>
    <m/>
    <m/>
    <m/>
    <m/>
    <m/>
    <m/>
    <m/>
    <m/>
    <m/>
    <m/>
    <m/>
    <m/>
    <m/>
    <m/>
    <m/>
    <m/>
    <m/>
    <m/>
    <m/>
  </r>
  <r>
    <x v="8"/>
    <s v="STI-1689"/>
    <s v="Agregar nuevos endpoints al OTP session"/>
    <s v="En proceso"/>
    <m/>
    <m/>
    <n v="4"/>
    <n v="4"/>
    <n v="0"/>
    <n v="0"/>
    <n v="0"/>
    <s v="Normal"/>
    <m/>
    <m/>
    <m/>
    <m/>
    <m/>
    <m/>
    <m/>
    <m/>
    <m/>
    <m/>
    <m/>
    <m/>
    <m/>
    <m/>
    <m/>
    <m/>
    <m/>
    <m/>
    <m/>
    <m/>
    <m/>
    <m/>
    <m/>
  </r>
  <r>
    <x v="8"/>
    <s v="STI-1694"/>
    <s v="Revisar CORS de Staff Travel API y validación de Beneficiario"/>
    <s v="En revisión"/>
    <d v="2026-09-02T00:00:00"/>
    <d v="2026-09-02T00:00:00"/>
    <n v="20"/>
    <n v="4"/>
    <n v="16"/>
    <n v="0"/>
    <n v="0"/>
    <s v="Normal"/>
    <m/>
    <n v="8"/>
    <n v="8"/>
    <m/>
    <m/>
    <m/>
    <m/>
    <m/>
    <m/>
    <m/>
    <m/>
    <m/>
    <m/>
    <m/>
    <m/>
    <m/>
    <m/>
    <m/>
    <m/>
    <m/>
    <m/>
    <m/>
    <m/>
  </r>
  <r>
    <x v="4"/>
    <s v="API-1764"/>
    <s v="Add Companion Pass notification in /booking/availablebundles"/>
    <s v="Ready for prod"/>
    <m/>
    <d v="2026-09-28T00:00:00"/>
    <m/>
    <n v="0"/>
    <n v="24"/>
    <s v=""/>
    <n v="1"/>
    <s v="Sin estimación"/>
    <m/>
    <m/>
    <m/>
    <m/>
    <m/>
    <m/>
    <m/>
    <m/>
    <m/>
    <m/>
    <m/>
    <m/>
    <m/>
    <m/>
    <m/>
    <m/>
    <n v="4"/>
    <m/>
    <n v="8"/>
    <n v="8"/>
    <n v="4"/>
    <m/>
    <m/>
  </r>
  <r>
    <x v="4"/>
    <s v="API-1832"/>
    <s v="[Payments] NullReferenceException -  CreateYunoPaymentParamsBuilder.BuildCustomerPayer"/>
    <s v="Ready for prod"/>
    <m/>
    <d v="2026-09-30T00:00:00"/>
    <n v="44"/>
    <n v="0"/>
    <n v="40"/>
    <n v="-9.0909090909090912E-2"/>
    <n v="3"/>
    <s v="Normal"/>
    <m/>
    <m/>
    <m/>
    <m/>
    <m/>
    <m/>
    <n v="8"/>
    <m/>
    <n v="8"/>
    <m/>
    <n v="8"/>
    <n v="4"/>
    <m/>
    <m/>
    <m/>
    <m/>
    <n v="4"/>
    <n v="4"/>
    <m/>
    <m/>
    <n v="4"/>
    <m/>
    <m/>
  </r>
  <r>
    <x v="4"/>
    <s v="API-1858"/>
    <s v="Checkin output in booking with IROP"/>
    <s v="Ready for prod"/>
    <m/>
    <d v="2026-09-21T00:00:00"/>
    <n v="16"/>
    <n v="0"/>
    <n v="16"/>
    <n v="0"/>
    <n v="1"/>
    <s v="Normal"/>
    <m/>
    <m/>
    <m/>
    <m/>
    <m/>
    <m/>
    <m/>
    <n v="8"/>
    <m/>
    <n v="4"/>
    <m/>
    <n v="4"/>
    <m/>
    <m/>
    <m/>
    <m/>
    <m/>
    <m/>
    <m/>
    <m/>
    <m/>
    <m/>
    <m/>
  </r>
  <r>
    <x v="4"/>
    <s v="API-1920"/>
    <s v="Add setting to mask Account contact data (email) in Account/Trips, Account/GetAccount and Account/Trips/Add"/>
    <s v="En curso"/>
    <m/>
    <m/>
    <n v="20"/>
    <n v="0"/>
    <n v="16"/>
    <n v="-0.2"/>
    <n v="0"/>
    <s v="Normal"/>
    <m/>
    <m/>
    <m/>
    <m/>
    <m/>
    <m/>
    <m/>
    <m/>
    <m/>
    <m/>
    <m/>
    <m/>
    <m/>
    <m/>
    <m/>
    <m/>
    <m/>
    <m/>
    <m/>
    <m/>
    <m/>
    <n v="8"/>
    <n v="8"/>
  </r>
  <r>
    <x v="6"/>
    <s v="STI-1657"/>
    <s v="[P2P] Reimbursement update in transactions"/>
    <s v="En revisión"/>
    <m/>
    <d v="2026-09-10T00:00:00"/>
    <m/>
    <n v="0"/>
    <n v="16"/>
    <s v=""/>
    <n v="0"/>
    <s v="Sin estimación"/>
    <m/>
    <m/>
    <m/>
    <m/>
    <m/>
    <m/>
    <n v="8"/>
    <m/>
    <n v="8"/>
    <m/>
    <m/>
    <m/>
    <m/>
    <m/>
    <m/>
    <m/>
    <m/>
    <m/>
    <m/>
    <m/>
    <m/>
    <m/>
    <m/>
  </r>
  <r>
    <x v="6"/>
    <s v="STI-1662"/>
    <s v="[IROP] Fee management update in transactions"/>
    <s v="En revisión"/>
    <m/>
    <d v="2026-09-11T00:00:00"/>
    <m/>
    <n v="0"/>
    <n v="6"/>
    <s v=""/>
    <n v="0"/>
    <s v="Sin estimación"/>
    <m/>
    <m/>
    <m/>
    <m/>
    <m/>
    <m/>
    <m/>
    <m/>
    <m/>
    <n v="6"/>
    <m/>
    <m/>
    <m/>
    <m/>
    <m/>
    <m/>
    <m/>
    <m/>
    <m/>
    <m/>
    <m/>
    <m/>
    <m/>
  </r>
  <r>
    <x v="6"/>
    <s v="STI-1674"/>
    <s v="[Transactions] Partial cancellation balance to zero"/>
    <s v="En revisión"/>
    <m/>
    <d v="2026-09-14T00:00:00"/>
    <m/>
    <n v="0"/>
    <n v="10"/>
    <s v=""/>
    <n v="0"/>
    <s v="Sin estimación"/>
    <m/>
    <m/>
    <m/>
    <m/>
    <m/>
    <m/>
    <m/>
    <m/>
    <m/>
    <n v="2"/>
    <n v="8"/>
    <m/>
    <m/>
    <m/>
    <m/>
    <m/>
    <m/>
    <m/>
    <m/>
    <m/>
    <m/>
    <m/>
    <m/>
  </r>
  <r>
    <x v="6"/>
    <s v="STI-1736"/>
    <s v="[SWAP] Validar disponibilidad de clase tarifaria antes de iniciar TripMove"/>
    <s v="En curso"/>
    <m/>
    <d v="2026-09-24T00:00:00"/>
    <m/>
    <n v="0"/>
    <n v="20"/>
    <s v=""/>
    <n v="0"/>
    <s v="Sin estimación"/>
    <m/>
    <m/>
    <m/>
    <m/>
    <m/>
    <m/>
    <m/>
    <m/>
    <m/>
    <m/>
    <m/>
    <m/>
    <m/>
    <m/>
    <m/>
    <m/>
    <n v="4"/>
    <n v="8"/>
    <n v="8"/>
    <m/>
    <m/>
    <m/>
    <m/>
  </r>
  <r>
    <x v="6"/>
    <s v="STI-1741"/>
    <s v="[Apartados] Warroom batch cancel"/>
    <s v="En revisión"/>
    <m/>
    <d v="2026-09-02T00:00:00"/>
    <m/>
    <n v="0"/>
    <n v="6"/>
    <s v=""/>
    <n v="0"/>
    <s v="Sin estimación"/>
    <m/>
    <m/>
    <n v="6"/>
    <m/>
    <m/>
    <m/>
    <m/>
    <m/>
    <m/>
    <m/>
    <m/>
    <m/>
    <m/>
    <m/>
    <m/>
    <m/>
    <m/>
    <m/>
    <m/>
    <m/>
    <m/>
    <m/>
    <m/>
  </r>
  <r>
    <x v="6"/>
    <s v="STI-1742"/>
    <s v="[SWAP] Revisión de casos"/>
    <s v="En revisión"/>
    <m/>
    <d v="2026-09-01T00:00:00"/>
    <m/>
    <n v="0"/>
    <n v="8"/>
    <s v=""/>
    <n v="0"/>
    <s v="Sin estimación"/>
    <m/>
    <n v="8"/>
    <m/>
    <m/>
    <m/>
    <m/>
    <m/>
    <m/>
    <m/>
    <m/>
    <m/>
    <m/>
    <m/>
    <m/>
    <m/>
    <m/>
    <m/>
    <m/>
    <m/>
    <m/>
    <m/>
    <m/>
    <m/>
  </r>
  <r>
    <x v="6"/>
    <s v="STI-1743"/>
    <s v="[Transactions] Gateway implementation"/>
    <s v="En revisión"/>
    <m/>
    <d v="2026-09-07T00:00:00"/>
    <m/>
    <n v="0"/>
    <n v="16"/>
    <s v=""/>
    <n v="0"/>
    <s v="Sin estimación"/>
    <m/>
    <m/>
    <m/>
    <m/>
    <n v="8"/>
    <n v="8"/>
    <m/>
    <m/>
    <m/>
    <m/>
    <m/>
    <m/>
    <m/>
    <m/>
    <m/>
    <m/>
    <m/>
    <m/>
    <m/>
    <m/>
    <m/>
    <m/>
    <m/>
  </r>
  <r>
    <x v="6"/>
    <s v="STI-1744"/>
    <s v="[Transactions] Despliegue hacia nueva cuenta aws"/>
    <s v="En revisión"/>
    <m/>
    <d v="2026-09-03T00:00:00"/>
    <m/>
    <n v="0"/>
    <n v="10"/>
    <s v=""/>
    <n v="0"/>
    <s v="Sin estimación"/>
    <m/>
    <m/>
    <n v="2"/>
    <n v="8"/>
    <m/>
    <m/>
    <m/>
    <m/>
    <m/>
    <m/>
    <m/>
    <m/>
    <m/>
    <m/>
    <m/>
    <m/>
    <m/>
    <m/>
    <m/>
    <m/>
    <m/>
    <m/>
    <m/>
  </r>
  <r>
    <x v="6"/>
    <s v="STI-1745"/>
    <s v="[Apartados] Revisión de casos por alerta de finanzas"/>
    <s v="En revisión"/>
    <m/>
    <d v="2026-09-09T00:00:00"/>
    <m/>
    <n v="0"/>
    <n v="8"/>
    <s v=""/>
    <n v="0"/>
    <s v="Sin estimación"/>
    <m/>
    <m/>
    <m/>
    <m/>
    <m/>
    <m/>
    <m/>
    <n v="8"/>
    <m/>
    <m/>
    <m/>
    <m/>
    <m/>
    <m/>
    <m/>
    <m/>
    <m/>
    <m/>
    <m/>
    <m/>
    <m/>
    <m/>
    <m/>
  </r>
  <r>
    <x v="6"/>
    <s v="STI-1746"/>
    <s v="[Bundle zero] Updates and tests"/>
    <s v="En curso"/>
    <m/>
    <d v="2026-09-28T00:00:00"/>
    <m/>
    <n v="0"/>
    <n v="40"/>
    <s v=""/>
    <n v="0"/>
    <s v="Sin estimación"/>
    <m/>
    <m/>
    <m/>
    <m/>
    <m/>
    <m/>
    <m/>
    <m/>
    <m/>
    <m/>
    <m/>
    <m/>
    <n v="8"/>
    <n v="8"/>
    <m/>
    <n v="8"/>
    <m/>
    <m/>
    <m/>
    <n v="8"/>
    <n v="8"/>
    <m/>
    <m/>
  </r>
  <r>
    <x v="6"/>
    <s v="STI-1747"/>
    <s v="[Transactions] Revisión de casos reportados por team customer products"/>
    <s v="En revisión"/>
    <m/>
    <d v="2026-09-15T00:00:00"/>
    <m/>
    <n v="0"/>
    <n v="8"/>
    <s v=""/>
    <n v="0"/>
    <s v="Sin estimación"/>
    <m/>
    <m/>
    <m/>
    <m/>
    <m/>
    <m/>
    <m/>
    <m/>
    <m/>
    <m/>
    <m/>
    <n v="8"/>
    <m/>
    <m/>
    <m/>
    <m/>
    <m/>
    <m/>
    <m/>
    <m/>
    <m/>
    <m/>
    <m/>
  </r>
  <r>
    <x v="6"/>
    <s v="STI-1748"/>
    <s v="[Transactions] Secret manager implementation"/>
    <s v="En revisión"/>
    <m/>
    <d v="2026-09-18T00:00:00"/>
    <m/>
    <n v="0"/>
    <n v="8"/>
    <s v=""/>
    <n v="0"/>
    <s v="Sin estimación"/>
    <m/>
    <m/>
    <m/>
    <m/>
    <m/>
    <m/>
    <m/>
    <m/>
    <m/>
    <m/>
    <m/>
    <m/>
    <m/>
    <m/>
    <n v="8"/>
    <m/>
    <m/>
    <m/>
    <m/>
    <m/>
    <m/>
    <m/>
    <m/>
  </r>
  <r>
    <x v="6"/>
    <s v="STI-1749"/>
    <s v="[Transactions] Revisión de casos total refund"/>
    <s v="En revisión"/>
    <m/>
    <d v="2026-09-22T00:00:00"/>
    <m/>
    <n v="0"/>
    <n v="4"/>
    <s v=""/>
    <n v="0"/>
    <s v="Sin estimación"/>
    <m/>
    <m/>
    <m/>
    <m/>
    <m/>
    <m/>
    <m/>
    <m/>
    <m/>
    <m/>
    <m/>
    <m/>
    <m/>
    <m/>
    <m/>
    <m/>
    <n v="4"/>
    <m/>
    <m/>
    <m/>
    <m/>
    <m/>
    <m/>
  </r>
  <r>
    <x v="6"/>
    <s v="STI-1766"/>
    <s v="[UBER] Análisis y refinamiento. Pruebas de endpoints"/>
    <s v="En curso"/>
    <m/>
    <d v="2026-09-30T00:00:00"/>
    <m/>
    <n v="0"/>
    <n v="16"/>
    <s v=""/>
    <n v="0"/>
    <s v="Sin estimación"/>
    <m/>
    <m/>
    <m/>
    <m/>
    <m/>
    <m/>
    <m/>
    <m/>
    <m/>
    <m/>
    <m/>
    <m/>
    <m/>
    <m/>
    <m/>
    <m/>
    <m/>
    <m/>
    <m/>
    <m/>
    <m/>
    <n v="8"/>
    <n v="8"/>
  </r>
  <r>
    <x v="5"/>
    <s v="API-1682"/>
    <s v="[Hotel plus] - Decimals are not supported when returned from fareplace getOffers (vatPercentage)"/>
    <s v="Ready for prod"/>
    <m/>
    <d v="2026-09-24T00:00:00"/>
    <n v="4"/>
    <n v="0"/>
    <n v="5"/>
    <n v="0.25"/>
    <n v="1"/>
    <s v="Normal"/>
    <m/>
    <m/>
    <m/>
    <m/>
    <m/>
    <m/>
    <m/>
    <m/>
    <m/>
    <m/>
    <m/>
    <m/>
    <m/>
    <m/>
    <m/>
    <m/>
    <m/>
    <m/>
    <n v="4"/>
    <n v="1"/>
    <m/>
    <m/>
    <m/>
  </r>
  <r>
    <x v="5"/>
    <s v="API-1696"/>
    <s v="[Doters] Dont break flow when Doters credentials authentication fail"/>
    <s v="Pausado"/>
    <m/>
    <m/>
    <n v="20"/>
    <n v="0"/>
    <n v="12"/>
    <n v="-0.4"/>
    <n v="0"/>
    <s v="Normal"/>
    <m/>
    <m/>
    <m/>
    <m/>
    <m/>
    <m/>
    <m/>
    <m/>
    <m/>
    <m/>
    <m/>
    <m/>
    <m/>
    <m/>
    <m/>
    <m/>
    <m/>
    <m/>
    <m/>
    <m/>
    <n v="8"/>
    <n v="4"/>
    <m/>
  </r>
  <r>
    <x v="5"/>
    <s v="API-1822"/>
    <s v="[Agencies] Identify master user in login"/>
    <s v="Ready for prod"/>
    <m/>
    <d v="2026-09-29T00:00:00"/>
    <n v="18"/>
    <n v="0"/>
    <n v="24"/>
    <n v="0.33333333333333331"/>
    <n v="2"/>
    <s v="Desviado"/>
    <m/>
    <m/>
    <m/>
    <m/>
    <m/>
    <m/>
    <m/>
    <m/>
    <m/>
    <m/>
    <n v="8"/>
    <n v="8"/>
    <m/>
    <m/>
    <n v="7"/>
    <m/>
    <m/>
    <m/>
    <m/>
    <n v="1"/>
    <m/>
    <m/>
    <m/>
  </r>
  <r>
    <x v="5"/>
    <s v="API-1851"/>
    <s v="[OTAs into TX] - Call creatNFTicket service when calling Generic API booking/verify service"/>
    <s v="Finalizada"/>
    <d v="2026-09-10T00:00:00"/>
    <d v="2026-09-09T00:00:00"/>
    <n v="16"/>
    <n v="0"/>
    <n v="16"/>
    <n v="0"/>
    <n v="1"/>
    <s v="Normal"/>
    <m/>
    <n v="8"/>
    <n v="8"/>
    <m/>
    <m/>
    <m/>
    <m/>
    <m/>
    <m/>
    <m/>
    <m/>
    <m/>
    <m/>
    <m/>
    <m/>
    <m/>
    <m/>
    <m/>
    <m/>
    <m/>
    <m/>
    <m/>
    <m/>
  </r>
  <r>
    <x v="5"/>
    <s v="API-1859"/>
    <s v="Modify inTransit destination address handling"/>
    <s v="Ready for prod"/>
    <m/>
    <d v="2026-09-22T00:00:00"/>
    <n v="20"/>
    <n v="0"/>
    <n v="20"/>
    <n v="0"/>
    <n v="2"/>
    <s v="Normal"/>
    <m/>
    <m/>
    <m/>
    <m/>
    <m/>
    <m/>
    <m/>
    <m/>
    <m/>
    <m/>
    <m/>
    <m/>
    <n v="8"/>
    <n v="8"/>
    <n v="1"/>
    <n v="1"/>
    <m/>
    <m/>
    <m/>
    <n v="2"/>
    <m/>
    <m/>
    <m/>
  </r>
  <r>
    <x v="5"/>
    <s v="API-1860"/>
    <s v="[Agencies &amp; Enterprise Price Optimization] - New parameters in Revgauge requests for price optimization (bundles &amp; SSRs)"/>
    <s v="Finalizada"/>
    <m/>
    <d v="2026-09-16T00:00:00"/>
    <n v="12"/>
    <n v="0"/>
    <n v="8"/>
    <n v="-0.33333333333333331"/>
    <n v="0"/>
    <s v="Normal"/>
    <m/>
    <m/>
    <m/>
    <m/>
    <m/>
    <m/>
    <m/>
    <n v="8"/>
    <m/>
    <m/>
    <m/>
    <m/>
    <m/>
    <m/>
    <m/>
    <m/>
    <m/>
    <m/>
    <m/>
    <m/>
    <m/>
    <m/>
    <m/>
  </r>
  <r>
    <x v="5"/>
    <s v="API-1867"/>
    <s v="Pricing Type - Add priceType at service level in booking"/>
    <s v="Finalizada"/>
    <m/>
    <d v="2026-09-14T00:00:00"/>
    <n v="32"/>
    <n v="0"/>
    <n v="31"/>
    <n v="-3.125E-2"/>
    <n v="3"/>
    <s v="Normal"/>
    <m/>
    <m/>
    <m/>
    <n v="8"/>
    <n v="6"/>
    <n v="8"/>
    <n v="2"/>
    <m/>
    <n v="2"/>
    <n v="5"/>
    <m/>
    <m/>
    <m/>
    <m/>
    <m/>
    <m/>
    <m/>
    <m/>
    <m/>
    <m/>
    <m/>
    <m/>
    <m/>
  </r>
  <r>
    <x v="5"/>
    <s v="API-1871"/>
    <s v="Presales - Return the enabled Customer Programs in response"/>
    <s v="Finalizada"/>
    <m/>
    <d v="2026-09-16T00:00:00"/>
    <n v="6"/>
    <n v="0"/>
    <n v="7"/>
    <n v="0.16666666666666666"/>
    <n v="1"/>
    <s v="Normal"/>
    <m/>
    <m/>
    <m/>
    <m/>
    <m/>
    <m/>
    <m/>
    <m/>
    <n v="6"/>
    <n v="1"/>
    <m/>
    <m/>
    <m/>
    <m/>
    <m/>
    <m/>
    <m/>
    <m/>
    <m/>
    <m/>
    <m/>
    <m/>
    <m/>
  </r>
  <r>
    <x v="5"/>
    <s v="API-1872"/>
    <s v="[Payments] Add new fields to storedPayments response from /bin service"/>
    <s v="Finalizada"/>
    <m/>
    <d v="2026-09-14T00:00:00"/>
    <n v="6"/>
    <n v="0"/>
    <n v="8"/>
    <n v="0.33333333333333331"/>
    <n v="3"/>
    <s v="Desviado"/>
    <m/>
    <m/>
    <m/>
    <m/>
    <m/>
    <m/>
    <n v="6"/>
    <m/>
    <m/>
    <n v="2"/>
    <m/>
    <m/>
    <m/>
    <m/>
    <m/>
    <m/>
    <m/>
    <m/>
    <m/>
    <m/>
    <m/>
    <m/>
    <m/>
  </r>
  <r>
    <x v="5"/>
    <s v="API-1901"/>
    <s v="[Payments] Allow disabling installment criteria by SSR"/>
    <s v="Ready for prod"/>
    <m/>
    <d v="2026-09-25T00:00:00"/>
    <n v="24"/>
    <n v="0"/>
    <n v="25"/>
    <n v="4.1666666666666664E-2"/>
    <n v="1"/>
    <s v="Normal"/>
    <m/>
    <m/>
    <m/>
    <m/>
    <m/>
    <m/>
    <m/>
    <m/>
    <m/>
    <m/>
    <m/>
    <m/>
    <m/>
    <m/>
    <m/>
    <n v="6"/>
    <n v="8"/>
    <n v="8"/>
    <n v="1"/>
    <n v="2"/>
    <m/>
    <m/>
    <m/>
  </r>
  <r>
    <x v="5"/>
    <s v="API-1925"/>
    <s v="Price Type - Change services is not respecting priceType"/>
    <s v="En curso"/>
    <m/>
    <m/>
    <n v="14"/>
    <n v="0"/>
    <n v="12"/>
    <n v="-0.14285714285714285"/>
    <n v="0"/>
    <s v="Normal"/>
    <m/>
    <m/>
    <m/>
    <m/>
    <m/>
    <m/>
    <m/>
    <m/>
    <m/>
    <m/>
    <m/>
    <m/>
    <m/>
    <m/>
    <m/>
    <m/>
    <m/>
    <m/>
    <m/>
    <m/>
    <m/>
    <n v="4"/>
    <n v="8"/>
  </r>
  <r>
    <x v="7"/>
    <s v="STI-1716"/>
    <s v="sendSMS - Seguridad"/>
    <s v="En revisión"/>
    <d v="2026-09-25T00:00:00"/>
    <d v="2026-09-22T00:00:00"/>
    <n v="16"/>
    <n v="0"/>
    <n v="16"/>
    <n v="0"/>
    <n v="0"/>
    <s v="Normal"/>
    <m/>
    <m/>
    <m/>
    <m/>
    <m/>
    <m/>
    <m/>
    <m/>
    <m/>
    <m/>
    <n v="8"/>
    <n v="8"/>
    <m/>
    <m/>
    <m/>
    <m/>
    <m/>
    <m/>
    <m/>
    <m/>
    <m/>
    <m/>
    <m/>
  </r>
  <r>
    <x v="7"/>
    <s v="STI-1731"/>
    <s v="[Irop ] Comentarios automáticos en Skyspeed"/>
    <s v="En curso"/>
    <d v="2026-10-05T00:00:00"/>
    <m/>
    <n v="80"/>
    <n v="0"/>
    <n v="88"/>
    <n v="0.1"/>
    <n v="0"/>
    <s v="Normal"/>
    <m/>
    <m/>
    <m/>
    <m/>
    <m/>
    <m/>
    <m/>
    <m/>
    <m/>
    <m/>
    <m/>
    <m/>
    <n v="8"/>
    <n v="8"/>
    <n v="8"/>
    <n v="8"/>
    <n v="8"/>
    <n v="8"/>
    <n v="8"/>
    <n v="8"/>
    <n v="8"/>
    <n v="8"/>
    <n v="8"/>
  </r>
  <r>
    <x v="1"/>
    <s v="API-1839"/>
    <s v="Parameter Configuration for Get Full Booking and Basket/LoadBooking"/>
    <s v="Finalizado"/>
    <m/>
    <d v="2026-09-11T00:00:00"/>
    <n v="32"/>
    <n v="0"/>
    <n v="32"/>
    <n v="0"/>
    <n v="1"/>
    <s v="Normal"/>
    <m/>
    <n v="8"/>
    <n v="8"/>
    <n v="8"/>
    <n v="4"/>
    <n v="4"/>
    <m/>
    <m/>
    <m/>
    <m/>
    <m/>
    <m/>
    <m/>
    <m/>
    <m/>
    <m/>
    <m/>
    <m/>
    <m/>
    <m/>
    <m/>
    <m/>
    <m/>
  </r>
  <r>
    <x v="1"/>
    <s v="API-1854"/>
    <s v="Support points in Manage flow"/>
    <s v="Feedback"/>
    <d v="2026-10-06T00:00:00"/>
    <m/>
    <n v="40"/>
    <n v="0"/>
    <n v="37"/>
    <n v="-7.4999999999999997E-2"/>
    <n v="2"/>
    <s v="Normal"/>
    <m/>
    <m/>
    <m/>
    <m/>
    <m/>
    <m/>
    <m/>
    <m/>
    <m/>
    <m/>
    <n v="8"/>
    <n v="8"/>
    <n v="8"/>
    <m/>
    <n v="3"/>
    <n v="8"/>
    <m/>
    <m/>
    <m/>
    <m/>
    <m/>
    <n v="2"/>
    <m/>
  </r>
  <r>
    <x v="1"/>
    <s v="API-1877"/>
    <s v="Extend Parameter Configuration (API-1839) to include Account/Trips/Add"/>
    <s v="Finalizada"/>
    <d v="2026-09-11T00:00:00"/>
    <d v="2026-09-13T00:00:00"/>
    <n v="32"/>
    <n v="0"/>
    <n v="36"/>
    <n v="0.125"/>
    <n v="0"/>
    <s v="Normal"/>
    <m/>
    <m/>
    <m/>
    <m/>
    <m/>
    <n v="4"/>
    <n v="8"/>
    <n v="8"/>
    <n v="8"/>
    <n v="8"/>
    <m/>
    <m/>
    <m/>
    <m/>
    <m/>
    <m/>
    <m/>
    <m/>
    <m/>
    <m/>
    <m/>
    <m/>
    <m/>
  </r>
  <r>
    <x v="1"/>
    <s v="API-1908"/>
    <s v="[Transfer] - Issue when obtaining availability for fareClass Z1"/>
    <s v="Ready for prod"/>
    <m/>
    <d v="2026-09-23T00:00:00"/>
    <n v="22"/>
    <n v="0"/>
    <n v="22"/>
    <n v="0"/>
    <n v="0"/>
    <s v="Normal"/>
    <m/>
    <m/>
    <m/>
    <m/>
    <m/>
    <m/>
    <m/>
    <m/>
    <m/>
    <m/>
    <m/>
    <m/>
    <m/>
    <m/>
    <m/>
    <m/>
    <n v="8"/>
    <n v="8"/>
    <m/>
    <m/>
    <n v="6"/>
    <m/>
    <m/>
  </r>
  <r>
    <x v="8"/>
    <s v="STI-1714"/>
    <s v="Crear endpoint de GET /beneficiaries/me"/>
    <s v="UAT"/>
    <d v="2026-09-03T00:00:00"/>
    <d v="2026-09-04T00:00:00"/>
    <n v="8"/>
    <n v="0"/>
    <n v="8"/>
    <n v="0"/>
    <n v="0"/>
    <s v="Normal"/>
    <m/>
    <m/>
    <m/>
    <n v="8"/>
    <m/>
    <m/>
    <m/>
    <m/>
    <m/>
    <m/>
    <m/>
    <m/>
    <m/>
    <m/>
    <m/>
    <m/>
    <m/>
    <m/>
    <m/>
    <m/>
    <m/>
    <m/>
    <m/>
  </r>
  <r>
    <x v="8"/>
    <s v="STI-1715"/>
    <s v="Bitácora de Beneficiarios con mas detalles"/>
    <s v="UAT"/>
    <d v="2026-09-07T00:00:00"/>
    <d v="2026-09-08T00:00:00"/>
    <n v="12"/>
    <n v="0"/>
    <n v="12"/>
    <n v="0"/>
    <n v="0"/>
    <s v="Normal"/>
    <m/>
    <m/>
    <m/>
    <m/>
    <n v="8"/>
    <n v="4"/>
    <m/>
    <m/>
    <m/>
    <m/>
    <m/>
    <m/>
    <m/>
    <m/>
    <m/>
    <m/>
    <m/>
    <m/>
    <m/>
    <m/>
    <m/>
    <m/>
    <m/>
  </r>
  <r>
    <x v="8"/>
    <s v="STI-1721"/>
    <s v="Vincular las Relaciones con el Nivel del Empleado"/>
    <s v="UAT"/>
    <d v="2026-09-09T00:00:00"/>
    <d v="2026-09-14T00:00:00"/>
    <n v="16"/>
    <n v="0"/>
    <n v="16"/>
    <n v="0"/>
    <n v="0"/>
    <s v="Normal"/>
    <m/>
    <m/>
    <m/>
    <m/>
    <m/>
    <m/>
    <m/>
    <n v="8"/>
    <n v="4"/>
    <n v="4"/>
    <m/>
    <m/>
    <m/>
    <m/>
    <m/>
    <m/>
    <m/>
    <m/>
    <m/>
    <m/>
    <m/>
    <m/>
    <m/>
  </r>
  <r>
    <x v="8"/>
    <s v="STI-1722"/>
    <s v="Al crear beneficiario en Staff Travel se crea con estatus Pending (1)"/>
    <s v="UAT"/>
    <m/>
    <d v="2026-09-08T00:00:00"/>
    <n v="2"/>
    <n v="0"/>
    <n v="2"/>
    <n v="0"/>
    <n v="0"/>
    <s v="Normal"/>
    <m/>
    <m/>
    <m/>
    <m/>
    <m/>
    <n v="2"/>
    <m/>
    <m/>
    <m/>
    <m/>
    <m/>
    <m/>
    <m/>
    <m/>
    <m/>
    <m/>
    <m/>
    <m/>
    <m/>
    <m/>
    <m/>
    <m/>
    <m/>
  </r>
  <r>
    <x v="8"/>
    <s v="STI-1723"/>
    <s v="Los Slots no son asignados automaticamente al crear un Beneficiario"/>
    <s v="UAT"/>
    <m/>
    <d v="2026-09-08T00:00:00"/>
    <n v="2"/>
    <n v="0"/>
    <n v="2"/>
    <n v="0"/>
    <n v="0"/>
    <s v="Normal"/>
    <m/>
    <m/>
    <m/>
    <m/>
    <m/>
    <n v="2"/>
    <m/>
    <m/>
    <m/>
    <m/>
    <m/>
    <m/>
    <m/>
    <m/>
    <m/>
    <m/>
    <m/>
    <m/>
    <m/>
    <m/>
    <m/>
    <m/>
    <m/>
  </r>
  <r>
    <x v="8"/>
    <s v="STI-1724"/>
    <s v="Agregar bandera en Relationship de los que aun puede crear o no de acuerdo a las validaciones"/>
    <s v="UAT"/>
    <d v="2026-09-28T00:00:00"/>
    <d v="2026-09-28T00:00:00"/>
    <n v="8"/>
    <n v="0"/>
    <n v="8"/>
    <n v="0"/>
    <n v="0"/>
    <s v="Normal"/>
    <m/>
    <m/>
    <m/>
    <m/>
    <m/>
    <m/>
    <m/>
    <m/>
    <m/>
    <m/>
    <m/>
    <m/>
    <m/>
    <m/>
    <m/>
    <m/>
    <m/>
    <m/>
    <m/>
    <m/>
    <n v="8"/>
    <m/>
    <m/>
  </r>
  <r>
    <x v="8"/>
    <s v="STI-1725"/>
    <s v="Crear endpoints de GET para Documents, Beneficiaries, entre otros"/>
    <s v="UAT"/>
    <d v="2026-09-10T00:00:00"/>
    <d v="2026-09-10T00:00:00"/>
    <n v="12"/>
    <n v="0"/>
    <n v="12"/>
    <n v="0"/>
    <n v="0"/>
    <s v="Normal"/>
    <m/>
    <m/>
    <m/>
    <m/>
    <m/>
    <m/>
    <n v="8"/>
    <m/>
    <n v="4"/>
    <m/>
    <m/>
    <m/>
    <m/>
    <m/>
    <m/>
    <m/>
    <m/>
    <m/>
    <m/>
    <m/>
    <m/>
    <m/>
    <m/>
  </r>
  <r>
    <x v="8"/>
    <s v="STI-1727"/>
    <s v="Agregar nuevas variables a correo de Staff Travel"/>
    <s v="UAT"/>
    <m/>
    <d v="2026-09-24T00:00:00"/>
    <n v="16"/>
    <n v="0"/>
    <n v="20"/>
    <n v="0.25"/>
    <n v="0"/>
    <s v="Normal"/>
    <m/>
    <m/>
    <m/>
    <m/>
    <m/>
    <m/>
    <m/>
    <m/>
    <m/>
    <m/>
    <m/>
    <m/>
    <m/>
    <m/>
    <n v="8"/>
    <n v="8"/>
    <m/>
    <n v="4"/>
    <m/>
    <m/>
    <m/>
    <m/>
    <m/>
  </r>
  <r>
    <x v="8"/>
    <s v="STI-1728"/>
    <s v="Agregar los documentos que subió el Beneficiario en el GET /beneficiaries de STU"/>
    <s v="UAT"/>
    <d v="2026-09-16T00:00:00"/>
    <d v="2026-09-16T00:00:00"/>
    <n v="12"/>
    <n v="0"/>
    <n v="12"/>
    <n v="0"/>
    <n v="0"/>
    <s v="Normal"/>
    <m/>
    <m/>
    <m/>
    <m/>
    <m/>
    <m/>
    <m/>
    <m/>
    <m/>
    <n v="4"/>
    <n v="8"/>
    <m/>
    <m/>
    <m/>
    <m/>
    <m/>
    <m/>
    <m/>
    <m/>
    <m/>
    <m/>
    <m/>
    <m/>
  </r>
  <r>
    <x v="8"/>
    <s v="STI-1729"/>
    <s v="Error al activar un Beneficiario"/>
    <s v="UAT"/>
    <d v="2026-09-15T00:00:00"/>
    <d v="2026-09-15T00:00:00"/>
    <n v="4"/>
    <n v="0"/>
    <n v="4"/>
    <n v="0"/>
    <n v="0"/>
    <s v="Normal"/>
    <m/>
    <m/>
    <m/>
    <m/>
    <m/>
    <m/>
    <m/>
    <m/>
    <m/>
    <m/>
    <m/>
    <n v="4"/>
    <m/>
    <m/>
    <m/>
    <m/>
    <m/>
    <m/>
    <m/>
    <m/>
    <m/>
    <m/>
    <m/>
  </r>
  <r>
    <x v="8"/>
    <s v="STI-1730"/>
    <s v="Cambiar el código de respuesta cuando son errores"/>
    <s v="UAT"/>
    <d v="2026-09-23T00:00:00"/>
    <d v="2026-09-23T00:00:00"/>
    <n v="6"/>
    <n v="0"/>
    <n v="6"/>
    <n v="0"/>
    <n v="0"/>
    <s v="Normal"/>
    <m/>
    <m/>
    <m/>
    <m/>
    <m/>
    <m/>
    <m/>
    <m/>
    <m/>
    <m/>
    <m/>
    <n v="4"/>
    <n v="2"/>
    <m/>
    <m/>
    <m/>
    <m/>
    <m/>
    <m/>
    <m/>
    <m/>
    <m/>
    <m/>
  </r>
  <r>
    <x v="8"/>
    <s v="STI-1732"/>
    <s v="Filtrar por Empleado Externo o Interno por medio de la Empresa"/>
    <s v="UAT"/>
    <d v="2026-09-18T00:00:00"/>
    <d v="2026-09-18T00:00:00"/>
    <n v="8"/>
    <n v="0"/>
    <n v="8"/>
    <n v="0"/>
    <n v="0"/>
    <s v="Normal"/>
    <m/>
    <m/>
    <m/>
    <m/>
    <m/>
    <m/>
    <m/>
    <m/>
    <m/>
    <m/>
    <m/>
    <m/>
    <n v="6"/>
    <n v="2"/>
    <m/>
    <m/>
    <m/>
    <m/>
    <m/>
    <m/>
    <m/>
    <m/>
    <m/>
  </r>
  <r>
    <x v="8"/>
    <s v="STI-1733"/>
    <s v="Poder desactivar solamente los beneficiarios en estados determinados"/>
    <s v="UAT"/>
    <m/>
    <d v="2026-09-18T00:00:00"/>
    <n v="6"/>
    <n v="0"/>
    <n v="6"/>
    <n v="0"/>
    <n v="0"/>
    <s v="Normal"/>
    <m/>
    <m/>
    <m/>
    <m/>
    <m/>
    <m/>
    <m/>
    <m/>
    <m/>
    <m/>
    <m/>
    <m/>
    <m/>
    <n v="6"/>
    <m/>
    <m/>
    <m/>
    <m/>
    <m/>
    <m/>
    <m/>
    <m/>
    <m/>
  </r>
  <r>
    <x v="8"/>
    <s v="STI-1734"/>
    <s v="Activar cambio de Status de Pending-PreVerified"/>
    <s v="UAT"/>
    <d v="2026-09-25T00:00:00"/>
    <d v="2026-09-25T00:00:00"/>
    <n v="12"/>
    <n v="0"/>
    <n v="16"/>
    <n v="0.33333333333333331"/>
    <n v="0"/>
    <s v="Desviado"/>
    <m/>
    <m/>
    <m/>
    <m/>
    <m/>
    <m/>
    <m/>
    <m/>
    <m/>
    <m/>
    <m/>
    <m/>
    <m/>
    <m/>
    <m/>
    <m/>
    <m/>
    <m/>
    <n v="8"/>
    <n v="8"/>
    <m/>
    <m/>
    <m/>
  </r>
  <r>
    <x v="8"/>
    <s v="STI-1735"/>
    <s v="Cambiar el mínimo de datos para crear un beneficiario"/>
    <s v="UAT"/>
    <m/>
    <d v="2026-09-30T00:00:00"/>
    <n v="12"/>
    <n v="0"/>
    <n v="12"/>
    <n v="0"/>
    <n v="0"/>
    <s v="Normal"/>
    <m/>
    <m/>
    <m/>
    <m/>
    <m/>
    <m/>
    <m/>
    <m/>
    <m/>
    <m/>
    <m/>
    <m/>
    <m/>
    <m/>
    <m/>
    <m/>
    <m/>
    <m/>
    <m/>
    <m/>
    <m/>
    <n v="8"/>
    <n v="4"/>
  </r>
  <r>
    <x v="8"/>
    <s v="STI-1737"/>
    <s v="Edición de un Beneficiario sin ventana activa"/>
    <s v="UAT"/>
    <d v="2026-09-23T00:00:00"/>
    <d v="2026-09-24T00:00:00"/>
    <n v="12"/>
    <n v="0"/>
    <n v="12"/>
    <n v="0"/>
    <n v="0"/>
    <s v="Normal"/>
    <m/>
    <m/>
    <m/>
    <m/>
    <m/>
    <m/>
    <m/>
    <m/>
    <m/>
    <m/>
    <m/>
    <m/>
    <m/>
    <m/>
    <m/>
    <m/>
    <n v="8"/>
    <n v="4"/>
    <m/>
    <m/>
    <m/>
    <m/>
    <m/>
  </r>
  <r>
    <x v="8"/>
    <s v="STI-1753"/>
    <s v="Crear endpoint para cambiar a Draft los Beneficiarios y otros"/>
    <s v="UAT"/>
    <d v="2026-09-30T00:00:00"/>
    <d v="2026-09-30T00:00:00"/>
    <n v="4"/>
    <n v="0"/>
    <n v="4"/>
    <n v="0"/>
    <n v="0"/>
    <s v="Normal"/>
    <m/>
    <m/>
    <m/>
    <m/>
    <m/>
    <m/>
    <m/>
    <m/>
    <m/>
    <m/>
    <m/>
    <m/>
    <m/>
    <m/>
    <m/>
    <m/>
    <m/>
    <m/>
    <m/>
    <m/>
    <m/>
    <m/>
    <n v="4"/>
  </r>
  <r>
    <x v="9"/>
    <s v="STI-1701"/>
    <s v="Analisis Error CHECKIN_FAILED"/>
    <s v="Finalizada"/>
    <d v="2026-09-24T00:00:00"/>
    <m/>
    <m/>
    <n v="0"/>
    <n v="16"/>
    <s v=""/>
    <n v="0"/>
    <s v="Sin estimación"/>
    <m/>
    <m/>
    <m/>
    <m/>
    <m/>
    <m/>
    <m/>
    <m/>
    <m/>
    <m/>
    <m/>
    <m/>
    <m/>
    <m/>
    <m/>
    <m/>
    <m/>
    <n v="8"/>
    <n v="8"/>
    <m/>
    <m/>
    <m/>
    <m/>
  </r>
  <r>
    <x v="9"/>
    <s v="STI-1738"/>
    <s v="Instalacion ambiente backed local"/>
    <s v="Finalizada"/>
    <d v="2026-09-11T00:00:00"/>
    <m/>
    <m/>
    <n v="0"/>
    <n v="72"/>
    <s v=""/>
    <n v="0"/>
    <s v="Sin estimación"/>
    <m/>
    <n v="8"/>
    <n v="8"/>
    <n v="8"/>
    <n v="8"/>
    <n v="8"/>
    <n v="8"/>
    <n v="8"/>
    <n v="8"/>
    <n v="8"/>
    <m/>
    <m/>
    <m/>
    <m/>
    <m/>
    <m/>
    <m/>
    <m/>
    <m/>
    <m/>
    <m/>
    <m/>
    <m/>
  </r>
  <r>
    <x v="9"/>
    <s v="STI-1739"/>
    <s v="Instalacion ambiente frontend local"/>
    <s v="Finalizada"/>
    <d v="2026-09-21T00:00:00"/>
    <m/>
    <m/>
    <n v="0"/>
    <n v="40"/>
    <s v=""/>
    <n v="0"/>
    <s v="Sin estimación"/>
    <m/>
    <m/>
    <m/>
    <m/>
    <m/>
    <m/>
    <m/>
    <m/>
    <m/>
    <m/>
    <n v="8"/>
    <n v="8"/>
    <n v="8"/>
    <n v="8"/>
    <n v="8"/>
    <m/>
    <m/>
    <m/>
    <m/>
    <m/>
    <m/>
    <m/>
    <m/>
  </r>
  <r>
    <x v="9"/>
    <s v="STI-1740"/>
    <s v="debug cambio de asiento"/>
    <s v="Finalizada"/>
    <d v="2026-09-23T00:00:00"/>
    <m/>
    <m/>
    <n v="0"/>
    <n v="16"/>
    <s v=""/>
    <n v="0"/>
    <s v="Sin estimación"/>
    <m/>
    <m/>
    <m/>
    <m/>
    <m/>
    <m/>
    <m/>
    <m/>
    <m/>
    <m/>
    <m/>
    <m/>
    <m/>
    <m/>
    <m/>
    <n v="8"/>
    <n v="8"/>
    <m/>
    <m/>
    <m/>
    <m/>
    <m/>
    <m/>
  </r>
  <r>
    <x v="9"/>
    <s v="STI-1750"/>
    <s v="[Operacion Ecomm] Investigacion Payment/process @vb.api.error_code:BOOKING_WAS_MODIFIED"/>
    <s v="Finalizada"/>
    <d v="2026-09-28T00:00:00"/>
    <m/>
    <m/>
    <n v="0"/>
    <n v="16"/>
    <s v=""/>
    <n v="0"/>
    <s v="Sin estimación"/>
    <m/>
    <m/>
    <m/>
    <m/>
    <m/>
    <m/>
    <m/>
    <m/>
    <m/>
    <m/>
    <m/>
    <m/>
    <m/>
    <m/>
    <m/>
    <m/>
    <m/>
    <m/>
    <m/>
    <n v="8"/>
    <n v="8"/>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FA01D3-5A22-4857-8848-D09C9E91E943}" name="TablaDinámica1" cacheId="67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1" firstHeaderRow="1" firstDataRow="1" firstDataCol="1"/>
  <pivotFields count="37">
    <pivotField axis="axisRow" showAll="0">
      <items count="8">
        <item x="0"/>
        <item x="4"/>
        <item x="5"/>
        <item x="1"/>
        <item x="2"/>
        <item x="3"/>
        <item x="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Suma de Registrado Dic 25"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0F69F7-0D6C-4C07-901F-3672B3C8CAB4}" name="Tabla dinámica1" cacheId="68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B11" firstHeaderRow="1" firstDataRow="1" firstDataCol="1"/>
  <pivotFields count="35">
    <pivotField axis="axisRow" compact="0" outline="0" showAll="0">
      <items count="11">
        <item x="4"/>
        <item h="1" x="0"/>
        <item x="6"/>
        <item x="5"/>
        <item x="7"/>
        <item x="1"/>
        <item h="1" x="2"/>
        <item x="8"/>
        <item h="1" x="3"/>
        <item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43"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8">
    <i>
      <x/>
    </i>
    <i>
      <x v="2"/>
    </i>
    <i>
      <x v="3"/>
    </i>
    <i>
      <x v="4"/>
    </i>
    <i>
      <x v="5"/>
    </i>
    <i>
      <x v="7"/>
    </i>
    <i>
      <x v="9"/>
    </i>
    <i t="grand">
      <x/>
    </i>
  </rowItems>
  <colItems count="1">
    <i/>
  </colItems>
  <dataFields count="1">
    <dataField name="Suma de Registrado Septiembre26" fld="8"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51FC7-4992-4183-972B-C3951616F82B}" name="Riesgos" displayName="Riesgos" ref="A7:S10" totalsRowShown="0" headerRowDxfId="40" dataDxfId="39" headerRowBorderDxfId="37" tableBorderDxfId="38">
  <autoFilter ref="A7:S10" xr:uid="{00651FC7-4992-4183-972B-C3951616F82B}"/>
  <tableColumns count="19">
    <tableColumn id="1" xr3:uid="{B75173B1-A195-4A60-BDCC-41A659B54F0D}" name="ID" dataDxfId="36"/>
    <tableColumn id="2" xr3:uid="{1557F1D3-9AD5-4BE3-B2AF-7920BF372A4E}" name="Riesgo" dataDxfId="35"/>
    <tableColumn id="3" xr3:uid="{B1FF9584-C1BF-4F28-8DD2-AEA1F826C8DE}" name="Causas" dataDxfId="34"/>
    <tableColumn id="4" xr3:uid="{98041A9E-A168-462C-9C73-4A958CFC6BB7}" name="Consecuencias" dataDxfId="33"/>
    <tableColumn id="19" xr3:uid="{5D9721AA-DB04-4EF3-B071-3714784079A8}" name="Status" dataDxfId="32"/>
    <tableColumn id="5" xr3:uid="{1E8247C7-6102-48C3-9048-414EE118357C}" name="Prob In" dataDxfId="31"/>
    <tableColumn id="6" xr3:uid="{B4309F0A-8CD3-4DBD-AF71-271EE1355F89}" name="Imp" dataDxfId="30"/>
    <tableColumn id="7" xr3:uid="{5E4F23E0-9D71-49B2-BF4C-3FE3D36B9575}" name="Nivel Prob" dataDxfId="29">
      <calculatedColumnFormula>IF(F8&lt;&gt;"",IF(F8&lt;0.33,"Baja",IF(F8&lt;0.67,"Media","Alta")),"")</calculatedColumnFormula>
    </tableColumn>
    <tableColumn id="8" xr3:uid="{F53DE028-80A4-4F38-BA30-F039A61EAB5B}" name="Nivel Imp" dataDxfId="28">
      <calculatedColumnFormula>IF(G8&lt;&gt;"",IF(G8&lt;4,"Bajo",IF(G8&lt;=7,"Medio","Alto")),"")</calculatedColumnFormula>
    </tableColumn>
    <tableColumn id="9" xr3:uid="{3B4982C7-3D76-430A-8879-920D0DD272AB}" name="Nivel Riesgo" dataDxfId="27">
      <calculatedColumnFormula>IF(AND(F8&lt;&gt;"",G8&lt;&gt;""),IF(AND(H8="Alta",I8="Alto"),"Alto",IF(AND(H8="Alta",I8="Medio"),"Alto",IF(AND(H8="Alta",I8="Bajo"),"Medio",IF(AND(H8="Media",I8="Alto"),"Alto",IF(AND(H8="Media",I8="Medio"),"Medio",IF(AND(H8="Media",I8="Bajo"),"Bajo",IF(AND(H8="Baja",I8="Alto"),"Medio",IF(AND(H8="Baja",I8="Medio"),"Bajo",IF(AND(H8="Baja",I8="Bajo"),"Bajo"))))))))),"")</calculatedColumnFormula>
    </tableColumn>
    <tableColumn id="10" xr3:uid="{3557C3ED-633D-4CFA-A046-5C7EB063E662}" name="¿Comunicar al cliente?" dataDxfId="26"/>
    <tableColumn id="11" xr3:uid="{9402B5AE-FF08-42C2-9A75-4925C102F471}" name="Responsable" dataDxfId="25"/>
    <tableColumn id="12" xr3:uid="{8634E2C1-8A43-40A5-A64F-9E570B486AB6}" name="Controles /Contingencias" dataDxfId="24"/>
    <tableColumn id="13" xr3:uid="{56676D09-1952-4018-B8D9-880A2364F029}" name="Prob Res" dataDxfId="23"/>
    <tableColumn id="14" xr3:uid="{1FAD9365-B8AC-45BF-BBF2-A62785DD9D83}" name="Imp Res" dataDxfId="22"/>
    <tableColumn id="15" xr3:uid="{45DAD79E-8102-4384-AA10-1DDBAC77F790}" name="Nivel ProbR" dataDxfId="21">
      <calculatedColumnFormula>IF(N8&lt;&gt;"",IF(N8&lt;0.33,"Baja",IF(N8&lt;0.67,"Media","Alta")),"")</calculatedColumnFormula>
    </tableColumn>
    <tableColumn id="16" xr3:uid="{AFBB8C73-E17B-44A4-8647-1A6C42093A27}" name="Nivel ImpR" dataDxfId="20">
      <calculatedColumnFormula>IF(O8&lt;&gt;"",IF(O8&lt;4,"Bajo",IF(O8&lt;=7,"Medio","Alto")),"")</calculatedColumnFormula>
    </tableColumn>
    <tableColumn id="17" xr3:uid="{A589A56E-91A5-47E7-A7F5-01B18E568775}" name="Riesgo Residual" dataDxfId="19">
      <calculatedColumnFormula>IF(AND(N8&lt;&gt;"",O8&lt;&gt;""),IF(AND(P8="Alta",Q8="Alto"),"Alto",IF(AND(P8="Alta",Q8="Medio"),"Alto",IF(AND(P8="Alta",Q8="Bajo"),"Medio",IF(AND(P8="Media",Q8="Alto"),"Alto",IF(AND(P8="Media",Q8="Medio"),"Medio",IF(AND(P8="Media",Q8="Bajo"),"Bajo",IF(AND(P8="Baja",Q8="Alto"),"Medio",IF(AND(P8="Baja",Q8="Medio"),"Bajo",IF(AND(P8="Baja",Q8="Bajo"),"Bajo"))))))))),"")</calculatedColumnFormula>
    </tableColumn>
    <tableColumn id="18" xr3:uid="{F727D413-EA84-4997-82CC-BFDBC8CAF78D}" name="Seguimiento" dataDxfId="18"/>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 dT="2025-11-04T13:55:42.04" personId="{00000000-0000-0000-0000-000000000000}" id="{510F5215-EDF7-422F-BF4C-6BE0AE457DAB}">
    <text>Agosto-Sep-Oct-Nov-Dic25-En26-Feb26-Mar26-Abril26-Mayo26-Junio26-Julio26</text>
  </threadedComment>
  <threadedComment ref="G4" dT="2026-04-14T22:36:33.28" personId="{00000000-0000-0000-0000-000000000000}" id="{EEAB92BD-1B59-4D2B-8F01-1CA86D5A95D4}">
    <text>0904: Se adicionan 5h</text>
  </threadedComment>
  <threadedComment ref="K40" dT="2025-12-11T01:23:31.75" personId="{00000000-0000-0000-0000-000000000000}" id="{4E7AFDCB-5419-4584-AE96-F95DF0EFCE9F}">
    <text>Existe una in review, sin embargo no corresponde a Eric</text>
  </threadedComment>
  <threadedComment ref="K40" dT="2025-12-22T15:43:52.28" personId="{00000000-0000-0000-0000-000000000000}" id="{D3CAC054-683E-4676-B78D-E37EB25F61B4}" parentId="{4E7AFDCB-5419-4584-AE96-F95DF0EFCE9F}">
    <text>Refactorización de viva</text>
  </threadedComment>
  <threadedComment ref="C45" dT="2025-12-19T22:50:43.80" personId="{00000000-0000-0000-0000-000000000000}" id="{0DA6700D-5140-496B-B53B-BA5600727157}">
    <text>Ticket de investigación, no se estima</text>
  </threadedComment>
  <threadedComment ref="G50" dT="2026-01-23T14:53:30.62" personId="{00000000-0000-0000-0000-000000000000}" id="{8A2B9137-D2C9-4851-AB95-FCE72262E328}">
    <text>2602 Piotor adiciona 3h- S1302- Se adicionan 8h  por cambios solicitados - 0302- Se sumaron 2h por cambios solicitados en PR. 2301-Se suman 8h al ticket inicial por concepto de cambio de alcance 6+8</text>
  </threadedComment>
  <threadedComment ref="D52" dT="2026-06-25T15:36:47.82" personId="{00000000-0000-0000-0000-000000000000}" id="{7A3A0DFF-44F5-4BF9-9F68-C8D90C342525}">
    <text>Reasigando en junio</text>
  </threadedComment>
  <threadedComment ref="G53" dT="2026-02-05T14:37:44.91" personId="{00000000-0000-0000-0000-000000000000}" id="{C0E07545-5CB6-46FF-8B43-8E9D4041CA0F}">
    <text>0502-Se corrige después de enviar,dado que hubo un error en el ingreso del valor inicial que estaba en 16.</text>
  </threadedComment>
  <threadedComment ref="D67" dT="2026-06-25T15:36:47.82" personId="{00000000-0000-0000-0000-000000000000}" id="{3BBD1AEF-E6CF-4B97-8CD8-1FFA6FF340EE}">
    <text>Reasigando en junio</text>
  </threadedComment>
  <threadedComment ref="G74" dT="2026-05-13T14:53:31.42" personId="{00000000-0000-0000-0000-000000000000}" id="{7E21BACC-9CCE-4EAC-A69B-CDF637657B9D}">
    <text>0105: Piotor aumenta 2h: 24 +2</text>
  </threadedComment>
  <threadedComment ref="K82" dT="2025-12-11T02:37:56.34" personId="{00000000-0000-0000-0000-000000000000}" id="{C71EE97F-9BDE-45CC-9366-1DCB38062EF4}">
    <text>No hay in review registrada para Luis, si hay registros de Eric</text>
  </threadedComment>
  <threadedComment ref="K103" dT="2025-12-10T04:33:56.23" personId="{00000000-0000-0000-0000-000000000000}" id="{2B6BA45B-8283-4429-B64C-5E9D653789B4}">
    <text>0912- Se reporta a polonia pq el pipeline de despliegue está fallando</text>
  </threadedComment>
  <threadedComment ref="K106" dT="2025-12-10T04:35:26.70" personId="{00000000-0000-0000-0000-000000000000}" id="{124AB8A0-39AD-4B98-A3B6-3DF82266137D}">
    <text>0912- pequeño feedback de un ajuste para no mantener código legacy</text>
  </threadedComment>
  <threadedComment ref="G109" dT="2026-02-27T22:29:21.05" personId="{00000000-0000-0000-0000-000000000000}" id="{A9B18E07-56BD-48FD-B5A4-35DE767CC399}">
    <text>2502-Se adicionan 6 horas, 28+6</text>
  </threadedComment>
  <threadedComment ref="G110" dT="2025-11-22T01:09:44.85" personId="{00000000-0000-0000-0000-000000000000}" id="{B25CC38C-1237-4A41-9AA1-FB062E9EE3C9}">
    <text>2111- Se suman 16 horas adicionales por cambio de alcance, previamente socializadas con Alex pq el ticket viene de un año atrás.</text>
  </threadedComment>
  <threadedComment ref="G111" dT="2026-02-27T22:32:22.87" personId="{00000000-0000-0000-0000-000000000000}" id="{F0F9EF19-5B08-4EA8-8BDF-7BBD0EDC4D7A}">
    <text>0902: Se adicionan 2horas- 35+2-2301: se adicionan 3 horas 32+3</text>
  </threadedComment>
  <threadedComment ref="D145" dT="2026-06-25T15:36:47.82" personId="{00000000-0000-0000-0000-000000000000}" id="{804B0737-B877-4C7A-AF39-61AA3D8AF3A7}">
    <text>Reasigando en junio</text>
  </threadedComment>
  <threadedComment ref="K156" dT="2025-12-11T02:37:56.34" personId="{00000000-0000-0000-0000-000000000000}" id="{59644086-9C6E-49B3-8ADA-63560C23A3BB}">
    <text>No hay in review registrada para Luis, si hay registros de Eric</text>
  </threadedComment>
  <threadedComment ref="K157" dT="2025-12-11T02:37:56.34" personId="{00000000-0000-0000-0000-000000000000}" id="{18EA1354-B82D-483D-B9F3-CF6E660E9200}">
    <text>No hay in review registrada para Luis, si hay registros de Eric</text>
  </threadedComment>
  <threadedComment ref="K158" dT="2025-12-11T02:37:56.34" personId="{00000000-0000-0000-0000-000000000000}" id="{7870B02D-BC35-4F89-8327-AFA6323398AF}">
    <text>No hay in review registrada para Luis, si hay registros de Eric</text>
  </threadedComment>
  <threadedComment ref="K159" dT="2025-12-11T02:37:56.34" personId="{00000000-0000-0000-0000-000000000000}" id="{7337D058-4B25-44DE-8A43-D4D7BD904432}">
    <text>No hay in review registrada para Luis, si hay registros de Eric</text>
  </threadedComment>
  <threadedComment ref="D184" dT="2026-06-25T15:36:47.82" personId="{00000000-0000-0000-0000-000000000000}" id="{D2A5DEE3-D368-4492-A291-38911640B0C0}">
    <text>Reasigando en junio</text>
  </threadedComment>
  <threadedComment ref="G229" dT="2026-02-20T23:35:07.14" personId="{00000000-0000-0000-0000-000000000000}" id="{19D4CAAD-B229-4507-9E6B-6DDF35D8E448}">
    <text>2602: Se agregan 8h más por alcances adicionales: 40+8. Se adicionan 12 horas más a la estimación original 28+12</text>
  </threadedComment>
  <threadedComment ref="G260" dT="2026-04-24T23:14:52.21" personId="{00000000-0000-0000-0000-000000000000}" id="{64C38CAE-6813-4D7C-987C-D27980BF085C}">
    <text>2404: Se agrega 1 d: 32+8</text>
  </threadedComment>
  <threadedComment ref="G261" dT="2026-03-06T18:13:22.74" personId="{00000000-0000-0000-0000-000000000000}" id="{76D72BDB-51EA-4130-9297-F6994BE822D3}">
    <text>0503-Se adicionaron 20 horas porq se amplío el requerimiento 36+20</text>
  </threadedComment>
  <threadedComment ref="G264" dT="2026-03-21T23:33:07.57" personId="{00000000-0000-0000-0000-000000000000}" id="{128CB127-4176-4B15-ACA6-D44A804E4935}">
    <text>2003: Se adiciona 1d por cambio de alcance: 48+8-2602:Se adiciona 1d por cambio de alcance- 40+8</text>
  </threadedComment>
  <threadedComment ref="G269" dT="2026-02-28T00:10:23.16" personId="{00000000-0000-0000-0000-000000000000}" id="{D5190365-38FB-436F-9415-6E6D39F0C551}">
    <text xml:space="preserve">2602: Se agregan 11 horas a la estimación original - 11+5
</text>
  </threadedComment>
  <threadedComment ref="G270" dT="2026-02-28T00:13:50.12" personId="{00000000-0000-0000-0000-000000000000}" id="{E436C966-2A66-459A-A4D0-5959273EAADA}">
    <text>2602: Se agregan 2 horas por cambios- 5+2</text>
  </threadedComment>
  <threadedComment ref="G273" dT="2026-03-06T18:44:38.52" personId="{00000000-0000-0000-0000-000000000000}" id="{150B5DBE-AD6E-4DB4-A58A-7A6F8D42535D}">
    <text>0503-Se adicionan 4 horas 8+4</text>
  </threadedComment>
  <threadedComment ref="G274" dT="2026-03-21T23:30:23.99" personId="{00000000-0000-0000-0000-000000000000}" id="{2C996FA5-ED92-4CC6-984A-FF01A7709E15}">
    <text>1803: Se corrige la estimación que estaba por 4 días: 32h</text>
  </threadedComment>
  <threadedComment ref="I278" dT="2026-04-06T21:36:31.76" personId="{00000000-0000-0000-0000-000000000000}" id="{9F496A0D-2D68-4A3F-8D89-615A079D290D}">
    <text>0604-Se corrige valor de 16 a 8 por error de digitación enviado el 3103</text>
  </threadedComment>
  <threadedComment ref="G279" dT="2026-05-16T00:21:15.38" personId="{00000000-0000-0000-0000-000000000000}" id="{77F6DD22-B231-4D5C-80CC-0F81F19F7081}">
    <text>1505: se agregan 8h por cambio de alcance- 32+8</text>
  </threadedComment>
  <threadedComment ref="H279" dT="2026-05-13T14:30:40.71" personId="{00000000-0000-0000-0000-000000000000}" id="{A4F3986B-FFFF-4DF6-B3AF-19AE04EF50BA}">
    <text>1305: Se corrige el valor de 8 a 3 por error en la digitación</text>
  </threadedComment>
  <threadedComment ref="G281" dT="2026-03-31T23:22:57.90" personId="{00000000-0000-0000-0000-000000000000}" id="{CDA41282-D1D3-4965-B98D-A977935D75EC}">
    <text>3103: Se incrementan 16h por cambios de alcance: 32+16</text>
  </threadedComment>
  <threadedComment ref="H291" dT="2026-05-13T14:31:00.54" personId="{00000000-0000-0000-0000-000000000000}" id="{D5104BA7-BC48-402F-84B1-94D1AED81FC4}">
    <text>1305: Se corrige el valor de 0 a 5 por error en la digitación</text>
  </threadedComment>
  <threadedComment ref="G335" dT="2025-11-14T01:50:47.08" personId="{00000000-0000-0000-0000-000000000000}" id="{F9701F7A-A620-4E9C-87DC-989A5DD577FA}">
    <text>2811 se agregan 8h por fix- S13112025 36+10h por cambios solicitados por Belem</text>
  </threadedComment>
  <threadedComment ref="D336" dT="2025-12-06T00:25:42.12" personId="{00000000-0000-0000-0000-000000000000}" id="{022A4BA8-0D95-4124-BE3C-7A28DF7206B6}">
    <text>03122025-Se coloca en pausa hasta redefinir el alcance nuevo del servicio</text>
  </threadedComment>
  <threadedComment ref="G342" dT="2026-03-06T18:55:08.51" personId="{00000000-0000-0000-0000-000000000000}" id="{36FA21C2-683E-40C9-B78A-8C9B389DF161}">
    <text>0503: Se adicionan 38h a la estimación original por nuevas funcionalidades- 40+38</text>
  </threadedComment>
  <threadedComment ref="G344" dT="2025-11-14T02:40:28.86" personId="{00000000-0000-0000-0000-000000000000}" id="{F05E7F3F-AD9E-40E3-9D6E-3B99798B63CF}">
    <text>1211- se aumentan 8 horas 46+8</text>
  </threadedComment>
  <threadedComment ref="G344" dT="2025-12-13T00:11:28.33" personId="{00000000-0000-0000-0000-000000000000}" id="{81615611-327D-4FA2-BD51-437B2BED9D3F}" parentId="{F05E7F3F-AD9E-40E3-9D6E-3B99798B63CF}">
    <text>Se agregan 4 horas -Se adicionó una nueva validación para el fee WBAAWP</text>
  </threadedComment>
  <threadedComment ref="G346" dT="2026-02-20T13:49:12.77" personId="{00000000-0000-0000-0000-000000000000}" id="{0896E3D8-4657-4468-8F30-DC78EAEF6517}">
    <text>0503: Se agregan 8 horas: 556+8- S1902-Se agregan 31 horas a la estimación original. 25+31</text>
  </threadedComment>
  <threadedComment ref="D348" dT="2025-12-05T19:57:24.43" personId="{00000000-0000-0000-0000-000000000000}" id="{DBDD2142-0343-4B62-AB22-964B58934003}">
    <text>05122025 Se regresa por solicitud de Belém</text>
  </threadedComment>
  <threadedComment ref="D348" dT="2026-08-19T01:12:16.71" personId="{00000000-0000-0000-0000-000000000000}" id="{11104E89-9958-4F3F-852A-C3E1500B8F8D}" parentId="{DBDD2142-0343-4B62-AB22-964B58934003}">
    <text xml:space="preserve">Se retoma en julio 2026
</text>
  </threadedComment>
  <threadedComment ref="E348" dT="2026-08-19T01:11:34.04" personId="{00000000-0000-0000-0000-000000000000}" id="{E4B5C30C-A031-4478-8F21-31267C779091}">
    <text>Se cambia la feha del 30/01 al 14/08</text>
  </threadedComment>
  <threadedComment ref="G348" dT="2025-12-05T23:41:29.93" personId="{00000000-0000-0000-0000-000000000000}" id="{AF9A2AAD-C95E-4163-BDDD-76849CD8CCB8}">
    <text xml:space="preserve">05122025 + 24 horas por nuevas funcionalidades de Belém
</text>
  </threadedComment>
  <threadedComment ref="G348" dT="2026-01-30T22:03:03.25" personId="{00000000-0000-0000-0000-000000000000}" id="{E0FCACCF-D0B8-4635-9968-101C1F8DA21F}" parentId="{AF9A2AAD-C95E-4163-BDDD-76849CD8CCB8}">
    <text>Se agregan 24 horas por nuevas funcionalidades solcitadas por Belem 51+24</text>
  </threadedComment>
  <threadedComment ref="G348" dT="2026-08-19T01:10:33.38" personId="{00000000-0000-0000-0000-000000000000}" id="{365C43B7-3C9E-41B3-8F81-E4FB64ABDA4B}" parentId="{AF9A2AAD-C95E-4163-BDDD-76849CD8CCB8}">
    <text xml:space="preserve">se aumentan horas: total 227 desde el 10/07
</text>
  </threadedComment>
  <threadedComment ref="G349" dT="2025-12-03T14:04:54.58" personId="{00000000-0000-0000-0000-000000000000}" id="{A9A67127-6ED0-498B-8679-5A4808239A8C}">
    <text>Se incrementaron 24 hr comprende configuración, liberación y monitoreo a PRod</text>
  </threadedComment>
  <threadedComment ref="G349" dT="2025-12-12T02:40:17.37" personId="{00000000-0000-0000-0000-000000000000}" id="{D3765D49-F226-49D5-9882-7A2BBC5F2806}" parentId="{A9A67127-6ED0-498B-8679-5A4808239A8C}">
    <text>A petición de @edgar.gallegos se realizó un cambio para obtener todos los estados de la maleta sin excepción. Se añadió 8 horas de desarrollo.</text>
  </threadedComment>
  <threadedComment ref="E359" dT="2026-08-19T01:22:13.93" personId="{00000000-0000-0000-0000-000000000000}" id="{9A13AC54-B455-4FAD-8A85-DA29E215DE96}">
    <text>junio 26, cambia a 26/06</text>
  </threadedComment>
  <threadedComment ref="G359" dT="2026-08-19T01:21:27.01" personId="{00000000-0000-0000-0000-000000000000}" id="{9B1642E8-3EE8-4121-A5E6-AD134CEB825A}">
    <text>24/06 pasa de 72 a 104 horas</text>
  </threadedComment>
  <threadedComment ref="G360" dT="2026-01-21T15:49:44.27" personId="{00000000-0000-0000-0000-000000000000}" id="{2918D25A-3D3C-43E3-868A-37A3B4DFA0AB}">
    <text>2001- Se agregan 13 horas al ticket</text>
  </threadedComment>
  <threadedComment ref="G365" dT="2026-04-17T22:16:03.98" personId="{00000000-0000-0000-0000-000000000000}" id="{122EDE0C-26A1-473C-AE68-5312B50A935B}">
    <text>1704: Se agregan 5h por cambio de alcance</text>
  </threadedComment>
  <threadedComment ref="G368" dT="2026-02-28T00:39:13.35" personId="{00000000-0000-0000-0000-000000000000}" id="{E2663721-8523-48EB-B1CC-260D5544AE06}">
    <text>1004: Se suman 16 horas adicionales por bugfix 101+16-2602: Se suman 32 horas cambio de alcance- 69+32</text>
  </threadedComment>
  <threadedComment ref="G368" dT="2026-04-17T22:16:32.00" personId="{00000000-0000-0000-0000-000000000000}" id="{BE353762-8624-435F-B8F2-CF128B06A739}" parentId="{E2663721-8523-48EB-B1CC-260D5544AE06}">
    <text>1704: Se agregan 10h por cambio de alcance: 117+10</text>
  </threadedComment>
  <threadedComment ref="E373" dT="2026-08-19T01:16:22.62" personId="{00000000-0000-0000-0000-000000000000}" id="{3DC3640F-FDF2-4792-B4AE-5EFF3AA9B743}">
    <text>cambia de 25/05 a 11/08</text>
  </threadedComment>
  <threadedComment ref="G373" dT="2026-08-19T01:15:38.32" personId="{00000000-0000-0000-0000-000000000000}" id="{3876360D-0BBD-4B03-97E3-D4E92B63F03F}">
    <text>17/07 se cambia estimación de 135 a 167 horas</text>
  </threadedComment>
  <threadedComment ref="G374" dT="2026-05-30T01:04:54.39" personId="{00000000-0000-0000-0000-000000000000}" id="{A63A8B78-1D11-4956-A7B1-923FF555FF42}">
    <text>0606: se añaden 48 h más - 2905: Se añaden 24h por cambio de alcance 56+24+48</text>
  </threadedComment>
  <threadedComment ref="D402" dT="2025-12-19T22:32:24.88" personId="{00000000-0000-0000-0000-000000000000}" id="{5CC68143-23B0-4B20-8609-159093E2143C}">
    <text>e realiza implementación de componentes iniciales, se requieren data de ejemplo para validar el funcionamiento del ticket. se asigna el ticket a @Victor Gardea para desbloquear este paso.</text>
  </threadedComment>
  <threadedComment ref="G402" dT="2026-03-13T19:24:42.61" personId="{00000000-0000-0000-0000-000000000000}" id="{9D757EE6-4FFD-4052-B663-5CC295804033}">
    <text>1203: Se adicionan 8h por cambios solicitados: 32+8</text>
  </threadedComment>
  <threadedComment ref="G408" dT="2025-11-06T15:49:42.80" personId="{00000000-0000-0000-0000-000000000000}" id="{BBCA9B9C-A598-4A66-8E39-2CBE9A5F4483}">
    <text xml:space="preserve">Estaba en 1 s 2d 4h ahora en 2 s (60 a 80)- 1811- se suman 5 días más (40 horas por solicitudes de alcance)
</text>
  </threadedComment>
  <threadedComment ref="D409" dT="2026-08-19T00:47:42.30" personId="{00000000-0000-0000-0000-000000000000}" id="{A14E206F-437E-4CD3-9441-AACC96F74749}">
    <text>15/07 Se retoma con cambio de alcance</text>
  </threadedComment>
  <threadedComment ref="G409" dT="2026-08-19T00:48:56.88" personId="{00000000-0000-0000-0000-000000000000}" id="{D6290944-B8BD-4996-897A-7430B8083582}">
    <text>Se adiciona 27.5 horas - 40 horas total - 15/07</text>
  </threadedComment>
  <threadedComment ref="G444" dT="2026-04-24T22:25:25.82" personId="{00000000-0000-0000-0000-000000000000}" id="{E200D2E0-8BDF-4716-AA3A-5065E71F6545}">
    <text>2404: Se reestima en 4d más: 32+32</text>
  </threadedComment>
  <threadedComment ref="G454" dT="2026-03-13T20:35:21.82" personId="{00000000-0000-0000-0000-000000000000}" id="{936E1EFD-D965-4D06-8FC2-EC1640E70C5E}">
    <text>0403:Se agregan 2h por cambio de alcance. 24+2</text>
  </threadedComment>
  <threadedComment ref="G463" dT="2026-04-17T21:40:32.12" personId="{00000000-0000-0000-0000-000000000000}" id="{BF0551E2-F680-4165-8250-DD39A1C58F89}">
    <text>1604: Se adicionan 12 horas por adaptadores adicionales solicitados - 32+12 - 1304:Se adicionan 8 horas por ajustes solicitados- 24+8</text>
  </threadedComment>
  <threadedComment ref="G464" dT="2026-05-08T23:44:29.77" personId="{00000000-0000-0000-0000-000000000000}" id="{3C1CBD58-3D46-440A-8A7E-B4399A47030D}">
    <text>0705: Se aumentan 4 horas por cambio de alcance- 6+3</text>
  </threadedComment>
  <threadedComment ref="G467" dT="2026-05-08T23:41:55.26" personId="{00000000-0000-0000-0000-000000000000}" id="{C56F0D36-9A7A-464B-BCD4-37E5857F7443}">
    <text>0705: Se adiciona 20h por cambio de alcance- 48+20</text>
  </threadedComment>
  <threadedComment ref="G494" dT="2026-08-19T00:44:04.00" personId="{00000000-0000-0000-0000-000000000000}" id="{498FF0C6-9E0E-40C3-9668-38EBF3A613FF}">
    <text xml:space="preserve">24/07 Se agrega 1 día más de 16 a 24
</text>
  </threadedComment>
  <threadedComment ref="V511" dT="2026-08-28T17:40:30.70" personId="{00000000-0000-0000-0000-000000000000}" id="{EFEB2B84-9F0B-4019-905E-A2AF58F33475}">
    <text>Este festivo laboró Marvin y se repondrá en septiembre como día libre</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vivaaerobus.atlassian.net/browse/STI-604"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5F9B4-83B5-4E6A-BD2C-69BE08AE1451}">
  <dimension ref="A1:AH109"/>
  <sheetViews>
    <sheetView topLeftCell="B12" workbookViewId="0">
      <selection activeCell="B14" sqref="B14"/>
    </sheetView>
  </sheetViews>
  <sheetFormatPr defaultColWidth="8.7109375" defaultRowHeight="14.45"/>
  <cols>
    <col min="2" max="2" width="28.140625" customWidth="1"/>
    <col min="3" max="3" width="37.85546875" customWidth="1"/>
    <col min="4" max="5" width="40.140625" customWidth="1"/>
    <col min="6" max="6" width="7.5703125" customWidth="1"/>
    <col min="8" max="8" width="9" customWidth="1"/>
    <col min="9" max="9" width="6.42578125" customWidth="1"/>
    <col min="12" max="12" width="10.42578125" customWidth="1"/>
    <col min="13" max="13" width="31.5703125" customWidth="1"/>
    <col min="14" max="14" width="5.7109375" customWidth="1"/>
    <col min="15" max="15" width="5.42578125" customWidth="1"/>
    <col min="19" max="19" width="36.7109375" customWidth="1"/>
  </cols>
  <sheetData>
    <row r="1" spans="1:34" ht="8.25" customHeight="1">
      <c r="A1" s="272"/>
      <c r="B1" s="272"/>
      <c r="C1" s="273" t="s">
        <v>0</v>
      </c>
      <c r="D1" s="274"/>
      <c r="E1" s="274"/>
      <c r="F1" s="274"/>
      <c r="G1" s="274"/>
      <c r="H1" s="274"/>
      <c r="I1" s="274"/>
      <c r="J1" s="274"/>
      <c r="K1" s="274"/>
      <c r="L1" s="274"/>
      <c r="M1" s="274"/>
      <c r="N1" s="274"/>
      <c r="O1" s="274"/>
      <c r="P1" s="274"/>
      <c r="Q1" s="274"/>
      <c r="R1" s="275"/>
      <c r="S1" s="7" t="s">
        <v>1</v>
      </c>
      <c r="V1" s="282" t="s">
        <v>2</v>
      </c>
      <c r="W1" s="314"/>
      <c r="X1" s="314"/>
      <c r="Y1" s="314"/>
      <c r="AA1" s="8" t="s">
        <v>3</v>
      </c>
      <c r="AD1" s="282" t="s">
        <v>4</v>
      </c>
      <c r="AE1" s="314"/>
      <c r="AF1" s="314"/>
      <c r="AG1" s="314"/>
    </row>
    <row r="2" spans="1:34" ht="8.25" customHeight="1">
      <c r="A2" s="272"/>
      <c r="B2" s="272"/>
      <c r="C2" s="276"/>
      <c r="D2" s="277"/>
      <c r="E2" s="277"/>
      <c r="F2" s="277"/>
      <c r="G2" s="277"/>
      <c r="H2" s="277"/>
      <c r="I2" s="277"/>
      <c r="J2" s="277"/>
      <c r="K2" s="277"/>
      <c r="L2" s="277"/>
      <c r="M2" s="277"/>
      <c r="N2" s="277"/>
      <c r="O2" s="277"/>
      <c r="P2" s="277"/>
      <c r="Q2" s="277"/>
      <c r="R2" s="278"/>
      <c r="S2" s="7" t="s">
        <v>5</v>
      </c>
      <c r="U2" s="283" t="s">
        <v>6</v>
      </c>
      <c r="V2" s="9" t="s">
        <v>7</v>
      </c>
      <c r="W2" s="10">
        <f>IF(AA2="Si",COUNTIFS(H:H,"Alta",I:I,"Bajo",K:K,"Si"),COUNTIFS(H:H,"Alta",I:I,"Bajo"))</f>
        <v>0</v>
      </c>
      <c r="X2" s="11">
        <f>IF(AA2="Si",COUNTIFS(H:H,"Alta",I:I,"Medio",K:K,"Si"),COUNTIFS(H:H,"Alta",I:I,"Medio"))</f>
        <v>0</v>
      </c>
      <c r="Y2" s="12">
        <f>IF(AA2="Si",COUNTIFS(H:H,"Alta",I:I,"Alto",K:K,"Si"),COUNTIFS(H:H,"Alta",I:I,"Alto"))</f>
        <v>6</v>
      </c>
      <c r="AA2" t="s">
        <v>8</v>
      </c>
      <c r="AC2" s="283" t="s">
        <v>6</v>
      </c>
      <c r="AD2" s="9" t="s">
        <v>7</v>
      </c>
      <c r="AE2" s="10">
        <f>IF(AA2="Si",COUNTIFS(P:P,"Alta",Q:Q,"Bajo",K:K,"Si"),COUNTIFS(P:P,"Alta",Q:Q,"Bajo"))</f>
        <v>0</v>
      </c>
      <c r="AF2" s="11">
        <f>IF(AA2="Si",COUNTIFS(P:P,"Alta",Q:Q,"Medio",K:K,"Si"),COUNTIFS(P:P,"Alta",Q:Q,"Medio"))</f>
        <v>0</v>
      </c>
      <c r="AG2" s="12">
        <f>IF(AA2="Si",COUNTIFS(P:P,"Alta",Q:Q,"Alto",K:K,"Si"),COUNTIFS(P:P,"Alta",Q:Q,"Alto"))</f>
        <v>0</v>
      </c>
    </row>
    <row r="3" spans="1:34" ht="8.25" customHeight="1">
      <c r="A3" s="272"/>
      <c r="B3" s="272"/>
      <c r="C3" s="276"/>
      <c r="D3" s="277"/>
      <c r="E3" s="277"/>
      <c r="F3" s="277"/>
      <c r="G3" s="277"/>
      <c r="H3" s="277"/>
      <c r="I3" s="277"/>
      <c r="J3" s="277"/>
      <c r="K3" s="277"/>
      <c r="L3" s="277"/>
      <c r="M3" s="277"/>
      <c r="N3" s="277"/>
      <c r="O3" s="277"/>
      <c r="P3" s="277"/>
      <c r="Q3" s="277"/>
      <c r="R3" s="278"/>
      <c r="S3" s="7" t="s">
        <v>9</v>
      </c>
      <c r="U3" s="283"/>
      <c r="V3" s="9" t="s">
        <v>10</v>
      </c>
      <c r="W3" s="13">
        <f>IF(AA2="Si",COUNTIFS(H:H,"Media",I:I,"Bajo",K:K,"Si"),COUNTIFS(H:H,"Media",I:I,"Bajo"))</f>
        <v>0</v>
      </c>
      <c r="X3" s="10">
        <f>IF(AA2="Si",COUNTIFS(H:H,"Media",I:I,"Medio",K:K,"Si"),COUNTIFS(H:H,"Media",I:I,"Medio"))</f>
        <v>0</v>
      </c>
      <c r="Y3" s="11">
        <f>IF(AA2="Si",COUNTIFS(H:H,"Media",I:I,"Alto",K:K,"Si"),COUNTIFS(H:H,"Media",I:I,"Alto"))</f>
        <v>0</v>
      </c>
      <c r="AC3" s="283"/>
      <c r="AD3" s="9" t="s">
        <v>10</v>
      </c>
      <c r="AE3" s="13">
        <f>IF(AA2="Si",COUNTIFS(P:P,"Media",Q:Q,"Bajo",K:K,"Si"),COUNTIFS(P:P,"Media",Q:Q,"Bajo"))</f>
        <v>0</v>
      </c>
      <c r="AF3" s="10">
        <f>IF(AA2="Si",COUNTIFS(P:P,"Media",Q:Q,"Medio",K:K,"Si"),COUNTIFS(P:P,"Media",Q:Q,"Medio"))</f>
        <v>2</v>
      </c>
      <c r="AG3" s="11">
        <f>IF(AA2="Si",COUNTIFS(P:P,"Media",Q:Q,"Alto",K:K,"Si"),COUNTIFS(P:P,"Media",Q:Q,"Alto"))</f>
        <v>4</v>
      </c>
    </row>
    <row r="4" spans="1:34" ht="8.25" customHeight="1">
      <c r="A4" s="272"/>
      <c r="B4" s="272"/>
      <c r="C4" s="276"/>
      <c r="D4" s="277"/>
      <c r="E4" s="277"/>
      <c r="F4" s="277"/>
      <c r="G4" s="277"/>
      <c r="H4" s="277"/>
      <c r="I4" s="277"/>
      <c r="J4" s="277"/>
      <c r="K4" s="277"/>
      <c r="L4" s="277"/>
      <c r="M4" s="277"/>
      <c r="N4" s="277"/>
      <c r="O4" s="277"/>
      <c r="P4" s="277"/>
      <c r="Q4" s="277"/>
      <c r="R4" s="278"/>
      <c r="S4" s="14" t="s">
        <v>11</v>
      </c>
      <c r="U4" s="283"/>
      <c r="V4" s="9" t="s">
        <v>12</v>
      </c>
      <c r="W4" s="13">
        <f>IF(AA2="Si",COUNTIFS(H:H,"Baja",I:I,"Bajo",K:K,"Si"),COUNTIFS(H:H,"Baja",I:I,"Bajo"))</f>
        <v>0</v>
      </c>
      <c r="X4" s="13">
        <f>IF(AA2="Si",COUNTIFS(H:H,"Baja",I:I,"Medio",K:K,"Si"),COUNTIFS(H:H,"Baja",I:I,"Medio"))</f>
        <v>0</v>
      </c>
      <c r="Y4" s="10">
        <f>IF(AA2="Si",COUNTIFS(H:H,"Baja",I:I,"Alto",K:K,"Si"),COUNTIFS(H:H,"Baja",I:I,"Alto"))</f>
        <v>0</v>
      </c>
      <c r="AC4" s="283"/>
      <c r="AD4" s="9" t="s">
        <v>12</v>
      </c>
      <c r="AE4" s="13">
        <f>IF(AA2="Si",COUNTIFS(P:P,"Baja",Q:Q,"Bajo",K:K,"Si"),COUNTIFS(P:P,"Baja",Q:Q,"Bajo"))</f>
        <v>0</v>
      </c>
      <c r="AF4" s="13">
        <f>IF(AA2="Si",COUNTIFS(P:P,"Baja",Q:Q,"Medio",K:K,"Si"),COUNTIFS(P:P,"Baja",Q:Q,"Medio"))</f>
        <v>0</v>
      </c>
      <c r="AG4" s="10">
        <f>IF(AA2="Si",COUNTIFS(P:P,"Baja",Q:Q,"Alto",K:K,"Si"),COUNTIFS(P:P,"Baja",Q:Q,"Alto"))</f>
        <v>0</v>
      </c>
    </row>
    <row r="5" spans="1:34" ht="8.25" customHeight="1">
      <c r="A5" s="272"/>
      <c r="B5" s="272"/>
      <c r="C5" s="279"/>
      <c r="D5" s="280"/>
      <c r="E5" s="280"/>
      <c r="F5" s="280"/>
      <c r="G5" s="280"/>
      <c r="H5" s="280"/>
      <c r="I5" s="280"/>
      <c r="J5" s="280"/>
      <c r="K5" s="280"/>
      <c r="L5" s="280"/>
      <c r="M5" s="280"/>
      <c r="N5" s="280"/>
      <c r="O5" s="280"/>
      <c r="P5" s="280"/>
      <c r="Q5" s="280"/>
      <c r="R5" s="281"/>
      <c r="S5" s="15" t="s">
        <v>13</v>
      </c>
      <c r="U5" s="283"/>
      <c r="V5" s="16"/>
      <c r="W5" s="17" t="s">
        <v>14</v>
      </c>
      <c r="X5" s="17" t="s">
        <v>15</v>
      </c>
      <c r="Y5" s="17" t="s">
        <v>16</v>
      </c>
      <c r="AC5" s="283"/>
      <c r="AD5" s="16"/>
      <c r="AE5" s="17" t="s">
        <v>14</v>
      </c>
      <c r="AF5" s="17" t="s">
        <v>15</v>
      </c>
      <c r="AG5" s="17" t="s">
        <v>16</v>
      </c>
    </row>
    <row r="6" spans="1:34">
      <c r="A6" s="18"/>
      <c r="W6" s="271" t="s">
        <v>17</v>
      </c>
      <c r="X6" s="271"/>
      <c r="Y6" s="271"/>
      <c r="AE6" s="271" t="s">
        <v>17</v>
      </c>
      <c r="AF6" s="271"/>
      <c r="AG6" s="271"/>
    </row>
    <row r="7" spans="1:34" ht="43.5">
      <c r="A7" s="19" t="s">
        <v>18</v>
      </c>
      <c r="B7" s="20" t="s">
        <v>19</v>
      </c>
      <c r="C7" s="20" t="s">
        <v>20</v>
      </c>
      <c r="D7" s="20" t="s">
        <v>21</v>
      </c>
      <c r="E7" s="20" t="s">
        <v>22</v>
      </c>
      <c r="F7" s="21" t="s">
        <v>23</v>
      </c>
      <c r="G7" s="20" t="s">
        <v>24</v>
      </c>
      <c r="H7" s="21" t="s">
        <v>25</v>
      </c>
      <c r="I7" s="21" t="s">
        <v>26</v>
      </c>
      <c r="J7" s="21" t="s">
        <v>27</v>
      </c>
      <c r="K7" s="21" t="s">
        <v>28</v>
      </c>
      <c r="L7" s="21" t="s">
        <v>29</v>
      </c>
      <c r="M7" s="20" t="s">
        <v>30</v>
      </c>
      <c r="N7" s="21" t="s">
        <v>31</v>
      </c>
      <c r="O7" s="21" t="s">
        <v>32</v>
      </c>
      <c r="P7" s="21" t="s">
        <v>33</v>
      </c>
      <c r="Q7" s="21" t="s">
        <v>34</v>
      </c>
      <c r="R7" s="21" t="s">
        <v>35</v>
      </c>
      <c r="S7" s="20" t="s">
        <v>36</v>
      </c>
    </row>
    <row r="8" spans="1:34" ht="168">
      <c r="A8" s="22" t="s">
        <v>37</v>
      </c>
      <c r="B8" s="23" t="s">
        <v>38</v>
      </c>
      <c r="C8" s="23" t="s">
        <v>39</v>
      </c>
      <c r="D8" s="23" t="s">
        <v>40</v>
      </c>
      <c r="E8" s="46" t="s">
        <v>41</v>
      </c>
      <c r="F8" s="24">
        <v>0.8</v>
      </c>
      <c r="G8" s="25">
        <v>8</v>
      </c>
      <c r="H8" s="25" t="str">
        <f t="shared" ref="H8:H71" si="0">IF(F8&lt;&gt;"",IF(F8&lt;0.33,"Baja",IF(F8&lt;0.67,"Media","Alta")),"")</f>
        <v>Alta</v>
      </c>
      <c r="I8" s="25" t="str">
        <f t="shared" ref="I8:I71" si="1">IF(G8&lt;&gt;"",IF(G8&lt;4,"Bajo",IF(G8&lt;=7,"Medio","Alto")),"")</f>
        <v>Alto</v>
      </c>
      <c r="J8" s="25" t="str">
        <f>IF(AND(F8&lt;&gt;"",G8&lt;&gt;""),IF(AND(H8="Alta",I8="Alto"),"Alto",IF(AND(H8="Alta",I8="Medio"),"Alto",IF(AND(H8="Alta",I8="Bajo"),"Medio",IF(AND(H8="Media",I8="Alto"),"Alto",IF(AND(H8="Media",I8="Medio"),"Medio",IF(AND(H8="Media",I8="Bajo"),"Bajo",IF(AND(H8="Baja",I8="Alto"),"Medio",IF(AND(H8="Baja",I8="Medio"),"Bajo",IF(AND(H8="Baja",I8="Bajo"),"Bajo"))))))))),"")</f>
        <v>Alto</v>
      </c>
      <c r="K8" s="25" t="s">
        <v>8</v>
      </c>
      <c r="L8" s="25" t="s">
        <v>42</v>
      </c>
      <c r="M8" s="23" t="s">
        <v>43</v>
      </c>
      <c r="N8" s="24">
        <v>0.5</v>
      </c>
      <c r="O8" s="25">
        <v>8</v>
      </c>
      <c r="P8" s="25" t="str">
        <f t="shared" ref="P8:P71" si="2">IF(N8&lt;&gt;"",IF(N8&lt;0.33,"Baja",IF(N8&lt;0.67,"Media","Alta")),"")</f>
        <v>Media</v>
      </c>
      <c r="Q8" s="25" t="str">
        <f t="shared" ref="Q8:Q71" si="3">IF(O8&lt;&gt;"",IF(O8&lt;4,"Bajo",IF(O8&lt;=7,"Medio","Alto")),"")</f>
        <v>Alto</v>
      </c>
      <c r="R8" s="25" t="str">
        <f t="shared" ref="R8:R71" si="4">IF(AND(N8&lt;&gt;"",O8&lt;&gt;""),IF(AND(P8="Alta",Q8="Alto"),"Alto",IF(AND(P8="Alta",Q8="Medio"),"Alto",IF(AND(P8="Alta",Q8="Bajo"),"Medio",IF(AND(P8="Media",Q8="Alto"),"Alto",IF(AND(P8="Media",Q8="Medio"),"Medio",IF(AND(P8="Media",Q8="Bajo"),"Bajo",IF(AND(P8="Baja",Q8="Alto"),"Medio",IF(AND(P8="Baja",Q8="Medio"),"Bajo",IF(AND(P8="Baja",Q8="Bajo"),"Bajo"))))))))),"")</f>
        <v>Alto</v>
      </c>
      <c r="S8" s="26" t="s">
        <v>44</v>
      </c>
      <c r="T8" s="18"/>
      <c r="U8" s="18"/>
      <c r="V8" s="18"/>
      <c r="W8" s="18"/>
      <c r="X8" s="18"/>
      <c r="Y8" s="18"/>
      <c r="Z8" s="18"/>
      <c r="AA8" s="18"/>
      <c r="AB8" s="18"/>
      <c r="AC8" s="18"/>
      <c r="AD8" s="18"/>
      <c r="AE8" s="18"/>
      <c r="AF8" s="18"/>
      <c r="AG8" s="18"/>
      <c r="AH8" s="18"/>
    </row>
    <row r="9" spans="1:34" ht="240">
      <c r="A9" s="23" t="s">
        <v>37</v>
      </c>
      <c r="B9" s="23" t="s">
        <v>45</v>
      </c>
      <c r="C9" s="23" t="s">
        <v>46</v>
      </c>
      <c r="D9" s="23" t="s">
        <v>47</v>
      </c>
      <c r="E9" s="47" t="s">
        <v>48</v>
      </c>
      <c r="F9" s="24">
        <v>0.8</v>
      </c>
      <c r="G9" s="25">
        <v>9</v>
      </c>
      <c r="H9" s="25" t="str">
        <f>IF(F9&lt;&gt;"",IF(F9&lt;0.33,"Baja",IF(F9&lt;0.67,"Media","Alta")),"")</f>
        <v>Alta</v>
      </c>
      <c r="I9" s="25" t="str">
        <f>IF(G9&lt;&gt;"",IF(G9&lt;4,"Bajo",IF(G9&lt;=7,"Medio","Alto")),"")</f>
        <v>Alto</v>
      </c>
      <c r="J9" s="25" t="str">
        <f>IF(AND(F9&lt;&gt;"",G9&lt;&gt;""),IF(AND(H9="Alta",I9="Alto"),"Alto",IF(AND(H9="Alta",I9="Medio"),"Alto",IF(AND(H9="Alta",I9="Bajo"),"Medio",IF(AND(H9="Media",I9="Alto"),"Alto",IF(AND(H9="Media",I9="Medio"),"Medio",IF(AND(H9="Media",I9="Bajo"),"Bajo",IF(AND(H9="Baja",I9="Alto"),"Medio",IF(AND(H9="Baja",I9="Medio"),"Bajo",IF(AND(H9="Baja",I9="Bajo"),"Bajo"))))))))),"")</f>
        <v>Alto</v>
      </c>
      <c r="K9" s="25" t="s">
        <v>8</v>
      </c>
      <c r="L9" s="25" t="s">
        <v>42</v>
      </c>
      <c r="M9" s="23" t="s">
        <v>49</v>
      </c>
      <c r="N9" s="24">
        <v>0.5</v>
      </c>
      <c r="O9" s="25">
        <v>8</v>
      </c>
      <c r="P9" s="25" t="str">
        <f>IF(N9&lt;&gt;"",IF(N9&lt;0.33,"Baja",IF(N9&lt;0.67,"Media","Alta")),"")</f>
        <v>Media</v>
      </c>
      <c r="Q9" s="25" t="str">
        <f>IF(O9&lt;&gt;"",IF(O9&lt;4,"Bajo",IF(O9&lt;=7,"Medio","Alto")),"")</f>
        <v>Alto</v>
      </c>
      <c r="R9" s="25" t="str">
        <f>IF(AND(N9&lt;&gt;"",O9&lt;&gt;""),IF(AND(P9="Alta",Q9="Alto"),"Alto",IF(AND(P9="Alta",Q9="Medio"),"Alto",IF(AND(P9="Alta",Q9="Bajo"),"Medio",IF(AND(P9="Media",Q9="Alto"),"Alto",IF(AND(P9="Media",Q9="Medio"),"Medio",IF(AND(P9="Media",Q9="Bajo"),"Bajo",IF(AND(P9="Baja",Q9="Alto"),"Medio",IF(AND(P9="Baja",Q9="Medio"),"Bajo",IF(AND(P9="Baja",Q9="Bajo"),"Bajo"))))))))),"")</f>
        <v>Alto</v>
      </c>
      <c r="S9" s="26" t="s">
        <v>50</v>
      </c>
      <c r="T9" s="18"/>
      <c r="U9" s="18"/>
      <c r="V9" s="18"/>
      <c r="W9" s="18"/>
      <c r="X9" s="18"/>
      <c r="Y9" s="18"/>
      <c r="Z9" s="18"/>
      <c r="AA9" s="18"/>
      <c r="AB9" s="18"/>
      <c r="AC9" s="18"/>
      <c r="AD9" s="18"/>
      <c r="AE9" s="18"/>
      <c r="AF9" s="18"/>
      <c r="AG9" s="18"/>
      <c r="AH9" s="18"/>
    </row>
    <row r="10" spans="1:34" ht="168.95">
      <c r="A10" s="23" t="s">
        <v>51</v>
      </c>
      <c r="B10" s="23" t="s">
        <v>52</v>
      </c>
      <c r="C10" s="23" t="s">
        <v>53</v>
      </c>
      <c r="D10" s="23" t="s">
        <v>54</v>
      </c>
      <c r="E10" s="46" t="s">
        <v>55</v>
      </c>
      <c r="F10" s="24">
        <v>0.8</v>
      </c>
      <c r="G10" s="25">
        <v>9</v>
      </c>
      <c r="H10" s="25" t="str">
        <f t="shared" si="0"/>
        <v>Alta</v>
      </c>
      <c r="I10" s="25" t="str">
        <f t="shared" si="1"/>
        <v>Alto</v>
      </c>
      <c r="J10" s="25" t="str">
        <f t="shared" ref="J10:J73" si="5">IF(AND(F10&lt;&gt;"",G10&lt;&gt;""),IF(AND(H10="Alta",I10="Alto"),"Alto",IF(AND(H10="Alta",I10="Medio"),"Alto",IF(AND(H10="Alta",I10="Bajo"),"Medio",IF(AND(H10="Media",I10="Alto"),"Alto",IF(AND(H10="Media",I10="Medio"),"Medio",IF(AND(H10="Media",I10="Bajo"),"Bajo",IF(AND(H10="Baja",I10="Alto"),"Medio",IF(AND(H10="Baja",I10="Medio"),"Bajo",IF(AND(H10="Baja",I10="Bajo"),"Bajo"))))))))),"")</f>
        <v>Alto</v>
      </c>
      <c r="K10" s="25" t="s">
        <v>8</v>
      </c>
      <c r="L10" s="25" t="s">
        <v>42</v>
      </c>
      <c r="M10" s="23" t="s">
        <v>56</v>
      </c>
      <c r="N10" s="24">
        <v>0.5</v>
      </c>
      <c r="O10" s="25">
        <v>8</v>
      </c>
      <c r="P10" s="25" t="str">
        <f t="shared" si="2"/>
        <v>Media</v>
      </c>
      <c r="Q10" s="25" t="str">
        <f t="shared" si="3"/>
        <v>Alto</v>
      </c>
      <c r="R10" s="25" t="str">
        <f t="shared" si="4"/>
        <v>Alto</v>
      </c>
      <c r="S10" s="23" t="s">
        <v>57</v>
      </c>
      <c r="T10" s="18"/>
      <c r="U10" s="18"/>
      <c r="V10" s="18"/>
      <c r="W10" s="18"/>
      <c r="X10" s="18"/>
      <c r="Y10" s="18"/>
      <c r="Z10" s="18"/>
      <c r="AA10" s="18"/>
      <c r="AB10" s="18"/>
      <c r="AC10" s="18"/>
      <c r="AD10" s="18"/>
      <c r="AE10" s="18"/>
      <c r="AF10" s="18"/>
      <c r="AG10" s="18"/>
      <c r="AH10" s="18"/>
    </row>
    <row r="11" spans="1:34" ht="156">
      <c r="A11" s="27" t="s">
        <v>58</v>
      </c>
      <c r="B11" s="28" t="s">
        <v>59</v>
      </c>
      <c r="C11" s="28" t="s">
        <v>60</v>
      </c>
      <c r="D11" s="28" t="s">
        <v>61</v>
      </c>
      <c r="E11" s="48" t="s">
        <v>62</v>
      </c>
      <c r="F11" s="29">
        <v>0.8</v>
      </c>
      <c r="G11" s="30">
        <v>8</v>
      </c>
      <c r="H11" s="30" t="str">
        <f t="shared" si="0"/>
        <v>Alta</v>
      </c>
      <c r="I11" s="30" t="str">
        <f t="shared" si="1"/>
        <v>Alto</v>
      </c>
      <c r="J11" s="25" t="str">
        <f t="shared" si="5"/>
        <v>Alto</v>
      </c>
      <c r="K11" s="30" t="s">
        <v>8</v>
      </c>
      <c r="L11" s="31" t="s">
        <v>42</v>
      </c>
      <c r="M11" s="28" t="s">
        <v>63</v>
      </c>
      <c r="N11" s="29">
        <v>0.5</v>
      </c>
      <c r="O11" s="30">
        <v>7</v>
      </c>
      <c r="P11" s="25" t="str">
        <f t="shared" si="2"/>
        <v>Media</v>
      </c>
      <c r="Q11" s="25" t="str">
        <f t="shared" si="3"/>
        <v>Medio</v>
      </c>
      <c r="R11" s="25" t="str">
        <f t="shared" si="4"/>
        <v>Medio</v>
      </c>
      <c r="S11" s="32" t="s">
        <v>64</v>
      </c>
      <c r="T11" s="18"/>
      <c r="U11" s="18"/>
      <c r="V11" s="18"/>
      <c r="W11" s="18"/>
      <c r="X11" s="18"/>
      <c r="Y11" s="18"/>
      <c r="Z11" s="18"/>
      <c r="AA11" s="18"/>
      <c r="AB11" s="18"/>
      <c r="AC11" s="18"/>
      <c r="AD11" s="18"/>
      <c r="AE11" s="18"/>
      <c r="AF11" s="18"/>
      <c r="AG11" s="18"/>
    </row>
    <row r="12" spans="1:34" ht="90.95">
      <c r="A12" s="33" t="s">
        <v>65</v>
      </c>
      <c r="B12" s="34" t="s">
        <v>66</v>
      </c>
      <c r="C12" s="34" t="s">
        <v>67</v>
      </c>
      <c r="D12" s="34" t="s">
        <v>68</v>
      </c>
      <c r="E12" s="49" t="s">
        <v>69</v>
      </c>
      <c r="F12" s="35">
        <v>0.8</v>
      </c>
      <c r="G12" s="36">
        <v>8</v>
      </c>
      <c r="H12" s="36" t="str">
        <f t="shared" si="0"/>
        <v>Alta</v>
      </c>
      <c r="I12" s="36" t="str">
        <f t="shared" si="1"/>
        <v>Alto</v>
      </c>
      <c r="J12" s="36" t="str">
        <f t="shared" si="5"/>
        <v>Alto</v>
      </c>
      <c r="K12" s="36" t="s">
        <v>8</v>
      </c>
      <c r="L12" s="37" t="s">
        <v>42</v>
      </c>
      <c r="M12" s="34" t="s">
        <v>70</v>
      </c>
      <c r="N12" s="35">
        <v>0.5</v>
      </c>
      <c r="O12" s="36">
        <v>6</v>
      </c>
      <c r="P12" s="36" t="str">
        <f t="shared" si="2"/>
        <v>Media</v>
      </c>
      <c r="Q12" s="36" t="str">
        <f t="shared" si="3"/>
        <v>Medio</v>
      </c>
      <c r="R12" s="36" t="str">
        <f t="shared" si="4"/>
        <v>Medio</v>
      </c>
      <c r="S12" s="34" t="s">
        <v>70</v>
      </c>
      <c r="T12" s="38"/>
      <c r="U12" s="38"/>
      <c r="V12" s="38"/>
      <c r="W12" s="38"/>
      <c r="X12" s="38"/>
      <c r="Y12" s="38"/>
      <c r="Z12" s="38"/>
      <c r="AA12" s="38"/>
      <c r="AB12" s="38"/>
      <c r="AC12" s="38"/>
      <c r="AD12" s="38"/>
      <c r="AE12" s="38"/>
      <c r="AF12" s="38"/>
      <c r="AG12" s="38"/>
      <c r="AH12" s="39"/>
    </row>
    <row r="13" spans="1:34" ht="117">
      <c r="A13" s="28" t="s">
        <v>71</v>
      </c>
      <c r="B13" s="28" t="s">
        <v>72</v>
      </c>
      <c r="C13" s="28" t="s">
        <v>73</v>
      </c>
      <c r="D13" s="28" t="s">
        <v>74</v>
      </c>
      <c r="E13" s="49" t="s">
        <v>75</v>
      </c>
      <c r="F13" s="29">
        <v>0.8</v>
      </c>
      <c r="G13" s="30">
        <v>9</v>
      </c>
      <c r="H13" s="30" t="str">
        <f t="shared" si="0"/>
        <v>Alta</v>
      </c>
      <c r="I13" s="30" t="str">
        <f t="shared" si="1"/>
        <v>Alto</v>
      </c>
      <c r="J13" s="30" t="str">
        <f t="shared" si="5"/>
        <v>Alto</v>
      </c>
      <c r="K13" s="30" t="s">
        <v>8</v>
      </c>
      <c r="L13" s="30" t="s">
        <v>42</v>
      </c>
      <c r="M13" s="28" t="s">
        <v>76</v>
      </c>
      <c r="N13" s="29">
        <v>0.5</v>
      </c>
      <c r="O13" s="30">
        <v>8</v>
      </c>
      <c r="P13" s="30" t="str">
        <f t="shared" si="2"/>
        <v>Media</v>
      </c>
      <c r="Q13" s="30" t="str">
        <f t="shared" si="3"/>
        <v>Alto</v>
      </c>
      <c r="R13" s="30" t="str">
        <f t="shared" si="4"/>
        <v>Alto</v>
      </c>
      <c r="S13" s="28" t="s">
        <v>76</v>
      </c>
      <c r="T13" s="40"/>
      <c r="U13" s="40"/>
      <c r="V13" s="40"/>
      <c r="W13" s="40"/>
      <c r="X13" s="40"/>
      <c r="Y13" s="40"/>
      <c r="Z13" s="40"/>
      <c r="AA13" s="40"/>
      <c r="AB13" s="40"/>
      <c r="AC13" s="40"/>
      <c r="AD13" s="40"/>
      <c r="AE13" s="40"/>
      <c r="AF13" s="40"/>
      <c r="AG13" s="40"/>
      <c r="AH13" s="41"/>
    </row>
    <row r="14" spans="1:34">
      <c r="A14" s="42"/>
      <c r="B14" s="43"/>
      <c r="C14" s="43"/>
      <c r="D14" s="43"/>
      <c r="E14" s="43"/>
      <c r="F14" s="44"/>
      <c r="G14" s="44"/>
      <c r="H14" s="45" t="str">
        <f t="shared" si="0"/>
        <v/>
      </c>
      <c r="I14" s="45" t="str">
        <f t="shared" si="1"/>
        <v/>
      </c>
      <c r="J14" s="45" t="str">
        <f t="shared" si="5"/>
        <v/>
      </c>
      <c r="K14" s="44"/>
      <c r="L14" s="44"/>
      <c r="M14" s="43"/>
      <c r="N14" s="44"/>
      <c r="O14" s="44"/>
      <c r="P14" s="45" t="str">
        <f t="shared" si="2"/>
        <v/>
      </c>
      <c r="Q14" s="45" t="str">
        <f t="shared" si="3"/>
        <v/>
      </c>
      <c r="R14" s="45" t="str">
        <f t="shared" si="4"/>
        <v/>
      </c>
    </row>
    <row r="15" spans="1:34">
      <c r="A15" s="42"/>
      <c r="B15" s="43"/>
      <c r="C15" s="43"/>
      <c r="D15" s="43"/>
      <c r="E15" s="43"/>
      <c r="F15" s="44"/>
      <c r="G15" s="44"/>
      <c r="H15" s="45" t="str">
        <f t="shared" si="0"/>
        <v/>
      </c>
      <c r="I15" s="45" t="str">
        <f t="shared" si="1"/>
        <v/>
      </c>
      <c r="J15" s="45" t="str">
        <f t="shared" si="5"/>
        <v/>
      </c>
      <c r="K15" s="44"/>
      <c r="L15" s="44"/>
      <c r="M15" s="43"/>
      <c r="N15" s="44"/>
      <c r="O15" s="44"/>
      <c r="P15" s="45" t="str">
        <f t="shared" si="2"/>
        <v/>
      </c>
      <c r="Q15" s="45" t="str">
        <f t="shared" si="3"/>
        <v/>
      </c>
      <c r="R15" s="45" t="str">
        <f t="shared" si="4"/>
        <v/>
      </c>
    </row>
    <row r="16" spans="1:34">
      <c r="A16" s="42"/>
      <c r="B16" s="43"/>
      <c r="C16" s="43"/>
      <c r="D16" s="43"/>
      <c r="E16" s="43"/>
      <c r="F16" s="44"/>
      <c r="G16" s="44"/>
      <c r="H16" s="45" t="str">
        <f t="shared" si="0"/>
        <v/>
      </c>
      <c r="I16" s="45" t="str">
        <f t="shared" si="1"/>
        <v/>
      </c>
      <c r="J16" s="45" t="str">
        <f t="shared" si="5"/>
        <v/>
      </c>
      <c r="K16" s="44"/>
      <c r="L16" s="44"/>
      <c r="M16" s="43"/>
      <c r="N16" s="44"/>
      <c r="O16" s="44"/>
      <c r="P16" s="45" t="str">
        <f t="shared" si="2"/>
        <v/>
      </c>
      <c r="Q16" s="45" t="str">
        <f t="shared" si="3"/>
        <v/>
      </c>
      <c r="R16" s="45" t="str">
        <f t="shared" si="4"/>
        <v/>
      </c>
    </row>
    <row r="17" spans="1:18">
      <c r="A17" s="42"/>
      <c r="B17" s="43"/>
      <c r="C17" s="43"/>
      <c r="D17" s="43"/>
      <c r="E17" s="43"/>
      <c r="F17" s="43"/>
      <c r="G17" s="43"/>
      <c r="H17" s="45" t="str">
        <f t="shared" si="0"/>
        <v/>
      </c>
      <c r="I17" s="45" t="str">
        <f t="shared" si="1"/>
        <v/>
      </c>
      <c r="J17" s="45" t="str">
        <f t="shared" si="5"/>
        <v/>
      </c>
      <c r="K17" s="43"/>
      <c r="L17" s="43"/>
      <c r="M17" s="43"/>
      <c r="N17" s="43"/>
      <c r="O17" s="43"/>
      <c r="P17" s="45" t="str">
        <f t="shared" si="2"/>
        <v/>
      </c>
      <c r="Q17" s="45" t="str">
        <f t="shared" si="3"/>
        <v/>
      </c>
      <c r="R17" s="45" t="str">
        <f t="shared" si="4"/>
        <v/>
      </c>
    </row>
    <row r="18" spans="1:18">
      <c r="A18" s="42"/>
      <c r="B18" s="43"/>
      <c r="C18" s="43"/>
      <c r="D18" s="43"/>
      <c r="E18" s="43"/>
      <c r="F18" s="43"/>
      <c r="G18" s="43"/>
      <c r="H18" s="45" t="str">
        <f t="shared" si="0"/>
        <v/>
      </c>
      <c r="I18" s="45" t="str">
        <f t="shared" si="1"/>
        <v/>
      </c>
      <c r="J18" s="45" t="str">
        <f t="shared" si="5"/>
        <v/>
      </c>
      <c r="K18" s="43"/>
      <c r="L18" s="43"/>
      <c r="M18" s="43"/>
      <c r="N18" s="43"/>
      <c r="O18" s="43"/>
      <c r="P18" s="45" t="str">
        <f t="shared" si="2"/>
        <v/>
      </c>
      <c r="Q18" s="45" t="str">
        <f t="shared" si="3"/>
        <v/>
      </c>
      <c r="R18" s="45" t="str">
        <f t="shared" si="4"/>
        <v/>
      </c>
    </row>
    <row r="19" spans="1:18">
      <c r="A19" s="42"/>
      <c r="B19" s="43"/>
      <c r="C19" s="43"/>
      <c r="D19" s="43"/>
      <c r="E19" s="43"/>
      <c r="F19" s="43"/>
      <c r="G19" s="43"/>
      <c r="H19" s="45" t="str">
        <f t="shared" si="0"/>
        <v/>
      </c>
      <c r="I19" s="45" t="str">
        <f t="shared" si="1"/>
        <v/>
      </c>
      <c r="J19" s="45" t="str">
        <f t="shared" si="5"/>
        <v/>
      </c>
      <c r="K19" s="43"/>
      <c r="L19" s="43"/>
      <c r="M19" s="43"/>
      <c r="N19" s="43"/>
      <c r="O19" s="43"/>
      <c r="P19" s="45" t="str">
        <f t="shared" si="2"/>
        <v/>
      </c>
      <c r="Q19" s="45" t="str">
        <f t="shared" si="3"/>
        <v/>
      </c>
      <c r="R19" s="45" t="str">
        <f t="shared" si="4"/>
        <v/>
      </c>
    </row>
    <row r="20" spans="1:18">
      <c r="A20" s="42"/>
      <c r="B20" s="43"/>
      <c r="C20" s="43"/>
      <c r="D20" s="43"/>
      <c r="E20" s="43"/>
      <c r="F20" s="43"/>
      <c r="G20" s="43"/>
      <c r="H20" s="45" t="str">
        <f t="shared" si="0"/>
        <v/>
      </c>
      <c r="I20" s="45" t="str">
        <f t="shared" si="1"/>
        <v/>
      </c>
      <c r="J20" s="45" t="str">
        <f t="shared" si="5"/>
        <v/>
      </c>
      <c r="K20" s="43"/>
      <c r="L20" s="43"/>
      <c r="M20" s="43"/>
      <c r="N20" s="43"/>
      <c r="O20" s="43"/>
      <c r="P20" s="45" t="str">
        <f t="shared" si="2"/>
        <v/>
      </c>
      <c r="Q20" s="45" t="str">
        <f t="shared" si="3"/>
        <v/>
      </c>
      <c r="R20" s="45" t="str">
        <f t="shared" si="4"/>
        <v/>
      </c>
    </row>
    <row r="21" spans="1:18">
      <c r="A21" s="42"/>
      <c r="B21" s="43"/>
      <c r="C21" s="43"/>
      <c r="D21" s="43"/>
      <c r="E21" s="43"/>
      <c r="F21" s="43"/>
      <c r="G21" s="43"/>
      <c r="H21" s="45" t="str">
        <f t="shared" si="0"/>
        <v/>
      </c>
      <c r="I21" s="45" t="str">
        <f t="shared" si="1"/>
        <v/>
      </c>
      <c r="J21" s="45" t="str">
        <f t="shared" si="5"/>
        <v/>
      </c>
      <c r="K21" s="43"/>
      <c r="L21" s="43"/>
      <c r="M21" s="43"/>
      <c r="N21" s="43"/>
      <c r="O21" s="43"/>
      <c r="P21" s="45" t="str">
        <f t="shared" si="2"/>
        <v/>
      </c>
      <c r="Q21" s="45" t="str">
        <f t="shared" si="3"/>
        <v/>
      </c>
      <c r="R21" s="45" t="str">
        <f t="shared" si="4"/>
        <v/>
      </c>
    </row>
    <row r="22" spans="1:18">
      <c r="A22" s="42"/>
      <c r="B22" s="43"/>
      <c r="C22" s="43"/>
      <c r="D22" s="43"/>
      <c r="E22" s="43"/>
      <c r="F22" s="43"/>
      <c r="G22" s="43"/>
      <c r="H22" s="45" t="str">
        <f t="shared" si="0"/>
        <v/>
      </c>
      <c r="I22" s="45" t="str">
        <f t="shared" si="1"/>
        <v/>
      </c>
      <c r="J22" s="45" t="str">
        <f t="shared" si="5"/>
        <v/>
      </c>
      <c r="K22" s="43"/>
      <c r="L22" s="43"/>
      <c r="M22" s="43"/>
      <c r="N22" s="43"/>
      <c r="O22" s="43"/>
      <c r="P22" s="45" t="str">
        <f t="shared" si="2"/>
        <v/>
      </c>
      <c r="Q22" s="45" t="str">
        <f t="shared" si="3"/>
        <v/>
      </c>
      <c r="R22" s="45" t="str">
        <f t="shared" si="4"/>
        <v/>
      </c>
    </row>
    <row r="23" spans="1:18">
      <c r="A23" s="42"/>
      <c r="B23" s="43"/>
      <c r="C23" s="43"/>
      <c r="D23" s="43"/>
      <c r="E23" s="43"/>
      <c r="F23" s="43"/>
      <c r="G23" s="43"/>
      <c r="H23" s="45" t="str">
        <f t="shared" si="0"/>
        <v/>
      </c>
      <c r="I23" s="45" t="str">
        <f t="shared" si="1"/>
        <v/>
      </c>
      <c r="J23" s="45" t="str">
        <f t="shared" si="5"/>
        <v/>
      </c>
      <c r="K23" s="43"/>
      <c r="L23" s="43"/>
      <c r="M23" s="43"/>
      <c r="N23" s="43"/>
      <c r="O23" s="43"/>
      <c r="P23" s="45" t="str">
        <f t="shared" si="2"/>
        <v/>
      </c>
      <c r="Q23" s="45" t="str">
        <f t="shared" si="3"/>
        <v/>
      </c>
      <c r="R23" s="45" t="str">
        <f t="shared" si="4"/>
        <v/>
      </c>
    </row>
    <row r="24" spans="1:18">
      <c r="A24" s="42"/>
      <c r="B24" s="43"/>
      <c r="C24" s="43"/>
      <c r="D24" s="43"/>
      <c r="E24" s="43"/>
      <c r="F24" s="43"/>
      <c r="G24" s="43"/>
      <c r="H24" s="45" t="str">
        <f t="shared" si="0"/>
        <v/>
      </c>
      <c r="I24" s="45" t="str">
        <f t="shared" si="1"/>
        <v/>
      </c>
      <c r="J24" s="45" t="str">
        <f t="shared" si="5"/>
        <v/>
      </c>
      <c r="K24" s="43"/>
      <c r="L24" s="43"/>
      <c r="M24" s="43"/>
      <c r="N24" s="43"/>
      <c r="O24" s="43"/>
      <c r="P24" s="45" t="str">
        <f t="shared" si="2"/>
        <v/>
      </c>
      <c r="Q24" s="45" t="str">
        <f t="shared" si="3"/>
        <v/>
      </c>
      <c r="R24" s="45" t="str">
        <f t="shared" si="4"/>
        <v/>
      </c>
    </row>
    <row r="25" spans="1:18">
      <c r="A25" s="42"/>
      <c r="B25" s="43"/>
      <c r="C25" s="43"/>
      <c r="D25" s="43"/>
      <c r="E25" s="43"/>
      <c r="F25" s="43"/>
      <c r="G25" s="43"/>
      <c r="H25" s="45" t="str">
        <f t="shared" si="0"/>
        <v/>
      </c>
      <c r="I25" s="45" t="str">
        <f t="shared" si="1"/>
        <v/>
      </c>
      <c r="J25" s="45" t="str">
        <f t="shared" si="5"/>
        <v/>
      </c>
      <c r="K25" s="43"/>
      <c r="L25" s="43"/>
      <c r="M25" s="43"/>
      <c r="N25" s="43"/>
      <c r="O25" s="43"/>
      <c r="P25" s="45" t="str">
        <f t="shared" si="2"/>
        <v/>
      </c>
      <c r="Q25" s="45" t="str">
        <f t="shared" si="3"/>
        <v/>
      </c>
      <c r="R25" s="45" t="str">
        <f t="shared" si="4"/>
        <v/>
      </c>
    </row>
    <row r="26" spans="1:18">
      <c r="A26" s="42"/>
      <c r="B26" s="43"/>
      <c r="C26" s="43"/>
      <c r="D26" s="43"/>
      <c r="E26" s="43"/>
      <c r="F26" s="43"/>
      <c r="G26" s="43"/>
      <c r="H26" s="45" t="str">
        <f t="shared" si="0"/>
        <v/>
      </c>
      <c r="I26" s="45" t="str">
        <f t="shared" si="1"/>
        <v/>
      </c>
      <c r="J26" s="45" t="str">
        <f t="shared" si="5"/>
        <v/>
      </c>
      <c r="K26" s="43"/>
      <c r="L26" s="43"/>
      <c r="M26" s="43"/>
      <c r="N26" s="43"/>
      <c r="O26" s="43"/>
      <c r="P26" s="45" t="str">
        <f t="shared" si="2"/>
        <v/>
      </c>
      <c r="Q26" s="45" t="str">
        <f t="shared" si="3"/>
        <v/>
      </c>
      <c r="R26" s="45" t="str">
        <f t="shared" si="4"/>
        <v/>
      </c>
    </row>
    <row r="27" spans="1:18">
      <c r="A27" s="42"/>
      <c r="B27" s="43"/>
      <c r="C27" s="43"/>
      <c r="D27" s="43"/>
      <c r="E27" s="43"/>
      <c r="F27" s="43"/>
      <c r="G27" s="43"/>
      <c r="H27" s="45" t="str">
        <f t="shared" si="0"/>
        <v/>
      </c>
      <c r="I27" s="45" t="str">
        <f t="shared" si="1"/>
        <v/>
      </c>
      <c r="J27" s="45" t="str">
        <f t="shared" si="5"/>
        <v/>
      </c>
      <c r="K27" s="43"/>
      <c r="L27" s="43"/>
      <c r="M27" s="43"/>
      <c r="N27" s="43"/>
      <c r="O27" s="43"/>
      <c r="P27" s="45" t="str">
        <f t="shared" si="2"/>
        <v/>
      </c>
      <c r="Q27" s="45" t="str">
        <f t="shared" si="3"/>
        <v/>
      </c>
      <c r="R27" s="45" t="str">
        <f t="shared" si="4"/>
        <v/>
      </c>
    </row>
    <row r="28" spans="1:18">
      <c r="A28" s="18"/>
      <c r="H28" s="45" t="str">
        <f t="shared" si="0"/>
        <v/>
      </c>
      <c r="I28" s="45" t="str">
        <f t="shared" si="1"/>
        <v/>
      </c>
      <c r="J28" s="45" t="str">
        <f t="shared" si="5"/>
        <v/>
      </c>
      <c r="P28" s="45" t="str">
        <f t="shared" si="2"/>
        <v/>
      </c>
      <c r="Q28" s="45" t="str">
        <f t="shared" si="3"/>
        <v/>
      </c>
      <c r="R28" s="45" t="str">
        <f t="shared" si="4"/>
        <v/>
      </c>
    </row>
    <row r="29" spans="1:18">
      <c r="A29" s="18"/>
      <c r="H29" s="45" t="str">
        <f t="shared" si="0"/>
        <v/>
      </c>
      <c r="I29" s="45" t="str">
        <f t="shared" si="1"/>
        <v/>
      </c>
      <c r="J29" s="45" t="str">
        <f t="shared" si="5"/>
        <v/>
      </c>
      <c r="P29" s="45" t="str">
        <f t="shared" si="2"/>
        <v/>
      </c>
      <c r="Q29" s="45" t="str">
        <f t="shared" si="3"/>
        <v/>
      </c>
      <c r="R29" s="45" t="str">
        <f t="shared" si="4"/>
        <v/>
      </c>
    </row>
    <row r="30" spans="1:18">
      <c r="A30" s="18"/>
      <c r="H30" s="45" t="str">
        <f t="shared" si="0"/>
        <v/>
      </c>
      <c r="I30" s="45" t="str">
        <f t="shared" si="1"/>
        <v/>
      </c>
      <c r="J30" s="45" t="str">
        <f t="shared" si="5"/>
        <v/>
      </c>
      <c r="P30" s="45" t="str">
        <f t="shared" si="2"/>
        <v/>
      </c>
      <c r="Q30" s="45" t="str">
        <f t="shared" si="3"/>
        <v/>
      </c>
      <c r="R30" s="45" t="str">
        <f t="shared" si="4"/>
        <v/>
      </c>
    </row>
    <row r="31" spans="1:18">
      <c r="A31" s="18"/>
      <c r="H31" s="45" t="str">
        <f t="shared" si="0"/>
        <v/>
      </c>
      <c r="I31" s="45" t="str">
        <f t="shared" si="1"/>
        <v/>
      </c>
      <c r="J31" s="45" t="str">
        <f t="shared" si="5"/>
        <v/>
      </c>
      <c r="P31" s="45" t="str">
        <f t="shared" si="2"/>
        <v/>
      </c>
      <c r="Q31" s="45" t="str">
        <f t="shared" si="3"/>
        <v/>
      </c>
      <c r="R31" s="45" t="str">
        <f t="shared" si="4"/>
        <v/>
      </c>
    </row>
    <row r="32" spans="1:18">
      <c r="A32" s="18"/>
      <c r="H32" s="45" t="str">
        <f t="shared" si="0"/>
        <v/>
      </c>
      <c r="I32" s="45" t="str">
        <f t="shared" si="1"/>
        <v/>
      </c>
      <c r="J32" s="45" t="str">
        <f t="shared" si="5"/>
        <v/>
      </c>
      <c r="P32" s="45" t="str">
        <f t="shared" si="2"/>
        <v/>
      </c>
      <c r="Q32" s="45" t="str">
        <f t="shared" si="3"/>
        <v/>
      </c>
      <c r="R32" s="45" t="str">
        <f t="shared" si="4"/>
        <v/>
      </c>
    </row>
    <row r="33" spans="1:18">
      <c r="A33" s="18"/>
      <c r="H33" s="45" t="str">
        <f t="shared" si="0"/>
        <v/>
      </c>
      <c r="I33" s="45" t="str">
        <f t="shared" si="1"/>
        <v/>
      </c>
      <c r="J33" s="45" t="str">
        <f t="shared" si="5"/>
        <v/>
      </c>
      <c r="P33" s="45" t="str">
        <f t="shared" si="2"/>
        <v/>
      </c>
      <c r="Q33" s="45" t="str">
        <f t="shared" si="3"/>
        <v/>
      </c>
      <c r="R33" s="45" t="str">
        <f t="shared" si="4"/>
        <v/>
      </c>
    </row>
    <row r="34" spans="1:18">
      <c r="A34" s="18"/>
      <c r="H34" s="45" t="str">
        <f t="shared" si="0"/>
        <v/>
      </c>
      <c r="I34" s="45" t="str">
        <f t="shared" si="1"/>
        <v/>
      </c>
      <c r="J34" s="45" t="str">
        <f t="shared" si="5"/>
        <v/>
      </c>
      <c r="P34" s="45" t="str">
        <f t="shared" si="2"/>
        <v/>
      </c>
      <c r="Q34" s="45" t="str">
        <f t="shared" si="3"/>
        <v/>
      </c>
      <c r="R34" s="45" t="str">
        <f t="shared" si="4"/>
        <v/>
      </c>
    </row>
    <row r="35" spans="1:18">
      <c r="A35" s="18"/>
      <c r="H35" s="45" t="str">
        <f t="shared" si="0"/>
        <v/>
      </c>
      <c r="I35" s="45" t="str">
        <f t="shared" si="1"/>
        <v/>
      </c>
      <c r="J35" s="45" t="str">
        <f t="shared" si="5"/>
        <v/>
      </c>
      <c r="P35" s="45" t="str">
        <f t="shared" si="2"/>
        <v/>
      </c>
      <c r="Q35" s="45" t="str">
        <f t="shared" si="3"/>
        <v/>
      </c>
      <c r="R35" s="45" t="str">
        <f t="shared" si="4"/>
        <v/>
      </c>
    </row>
    <row r="36" spans="1:18">
      <c r="A36" s="18"/>
      <c r="H36" s="45" t="str">
        <f t="shared" si="0"/>
        <v/>
      </c>
      <c r="I36" s="45" t="str">
        <f t="shared" si="1"/>
        <v/>
      </c>
      <c r="J36" s="45" t="str">
        <f t="shared" si="5"/>
        <v/>
      </c>
      <c r="P36" s="45" t="str">
        <f t="shared" si="2"/>
        <v/>
      </c>
      <c r="Q36" s="45" t="str">
        <f t="shared" si="3"/>
        <v/>
      </c>
      <c r="R36" s="45" t="str">
        <f t="shared" si="4"/>
        <v/>
      </c>
    </row>
    <row r="37" spans="1:18">
      <c r="A37" s="18"/>
      <c r="H37" s="45" t="str">
        <f t="shared" si="0"/>
        <v/>
      </c>
      <c r="I37" s="45" t="str">
        <f t="shared" si="1"/>
        <v/>
      </c>
      <c r="J37" s="45" t="str">
        <f t="shared" si="5"/>
        <v/>
      </c>
      <c r="P37" s="45" t="str">
        <f t="shared" si="2"/>
        <v/>
      </c>
      <c r="Q37" s="45" t="str">
        <f t="shared" si="3"/>
        <v/>
      </c>
      <c r="R37" s="45" t="str">
        <f t="shared" si="4"/>
        <v/>
      </c>
    </row>
    <row r="38" spans="1:18">
      <c r="A38" s="18"/>
      <c r="H38" s="45" t="str">
        <f t="shared" si="0"/>
        <v/>
      </c>
      <c r="I38" s="45" t="str">
        <f t="shared" si="1"/>
        <v/>
      </c>
      <c r="J38" s="45" t="str">
        <f t="shared" si="5"/>
        <v/>
      </c>
      <c r="P38" s="45" t="str">
        <f t="shared" si="2"/>
        <v/>
      </c>
      <c r="Q38" s="45" t="str">
        <f t="shared" si="3"/>
        <v/>
      </c>
      <c r="R38" s="45" t="str">
        <f t="shared" si="4"/>
        <v/>
      </c>
    </row>
    <row r="39" spans="1:18">
      <c r="A39" s="18"/>
      <c r="H39" s="45" t="str">
        <f t="shared" si="0"/>
        <v/>
      </c>
      <c r="I39" s="45" t="str">
        <f t="shared" si="1"/>
        <v/>
      </c>
      <c r="J39" s="45" t="str">
        <f t="shared" si="5"/>
        <v/>
      </c>
      <c r="P39" s="45" t="str">
        <f t="shared" si="2"/>
        <v/>
      </c>
      <c r="Q39" s="45" t="str">
        <f t="shared" si="3"/>
        <v/>
      </c>
      <c r="R39" s="45" t="str">
        <f t="shared" si="4"/>
        <v/>
      </c>
    </row>
    <row r="40" spans="1:18">
      <c r="A40" s="18"/>
      <c r="H40" s="45" t="str">
        <f t="shared" si="0"/>
        <v/>
      </c>
      <c r="I40" s="45" t="str">
        <f t="shared" si="1"/>
        <v/>
      </c>
      <c r="J40" s="45" t="str">
        <f t="shared" si="5"/>
        <v/>
      </c>
      <c r="P40" s="45" t="str">
        <f t="shared" si="2"/>
        <v/>
      </c>
      <c r="Q40" s="45" t="str">
        <f t="shared" si="3"/>
        <v/>
      </c>
      <c r="R40" s="45" t="str">
        <f t="shared" si="4"/>
        <v/>
      </c>
    </row>
    <row r="41" spans="1:18">
      <c r="A41" s="18"/>
      <c r="H41" s="45" t="str">
        <f t="shared" si="0"/>
        <v/>
      </c>
      <c r="I41" s="45" t="str">
        <f t="shared" si="1"/>
        <v/>
      </c>
      <c r="J41" s="45" t="str">
        <f t="shared" si="5"/>
        <v/>
      </c>
      <c r="P41" s="45" t="str">
        <f t="shared" si="2"/>
        <v/>
      </c>
      <c r="Q41" s="45" t="str">
        <f t="shared" si="3"/>
        <v/>
      </c>
      <c r="R41" s="45" t="str">
        <f t="shared" si="4"/>
        <v/>
      </c>
    </row>
    <row r="42" spans="1:18">
      <c r="A42" s="18"/>
      <c r="H42" s="45" t="str">
        <f t="shared" si="0"/>
        <v/>
      </c>
      <c r="I42" s="45" t="str">
        <f t="shared" si="1"/>
        <v/>
      </c>
      <c r="J42" s="45" t="str">
        <f t="shared" si="5"/>
        <v/>
      </c>
      <c r="P42" s="45" t="str">
        <f t="shared" si="2"/>
        <v/>
      </c>
      <c r="Q42" s="45" t="str">
        <f t="shared" si="3"/>
        <v/>
      </c>
      <c r="R42" s="45" t="str">
        <f t="shared" si="4"/>
        <v/>
      </c>
    </row>
    <row r="43" spans="1:18">
      <c r="A43" s="18"/>
      <c r="H43" s="45" t="str">
        <f t="shared" si="0"/>
        <v/>
      </c>
      <c r="I43" s="45" t="str">
        <f t="shared" si="1"/>
        <v/>
      </c>
      <c r="J43" s="45" t="str">
        <f t="shared" si="5"/>
        <v/>
      </c>
      <c r="P43" s="45" t="str">
        <f t="shared" si="2"/>
        <v/>
      </c>
      <c r="Q43" s="45" t="str">
        <f t="shared" si="3"/>
        <v/>
      </c>
      <c r="R43" s="45" t="str">
        <f t="shared" si="4"/>
        <v/>
      </c>
    </row>
    <row r="44" spans="1:18">
      <c r="A44" s="18"/>
      <c r="H44" s="45" t="str">
        <f t="shared" si="0"/>
        <v/>
      </c>
      <c r="I44" s="45" t="str">
        <f t="shared" si="1"/>
        <v/>
      </c>
      <c r="J44" s="45" t="str">
        <f t="shared" si="5"/>
        <v/>
      </c>
      <c r="P44" s="45" t="str">
        <f t="shared" si="2"/>
        <v/>
      </c>
      <c r="Q44" s="45" t="str">
        <f t="shared" si="3"/>
        <v/>
      </c>
      <c r="R44" s="45" t="str">
        <f t="shared" si="4"/>
        <v/>
      </c>
    </row>
    <row r="45" spans="1:18">
      <c r="A45" s="18"/>
      <c r="H45" s="45" t="str">
        <f t="shared" si="0"/>
        <v/>
      </c>
      <c r="I45" s="45" t="str">
        <f t="shared" si="1"/>
        <v/>
      </c>
      <c r="J45" s="45" t="str">
        <f t="shared" si="5"/>
        <v/>
      </c>
      <c r="P45" s="45" t="str">
        <f t="shared" si="2"/>
        <v/>
      </c>
      <c r="Q45" s="45" t="str">
        <f t="shared" si="3"/>
        <v/>
      </c>
      <c r="R45" s="45" t="str">
        <f t="shared" si="4"/>
        <v/>
      </c>
    </row>
    <row r="46" spans="1:18">
      <c r="A46" s="18"/>
      <c r="H46" s="45" t="str">
        <f t="shared" si="0"/>
        <v/>
      </c>
      <c r="I46" s="45" t="str">
        <f t="shared" si="1"/>
        <v/>
      </c>
      <c r="J46" s="45" t="str">
        <f t="shared" si="5"/>
        <v/>
      </c>
      <c r="P46" s="45" t="str">
        <f t="shared" si="2"/>
        <v/>
      </c>
      <c r="Q46" s="45" t="str">
        <f t="shared" si="3"/>
        <v/>
      </c>
      <c r="R46" s="45" t="str">
        <f t="shared" si="4"/>
        <v/>
      </c>
    </row>
    <row r="47" spans="1:18">
      <c r="A47" s="18"/>
      <c r="H47" s="45" t="str">
        <f t="shared" si="0"/>
        <v/>
      </c>
      <c r="I47" s="45" t="str">
        <f t="shared" si="1"/>
        <v/>
      </c>
      <c r="J47" s="45" t="str">
        <f t="shared" si="5"/>
        <v/>
      </c>
      <c r="P47" s="45" t="str">
        <f t="shared" si="2"/>
        <v/>
      </c>
      <c r="Q47" s="45" t="str">
        <f t="shared" si="3"/>
        <v/>
      </c>
      <c r="R47" s="45" t="str">
        <f t="shared" si="4"/>
        <v/>
      </c>
    </row>
    <row r="48" spans="1:18">
      <c r="A48" s="18"/>
      <c r="H48" s="45" t="str">
        <f t="shared" si="0"/>
        <v/>
      </c>
      <c r="I48" s="45" t="str">
        <f t="shared" si="1"/>
        <v/>
      </c>
      <c r="J48" s="45" t="str">
        <f t="shared" si="5"/>
        <v/>
      </c>
      <c r="P48" s="45" t="str">
        <f t="shared" si="2"/>
        <v/>
      </c>
      <c r="Q48" s="45" t="str">
        <f t="shared" si="3"/>
        <v/>
      </c>
      <c r="R48" s="45" t="str">
        <f t="shared" si="4"/>
        <v/>
      </c>
    </row>
    <row r="49" spans="1:18">
      <c r="A49" s="18"/>
      <c r="H49" s="45" t="str">
        <f t="shared" si="0"/>
        <v/>
      </c>
      <c r="I49" s="45" t="str">
        <f t="shared" si="1"/>
        <v/>
      </c>
      <c r="J49" s="45" t="str">
        <f t="shared" si="5"/>
        <v/>
      </c>
      <c r="P49" s="45" t="str">
        <f t="shared" si="2"/>
        <v/>
      </c>
      <c r="Q49" s="45" t="str">
        <f t="shared" si="3"/>
        <v/>
      </c>
      <c r="R49" s="45" t="str">
        <f t="shared" si="4"/>
        <v/>
      </c>
    </row>
    <row r="50" spans="1:18">
      <c r="A50" s="18"/>
      <c r="H50" s="45" t="str">
        <f t="shared" si="0"/>
        <v/>
      </c>
      <c r="I50" s="45" t="str">
        <f t="shared" si="1"/>
        <v/>
      </c>
      <c r="J50" s="45" t="str">
        <f t="shared" si="5"/>
        <v/>
      </c>
      <c r="P50" s="45" t="str">
        <f t="shared" si="2"/>
        <v/>
      </c>
      <c r="Q50" s="45" t="str">
        <f t="shared" si="3"/>
        <v/>
      </c>
      <c r="R50" s="45" t="str">
        <f t="shared" si="4"/>
        <v/>
      </c>
    </row>
    <row r="51" spans="1:18">
      <c r="A51" s="18"/>
      <c r="H51" s="45" t="str">
        <f t="shared" si="0"/>
        <v/>
      </c>
      <c r="I51" s="45" t="str">
        <f t="shared" si="1"/>
        <v/>
      </c>
      <c r="J51" s="45" t="str">
        <f t="shared" si="5"/>
        <v/>
      </c>
      <c r="P51" s="45" t="str">
        <f t="shared" si="2"/>
        <v/>
      </c>
      <c r="Q51" s="45" t="str">
        <f t="shared" si="3"/>
        <v/>
      </c>
      <c r="R51" s="45" t="str">
        <f t="shared" si="4"/>
        <v/>
      </c>
    </row>
    <row r="52" spans="1:18">
      <c r="A52" s="18"/>
      <c r="H52" s="45" t="str">
        <f t="shared" si="0"/>
        <v/>
      </c>
      <c r="I52" s="45" t="str">
        <f t="shared" si="1"/>
        <v/>
      </c>
      <c r="J52" s="45" t="str">
        <f t="shared" si="5"/>
        <v/>
      </c>
      <c r="P52" s="45" t="str">
        <f t="shared" si="2"/>
        <v/>
      </c>
      <c r="Q52" s="45" t="str">
        <f t="shared" si="3"/>
        <v/>
      </c>
      <c r="R52" s="45" t="str">
        <f t="shared" si="4"/>
        <v/>
      </c>
    </row>
    <row r="53" spans="1:18">
      <c r="A53" s="18"/>
      <c r="H53" s="45" t="str">
        <f t="shared" si="0"/>
        <v/>
      </c>
      <c r="I53" s="45" t="str">
        <f t="shared" si="1"/>
        <v/>
      </c>
      <c r="J53" s="45" t="str">
        <f t="shared" si="5"/>
        <v/>
      </c>
      <c r="P53" s="45" t="str">
        <f t="shared" si="2"/>
        <v/>
      </c>
      <c r="Q53" s="45" t="str">
        <f t="shared" si="3"/>
        <v/>
      </c>
      <c r="R53" s="45" t="str">
        <f t="shared" si="4"/>
        <v/>
      </c>
    </row>
    <row r="54" spans="1:18">
      <c r="A54" s="18"/>
      <c r="H54" s="45" t="str">
        <f t="shared" si="0"/>
        <v/>
      </c>
      <c r="I54" s="45" t="str">
        <f t="shared" si="1"/>
        <v/>
      </c>
      <c r="J54" s="45" t="str">
        <f t="shared" si="5"/>
        <v/>
      </c>
      <c r="P54" s="45" t="str">
        <f t="shared" si="2"/>
        <v/>
      </c>
      <c r="Q54" s="45" t="str">
        <f t="shared" si="3"/>
        <v/>
      </c>
      <c r="R54" s="45" t="str">
        <f t="shared" si="4"/>
        <v/>
      </c>
    </row>
    <row r="55" spans="1:18">
      <c r="A55" s="18"/>
      <c r="H55" s="45" t="str">
        <f t="shared" si="0"/>
        <v/>
      </c>
      <c r="I55" s="45" t="str">
        <f t="shared" si="1"/>
        <v/>
      </c>
      <c r="J55" s="45" t="str">
        <f t="shared" si="5"/>
        <v/>
      </c>
      <c r="P55" s="45" t="str">
        <f t="shared" si="2"/>
        <v/>
      </c>
      <c r="Q55" s="45" t="str">
        <f t="shared" si="3"/>
        <v/>
      </c>
      <c r="R55" s="45" t="str">
        <f t="shared" si="4"/>
        <v/>
      </c>
    </row>
    <row r="56" spans="1:18">
      <c r="A56" s="18"/>
      <c r="H56" s="45" t="str">
        <f t="shared" si="0"/>
        <v/>
      </c>
      <c r="I56" s="45" t="str">
        <f t="shared" si="1"/>
        <v/>
      </c>
      <c r="J56" s="45" t="str">
        <f t="shared" si="5"/>
        <v/>
      </c>
      <c r="P56" s="45" t="str">
        <f t="shared" si="2"/>
        <v/>
      </c>
      <c r="Q56" s="45" t="str">
        <f t="shared" si="3"/>
        <v/>
      </c>
      <c r="R56" s="45" t="str">
        <f t="shared" si="4"/>
        <v/>
      </c>
    </row>
    <row r="57" spans="1:18">
      <c r="A57" s="18"/>
      <c r="H57" s="45" t="str">
        <f t="shared" si="0"/>
        <v/>
      </c>
      <c r="I57" s="45" t="str">
        <f t="shared" si="1"/>
        <v/>
      </c>
      <c r="J57" s="45" t="str">
        <f t="shared" si="5"/>
        <v/>
      </c>
      <c r="P57" s="45" t="str">
        <f t="shared" si="2"/>
        <v/>
      </c>
      <c r="Q57" s="45" t="str">
        <f t="shared" si="3"/>
        <v/>
      </c>
      <c r="R57" s="45" t="str">
        <f t="shared" si="4"/>
        <v/>
      </c>
    </row>
    <row r="58" spans="1:18">
      <c r="A58" s="18"/>
      <c r="H58" s="45" t="str">
        <f t="shared" si="0"/>
        <v/>
      </c>
      <c r="I58" s="45" t="str">
        <f t="shared" si="1"/>
        <v/>
      </c>
      <c r="J58" s="45" t="str">
        <f t="shared" si="5"/>
        <v/>
      </c>
      <c r="P58" s="45" t="str">
        <f t="shared" si="2"/>
        <v/>
      </c>
      <c r="Q58" s="45" t="str">
        <f t="shared" si="3"/>
        <v/>
      </c>
      <c r="R58" s="45" t="str">
        <f t="shared" si="4"/>
        <v/>
      </c>
    </row>
    <row r="59" spans="1:18">
      <c r="A59" s="18"/>
      <c r="H59" s="45" t="str">
        <f t="shared" si="0"/>
        <v/>
      </c>
      <c r="I59" s="45" t="str">
        <f t="shared" si="1"/>
        <v/>
      </c>
      <c r="J59" s="45" t="str">
        <f t="shared" si="5"/>
        <v/>
      </c>
      <c r="P59" s="45" t="str">
        <f t="shared" si="2"/>
        <v/>
      </c>
      <c r="Q59" s="45" t="str">
        <f t="shared" si="3"/>
        <v/>
      </c>
      <c r="R59" s="45" t="str">
        <f t="shared" si="4"/>
        <v/>
      </c>
    </row>
    <row r="60" spans="1:18">
      <c r="A60" s="18"/>
      <c r="H60" s="45" t="str">
        <f t="shared" si="0"/>
        <v/>
      </c>
      <c r="I60" s="45" t="str">
        <f t="shared" si="1"/>
        <v/>
      </c>
      <c r="J60" s="45" t="str">
        <f t="shared" si="5"/>
        <v/>
      </c>
      <c r="P60" s="45" t="str">
        <f t="shared" si="2"/>
        <v/>
      </c>
      <c r="Q60" s="45" t="str">
        <f t="shared" si="3"/>
        <v/>
      </c>
      <c r="R60" s="45" t="str">
        <f t="shared" si="4"/>
        <v/>
      </c>
    </row>
    <row r="61" spans="1:18">
      <c r="A61" s="18"/>
      <c r="H61" s="45" t="str">
        <f t="shared" si="0"/>
        <v/>
      </c>
      <c r="I61" s="45" t="str">
        <f t="shared" si="1"/>
        <v/>
      </c>
      <c r="J61" s="45" t="str">
        <f t="shared" si="5"/>
        <v/>
      </c>
      <c r="P61" s="45" t="str">
        <f t="shared" si="2"/>
        <v/>
      </c>
      <c r="Q61" s="45" t="str">
        <f t="shared" si="3"/>
        <v/>
      </c>
      <c r="R61" s="45" t="str">
        <f t="shared" si="4"/>
        <v/>
      </c>
    </row>
    <row r="62" spans="1:18">
      <c r="A62" s="18"/>
      <c r="H62" s="45" t="str">
        <f t="shared" si="0"/>
        <v/>
      </c>
      <c r="I62" s="45" t="str">
        <f t="shared" si="1"/>
        <v/>
      </c>
      <c r="J62" s="45" t="str">
        <f t="shared" si="5"/>
        <v/>
      </c>
      <c r="P62" s="45" t="str">
        <f t="shared" si="2"/>
        <v/>
      </c>
      <c r="Q62" s="45" t="str">
        <f t="shared" si="3"/>
        <v/>
      </c>
      <c r="R62" s="45" t="str">
        <f t="shared" si="4"/>
        <v/>
      </c>
    </row>
    <row r="63" spans="1:18">
      <c r="A63" s="18"/>
      <c r="H63" s="45" t="str">
        <f t="shared" si="0"/>
        <v/>
      </c>
      <c r="I63" s="45" t="str">
        <f t="shared" si="1"/>
        <v/>
      </c>
      <c r="J63" s="45" t="str">
        <f t="shared" si="5"/>
        <v/>
      </c>
      <c r="P63" s="45" t="str">
        <f t="shared" si="2"/>
        <v/>
      </c>
      <c r="Q63" s="45" t="str">
        <f t="shared" si="3"/>
        <v/>
      </c>
      <c r="R63" s="45" t="str">
        <f t="shared" si="4"/>
        <v/>
      </c>
    </row>
    <row r="64" spans="1:18">
      <c r="A64" s="18"/>
      <c r="H64" s="45" t="str">
        <f t="shared" si="0"/>
        <v/>
      </c>
      <c r="I64" s="45" t="str">
        <f t="shared" si="1"/>
        <v/>
      </c>
      <c r="J64" s="45" t="str">
        <f t="shared" si="5"/>
        <v/>
      </c>
      <c r="P64" s="45" t="str">
        <f t="shared" si="2"/>
        <v/>
      </c>
      <c r="Q64" s="45" t="str">
        <f t="shared" si="3"/>
        <v/>
      </c>
      <c r="R64" s="45" t="str">
        <f t="shared" si="4"/>
        <v/>
      </c>
    </row>
    <row r="65" spans="1:18">
      <c r="A65" s="18"/>
      <c r="H65" s="45" t="str">
        <f t="shared" si="0"/>
        <v/>
      </c>
      <c r="I65" s="45" t="str">
        <f t="shared" si="1"/>
        <v/>
      </c>
      <c r="J65" s="45" t="str">
        <f t="shared" si="5"/>
        <v/>
      </c>
      <c r="P65" s="45" t="str">
        <f t="shared" si="2"/>
        <v/>
      </c>
      <c r="Q65" s="45" t="str">
        <f t="shared" si="3"/>
        <v/>
      </c>
      <c r="R65" s="45" t="str">
        <f t="shared" si="4"/>
        <v/>
      </c>
    </row>
    <row r="66" spans="1:18">
      <c r="A66" s="18"/>
      <c r="H66" s="45" t="str">
        <f t="shared" si="0"/>
        <v/>
      </c>
      <c r="I66" s="45" t="str">
        <f t="shared" si="1"/>
        <v/>
      </c>
      <c r="J66" s="45" t="str">
        <f t="shared" si="5"/>
        <v/>
      </c>
      <c r="P66" s="45" t="str">
        <f t="shared" si="2"/>
        <v/>
      </c>
      <c r="Q66" s="45" t="str">
        <f t="shared" si="3"/>
        <v/>
      </c>
      <c r="R66" s="45" t="str">
        <f t="shared" si="4"/>
        <v/>
      </c>
    </row>
    <row r="67" spans="1:18">
      <c r="A67" s="18"/>
      <c r="H67" s="45" t="str">
        <f t="shared" si="0"/>
        <v/>
      </c>
      <c r="I67" s="45" t="str">
        <f t="shared" si="1"/>
        <v/>
      </c>
      <c r="J67" s="45" t="str">
        <f t="shared" si="5"/>
        <v/>
      </c>
      <c r="P67" s="45" t="str">
        <f t="shared" si="2"/>
        <v/>
      </c>
      <c r="Q67" s="45" t="str">
        <f t="shared" si="3"/>
        <v/>
      </c>
      <c r="R67" s="45" t="str">
        <f t="shared" si="4"/>
        <v/>
      </c>
    </row>
    <row r="68" spans="1:18">
      <c r="A68" s="18"/>
      <c r="H68" s="45" t="str">
        <f t="shared" si="0"/>
        <v/>
      </c>
      <c r="I68" s="45" t="str">
        <f t="shared" si="1"/>
        <v/>
      </c>
      <c r="J68" s="45" t="str">
        <f t="shared" si="5"/>
        <v/>
      </c>
      <c r="P68" s="45" t="str">
        <f t="shared" si="2"/>
        <v/>
      </c>
      <c r="Q68" s="45" t="str">
        <f t="shared" si="3"/>
        <v/>
      </c>
      <c r="R68" s="45" t="str">
        <f t="shared" si="4"/>
        <v/>
      </c>
    </row>
    <row r="69" spans="1:18">
      <c r="A69" s="18"/>
      <c r="H69" s="45" t="str">
        <f t="shared" si="0"/>
        <v/>
      </c>
      <c r="I69" s="45" t="str">
        <f t="shared" si="1"/>
        <v/>
      </c>
      <c r="J69" s="45" t="str">
        <f t="shared" si="5"/>
        <v/>
      </c>
      <c r="P69" s="45" t="str">
        <f t="shared" si="2"/>
        <v/>
      </c>
      <c r="Q69" s="45" t="str">
        <f t="shared" si="3"/>
        <v/>
      </c>
      <c r="R69" s="45" t="str">
        <f t="shared" si="4"/>
        <v/>
      </c>
    </row>
    <row r="70" spans="1:18">
      <c r="A70" s="18"/>
      <c r="H70" s="45" t="str">
        <f t="shared" si="0"/>
        <v/>
      </c>
      <c r="I70" s="45" t="str">
        <f t="shared" si="1"/>
        <v/>
      </c>
      <c r="J70" s="45" t="str">
        <f t="shared" si="5"/>
        <v/>
      </c>
      <c r="P70" s="45" t="str">
        <f t="shared" si="2"/>
        <v/>
      </c>
      <c r="Q70" s="45" t="str">
        <f t="shared" si="3"/>
        <v/>
      </c>
      <c r="R70" s="45" t="str">
        <f t="shared" si="4"/>
        <v/>
      </c>
    </row>
    <row r="71" spans="1:18">
      <c r="A71" s="18"/>
      <c r="H71" s="45" t="str">
        <f t="shared" si="0"/>
        <v/>
      </c>
      <c r="I71" s="45" t="str">
        <f t="shared" si="1"/>
        <v/>
      </c>
      <c r="J71" s="45" t="str">
        <f t="shared" si="5"/>
        <v/>
      </c>
      <c r="P71" s="45" t="str">
        <f t="shared" si="2"/>
        <v/>
      </c>
      <c r="Q71" s="45" t="str">
        <f t="shared" si="3"/>
        <v/>
      </c>
      <c r="R71" s="45" t="str">
        <f t="shared" si="4"/>
        <v/>
      </c>
    </row>
    <row r="72" spans="1:18">
      <c r="A72" s="18"/>
      <c r="H72" s="45" t="str">
        <f t="shared" ref="H72:H94" si="6">IF(F72&lt;&gt;"",IF(F72&lt;0.33,"Baja",IF(F72&lt;0.67,"Media","Alta")),"")</f>
        <v/>
      </c>
      <c r="I72" s="45" t="str">
        <f t="shared" ref="I72:I94" si="7">IF(G72&lt;&gt;"",IF(G72&lt;4,"Bajo",IF(G72&lt;=7,"Medio","Alto")),"")</f>
        <v/>
      </c>
      <c r="J72" s="45" t="str">
        <f t="shared" si="5"/>
        <v/>
      </c>
      <c r="P72" s="45" t="str">
        <f t="shared" ref="P72:P94" si="8">IF(N72&lt;&gt;"",IF(N72&lt;0.33,"Baja",IF(N72&lt;0.67,"Media","Alta")),"")</f>
        <v/>
      </c>
      <c r="Q72" s="45" t="str">
        <f t="shared" ref="Q72:Q94" si="9">IF(O72&lt;&gt;"",IF(O72&lt;4,"Bajo",IF(O72&lt;=7,"Medio","Alto")),"")</f>
        <v/>
      </c>
      <c r="R72" s="45" t="str">
        <f t="shared" ref="R72:R94" si="10">IF(AND(N72&lt;&gt;"",O72&lt;&gt;""),IF(AND(P72="Alta",Q72="Alto"),"Alto",IF(AND(P72="Alta",Q72="Medio"),"Alto",IF(AND(P72="Alta",Q72="Bajo"),"Medio",IF(AND(P72="Media",Q72="Alto"),"Alto",IF(AND(P72="Media",Q72="Medio"),"Medio",IF(AND(P72="Media",Q72="Bajo"),"Bajo",IF(AND(P72="Baja",Q72="Alto"),"Medio",IF(AND(P72="Baja",Q72="Medio"),"Bajo",IF(AND(P72="Baja",Q72="Bajo"),"Bajo"))))))))),"")</f>
        <v/>
      </c>
    </row>
    <row r="73" spans="1:18">
      <c r="A73" s="18"/>
      <c r="H73" s="45" t="str">
        <f t="shared" si="6"/>
        <v/>
      </c>
      <c r="I73" s="45" t="str">
        <f t="shared" si="7"/>
        <v/>
      </c>
      <c r="J73" s="45" t="str">
        <f t="shared" si="5"/>
        <v/>
      </c>
      <c r="P73" s="45" t="str">
        <f t="shared" si="8"/>
        <v/>
      </c>
      <c r="Q73" s="45" t="str">
        <f t="shared" si="9"/>
        <v/>
      </c>
      <c r="R73" s="45" t="str">
        <f t="shared" si="10"/>
        <v/>
      </c>
    </row>
    <row r="74" spans="1:18">
      <c r="A74" s="18"/>
      <c r="H74" s="45" t="str">
        <f t="shared" si="6"/>
        <v/>
      </c>
      <c r="I74" s="45" t="str">
        <f t="shared" si="7"/>
        <v/>
      </c>
      <c r="J74" s="45" t="str">
        <f t="shared" ref="J74:J94" si="11">IF(AND(F74&lt;&gt;"",G74&lt;&gt;""),IF(AND(H74="Alta",I74="Alto"),"Alto",IF(AND(H74="Alta",I74="Medio"),"Alto",IF(AND(H74="Alta",I74="Bajo"),"Medio",IF(AND(H74="Media",I74="Alto"),"Alto",IF(AND(H74="Media",I74="Medio"),"Medio",IF(AND(H74="Media",I74="Bajo"),"Bajo",IF(AND(H74="Baja",I74="Alto"),"Medio",IF(AND(H74="Baja",I74="Medio"),"Bajo",IF(AND(H74="Baja",I74="Bajo"),"Bajo"))))))))),"")</f>
        <v/>
      </c>
      <c r="P74" s="45" t="str">
        <f t="shared" si="8"/>
        <v/>
      </c>
      <c r="Q74" s="45" t="str">
        <f t="shared" si="9"/>
        <v/>
      </c>
      <c r="R74" s="45" t="str">
        <f t="shared" si="10"/>
        <v/>
      </c>
    </row>
    <row r="75" spans="1:18">
      <c r="A75" s="18"/>
      <c r="H75" s="45" t="str">
        <f t="shared" si="6"/>
        <v/>
      </c>
      <c r="I75" s="45" t="str">
        <f t="shared" si="7"/>
        <v/>
      </c>
      <c r="J75" s="45" t="str">
        <f t="shared" si="11"/>
        <v/>
      </c>
      <c r="P75" s="45" t="str">
        <f t="shared" si="8"/>
        <v/>
      </c>
      <c r="Q75" s="45" t="str">
        <f t="shared" si="9"/>
        <v/>
      </c>
      <c r="R75" s="45" t="str">
        <f t="shared" si="10"/>
        <v/>
      </c>
    </row>
    <row r="76" spans="1:18">
      <c r="A76" s="18"/>
      <c r="H76" s="45" t="str">
        <f t="shared" si="6"/>
        <v/>
      </c>
      <c r="I76" s="45" t="str">
        <f t="shared" si="7"/>
        <v/>
      </c>
      <c r="J76" s="45" t="str">
        <f t="shared" si="11"/>
        <v/>
      </c>
      <c r="P76" s="45" t="str">
        <f t="shared" si="8"/>
        <v/>
      </c>
      <c r="Q76" s="45" t="str">
        <f t="shared" si="9"/>
        <v/>
      </c>
      <c r="R76" s="45" t="str">
        <f t="shared" si="10"/>
        <v/>
      </c>
    </row>
    <row r="77" spans="1:18">
      <c r="A77" s="18"/>
      <c r="H77" s="45" t="str">
        <f t="shared" si="6"/>
        <v/>
      </c>
      <c r="I77" s="45" t="str">
        <f t="shared" si="7"/>
        <v/>
      </c>
      <c r="J77" s="45" t="str">
        <f t="shared" si="11"/>
        <v/>
      </c>
      <c r="P77" s="45" t="str">
        <f t="shared" si="8"/>
        <v/>
      </c>
      <c r="Q77" s="45" t="str">
        <f t="shared" si="9"/>
        <v/>
      </c>
      <c r="R77" s="45" t="str">
        <f t="shared" si="10"/>
        <v/>
      </c>
    </row>
    <row r="78" spans="1:18">
      <c r="A78" s="18"/>
      <c r="H78" s="45" t="str">
        <f t="shared" si="6"/>
        <v/>
      </c>
      <c r="I78" s="45" t="str">
        <f t="shared" si="7"/>
        <v/>
      </c>
      <c r="J78" s="45" t="str">
        <f t="shared" si="11"/>
        <v/>
      </c>
      <c r="P78" s="45" t="str">
        <f t="shared" si="8"/>
        <v/>
      </c>
      <c r="Q78" s="45" t="str">
        <f t="shared" si="9"/>
        <v/>
      </c>
      <c r="R78" s="45" t="str">
        <f t="shared" si="10"/>
        <v/>
      </c>
    </row>
    <row r="79" spans="1:18">
      <c r="A79" s="18"/>
      <c r="H79" s="45" t="str">
        <f t="shared" si="6"/>
        <v/>
      </c>
      <c r="I79" s="45" t="str">
        <f t="shared" si="7"/>
        <v/>
      </c>
      <c r="J79" s="45" t="str">
        <f t="shared" si="11"/>
        <v/>
      </c>
      <c r="P79" s="45" t="str">
        <f t="shared" si="8"/>
        <v/>
      </c>
      <c r="Q79" s="45" t="str">
        <f t="shared" si="9"/>
        <v/>
      </c>
      <c r="R79" s="45" t="str">
        <f t="shared" si="10"/>
        <v/>
      </c>
    </row>
    <row r="80" spans="1:18">
      <c r="A80" s="18"/>
      <c r="H80" s="45" t="str">
        <f t="shared" si="6"/>
        <v/>
      </c>
      <c r="I80" s="45" t="str">
        <f t="shared" si="7"/>
        <v/>
      </c>
      <c r="J80" s="45" t="str">
        <f t="shared" si="11"/>
        <v/>
      </c>
      <c r="P80" s="45" t="str">
        <f t="shared" si="8"/>
        <v/>
      </c>
      <c r="Q80" s="45" t="str">
        <f t="shared" si="9"/>
        <v/>
      </c>
      <c r="R80" s="45" t="str">
        <f t="shared" si="10"/>
        <v/>
      </c>
    </row>
    <row r="81" spans="1:18">
      <c r="A81" s="18"/>
      <c r="H81" s="45" t="str">
        <f t="shared" si="6"/>
        <v/>
      </c>
      <c r="I81" s="45" t="str">
        <f t="shared" si="7"/>
        <v/>
      </c>
      <c r="J81" s="45" t="str">
        <f t="shared" si="11"/>
        <v/>
      </c>
      <c r="P81" s="45" t="str">
        <f t="shared" si="8"/>
        <v/>
      </c>
      <c r="Q81" s="45" t="str">
        <f t="shared" si="9"/>
        <v/>
      </c>
      <c r="R81" s="45" t="str">
        <f t="shared" si="10"/>
        <v/>
      </c>
    </row>
    <row r="82" spans="1:18">
      <c r="A82" s="18"/>
      <c r="H82" s="45" t="str">
        <f t="shared" si="6"/>
        <v/>
      </c>
      <c r="I82" s="45" t="str">
        <f t="shared" si="7"/>
        <v/>
      </c>
      <c r="J82" s="45" t="str">
        <f t="shared" si="11"/>
        <v/>
      </c>
      <c r="P82" s="45" t="str">
        <f t="shared" si="8"/>
        <v/>
      </c>
      <c r="Q82" s="45" t="str">
        <f t="shared" si="9"/>
        <v/>
      </c>
      <c r="R82" s="45" t="str">
        <f t="shared" si="10"/>
        <v/>
      </c>
    </row>
    <row r="83" spans="1:18">
      <c r="A83" s="18"/>
      <c r="H83" s="45" t="str">
        <f t="shared" si="6"/>
        <v/>
      </c>
      <c r="I83" s="45" t="str">
        <f t="shared" si="7"/>
        <v/>
      </c>
      <c r="J83" s="45" t="str">
        <f t="shared" si="11"/>
        <v/>
      </c>
      <c r="P83" s="45" t="str">
        <f t="shared" si="8"/>
        <v/>
      </c>
      <c r="Q83" s="45" t="str">
        <f t="shared" si="9"/>
        <v/>
      </c>
      <c r="R83" s="45" t="str">
        <f t="shared" si="10"/>
        <v/>
      </c>
    </row>
    <row r="84" spans="1:18">
      <c r="A84" s="18"/>
      <c r="H84" s="45" t="str">
        <f t="shared" si="6"/>
        <v/>
      </c>
      <c r="I84" s="45" t="str">
        <f t="shared" si="7"/>
        <v/>
      </c>
      <c r="J84" s="45" t="str">
        <f t="shared" si="11"/>
        <v/>
      </c>
      <c r="P84" s="45" t="str">
        <f t="shared" si="8"/>
        <v/>
      </c>
      <c r="Q84" s="45" t="str">
        <f t="shared" si="9"/>
        <v/>
      </c>
      <c r="R84" s="45" t="str">
        <f t="shared" si="10"/>
        <v/>
      </c>
    </row>
    <row r="85" spans="1:18">
      <c r="A85" s="18"/>
      <c r="H85" s="45" t="str">
        <f t="shared" si="6"/>
        <v/>
      </c>
      <c r="I85" s="45" t="str">
        <f t="shared" si="7"/>
        <v/>
      </c>
      <c r="J85" s="45" t="str">
        <f t="shared" si="11"/>
        <v/>
      </c>
      <c r="P85" s="45" t="str">
        <f t="shared" si="8"/>
        <v/>
      </c>
      <c r="Q85" s="45" t="str">
        <f t="shared" si="9"/>
        <v/>
      </c>
      <c r="R85" s="45" t="str">
        <f t="shared" si="10"/>
        <v/>
      </c>
    </row>
    <row r="86" spans="1:18">
      <c r="A86" s="18"/>
      <c r="H86" s="45" t="str">
        <f t="shared" si="6"/>
        <v/>
      </c>
      <c r="I86" s="45" t="str">
        <f t="shared" si="7"/>
        <v/>
      </c>
      <c r="J86" s="45" t="str">
        <f t="shared" si="11"/>
        <v/>
      </c>
      <c r="P86" s="45" t="str">
        <f t="shared" si="8"/>
        <v/>
      </c>
      <c r="Q86" s="45" t="str">
        <f t="shared" si="9"/>
        <v/>
      </c>
      <c r="R86" s="45" t="str">
        <f t="shared" si="10"/>
        <v/>
      </c>
    </row>
    <row r="87" spans="1:18">
      <c r="A87" s="18"/>
      <c r="H87" s="45" t="str">
        <f t="shared" si="6"/>
        <v/>
      </c>
      <c r="I87" s="45" t="str">
        <f t="shared" si="7"/>
        <v/>
      </c>
      <c r="J87" s="45" t="str">
        <f t="shared" si="11"/>
        <v/>
      </c>
      <c r="P87" s="45" t="str">
        <f t="shared" si="8"/>
        <v/>
      </c>
      <c r="Q87" s="45" t="str">
        <f t="shared" si="9"/>
        <v/>
      </c>
      <c r="R87" s="45" t="str">
        <f t="shared" si="10"/>
        <v/>
      </c>
    </row>
    <row r="88" spans="1:18">
      <c r="A88" s="18"/>
      <c r="H88" s="45" t="str">
        <f t="shared" si="6"/>
        <v/>
      </c>
      <c r="I88" s="45" t="str">
        <f t="shared" si="7"/>
        <v/>
      </c>
      <c r="J88" s="45" t="str">
        <f t="shared" si="11"/>
        <v/>
      </c>
      <c r="P88" s="45" t="str">
        <f t="shared" si="8"/>
        <v/>
      </c>
      <c r="Q88" s="45" t="str">
        <f t="shared" si="9"/>
        <v/>
      </c>
      <c r="R88" s="45" t="str">
        <f t="shared" si="10"/>
        <v/>
      </c>
    </row>
    <row r="89" spans="1:18">
      <c r="A89" s="18"/>
      <c r="H89" s="45" t="str">
        <f t="shared" si="6"/>
        <v/>
      </c>
      <c r="I89" s="45" t="str">
        <f t="shared" si="7"/>
        <v/>
      </c>
      <c r="J89" s="45" t="str">
        <f t="shared" si="11"/>
        <v/>
      </c>
      <c r="P89" s="45" t="str">
        <f t="shared" si="8"/>
        <v/>
      </c>
      <c r="Q89" s="45" t="str">
        <f t="shared" si="9"/>
        <v/>
      </c>
      <c r="R89" s="45" t="str">
        <f t="shared" si="10"/>
        <v/>
      </c>
    </row>
    <row r="90" spans="1:18">
      <c r="A90" s="18"/>
      <c r="H90" s="45" t="str">
        <f t="shared" si="6"/>
        <v/>
      </c>
      <c r="I90" s="45" t="str">
        <f t="shared" si="7"/>
        <v/>
      </c>
      <c r="J90" s="45" t="str">
        <f t="shared" si="11"/>
        <v/>
      </c>
      <c r="P90" s="45" t="str">
        <f t="shared" si="8"/>
        <v/>
      </c>
      <c r="Q90" s="45" t="str">
        <f t="shared" si="9"/>
        <v/>
      </c>
      <c r="R90" s="45" t="str">
        <f t="shared" si="10"/>
        <v/>
      </c>
    </row>
    <row r="91" spans="1:18">
      <c r="A91" s="18"/>
      <c r="H91" s="45" t="str">
        <f t="shared" si="6"/>
        <v/>
      </c>
      <c r="I91" s="45" t="str">
        <f t="shared" si="7"/>
        <v/>
      </c>
      <c r="J91" s="45" t="str">
        <f t="shared" si="11"/>
        <v/>
      </c>
      <c r="P91" s="45" t="str">
        <f t="shared" si="8"/>
        <v/>
      </c>
      <c r="Q91" s="45" t="str">
        <f t="shared" si="9"/>
        <v/>
      </c>
      <c r="R91" s="45" t="str">
        <f t="shared" si="10"/>
        <v/>
      </c>
    </row>
    <row r="92" spans="1:18">
      <c r="A92" s="18"/>
      <c r="H92" s="45" t="str">
        <f t="shared" si="6"/>
        <v/>
      </c>
      <c r="I92" s="45" t="str">
        <f t="shared" si="7"/>
        <v/>
      </c>
      <c r="J92" s="45" t="str">
        <f t="shared" si="11"/>
        <v/>
      </c>
      <c r="P92" s="45" t="str">
        <f t="shared" si="8"/>
        <v/>
      </c>
      <c r="Q92" s="45" t="str">
        <f t="shared" si="9"/>
        <v/>
      </c>
      <c r="R92" s="45" t="str">
        <f t="shared" si="10"/>
        <v/>
      </c>
    </row>
    <row r="93" spans="1:18">
      <c r="A93" s="18"/>
      <c r="H93" s="45" t="str">
        <f t="shared" si="6"/>
        <v/>
      </c>
      <c r="I93" s="45" t="str">
        <f t="shared" si="7"/>
        <v/>
      </c>
      <c r="J93" s="45" t="str">
        <f t="shared" si="11"/>
        <v/>
      </c>
      <c r="P93" s="45" t="str">
        <f t="shared" si="8"/>
        <v/>
      </c>
      <c r="Q93" s="45" t="str">
        <f t="shared" si="9"/>
        <v/>
      </c>
      <c r="R93" s="45" t="str">
        <f t="shared" si="10"/>
        <v/>
      </c>
    </row>
    <row r="94" spans="1:18">
      <c r="A94" s="18"/>
      <c r="H94" s="45" t="str">
        <f t="shared" si="6"/>
        <v/>
      </c>
      <c r="I94" s="45" t="str">
        <f t="shared" si="7"/>
        <v/>
      </c>
      <c r="J94" s="45" t="str">
        <f t="shared" si="11"/>
        <v/>
      </c>
      <c r="P94" s="45" t="str">
        <f t="shared" si="8"/>
        <v/>
      </c>
      <c r="Q94" s="45" t="str">
        <f t="shared" si="9"/>
        <v/>
      </c>
      <c r="R94" s="45" t="str">
        <f t="shared" si="10"/>
        <v/>
      </c>
    </row>
    <row r="95" spans="1:18">
      <c r="A95" s="18"/>
    </row>
    <row r="96" spans="1:18">
      <c r="A96" s="18"/>
    </row>
    <row r="97" spans="1:22">
      <c r="A97" s="18"/>
    </row>
    <row r="98" spans="1:22">
      <c r="A98" s="18"/>
      <c r="V98" s="39"/>
    </row>
    <row r="99" spans="1:22">
      <c r="A99" s="18"/>
      <c r="V99" s="39"/>
    </row>
    <row r="100" spans="1:22">
      <c r="A100" s="18"/>
      <c r="V100" s="39"/>
    </row>
    <row r="101" spans="1:22">
      <c r="A101" s="18"/>
      <c r="V101" s="39"/>
    </row>
    <row r="102" spans="1:22">
      <c r="A102" s="18"/>
      <c r="V102" s="39"/>
    </row>
    <row r="103" spans="1:22">
      <c r="A103" s="18"/>
      <c r="V103" s="39"/>
    </row>
    <row r="104" spans="1:22">
      <c r="A104" s="18"/>
      <c r="V104" s="39"/>
    </row>
    <row r="105" spans="1:22">
      <c r="A105" s="18"/>
      <c r="V105" s="39"/>
    </row>
    <row r="106" spans="1:22">
      <c r="A106" s="18"/>
      <c r="V106" s="39"/>
    </row>
    <row r="107" spans="1:22">
      <c r="A107" s="18"/>
      <c r="V107" s="39"/>
    </row>
    <row r="108" spans="1:22">
      <c r="A108" s="18"/>
      <c r="V108" s="39"/>
    </row>
    <row r="109" spans="1:22">
      <c r="A109" s="18"/>
    </row>
  </sheetData>
  <mergeCells count="8">
    <mergeCell ref="W6:Y6"/>
    <mergeCell ref="AE6:AG6"/>
    <mergeCell ref="A1:B5"/>
    <mergeCell ref="C1:R5"/>
    <mergeCell ref="V1:Y1"/>
    <mergeCell ref="AD1:AG1"/>
    <mergeCell ref="U2:U5"/>
    <mergeCell ref="AC2:AC5"/>
  </mergeCells>
  <conditionalFormatting sqref="J1:J109 R1:R109">
    <cfRule type="cellIs" dxfId="44" priority="1" operator="equal">
      <formula>"Bajo"</formula>
    </cfRule>
    <cfRule type="cellIs" dxfId="43" priority="2" operator="equal">
      <formula>"Medio"</formula>
    </cfRule>
    <cfRule type="cellIs" dxfId="42" priority="3" operator="equal">
      <formula>"Alto"</formula>
    </cfRule>
  </conditionalFormatting>
  <conditionalFormatting sqref="W9:Z10 W13:Z108">
    <cfRule type="cellIs" dxfId="41" priority="4" operator="greaterThan">
      <formula>8.9</formula>
    </cfRule>
  </conditionalFormatting>
  <dataValidations count="2">
    <dataValidation type="list" allowBlank="1" showInputMessage="1" showErrorMessage="1" sqref="AA2" xr:uid="{8EEF9750-E63C-46F4-B756-4031C3176460}">
      <formula1>"Si, No"</formula1>
    </dataValidation>
    <dataValidation type="list" allowBlank="1" showInputMessage="1" showErrorMessage="1" sqref="S5" xr:uid="{1C26AF5A-26E5-4428-8DFF-56CD33913033}">
      <formula1>"Pública, Interna, Restringida, Confindencial"</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1E8BA-6CE6-4A74-A336-505436E9B9FC}">
  <dimension ref="A1:AF87"/>
  <sheetViews>
    <sheetView topLeftCell="A38" workbookViewId="0">
      <selection activeCell="C43" sqref="C43"/>
    </sheetView>
  </sheetViews>
  <sheetFormatPr defaultColWidth="9.140625" defaultRowHeight="18" customHeight="1"/>
  <cols>
    <col min="1" max="1" width="17" style="44" customWidth="1"/>
    <col min="2" max="2" width="13.5703125" style="44" customWidth="1"/>
    <col min="3" max="3" width="19.140625" style="43" customWidth="1"/>
    <col min="4" max="6" width="13.85546875" style="44" customWidth="1"/>
    <col min="7" max="7" width="12" style="44" bestFit="1" customWidth="1"/>
    <col min="8" max="8" width="33.42578125" style="44" customWidth="1"/>
    <col min="9" max="9" width="10.85546875" style="44" customWidth="1"/>
    <col min="10" max="10" width="15.85546875" style="44" customWidth="1"/>
    <col min="11" max="11" width="17.28515625" style="44" customWidth="1"/>
    <col min="12" max="12" width="13.140625" style="44" customWidth="1"/>
    <col min="13" max="13" width="10.7109375" style="44" customWidth="1"/>
    <col min="14" max="14" width="9.140625" style="44" customWidth="1"/>
    <col min="15" max="15" width="16.140625" style="44" customWidth="1"/>
    <col min="16" max="17" width="9.140625" style="51"/>
    <col min="18" max="18" width="17.5703125" style="44" customWidth="1"/>
    <col min="19" max="19" width="10.140625" style="44" bestFit="1" customWidth="1"/>
    <col min="20" max="20" width="17.140625" style="44" customWidth="1"/>
    <col min="21" max="23" width="9.140625" style="51"/>
    <col min="24" max="24" width="12.140625" style="51" customWidth="1"/>
    <col min="25" max="25" width="9.140625" style="51" customWidth="1"/>
    <col min="26" max="26" width="21.140625" style="51" customWidth="1"/>
    <col min="27" max="27" width="16" style="51" customWidth="1"/>
    <col min="28" max="28" width="16.42578125" style="51" customWidth="1"/>
    <col min="29" max="29" width="67.7109375" style="51" customWidth="1"/>
    <col min="30" max="16384" width="9.140625" style="51"/>
  </cols>
  <sheetData>
    <row r="1" spans="1:30" s="109" customFormat="1" ht="22.5" customHeight="1">
      <c r="A1" s="105" t="s">
        <v>77</v>
      </c>
      <c r="B1" s="106" t="s">
        <v>78</v>
      </c>
      <c r="C1" s="105" t="s">
        <v>79</v>
      </c>
      <c r="D1" s="107" t="s">
        <v>80</v>
      </c>
      <c r="E1" s="108" t="s">
        <v>81</v>
      </c>
      <c r="F1" s="108" t="s">
        <v>82</v>
      </c>
      <c r="G1" s="108" t="s">
        <v>83</v>
      </c>
      <c r="H1" s="106" t="s">
        <v>84</v>
      </c>
      <c r="I1" s="105" t="s">
        <v>85</v>
      </c>
      <c r="J1" s="105" t="s">
        <v>86</v>
      </c>
      <c r="K1" s="105" t="s">
        <v>87</v>
      </c>
      <c r="L1" s="105" t="s">
        <v>88</v>
      </c>
      <c r="M1" s="105" t="s">
        <v>89</v>
      </c>
      <c r="N1" s="105" t="s">
        <v>90</v>
      </c>
      <c r="O1" s="105" t="s">
        <v>91</v>
      </c>
      <c r="P1" s="105" t="s">
        <v>92</v>
      </c>
    </row>
    <row r="2" spans="1:30" s="74" customFormat="1" ht="18" customHeight="1">
      <c r="A2" s="53" t="s">
        <v>93</v>
      </c>
      <c r="B2" s="53" t="s">
        <v>94</v>
      </c>
      <c r="C2" s="80" t="s">
        <v>95</v>
      </c>
      <c r="D2" s="53" t="s">
        <v>96</v>
      </c>
      <c r="E2" s="44" t="s">
        <v>97</v>
      </c>
      <c r="F2" s="44" t="s">
        <v>97</v>
      </c>
      <c r="G2" s="44" t="s">
        <v>97</v>
      </c>
      <c r="H2" s="53">
        <v>33</v>
      </c>
      <c r="I2" s="79">
        <v>45882</v>
      </c>
      <c r="J2" s="79">
        <v>45882</v>
      </c>
      <c r="K2" s="53">
        <v>34.5</v>
      </c>
      <c r="L2" s="53">
        <v>8</v>
      </c>
      <c r="M2" s="81">
        <v>0.2878787878787879</v>
      </c>
      <c r="N2" s="53">
        <v>5</v>
      </c>
      <c r="O2" s="53" t="s">
        <v>98</v>
      </c>
      <c r="P2" s="53" t="s">
        <v>99</v>
      </c>
      <c r="S2" s="53"/>
      <c r="T2" s="53"/>
      <c r="U2" s="53"/>
    </row>
    <row r="3" spans="1:30" s="74" customFormat="1" ht="18" customHeight="1">
      <c r="A3" s="53" t="s">
        <v>93</v>
      </c>
      <c r="B3" s="53" t="s">
        <v>100</v>
      </c>
      <c r="C3" s="80" t="s">
        <v>101</v>
      </c>
      <c r="D3" s="53" t="s">
        <v>96</v>
      </c>
      <c r="E3" s="44" t="s">
        <v>97</v>
      </c>
      <c r="F3" s="44" t="s">
        <v>97</v>
      </c>
      <c r="G3" s="44" t="s">
        <v>97</v>
      </c>
      <c r="H3" s="53">
        <v>12</v>
      </c>
      <c r="I3" s="79">
        <v>45891</v>
      </c>
      <c r="J3" s="79">
        <v>45891</v>
      </c>
      <c r="K3" s="53">
        <v>14</v>
      </c>
      <c r="L3" s="53">
        <v>1</v>
      </c>
      <c r="M3" s="81">
        <v>0.25</v>
      </c>
      <c r="N3" s="53">
        <v>3</v>
      </c>
      <c r="O3" s="53" t="s">
        <v>98</v>
      </c>
      <c r="P3" s="53" t="s">
        <v>99</v>
      </c>
      <c r="S3" s="53"/>
      <c r="T3" s="53"/>
      <c r="U3" s="53"/>
    </row>
    <row r="4" spans="1:30" s="74" customFormat="1" ht="30" customHeight="1">
      <c r="A4" s="53" t="s">
        <v>93</v>
      </c>
      <c r="B4" s="53" t="s">
        <v>102</v>
      </c>
      <c r="C4" s="80" t="s">
        <v>103</v>
      </c>
      <c r="D4" s="53" t="s">
        <v>96</v>
      </c>
      <c r="E4" s="44" t="s">
        <v>97</v>
      </c>
      <c r="F4" s="44" t="s">
        <v>97</v>
      </c>
      <c r="G4" s="44" t="s">
        <v>97</v>
      </c>
      <c r="H4" s="53">
        <v>8</v>
      </c>
      <c r="I4" s="79">
        <v>45883</v>
      </c>
      <c r="J4" s="79">
        <v>45884</v>
      </c>
      <c r="K4" s="53">
        <v>8</v>
      </c>
      <c r="L4" s="53">
        <v>2</v>
      </c>
      <c r="M4" s="81">
        <v>0.25</v>
      </c>
      <c r="N4" s="53">
        <v>3</v>
      </c>
      <c r="O4" s="53" t="s">
        <v>98</v>
      </c>
      <c r="P4" s="53" t="s">
        <v>99</v>
      </c>
    </row>
    <row r="5" spans="1:30" s="74" customFormat="1" ht="18" customHeight="1">
      <c r="A5" s="53" t="s">
        <v>93</v>
      </c>
      <c r="B5" s="53" t="s">
        <v>104</v>
      </c>
      <c r="C5" s="80" t="s">
        <v>105</v>
      </c>
      <c r="D5" s="53" t="s">
        <v>106</v>
      </c>
      <c r="E5" s="44" t="s">
        <v>97</v>
      </c>
      <c r="F5" s="44" t="s">
        <v>97</v>
      </c>
      <c r="G5" s="44" t="s">
        <v>97</v>
      </c>
      <c r="H5" s="53">
        <v>16</v>
      </c>
      <c r="I5" s="79">
        <v>45877</v>
      </c>
      <c r="J5" s="79">
        <v>45877</v>
      </c>
      <c r="K5" s="53">
        <v>16</v>
      </c>
      <c r="L5" s="53">
        <v>4</v>
      </c>
      <c r="M5" s="81">
        <v>0.25</v>
      </c>
      <c r="N5" s="53">
        <v>2</v>
      </c>
      <c r="O5" s="53" t="s">
        <v>98</v>
      </c>
      <c r="P5" s="53" t="s">
        <v>99</v>
      </c>
    </row>
    <row r="6" spans="1:30" s="74" customFormat="1" ht="28.5" customHeight="1">
      <c r="A6" s="53" t="s">
        <v>93</v>
      </c>
      <c r="B6" s="53" t="s">
        <v>107</v>
      </c>
      <c r="C6" s="80" t="s">
        <v>108</v>
      </c>
      <c r="D6" s="53" t="s">
        <v>109</v>
      </c>
      <c r="E6" s="44" t="s">
        <v>110</v>
      </c>
      <c r="F6" s="44" t="s">
        <v>110</v>
      </c>
      <c r="G6" s="44" t="s">
        <v>110</v>
      </c>
      <c r="H6" s="53">
        <v>16</v>
      </c>
      <c r="I6" s="79">
        <v>45889</v>
      </c>
      <c r="J6" s="79">
        <v>45889</v>
      </c>
      <c r="K6" s="53">
        <v>20</v>
      </c>
      <c r="L6" s="53">
        <v>3</v>
      </c>
      <c r="M6" s="81">
        <v>0.4375</v>
      </c>
      <c r="N6" s="53">
        <v>1</v>
      </c>
      <c r="O6" s="53" t="s">
        <v>98</v>
      </c>
      <c r="P6" s="53" t="s">
        <v>99</v>
      </c>
      <c r="S6" s="97"/>
      <c r="T6" s="97"/>
      <c r="U6" s="97"/>
      <c r="V6" s="97"/>
      <c r="W6" s="97"/>
      <c r="X6" s="97"/>
      <c r="Y6" s="97"/>
      <c r="Z6" s="97"/>
      <c r="AA6" s="97"/>
      <c r="AB6" s="97"/>
      <c r="AC6" s="97"/>
      <c r="AD6" s="97"/>
    </row>
    <row r="7" spans="1:30" s="74" customFormat="1" ht="18" customHeight="1">
      <c r="A7" s="53" t="s">
        <v>93</v>
      </c>
      <c r="B7" s="53" t="s">
        <v>111</v>
      </c>
      <c r="C7" s="80" t="s">
        <v>112</v>
      </c>
      <c r="D7" s="53" t="s">
        <v>113</v>
      </c>
      <c r="E7" s="44" t="s">
        <v>97</v>
      </c>
      <c r="F7" s="44" t="s">
        <v>97</v>
      </c>
      <c r="G7" s="44" t="s">
        <v>97</v>
      </c>
      <c r="H7" s="53">
        <v>4</v>
      </c>
      <c r="I7" s="79">
        <v>45889</v>
      </c>
      <c r="J7" s="79">
        <v>45877</v>
      </c>
      <c r="K7" s="53">
        <v>0</v>
      </c>
      <c r="L7" s="53">
        <v>5</v>
      </c>
      <c r="M7" s="81">
        <v>0.25</v>
      </c>
      <c r="N7" s="53">
        <v>1</v>
      </c>
      <c r="O7" s="53" t="s">
        <v>98</v>
      </c>
      <c r="P7" s="53" t="s">
        <v>99</v>
      </c>
      <c r="S7" s="97"/>
      <c r="T7" s="97"/>
      <c r="U7" s="97"/>
      <c r="V7" s="97"/>
      <c r="W7" s="97"/>
      <c r="X7" s="97"/>
      <c r="Y7" s="97"/>
      <c r="Z7" s="97"/>
      <c r="AA7" s="97"/>
      <c r="AB7" s="97"/>
      <c r="AC7" s="97"/>
      <c r="AD7" s="97"/>
    </row>
    <row r="8" spans="1:30" s="74" customFormat="1" ht="27" customHeight="1">
      <c r="A8" s="53" t="s">
        <v>93</v>
      </c>
      <c r="B8" s="53" t="s">
        <v>114</v>
      </c>
      <c r="C8" s="80" t="s">
        <v>115</v>
      </c>
      <c r="D8" s="53" t="s">
        <v>116</v>
      </c>
      <c r="E8" s="44" t="s">
        <v>97</v>
      </c>
      <c r="F8" s="44" t="s">
        <v>97</v>
      </c>
      <c r="G8" s="44" t="s">
        <v>97</v>
      </c>
      <c r="H8" s="53">
        <v>2</v>
      </c>
      <c r="I8" s="79">
        <v>45889</v>
      </c>
      <c r="J8" s="79">
        <v>45889</v>
      </c>
      <c r="K8" s="53">
        <v>0</v>
      </c>
      <c r="L8" s="53">
        <v>2</v>
      </c>
      <c r="M8" s="81">
        <v>0</v>
      </c>
      <c r="N8" s="53">
        <v>1</v>
      </c>
      <c r="O8" s="53" t="s">
        <v>98</v>
      </c>
      <c r="P8" s="53" t="s">
        <v>99</v>
      </c>
      <c r="S8" s="97"/>
      <c r="T8" s="97"/>
      <c r="U8" s="97"/>
      <c r="V8" s="97"/>
      <c r="W8" s="97"/>
      <c r="X8" s="97"/>
      <c r="Y8" s="97"/>
      <c r="Z8" s="97"/>
      <c r="AA8" s="97"/>
      <c r="AB8" s="97"/>
      <c r="AC8" s="97"/>
      <c r="AD8" s="97"/>
    </row>
    <row r="9" spans="1:30" s="74" customFormat="1" ht="18" customHeight="1">
      <c r="A9" s="85" t="s">
        <v>93</v>
      </c>
      <c r="B9" s="85" t="s">
        <v>117</v>
      </c>
      <c r="C9" s="88" t="s">
        <v>118</v>
      </c>
      <c r="D9" s="85" t="s">
        <v>106</v>
      </c>
      <c r="E9" s="85" t="s">
        <v>97</v>
      </c>
      <c r="F9" s="85" t="s">
        <v>97</v>
      </c>
      <c r="G9" s="85" t="s">
        <v>97</v>
      </c>
      <c r="H9" s="85">
        <v>16</v>
      </c>
      <c r="I9" s="89">
        <v>45908</v>
      </c>
      <c r="J9" s="89">
        <v>45908</v>
      </c>
      <c r="K9" s="85">
        <v>12</v>
      </c>
      <c r="L9" s="85">
        <v>8</v>
      </c>
      <c r="M9" s="90">
        <v>0.25</v>
      </c>
      <c r="N9" s="85">
        <v>3</v>
      </c>
      <c r="O9" s="85" t="s">
        <v>119</v>
      </c>
      <c r="P9" s="85" t="s">
        <v>99</v>
      </c>
      <c r="S9" s="97"/>
      <c r="T9" s="97"/>
      <c r="U9" s="97"/>
      <c r="V9" s="97"/>
      <c r="W9" s="97"/>
      <c r="X9" s="97"/>
      <c r="Y9" s="97"/>
      <c r="Z9" s="97"/>
      <c r="AA9" s="97"/>
      <c r="AB9" s="97"/>
      <c r="AC9" s="97"/>
      <c r="AD9" s="97"/>
    </row>
    <row r="10" spans="1:30" s="74" customFormat="1" ht="18" customHeight="1">
      <c r="A10" s="85" t="s">
        <v>93</v>
      </c>
      <c r="B10" s="85" t="s">
        <v>120</v>
      </c>
      <c r="C10" s="88" t="s">
        <v>121</v>
      </c>
      <c r="D10" s="85" t="s">
        <v>113</v>
      </c>
      <c r="E10" s="85" t="s">
        <v>97</v>
      </c>
      <c r="F10" s="85" t="s">
        <v>97</v>
      </c>
      <c r="G10" s="85" t="s">
        <v>97</v>
      </c>
      <c r="H10" s="85">
        <v>8</v>
      </c>
      <c r="I10" s="89">
        <v>45909</v>
      </c>
      <c r="J10" s="89">
        <v>45909</v>
      </c>
      <c r="K10" s="85">
        <v>0</v>
      </c>
      <c r="L10" s="85">
        <v>10</v>
      </c>
      <c r="M10" s="90">
        <v>0.25</v>
      </c>
      <c r="N10" s="85">
        <v>2</v>
      </c>
      <c r="O10" s="85" t="s">
        <v>119</v>
      </c>
      <c r="P10" s="85" t="s">
        <v>99</v>
      </c>
      <c r="S10" s="97"/>
      <c r="T10" s="97"/>
      <c r="U10" s="97"/>
      <c r="V10" s="97"/>
      <c r="W10" s="97"/>
      <c r="X10" s="97"/>
      <c r="Y10" s="97"/>
      <c r="Z10" s="97"/>
      <c r="AA10" s="97"/>
      <c r="AB10" s="97"/>
      <c r="AC10" s="97"/>
      <c r="AD10" s="97"/>
    </row>
    <row r="11" spans="1:30" s="74" customFormat="1" ht="18" customHeight="1">
      <c r="A11" s="85" t="s">
        <v>93</v>
      </c>
      <c r="B11" s="85" t="s">
        <v>122</v>
      </c>
      <c r="C11" s="88" t="s">
        <v>123</v>
      </c>
      <c r="D11" s="85" t="s">
        <v>113</v>
      </c>
      <c r="E11" s="85" t="s">
        <v>97</v>
      </c>
      <c r="F11" s="85" t="s">
        <v>97</v>
      </c>
      <c r="G11" s="85" t="s">
        <v>97</v>
      </c>
      <c r="H11" s="85">
        <v>16</v>
      </c>
      <c r="I11" s="89">
        <v>45909</v>
      </c>
      <c r="J11" s="89">
        <v>45909</v>
      </c>
      <c r="K11" s="85">
        <v>0</v>
      </c>
      <c r="L11" s="85">
        <v>20</v>
      </c>
      <c r="M11" s="90">
        <v>0.25</v>
      </c>
      <c r="N11" s="85">
        <v>4</v>
      </c>
      <c r="O11" s="85" t="s">
        <v>119</v>
      </c>
      <c r="P11" s="85" t="s">
        <v>99</v>
      </c>
      <c r="S11" s="97"/>
      <c r="T11" s="97"/>
      <c r="U11" s="97"/>
      <c r="V11" s="97"/>
      <c r="W11" s="97"/>
      <c r="X11" s="97"/>
      <c r="Y11" s="97"/>
      <c r="Z11" s="97"/>
      <c r="AA11" s="97"/>
      <c r="AB11" s="97"/>
      <c r="AC11" s="97"/>
      <c r="AD11" s="97"/>
    </row>
    <row r="12" spans="1:30" s="74" customFormat="1" ht="18" customHeight="1">
      <c r="A12" s="85" t="s">
        <v>93</v>
      </c>
      <c r="B12" s="85" t="s">
        <v>124</v>
      </c>
      <c r="C12" s="88" t="s">
        <v>125</v>
      </c>
      <c r="D12" s="85" t="s">
        <v>113</v>
      </c>
      <c r="E12" s="85" t="s">
        <v>113</v>
      </c>
      <c r="F12" s="85" t="s">
        <v>113</v>
      </c>
      <c r="G12" s="85" t="s">
        <v>97</v>
      </c>
      <c r="H12" s="85">
        <v>28</v>
      </c>
      <c r="I12" s="89">
        <v>45918</v>
      </c>
      <c r="J12" s="89">
        <v>45918</v>
      </c>
      <c r="K12" s="85">
        <v>0</v>
      </c>
      <c r="L12" s="85">
        <v>36</v>
      </c>
      <c r="M12" s="90">
        <v>0.2857142857142857</v>
      </c>
      <c r="N12" s="85">
        <v>2</v>
      </c>
      <c r="O12" s="85" t="s">
        <v>119</v>
      </c>
      <c r="P12" s="85" t="s">
        <v>99</v>
      </c>
      <c r="S12" s="97"/>
      <c r="T12" s="97"/>
      <c r="U12" s="97"/>
      <c r="V12" s="97"/>
      <c r="W12" s="97"/>
      <c r="X12" s="97"/>
      <c r="Y12" s="97"/>
      <c r="Z12" s="97"/>
      <c r="AA12" s="97"/>
      <c r="AB12" s="97"/>
      <c r="AC12" s="97"/>
      <c r="AD12" s="97"/>
    </row>
    <row r="13" spans="1:30" s="74" customFormat="1" ht="18" customHeight="1">
      <c r="A13" s="85" t="s">
        <v>93</v>
      </c>
      <c r="B13" s="85" t="s">
        <v>126</v>
      </c>
      <c r="C13" s="88" t="s">
        <v>127</v>
      </c>
      <c r="D13" s="85" t="s">
        <v>113</v>
      </c>
      <c r="E13" s="85" t="s">
        <v>113</v>
      </c>
      <c r="F13" s="85" t="s">
        <v>113</v>
      </c>
      <c r="G13" s="85" t="s">
        <v>113</v>
      </c>
      <c r="H13" s="85">
        <v>24</v>
      </c>
      <c r="I13" s="89">
        <v>45929</v>
      </c>
      <c r="J13" s="89">
        <v>45929</v>
      </c>
      <c r="K13" s="85">
        <v>0</v>
      </c>
      <c r="L13" s="85">
        <v>31</v>
      </c>
      <c r="M13" s="90">
        <v>0.29166666666666669</v>
      </c>
      <c r="N13" s="85">
        <v>1</v>
      </c>
      <c r="O13" s="85" t="s">
        <v>119</v>
      </c>
      <c r="P13" s="85" t="s">
        <v>99</v>
      </c>
      <c r="R13" s="97"/>
      <c r="S13" s="97"/>
      <c r="T13" s="97"/>
      <c r="U13" s="97"/>
      <c r="V13" s="97"/>
      <c r="W13" s="97"/>
      <c r="X13" s="97"/>
      <c r="Y13" s="97"/>
      <c r="Z13" s="97"/>
      <c r="AA13" s="97"/>
      <c r="AB13" s="97"/>
      <c r="AC13" s="97"/>
      <c r="AD13" s="97"/>
    </row>
    <row r="14" spans="1:30" s="74" customFormat="1" ht="18" customHeight="1">
      <c r="A14" s="85" t="s">
        <v>93</v>
      </c>
      <c r="B14" s="85" t="s">
        <v>128</v>
      </c>
      <c r="C14" s="88" t="s">
        <v>129</v>
      </c>
      <c r="D14" s="85" t="s">
        <v>130</v>
      </c>
      <c r="E14" s="85" t="s">
        <v>97</v>
      </c>
      <c r="F14" s="85" t="s">
        <v>97</v>
      </c>
      <c r="G14" s="85" t="s">
        <v>97</v>
      </c>
      <c r="H14" s="85">
        <v>8</v>
      </c>
      <c r="I14" s="89">
        <v>45917</v>
      </c>
      <c r="J14" s="89">
        <v>45917</v>
      </c>
      <c r="K14" s="85">
        <v>0</v>
      </c>
      <c r="L14" s="85">
        <v>10</v>
      </c>
      <c r="M14" s="90">
        <v>0.25</v>
      </c>
      <c r="N14" s="85">
        <v>3</v>
      </c>
      <c r="O14" s="85" t="s">
        <v>119</v>
      </c>
      <c r="P14" s="85" t="s">
        <v>99</v>
      </c>
      <c r="R14" s="97"/>
      <c r="S14" s="97"/>
      <c r="T14" s="97"/>
      <c r="U14" s="97"/>
      <c r="V14" s="97"/>
      <c r="W14" s="97"/>
      <c r="X14" s="97"/>
      <c r="Y14" s="97"/>
      <c r="Z14" s="97"/>
      <c r="AA14" s="97"/>
      <c r="AB14" s="97"/>
      <c r="AC14" s="97"/>
      <c r="AD14" s="97"/>
    </row>
    <row r="15" spans="1:30" s="74" customFormat="1" ht="18" customHeight="1">
      <c r="A15" s="85" t="s">
        <v>93</v>
      </c>
      <c r="B15" s="85" t="s">
        <v>131</v>
      </c>
      <c r="C15" s="88" t="s">
        <v>132</v>
      </c>
      <c r="D15" s="85" t="s">
        <v>130</v>
      </c>
      <c r="E15" s="85" t="s">
        <v>97</v>
      </c>
      <c r="F15" s="85" t="s">
        <v>97</v>
      </c>
      <c r="G15" s="85" t="s">
        <v>97</v>
      </c>
      <c r="H15" s="85">
        <v>24</v>
      </c>
      <c r="I15" s="89">
        <v>45909</v>
      </c>
      <c r="J15" s="89">
        <v>45909</v>
      </c>
      <c r="K15" s="85">
        <v>0</v>
      </c>
      <c r="L15" s="85">
        <v>27</v>
      </c>
      <c r="M15" s="90">
        <v>0.125</v>
      </c>
      <c r="N15" s="85">
        <v>7</v>
      </c>
      <c r="O15" s="85" t="s">
        <v>119</v>
      </c>
      <c r="P15" s="85" t="s">
        <v>99</v>
      </c>
      <c r="R15" s="97"/>
      <c r="S15" s="97"/>
      <c r="T15" s="97"/>
      <c r="U15" s="97"/>
      <c r="V15" s="97"/>
      <c r="W15" s="97"/>
    </row>
    <row r="16" spans="1:30" s="74" customFormat="1" ht="18" customHeight="1">
      <c r="A16" s="85" t="s">
        <v>93</v>
      </c>
      <c r="B16" s="85" t="s">
        <v>133</v>
      </c>
      <c r="C16" s="88" t="s">
        <v>134</v>
      </c>
      <c r="D16" s="85" t="s">
        <v>130</v>
      </c>
      <c r="E16" s="85" t="s">
        <v>97</v>
      </c>
      <c r="F16" s="85" t="s">
        <v>97</v>
      </c>
      <c r="G16" s="85" t="s">
        <v>97</v>
      </c>
      <c r="H16" s="85">
        <v>20</v>
      </c>
      <c r="I16" s="89">
        <v>45917</v>
      </c>
      <c r="J16" s="89">
        <v>45917</v>
      </c>
      <c r="K16" s="85">
        <v>0</v>
      </c>
      <c r="L16" s="85">
        <v>26</v>
      </c>
      <c r="M16" s="90">
        <v>0.3</v>
      </c>
      <c r="N16" s="85">
        <v>2</v>
      </c>
      <c r="O16" s="85" t="s">
        <v>119</v>
      </c>
      <c r="P16" s="85" t="s">
        <v>99</v>
      </c>
      <c r="R16" s="97"/>
      <c r="S16" s="97"/>
      <c r="T16" s="97"/>
      <c r="U16" s="97"/>
      <c r="V16" s="97"/>
      <c r="W16" s="97"/>
    </row>
    <row r="17" spans="1:32" s="74" customFormat="1" ht="18" customHeight="1">
      <c r="A17" s="85" t="s">
        <v>93</v>
      </c>
      <c r="B17" s="85" t="s">
        <v>135</v>
      </c>
      <c r="C17" s="88" t="s">
        <v>136</v>
      </c>
      <c r="D17" s="85" t="s">
        <v>106</v>
      </c>
      <c r="E17" s="85" t="s">
        <v>97</v>
      </c>
      <c r="F17" s="85" t="s">
        <v>97</v>
      </c>
      <c r="G17" s="85" t="s">
        <v>97</v>
      </c>
      <c r="H17" s="85">
        <v>10</v>
      </c>
      <c r="I17" s="89">
        <v>45923</v>
      </c>
      <c r="J17" s="89">
        <v>45923</v>
      </c>
      <c r="K17" s="85">
        <v>0</v>
      </c>
      <c r="L17" s="85">
        <v>13</v>
      </c>
      <c r="M17" s="90">
        <v>0.3</v>
      </c>
      <c r="N17" s="85">
        <v>2</v>
      </c>
      <c r="O17" s="85" t="s">
        <v>119</v>
      </c>
      <c r="P17" s="85" t="s">
        <v>99</v>
      </c>
      <c r="R17" s="97"/>
      <c r="S17" s="97"/>
      <c r="T17" s="97"/>
      <c r="U17" s="97"/>
      <c r="V17" s="97"/>
      <c r="W17" s="97"/>
    </row>
    <row r="18" spans="1:32" s="74" customFormat="1" ht="18" customHeight="1">
      <c r="A18" s="85" t="s">
        <v>93</v>
      </c>
      <c r="B18" s="85" t="s">
        <v>137</v>
      </c>
      <c r="C18" s="88" t="s">
        <v>138</v>
      </c>
      <c r="D18" s="85" t="s">
        <v>106</v>
      </c>
      <c r="E18" s="85" t="s">
        <v>97</v>
      </c>
      <c r="F18" s="85" t="s">
        <v>97</v>
      </c>
      <c r="G18" s="85" t="s">
        <v>97</v>
      </c>
      <c r="H18" s="85">
        <v>11</v>
      </c>
      <c r="I18" s="89">
        <v>45925</v>
      </c>
      <c r="J18" s="89">
        <v>45926</v>
      </c>
      <c r="K18" s="85">
        <v>0</v>
      </c>
      <c r="L18" s="85">
        <v>14</v>
      </c>
      <c r="M18" s="90">
        <v>0.27272727272727271</v>
      </c>
      <c r="N18" s="85">
        <v>4</v>
      </c>
      <c r="O18" s="85" t="s">
        <v>119</v>
      </c>
      <c r="P18" s="85" t="s">
        <v>99</v>
      </c>
      <c r="R18" s="97"/>
      <c r="S18" s="98"/>
      <c r="T18" s="98"/>
      <c r="U18" s="98"/>
      <c r="V18" s="97"/>
      <c r="W18" s="97"/>
    </row>
    <row r="19" spans="1:32" s="74" customFormat="1" ht="18" customHeight="1">
      <c r="A19" s="85" t="s">
        <v>93</v>
      </c>
      <c r="B19" s="85" t="s">
        <v>139</v>
      </c>
      <c r="C19" s="88" t="s">
        <v>140</v>
      </c>
      <c r="D19" s="85" t="s">
        <v>109</v>
      </c>
      <c r="E19" s="85" t="s">
        <v>141</v>
      </c>
      <c r="F19" s="85" t="s">
        <v>109</v>
      </c>
      <c r="G19" s="85" t="s">
        <v>109</v>
      </c>
      <c r="H19" s="85">
        <v>0</v>
      </c>
      <c r="I19" s="89">
        <v>45903</v>
      </c>
      <c r="J19" s="89">
        <v>45903</v>
      </c>
      <c r="K19" s="85">
        <v>0</v>
      </c>
      <c r="L19" s="85">
        <v>15</v>
      </c>
      <c r="M19" s="90" t="s">
        <v>142</v>
      </c>
      <c r="N19" s="85">
        <v>0</v>
      </c>
      <c r="O19" s="85" t="s">
        <v>119</v>
      </c>
      <c r="P19" s="85" t="s">
        <v>99</v>
      </c>
      <c r="R19" s="97"/>
      <c r="V19" s="97"/>
      <c r="W19" s="97"/>
    </row>
    <row r="20" spans="1:32" s="74" customFormat="1" ht="18" customHeight="1">
      <c r="A20" s="53" t="s">
        <v>93</v>
      </c>
      <c r="B20" s="53" t="s">
        <v>143</v>
      </c>
      <c r="C20" s="80" t="s">
        <v>144</v>
      </c>
      <c r="D20" s="53" t="s">
        <v>116</v>
      </c>
      <c r="E20" s="53" t="s">
        <v>113</v>
      </c>
      <c r="F20" s="53" t="s">
        <v>113</v>
      </c>
      <c r="G20" s="53" t="s">
        <v>97</v>
      </c>
      <c r="H20" s="53">
        <v>20</v>
      </c>
      <c r="I20" s="79">
        <v>45931</v>
      </c>
      <c r="J20" s="79">
        <v>45931</v>
      </c>
      <c r="K20" s="53">
        <v>0</v>
      </c>
      <c r="L20" s="53">
        <v>18</v>
      </c>
      <c r="M20" s="81">
        <v>-0.1</v>
      </c>
      <c r="N20" s="53">
        <v>6</v>
      </c>
      <c r="O20" s="53" t="s">
        <v>145</v>
      </c>
      <c r="P20" s="53" t="s">
        <v>99</v>
      </c>
      <c r="R20" s="97"/>
      <c r="V20" s="97"/>
      <c r="W20" s="97"/>
    </row>
    <row r="21" spans="1:32" s="74" customFormat="1" ht="18" customHeight="1">
      <c r="A21" s="53" t="s">
        <v>93</v>
      </c>
      <c r="B21" s="53" t="s">
        <v>146</v>
      </c>
      <c r="C21" s="84" t="s">
        <v>147</v>
      </c>
      <c r="D21" s="53" t="s">
        <v>113</v>
      </c>
      <c r="E21" s="53" t="s">
        <v>113</v>
      </c>
      <c r="F21" s="53" t="s">
        <v>113</v>
      </c>
      <c r="G21" s="53" t="s">
        <v>97</v>
      </c>
      <c r="H21" s="53">
        <v>16</v>
      </c>
      <c r="I21" s="79">
        <v>45939</v>
      </c>
      <c r="J21" s="79">
        <v>45939</v>
      </c>
      <c r="K21" s="94">
        <v>0</v>
      </c>
      <c r="L21" s="53">
        <v>16</v>
      </c>
      <c r="M21" s="81">
        <v>0.25</v>
      </c>
      <c r="N21" s="53">
        <v>2</v>
      </c>
      <c r="O21" s="94" t="s">
        <v>145</v>
      </c>
      <c r="P21" s="44" t="s">
        <v>99</v>
      </c>
      <c r="R21" s="97"/>
      <c r="V21" s="97"/>
      <c r="W21" s="97"/>
    </row>
    <row r="22" spans="1:32" s="74" customFormat="1" ht="18" customHeight="1">
      <c r="A22" s="53" t="s">
        <v>93</v>
      </c>
      <c r="B22" s="53" t="s">
        <v>148</v>
      </c>
      <c r="C22" s="84" t="s">
        <v>149</v>
      </c>
      <c r="D22" s="53" t="s">
        <v>113</v>
      </c>
      <c r="E22" s="53" t="s">
        <v>113</v>
      </c>
      <c r="F22" s="53" t="s">
        <v>113</v>
      </c>
      <c r="G22" s="53" t="s">
        <v>113</v>
      </c>
      <c r="H22" s="53">
        <v>4</v>
      </c>
      <c r="I22" s="79">
        <v>45936</v>
      </c>
      <c r="J22" s="79">
        <v>45937</v>
      </c>
      <c r="K22" s="94">
        <v>0</v>
      </c>
      <c r="L22" s="53">
        <v>5</v>
      </c>
      <c r="M22" s="81">
        <v>0.25</v>
      </c>
      <c r="N22" s="53">
        <v>1</v>
      </c>
      <c r="O22" s="94" t="s">
        <v>145</v>
      </c>
      <c r="P22" s="44" t="s">
        <v>99</v>
      </c>
      <c r="R22" s="97"/>
      <c r="V22" s="97"/>
      <c r="W22" s="97"/>
    </row>
    <row r="23" spans="1:32" s="74" customFormat="1" ht="18" customHeight="1">
      <c r="A23" s="53" t="s">
        <v>93</v>
      </c>
      <c r="B23" s="53" t="s">
        <v>150</v>
      </c>
      <c r="C23" s="80" t="s">
        <v>151</v>
      </c>
      <c r="D23" s="53" t="s">
        <v>96</v>
      </c>
      <c r="E23" s="53" t="s">
        <v>96</v>
      </c>
      <c r="F23" s="53" t="s">
        <v>96</v>
      </c>
      <c r="G23" s="53" t="s">
        <v>97</v>
      </c>
      <c r="H23" s="53">
        <v>24</v>
      </c>
      <c r="I23" s="79">
        <v>45944</v>
      </c>
      <c r="J23" s="79">
        <v>45936</v>
      </c>
      <c r="K23" s="94">
        <v>11</v>
      </c>
      <c r="L23" s="53">
        <v>17</v>
      </c>
      <c r="M23" s="81">
        <v>0.16666666666666666</v>
      </c>
      <c r="N23" s="53">
        <v>1</v>
      </c>
      <c r="O23" s="94" t="s">
        <v>145</v>
      </c>
      <c r="P23" s="44" t="s">
        <v>99</v>
      </c>
      <c r="R23" s="97"/>
      <c r="V23" s="97"/>
      <c r="W23" s="97"/>
    </row>
    <row r="24" spans="1:32" s="74" customFormat="1" ht="18" customHeight="1">
      <c r="A24" s="53" t="s">
        <v>93</v>
      </c>
      <c r="B24" s="53" t="s">
        <v>152</v>
      </c>
      <c r="C24" s="84" t="s">
        <v>153</v>
      </c>
      <c r="D24" s="53" t="s">
        <v>106</v>
      </c>
      <c r="E24" s="53" t="s">
        <v>106</v>
      </c>
      <c r="F24" s="53" t="s">
        <v>106</v>
      </c>
      <c r="G24" s="53" t="s">
        <v>97</v>
      </c>
      <c r="H24" s="53">
        <v>16</v>
      </c>
      <c r="I24" s="79">
        <v>45936</v>
      </c>
      <c r="J24" s="79">
        <v>45933</v>
      </c>
      <c r="K24" s="94">
        <v>0</v>
      </c>
      <c r="L24" s="53">
        <v>20</v>
      </c>
      <c r="M24" s="81">
        <v>0.25</v>
      </c>
      <c r="N24" s="53">
        <v>1</v>
      </c>
      <c r="O24" s="94" t="s">
        <v>145</v>
      </c>
      <c r="P24" s="44" t="s">
        <v>99</v>
      </c>
      <c r="R24" s="97"/>
      <c r="V24" s="97"/>
      <c r="W24" s="97"/>
      <c r="Y24" s="99"/>
      <c r="Z24" s="99"/>
      <c r="AA24" s="99"/>
      <c r="AB24" s="99"/>
      <c r="AC24" s="99"/>
      <c r="AD24" s="99"/>
    </row>
    <row r="25" spans="1:32" s="74" customFormat="1" ht="18" customHeight="1">
      <c r="A25" s="53" t="s">
        <v>93</v>
      </c>
      <c r="B25" s="146" t="s">
        <v>154</v>
      </c>
      <c r="C25" s="84" t="s">
        <v>155</v>
      </c>
      <c r="D25" s="53" t="s">
        <v>113</v>
      </c>
      <c r="E25" s="53" t="s">
        <v>113</v>
      </c>
      <c r="F25" s="53" t="s">
        <v>113</v>
      </c>
      <c r="G25" s="53" t="s">
        <v>116</v>
      </c>
      <c r="H25" s="53">
        <v>8</v>
      </c>
      <c r="I25" s="79">
        <v>45945</v>
      </c>
      <c r="J25" s="79">
        <v>45946</v>
      </c>
      <c r="K25" s="94">
        <v>1</v>
      </c>
      <c r="L25" s="53">
        <v>10</v>
      </c>
      <c r="M25" s="81">
        <v>0.25</v>
      </c>
      <c r="N25" s="53">
        <v>2</v>
      </c>
      <c r="O25" s="94" t="s">
        <v>145</v>
      </c>
      <c r="P25" s="44" t="s">
        <v>99</v>
      </c>
      <c r="R25" s="97"/>
      <c r="S25" s="96"/>
      <c r="T25" s="96"/>
      <c r="U25" s="96"/>
      <c r="V25" s="97"/>
      <c r="W25" s="97"/>
      <c r="Y25" s="99"/>
      <c r="Z25" s="99"/>
      <c r="AA25" s="99"/>
      <c r="AB25" s="99"/>
      <c r="AC25" s="99"/>
      <c r="AD25" s="99"/>
    </row>
    <row r="26" spans="1:32" s="74" customFormat="1" ht="18" customHeight="1">
      <c r="A26" s="53" t="s">
        <v>93</v>
      </c>
      <c r="B26" s="53" t="s">
        <v>156</v>
      </c>
      <c r="C26" s="80" t="s">
        <v>157</v>
      </c>
      <c r="D26" s="53" t="s">
        <v>158</v>
      </c>
      <c r="E26" s="53" t="s">
        <v>158</v>
      </c>
      <c r="F26" s="53" t="s">
        <v>113</v>
      </c>
      <c r="G26" s="53" t="s">
        <v>113</v>
      </c>
      <c r="H26" s="53">
        <v>28</v>
      </c>
      <c r="I26" s="79">
        <v>45951</v>
      </c>
      <c r="J26" s="53"/>
      <c r="K26" s="53">
        <v>1</v>
      </c>
      <c r="L26" s="53">
        <v>8</v>
      </c>
      <c r="M26" s="81">
        <v>-0.7142857142857143</v>
      </c>
      <c r="N26" s="53">
        <v>1</v>
      </c>
      <c r="O26" s="94" t="s">
        <v>145</v>
      </c>
      <c r="P26" s="44" t="s">
        <v>99</v>
      </c>
      <c r="R26" s="97"/>
      <c r="S26" s="96"/>
      <c r="T26" s="96"/>
      <c r="U26" s="96"/>
      <c r="V26" s="97"/>
      <c r="W26" s="97"/>
      <c r="Y26" s="99"/>
      <c r="Z26" s="99"/>
      <c r="AA26" s="99"/>
      <c r="AB26" s="99"/>
      <c r="AC26" s="99"/>
      <c r="AD26" s="99"/>
    </row>
    <row r="27" spans="1:32" s="74" customFormat="1" ht="18" customHeight="1">
      <c r="A27" s="53" t="s">
        <v>93</v>
      </c>
      <c r="B27" s="53" t="s">
        <v>159</v>
      </c>
      <c r="C27" s="84" t="s">
        <v>160</v>
      </c>
      <c r="D27" s="53"/>
      <c r="E27" s="53"/>
      <c r="F27" s="53" t="s">
        <v>158</v>
      </c>
      <c r="G27" s="53" t="s">
        <v>113</v>
      </c>
      <c r="H27" s="53">
        <v>20</v>
      </c>
      <c r="I27" s="79">
        <v>45957</v>
      </c>
      <c r="J27" s="53"/>
      <c r="K27" s="53">
        <v>0</v>
      </c>
      <c r="L27" s="134">
        <v>20</v>
      </c>
      <c r="M27" s="135">
        <v>0</v>
      </c>
      <c r="N27" s="53">
        <v>1</v>
      </c>
      <c r="O27" s="94" t="s">
        <v>145</v>
      </c>
      <c r="P27" s="44"/>
      <c r="R27" s="97"/>
      <c r="S27" s="96"/>
      <c r="T27" s="96"/>
      <c r="U27" s="96"/>
      <c r="V27" s="97"/>
      <c r="W27" s="97"/>
      <c r="Y27" s="99"/>
      <c r="Z27" s="99"/>
      <c r="AA27" s="99"/>
      <c r="AB27" s="99"/>
      <c r="AC27" s="99"/>
      <c r="AD27" s="99"/>
    </row>
    <row r="28" spans="1:32" s="74" customFormat="1" ht="18" customHeight="1">
      <c r="A28" s="53" t="s">
        <v>93</v>
      </c>
      <c r="B28" s="146" t="s">
        <v>161</v>
      </c>
      <c r="C28" s="84" t="s">
        <v>162</v>
      </c>
      <c r="D28" s="53"/>
      <c r="E28" s="53"/>
      <c r="F28" s="53" t="s">
        <v>158</v>
      </c>
      <c r="G28" s="53" t="s">
        <v>158</v>
      </c>
      <c r="H28" s="53">
        <v>24</v>
      </c>
      <c r="I28" s="79">
        <v>45967</v>
      </c>
      <c r="J28" s="53"/>
      <c r="K28" s="53">
        <v>0</v>
      </c>
      <c r="L28" s="134"/>
      <c r="M28" s="135"/>
      <c r="N28" s="53">
        <v>0</v>
      </c>
      <c r="O28" s="94"/>
      <c r="P28" s="44"/>
      <c r="R28" s="97"/>
      <c r="S28" s="96"/>
      <c r="T28" s="96"/>
      <c r="U28" s="96"/>
      <c r="V28" s="97"/>
      <c r="W28" s="97"/>
      <c r="Y28" s="99"/>
      <c r="Z28" s="99"/>
      <c r="AA28" s="99"/>
      <c r="AB28" s="99"/>
      <c r="AC28" s="99"/>
      <c r="AD28" s="99"/>
    </row>
    <row r="29" spans="1:32" s="74" customFormat="1" ht="18" customHeight="1">
      <c r="A29" s="85" t="s">
        <v>163</v>
      </c>
      <c r="B29" s="85" t="s">
        <v>164</v>
      </c>
      <c r="C29" s="88" t="s">
        <v>165</v>
      </c>
      <c r="D29" s="85" t="s">
        <v>106</v>
      </c>
      <c r="E29" s="91" t="s">
        <v>97</v>
      </c>
      <c r="F29" s="91" t="s">
        <v>97</v>
      </c>
      <c r="G29" s="91" t="s">
        <v>97</v>
      </c>
      <c r="H29" s="85">
        <v>34</v>
      </c>
      <c r="I29" s="89">
        <v>45873</v>
      </c>
      <c r="J29" s="89">
        <v>45873</v>
      </c>
      <c r="K29" s="85">
        <v>30.5</v>
      </c>
      <c r="L29" s="85">
        <v>4</v>
      </c>
      <c r="M29" s="90">
        <v>1.4705882352941176E-2</v>
      </c>
      <c r="N29" s="85">
        <v>5</v>
      </c>
      <c r="O29" s="85" t="s">
        <v>98</v>
      </c>
      <c r="P29" s="85" t="s">
        <v>99</v>
      </c>
      <c r="R29" s="97"/>
      <c r="S29" s="96"/>
      <c r="T29" s="96"/>
      <c r="U29" s="96"/>
      <c r="V29" s="97"/>
      <c r="W29" s="97"/>
    </row>
    <row r="30" spans="1:32" s="74" customFormat="1" ht="18" customHeight="1">
      <c r="A30" s="85" t="s">
        <v>163</v>
      </c>
      <c r="B30" s="85" t="s">
        <v>166</v>
      </c>
      <c r="C30" s="88" t="s">
        <v>167</v>
      </c>
      <c r="D30" s="85" t="s">
        <v>96</v>
      </c>
      <c r="E30" s="91" t="s">
        <v>97</v>
      </c>
      <c r="F30" s="91" t="s">
        <v>97</v>
      </c>
      <c r="G30" s="91" t="s">
        <v>97</v>
      </c>
      <c r="H30" s="85">
        <v>20</v>
      </c>
      <c r="I30" s="89">
        <v>45884</v>
      </c>
      <c r="J30" s="89">
        <v>45883</v>
      </c>
      <c r="K30" s="85">
        <v>20</v>
      </c>
      <c r="L30" s="85">
        <v>2</v>
      </c>
      <c r="M30" s="90">
        <v>0.1</v>
      </c>
      <c r="N30" s="85">
        <v>3</v>
      </c>
      <c r="O30" s="85" t="s">
        <v>98</v>
      </c>
      <c r="P30" s="85" t="s">
        <v>99</v>
      </c>
      <c r="R30" s="97"/>
      <c r="S30" s="97"/>
      <c r="T30" s="97"/>
      <c r="U30" s="97"/>
      <c r="V30" s="97"/>
      <c r="W30" s="97"/>
    </row>
    <row r="31" spans="1:32" s="74" customFormat="1" ht="18" customHeight="1">
      <c r="A31" s="85" t="s">
        <v>163</v>
      </c>
      <c r="B31" s="85" t="s">
        <v>168</v>
      </c>
      <c r="C31" s="88" t="s">
        <v>169</v>
      </c>
      <c r="D31" s="85" t="s">
        <v>106</v>
      </c>
      <c r="E31" s="91" t="s">
        <v>97</v>
      </c>
      <c r="F31" s="91" t="s">
        <v>97</v>
      </c>
      <c r="G31" s="91" t="s">
        <v>97</v>
      </c>
      <c r="H31" s="85">
        <v>12</v>
      </c>
      <c r="I31" s="89">
        <v>45873</v>
      </c>
      <c r="J31" s="89">
        <v>45870</v>
      </c>
      <c r="K31" s="85">
        <v>6</v>
      </c>
      <c r="L31" s="85">
        <v>8</v>
      </c>
      <c r="M31" s="90">
        <v>0.16666666666666666</v>
      </c>
      <c r="N31" s="85">
        <v>1</v>
      </c>
      <c r="O31" s="85" t="s">
        <v>98</v>
      </c>
      <c r="P31" s="85" t="s">
        <v>99</v>
      </c>
      <c r="R31" s="97"/>
      <c r="S31" s="98"/>
      <c r="T31" s="98"/>
      <c r="U31" s="98"/>
      <c r="V31" s="97"/>
      <c r="W31" s="97"/>
    </row>
    <row r="32" spans="1:32" s="74" customFormat="1" ht="18" customHeight="1">
      <c r="A32" s="53" t="s">
        <v>163</v>
      </c>
      <c r="B32" s="53" t="s">
        <v>117</v>
      </c>
      <c r="C32" s="80" t="s">
        <v>118</v>
      </c>
      <c r="D32" s="53" t="s">
        <v>106</v>
      </c>
      <c r="E32" s="92" t="s">
        <v>97</v>
      </c>
      <c r="F32" s="92" t="s">
        <v>97</v>
      </c>
      <c r="G32" s="92" t="s">
        <v>97</v>
      </c>
      <c r="H32" s="53">
        <v>16</v>
      </c>
      <c r="I32" s="79">
        <v>45908</v>
      </c>
      <c r="J32" s="79">
        <v>45908</v>
      </c>
      <c r="K32" s="53">
        <v>12</v>
      </c>
      <c r="L32" s="53">
        <v>1</v>
      </c>
      <c r="M32" s="81"/>
      <c r="N32" s="53">
        <v>2</v>
      </c>
      <c r="O32" s="53" t="s">
        <v>119</v>
      </c>
      <c r="P32" s="53" t="s">
        <v>99</v>
      </c>
      <c r="Q32" s="51"/>
      <c r="R32" s="51"/>
      <c r="S32" s="44"/>
      <c r="T32" s="44"/>
      <c r="U32" s="44"/>
      <c r="V32" s="51"/>
      <c r="W32" s="51"/>
      <c r="X32" s="51"/>
      <c r="Y32" s="51"/>
      <c r="Z32" s="51"/>
      <c r="AA32" s="51"/>
      <c r="AB32" s="51"/>
      <c r="AC32" s="51"/>
      <c r="AD32" s="51"/>
      <c r="AE32" s="51"/>
      <c r="AF32" s="51"/>
    </row>
    <row r="33" spans="1:32" s="74" customFormat="1" ht="18" customHeight="1">
      <c r="A33" s="53" t="s">
        <v>163</v>
      </c>
      <c r="B33" s="53" t="s">
        <v>131</v>
      </c>
      <c r="C33" s="80" t="s">
        <v>132</v>
      </c>
      <c r="D33" s="53" t="s">
        <v>130</v>
      </c>
      <c r="E33" s="92" t="s">
        <v>97</v>
      </c>
      <c r="F33" s="92" t="s">
        <v>97</v>
      </c>
      <c r="G33" s="92" t="s">
        <v>97</v>
      </c>
      <c r="H33" s="53">
        <v>24</v>
      </c>
      <c r="I33" s="79">
        <v>45909</v>
      </c>
      <c r="J33" s="79">
        <v>45909</v>
      </c>
      <c r="K33" s="53">
        <v>0</v>
      </c>
      <c r="L33" s="53">
        <v>3</v>
      </c>
      <c r="M33" s="81"/>
      <c r="N33" s="53">
        <v>7</v>
      </c>
      <c r="O33" s="53" t="s">
        <v>119</v>
      </c>
      <c r="P33" s="53" t="s">
        <v>99</v>
      </c>
      <c r="Q33" s="51"/>
      <c r="R33" s="51"/>
      <c r="S33" s="44"/>
      <c r="T33" s="44"/>
      <c r="U33" s="44"/>
      <c r="V33" s="51"/>
      <c r="W33" s="51"/>
      <c r="X33" s="51"/>
      <c r="Y33" s="51"/>
      <c r="Z33" s="51"/>
      <c r="AA33" s="51"/>
      <c r="AB33" s="51"/>
      <c r="AC33" s="51"/>
      <c r="AD33" s="51"/>
      <c r="AE33" s="51"/>
      <c r="AF33" s="51"/>
    </row>
    <row r="34" spans="1:32" s="74" customFormat="1" ht="18" customHeight="1">
      <c r="A34" s="53" t="s">
        <v>163</v>
      </c>
      <c r="B34" s="53" t="s">
        <v>124</v>
      </c>
      <c r="C34" s="80" t="s">
        <v>125</v>
      </c>
      <c r="D34" s="53" t="s">
        <v>113</v>
      </c>
      <c r="E34" s="92" t="s">
        <v>113</v>
      </c>
      <c r="F34" s="92" t="s">
        <v>113</v>
      </c>
      <c r="G34" s="92" t="s">
        <v>97</v>
      </c>
      <c r="H34" s="53">
        <v>28</v>
      </c>
      <c r="I34" s="79">
        <v>45918</v>
      </c>
      <c r="J34" s="79">
        <v>45918</v>
      </c>
      <c r="K34" s="53">
        <v>0</v>
      </c>
      <c r="L34" s="53">
        <v>1</v>
      </c>
      <c r="M34" s="81"/>
      <c r="N34" s="53">
        <v>1</v>
      </c>
      <c r="O34" s="53" t="s">
        <v>119</v>
      </c>
      <c r="P34" s="53" t="s">
        <v>99</v>
      </c>
      <c r="Q34" s="51"/>
      <c r="R34" s="51"/>
      <c r="S34" s="44"/>
      <c r="T34" s="44"/>
      <c r="U34" s="44"/>
      <c r="V34" s="51"/>
      <c r="W34" s="51"/>
      <c r="X34" s="51"/>
      <c r="Y34" s="51"/>
      <c r="Z34" s="51"/>
      <c r="AA34" s="51"/>
      <c r="AB34" s="51"/>
      <c r="AC34" s="51"/>
      <c r="AD34" s="51"/>
      <c r="AE34" s="51"/>
      <c r="AF34" s="51"/>
    </row>
    <row r="35" spans="1:32" s="74" customFormat="1" ht="18" customHeight="1">
      <c r="A35" s="53" t="s">
        <v>163</v>
      </c>
      <c r="B35" s="53" t="s">
        <v>170</v>
      </c>
      <c r="C35" s="80" t="s">
        <v>171</v>
      </c>
      <c r="D35" s="53" t="s">
        <v>109</v>
      </c>
      <c r="E35" s="87" t="s">
        <v>97</v>
      </c>
      <c r="F35" s="87" t="s">
        <v>97</v>
      </c>
      <c r="G35" s="87" t="s">
        <v>97</v>
      </c>
      <c r="H35" s="53">
        <v>16</v>
      </c>
      <c r="I35" s="79">
        <v>45925</v>
      </c>
      <c r="J35" s="79">
        <v>45925</v>
      </c>
      <c r="K35" s="53">
        <v>14</v>
      </c>
      <c r="L35" s="53">
        <v>4</v>
      </c>
      <c r="M35" s="81">
        <v>0.125</v>
      </c>
      <c r="N35" s="53">
        <v>1</v>
      </c>
      <c r="O35" s="53" t="s">
        <v>119</v>
      </c>
      <c r="P35" s="53" t="s">
        <v>99</v>
      </c>
      <c r="R35" s="97"/>
      <c r="S35" s="98"/>
      <c r="T35" s="98"/>
      <c r="U35" s="98"/>
      <c r="V35" s="97"/>
      <c r="W35" s="97"/>
    </row>
    <row r="36" spans="1:32" s="74" customFormat="1" ht="18" customHeight="1">
      <c r="A36" s="53" t="s">
        <v>163</v>
      </c>
      <c r="B36" s="53" t="s">
        <v>172</v>
      </c>
      <c r="C36" s="80" t="s">
        <v>173</v>
      </c>
      <c r="D36" s="53" t="s">
        <v>113</v>
      </c>
      <c r="E36" s="87" t="s">
        <v>97</v>
      </c>
      <c r="F36" s="87" t="s">
        <v>97</v>
      </c>
      <c r="G36" s="87" t="s">
        <v>97</v>
      </c>
      <c r="H36" s="53">
        <v>30</v>
      </c>
      <c r="I36" s="79">
        <v>45902</v>
      </c>
      <c r="J36" s="79">
        <v>45902</v>
      </c>
      <c r="K36" s="53">
        <v>0</v>
      </c>
      <c r="L36" s="53">
        <v>27</v>
      </c>
      <c r="M36" s="81">
        <v>-0.1</v>
      </c>
      <c r="N36" s="53">
        <v>3</v>
      </c>
      <c r="O36" s="53" t="s">
        <v>119</v>
      </c>
      <c r="P36" s="53" t="s">
        <v>99</v>
      </c>
      <c r="R36" s="97"/>
      <c r="S36" s="98"/>
      <c r="T36" s="98"/>
      <c r="U36" s="98"/>
      <c r="V36" s="97"/>
      <c r="W36" s="97"/>
    </row>
    <row r="37" spans="1:32" s="74" customFormat="1" ht="18" customHeight="1">
      <c r="A37" s="53" t="s">
        <v>163</v>
      </c>
      <c r="B37" s="53" t="s">
        <v>174</v>
      </c>
      <c r="C37" s="80" t="s">
        <v>175</v>
      </c>
      <c r="D37" s="53" t="s">
        <v>113</v>
      </c>
      <c r="E37" s="87" t="s">
        <v>106</v>
      </c>
      <c r="F37" s="87" t="s">
        <v>106</v>
      </c>
      <c r="G37" s="87" t="s">
        <v>97</v>
      </c>
      <c r="H37" s="53">
        <v>10</v>
      </c>
      <c r="I37" s="79">
        <v>45940</v>
      </c>
      <c r="J37" s="79">
        <v>45919</v>
      </c>
      <c r="K37" s="53">
        <v>0</v>
      </c>
      <c r="L37" s="53">
        <v>13</v>
      </c>
      <c r="M37" s="81">
        <v>0.3</v>
      </c>
      <c r="N37" s="53">
        <v>1</v>
      </c>
      <c r="O37" s="53" t="s">
        <v>119</v>
      </c>
      <c r="P37" s="53" t="s">
        <v>99</v>
      </c>
      <c r="R37" s="97"/>
      <c r="S37" s="98"/>
      <c r="T37" s="97"/>
      <c r="U37" s="97"/>
      <c r="V37" s="97"/>
      <c r="W37" s="97"/>
    </row>
    <row r="38" spans="1:32" s="74" customFormat="1" ht="18" customHeight="1">
      <c r="A38" s="53" t="s">
        <v>163</v>
      </c>
      <c r="B38" s="53" t="s">
        <v>176</v>
      </c>
      <c r="C38" s="80" t="s">
        <v>177</v>
      </c>
      <c r="D38" s="53" t="s">
        <v>130</v>
      </c>
      <c r="E38" s="87" t="s">
        <v>97</v>
      </c>
      <c r="F38" s="87" t="s">
        <v>97</v>
      </c>
      <c r="G38" s="87" t="s">
        <v>97</v>
      </c>
      <c r="H38" s="53">
        <v>8</v>
      </c>
      <c r="I38" s="79">
        <v>45922</v>
      </c>
      <c r="J38" s="79">
        <v>45915</v>
      </c>
      <c r="K38" s="53">
        <v>0</v>
      </c>
      <c r="L38" s="53">
        <v>10</v>
      </c>
      <c r="M38" s="81">
        <v>0.25</v>
      </c>
      <c r="N38" s="53">
        <v>2</v>
      </c>
      <c r="O38" s="53" t="s">
        <v>119</v>
      </c>
      <c r="P38" s="53" t="s">
        <v>99</v>
      </c>
      <c r="R38" s="97"/>
      <c r="S38" s="98"/>
      <c r="T38" s="97"/>
      <c r="U38" s="97"/>
      <c r="V38" s="97"/>
      <c r="W38" s="97"/>
    </row>
    <row r="39" spans="1:32" s="74" customFormat="1" ht="18" customHeight="1">
      <c r="A39" s="53" t="s">
        <v>163</v>
      </c>
      <c r="B39" s="53" t="s">
        <v>178</v>
      </c>
      <c r="C39" s="80" t="s">
        <v>179</v>
      </c>
      <c r="D39" s="53" t="s">
        <v>130</v>
      </c>
      <c r="E39" s="87" t="s">
        <v>97</v>
      </c>
      <c r="F39" s="87" t="s">
        <v>97</v>
      </c>
      <c r="G39" s="87" t="s">
        <v>97</v>
      </c>
      <c r="H39" s="53">
        <v>14</v>
      </c>
      <c r="I39" s="79">
        <v>45922</v>
      </c>
      <c r="J39" s="79">
        <v>45919</v>
      </c>
      <c r="K39" s="53">
        <v>0</v>
      </c>
      <c r="L39" s="53">
        <v>18</v>
      </c>
      <c r="M39" s="81">
        <v>0.2857142857142857</v>
      </c>
      <c r="N39" s="53">
        <v>3</v>
      </c>
      <c r="O39" s="53" t="s">
        <v>119</v>
      </c>
      <c r="P39" s="53" t="s">
        <v>99</v>
      </c>
      <c r="R39" s="97"/>
      <c r="S39" s="98"/>
      <c r="T39" s="97"/>
      <c r="U39" s="97"/>
      <c r="V39" s="97"/>
      <c r="W39" s="97"/>
    </row>
    <row r="40" spans="1:32" s="74" customFormat="1" ht="18" customHeight="1">
      <c r="A40" s="53" t="s">
        <v>163</v>
      </c>
      <c r="B40" s="53" t="s">
        <v>133</v>
      </c>
      <c r="C40" s="80" t="s">
        <v>134</v>
      </c>
      <c r="D40" s="53" t="s">
        <v>130</v>
      </c>
      <c r="E40" s="92" t="s">
        <v>97</v>
      </c>
      <c r="F40" s="92" t="s">
        <v>97</v>
      </c>
      <c r="G40" s="92" t="s">
        <v>97</v>
      </c>
      <c r="H40" s="53">
        <v>20</v>
      </c>
      <c r="I40" s="79">
        <v>45917</v>
      </c>
      <c r="J40" s="79">
        <v>45917</v>
      </c>
      <c r="K40" s="53">
        <v>0</v>
      </c>
      <c r="L40" s="53">
        <v>1</v>
      </c>
      <c r="M40" s="81"/>
      <c r="N40" s="53">
        <v>2</v>
      </c>
      <c r="O40" s="53" t="s">
        <v>119</v>
      </c>
      <c r="P40" s="53" t="s">
        <v>180</v>
      </c>
      <c r="Q40" s="51"/>
      <c r="R40" s="51"/>
      <c r="S40" s="44"/>
      <c r="T40" s="44"/>
      <c r="U40" s="44"/>
      <c r="V40" s="51"/>
      <c r="W40" s="51"/>
      <c r="X40" s="51"/>
      <c r="Y40" s="51"/>
      <c r="Z40" s="51"/>
      <c r="AA40" s="51"/>
      <c r="AB40" s="51"/>
      <c r="AC40" s="51"/>
      <c r="AD40" s="51"/>
      <c r="AE40" s="51"/>
      <c r="AF40" s="51"/>
    </row>
    <row r="41" spans="1:32" s="74" customFormat="1" ht="18" customHeight="1">
      <c r="A41" s="53" t="s">
        <v>163</v>
      </c>
      <c r="B41" s="53" t="s">
        <v>181</v>
      </c>
      <c r="C41" s="80" t="s">
        <v>182</v>
      </c>
      <c r="D41" s="53" t="s">
        <v>130</v>
      </c>
      <c r="E41" s="87" t="s">
        <v>97</v>
      </c>
      <c r="F41" s="87" t="s">
        <v>97</v>
      </c>
      <c r="G41" s="87" t="s">
        <v>97</v>
      </c>
      <c r="H41" s="53">
        <v>12</v>
      </c>
      <c r="I41" s="79">
        <v>45904</v>
      </c>
      <c r="J41" s="79">
        <v>45904</v>
      </c>
      <c r="K41" s="53">
        <v>0</v>
      </c>
      <c r="L41" s="53">
        <v>15</v>
      </c>
      <c r="M41" s="81">
        <v>0.25</v>
      </c>
      <c r="N41" s="53">
        <v>1</v>
      </c>
      <c r="O41" s="53" t="s">
        <v>119</v>
      </c>
      <c r="P41" s="53" t="s">
        <v>99</v>
      </c>
      <c r="R41" s="97"/>
      <c r="S41" s="98"/>
      <c r="T41" s="98"/>
      <c r="U41" s="98"/>
      <c r="V41" s="97"/>
      <c r="W41" s="97"/>
    </row>
    <row r="42" spans="1:32" s="74" customFormat="1" ht="18" customHeight="1">
      <c r="A42" s="53" t="s">
        <v>163</v>
      </c>
      <c r="B42" s="53" t="s">
        <v>183</v>
      </c>
      <c r="C42" s="80" t="s">
        <v>184</v>
      </c>
      <c r="D42" s="53" t="s">
        <v>130</v>
      </c>
      <c r="E42" s="147" t="s">
        <v>97</v>
      </c>
      <c r="F42" s="147" t="s">
        <v>97</v>
      </c>
      <c r="G42" s="147" t="s">
        <v>97</v>
      </c>
      <c r="H42" s="53">
        <v>4</v>
      </c>
      <c r="I42" s="79">
        <v>45908</v>
      </c>
      <c r="J42" s="79">
        <v>45908</v>
      </c>
      <c r="K42" s="53">
        <v>0</v>
      </c>
      <c r="L42" s="53">
        <v>5</v>
      </c>
      <c r="M42" s="81">
        <v>0.25</v>
      </c>
      <c r="N42" s="53">
        <v>1</v>
      </c>
      <c r="O42" s="53" t="s">
        <v>119</v>
      </c>
      <c r="P42" s="53" t="s">
        <v>99</v>
      </c>
      <c r="R42" s="97"/>
      <c r="S42" s="98"/>
      <c r="T42" s="98"/>
      <c r="U42" s="98"/>
      <c r="V42" s="97"/>
      <c r="W42" s="97"/>
    </row>
    <row r="43" spans="1:32" ht="18" customHeight="1">
      <c r="A43" s="53" t="s">
        <v>163</v>
      </c>
      <c r="B43" s="53" t="s">
        <v>185</v>
      </c>
      <c r="C43" s="80" t="s">
        <v>186</v>
      </c>
      <c r="D43" s="53" t="s">
        <v>106</v>
      </c>
      <c r="E43" s="93" t="s">
        <v>97</v>
      </c>
      <c r="F43" s="93" t="s">
        <v>97</v>
      </c>
      <c r="G43" s="93" t="s">
        <v>97</v>
      </c>
      <c r="H43" s="53">
        <v>36</v>
      </c>
      <c r="I43" s="79">
        <v>45925</v>
      </c>
      <c r="J43" s="79">
        <v>45925</v>
      </c>
      <c r="K43" s="53">
        <v>41</v>
      </c>
      <c r="L43" s="53">
        <v>8</v>
      </c>
      <c r="M43" s="81">
        <v>0.3611111111111111</v>
      </c>
      <c r="N43" s="53">
        <v>5</v>
      </c>
      <c r="O43" s="53" t="s">
        <v>119</v>
      </c>
      <c r="P43" s="53" t="s">
        <v>99</v>
      </c>
      <c r="R43" s="51"/>
      <c r="U43" s="44"/>
    </row>
    <row r="44" spans="1:32" s="74" customFormat="1" ht="18" customHeight="1">
      <c r="A44" s="53" t="s">
        <v>163</v>
      </c>
      <c r="B44" s="53" t="s">
        <v>187</v>
      </c>
      <c r="C44" s="84" t="s">
        <v>188</v>
      </c>
      <c r="D44" s="53" t="s">
        <v>109</v>
      </c>
      <c r="E44" s="93" t="s">
        <v>189</v>
      </c>
      <c r="F44" s="93" t="s">
        <v>189</v>
      </c>
      <c r="G44" s="93" t="s">
        <v>116</v>
      </c>
      <c r="H44" s="53">
        <v>16</v>
      </c>
      <c r="I44" s="79">
        <v>45950</v>
      </c>
      <c r="J44" s="79"/>
      <c r="K44" s="53">
        <v>26.5</v>
      </c>
      <c r="L44" s="94">
        <v>6</v>
      </c>
      <c r="M44" s="95">
        <v>1.03125</v>
      </c>
      <c r="N44" s="53">
        <v>0</v>
      </c>
      <c r="O44" s="94" t="s">
        <v>145</v>
      </c>
      <c r="P44" s="53" t="s">
        <v>180</v>
      </c>
      <c r="S44" s="53"/>
      <c r="T44" s="53"/>
      <c r="U44" s="53"/>
    </row>
    <row r="45" spans="1:32" s="74" customFormat="1" ht="18" customHeight="1">
      <c r="A45" s="53" t="s">
        <v>163</v>
      </c>
      <c r="B45" s="53" t="s">
        <v>190</v>
      </c>
      <c r="C45" s="80" t="s">
        <v>191</v>
      </c>
      <c r="D45" s="53" t="s">
        <v>113</v>
      </c>
      <c r="E45" s="93" t="s">
        <v>116</v>
      </c>
      <c r="F45" s="93" t="s">
        <v>96</v>
      </c>
      <c r="G45" s="93" t="s">
        <v>97</v>
      </c>
      <c r="H45" s="53">
        <v>50</v>
      </c>
      <c r="I45" s="79">
        <v>45931</v>
      </c>
      <c r="J45" s="79">
        <v>45929</v>
      </c>
      <c r="K45" s="53">
        <v>53</v>
      </c>
      <c r="L45" s="94">
        <v>8</v>
      </c>
      <c r="M45" s="95">
        <v>0.22</v>
      </c>
      <c r="N45" s="53">
        <v>2</v>
      </c>
      <c r="O45" s="94" t="s">
        <v>145</v>
      </c>
      <c r="P45" s="53" t="s">
        <v>99</v>
      </c>
      <c r="R45" s="97"/>
      <c r="S45" s="98"/>
      <c r="T45" s="98"/>
      <c r="U45" s="98"/>
      <c r="V45" s="97"/>
      <c r="W45" s="97"/>
    </row>
    <row r="46" spans="1:32" s="74" customFormat="1" ht="18" customHeight="1">
      <c r="A46" s="53" t="s">
        <v>163</v>
      </c>
      <c r="B46" s="53" t="s">
        <v>192</v>
      </c>
      <c r="C46" s="83" t="s">
        <v>193</v>
      </c>
      <c r="D46" s="53" t="s">
        <v>113</v>
      </c>
      <c r="E46" s="93" t="s">
        <v>116</v>
      </c>
      <c r="F46" s="93" t="s">
        <v>116</v>
      </c>
      <c r="G46" s="93" t="s">
        <v>97</v>
      </c>
      <c r="H46" s="53">
        <v>15</v>
      </c>
      <c r="I46" s="79">
        <v>45937</v>
      </c>
      <c r="J46" s="79">
        <v>45937</v>
      </c>
      <c r="K46" s="53">
        <v>0</v>
      </c>
      <c r="L46" s="94">
        <v>14</v>
      </c>
      <c r="M46" s="95">
        <v>-6.6666666666666666E-2</v>
      </c>
      <c r="N46" s="53">
        <v>3</v>
      </c>
      <c r="O46" s="94" t="s">
        <v>145</v>
      </c>
      <c r="P46" s="53" t="s">
        <v>99</v>
      </c>
      <c r="S46" s="53"/>
      <c r="T46" s="53"/>
      <c r="U46" s="53"/>
    </row>
    <row r="47" spans="1:32" s="74" customFormat="1" ht="18" customHeight="1">
      <c r="A47" s="53" t="s">
        <v>163</v>
      </c>
      <c r="B47" s="53" t="s">
        <v>194</v>
      </c>
      <c r="C47" s="80" t="s">
        <v>195</v>
      </c>
      <c r="D47" s="53" t="s">
        <v>113</v>
      </c>
      <c r="E47" s="93" t="s">
        <v>196</v>
      </c>
      <c r="F47" s="93" t="s">
        <v>196</v>
      </c>
      <c r="G47" s="93" t="s">
        <v>97</v>
      </c>
      <c r="H47" s="53">
        <v>50</v>
      </c>
      <c r="I47" s="79">
        <v>45938</v>
      </c>
      <c r="J47" s="79">
        <v>45937</v>
      </c>
      <c r="K47" s="53">
        <v>48</v>
      </c>
      <c r="L47" s="53">
        <v>17</v>
      </c>
      <c r="M47" s="81">
        <v>0.3</v>
      </c>
      <c r="N47" s="53">
        <v>5</v>
      </c>
      <c r="O47" s="53" t="s">
        <v>145</v>
      </c>
      <c r="P47" s="53" t="s">
        <v>99</v>
      </c>
      <c r="S47" s="53"/>
      <c r="T47" s="53"/>
      <c r="U47" s="53"/>
      <c r="Y47" s="86"/>
      <c r="Z47" s="86"/>
      <c r="AA47" s="86"/>
      <c r="AB47" s="86"/>
      <c r="AC47" s="86"/>
      <c r="AD47" s="86"/>
    </row>
    <row r="48" spans="1:32" s="74" customFormat="1" ht="18" customHeight="1">
      <c r="A48" s="53" t="s">
        <v>163</v>
      </c>
      <c r="B48" s="53" t="s">
        <v>197</v>
      </c>
      <c r="C48" s="84" t="s">
        <v>198</v>
      </c>
      <c r="D48" s="53" t="s">
        <v>196</v>
      </c>
      <c r="E48" s="93" t="s">
        <v>196</v>
      </c>
      <c r="F48" s="93" t="s">
        <v>113</v>
      </c>
      <c r="G48" s="93" t="s">
        <v>113</v>
      </c>
      <c r="H48" s="53">
        <v>40</v>
      </c>
      <c r="I48" s="79">
        <v>45950</v>
      </c>
      <c r="J48" s="79"/>
      <c r="K48" s="53">
        <v>0</v>
      </c>
      <c r="L48" s="94">
        <v>32</v>
      </c>
      <c r="M48" s="95">
        <v>-0.2</v>
      </c>
      <c r="N48" s="53">
        <v>1</v>
      </c>
      <c r="O48" s="94" t="s">
        <v>145</v>
      </c>
      <c r="P48" s="53" t="s">
        <v>99</v>
      </c>
      <c r="S48" s="53"/>
      <c r="T48" s="53"/>
      <c r="U48" s="53"/>
    </row>
    <row r="49" spans="1:30" s="74" customFormat="1" ht="18" customHeight="1">
      <c r="A49" s="53" t="s">
        <v>163</v>
      </c>
      <c r="B49" s="53" t="s">
        <v>199</v>
      </c>
      <c r="C49" s="80" t="s">
        <v>200</v>
      </c>
      <c r="D49" s="53" t="s">
        <v>113</v>
      </c>
      <c r="E49" s="93" t="s">
        <v>106</v>
      </c>
      <c r="F49" s="93" t="s">
        <v>106</v>
      </c>
      <c r="G49" s="93" t="s">
        <v>97</v>
      </c>
      <c r="H49" s="53">
        <v>27</v>
      </c>
      <c r="I49" s="79">
        <v>45940</v>
      </c>
      <c r="J49" s="79">
        <v>45938</v>
      </c>
      <c r="K49" s="53">
        <v>12</v>
      </c>
      <c r="L49" s="53">
        <v>23</v>
      </c>
      <c r="M49" s="81">
        <v>0.29629629629629628</v>
      </c>
      <c r="N49" s="53">
        <v>4</v>
      </c>
      <c r="O49" s="53" t="s">
        <v>145</v>
      </c>
      <c r="P49" s="53" t="s">
        <v>99</v>
      </c>
      <c r="Y49" s="86"/>
      <c r="Z49" s="86"/>
      <c r="AA49" s="86"/>
      <c r="AB49" s="86"/>
      <c r="AC49" s="86"/>
      <c r="AD49" s="86"/>
    </row>
    <row r="50" spans="1:30" s="74" customFormat="1" ht="16.5" customHeight="1">
      <c r="A50" s="53" t="s">
        <v>163</v>
      </c>
      <c r="B50" s="53" t="s">
        <v>201</v>
      </c>
      <c r="C50" s="84" t="s">
        <v>202</v>
      </c>
      <c r="D50" s="53" t="s">
        <v>96</v>
      </c>
      <c r="E50" s="93" t="s">
        <v>96</v>
      </c>
      <c r="F50" s="93" t="s">
        <v>96</v>
      </c>
      <c r="G50" s="93" t="s">
        <v>97</v>
      </c>
      <c r="H50" s="53">
        <v>24</v>
      </c>
      <c r="I50" s="79">
        <v>45945</v>
      </c>
      <c r="J50" s="79">
        <v>45932</v>
      </c>
      <c r="K50" s="53">
        <v>8</v>
      </c>
      <c r="L50" s="94">
        <v>20</v>
      </c>
      <c r="M50" s="95">
        <v>0.16666666666666666</v>
      </c>
      <c r="N50" s="53">
        <v>2</v>
      </c>
      <c r="O50" s="94" t="s">
        <v>145</v>
      </c>
      <c r="P50" s="53" t="s">
        <v>99</v>
      </c>
      <c r="S50" s="53"/>
      <c r="T50" s="53"/>
      <c r="U50" s="53"/>
    </row>
    <row r="51" spans="1:30" ht="18" customHeight="1">
      <c r="A51" s="53" t="s">
        <v>163</v>
      </c>
      <c r="B51" s="53" t="s">
        <v>203</v>
      </c>
      <c r="C51" s="132" t="s">
        <v>204</v>
      </c>
      <c r="D51" s="74"/>
      <c r="E51" s="74"/>
      <c r="F51" s="53" t="s">
        <v>189</v>
      </c>
      <c r="G51" s="53" t="s">
        <v>113</v>
      </c>
      <c r="H51" s="53">
        <v>24</v>
      </c>
      <c r="I51" s="79">
        <v>45957</v>
      </c>
      <c r="J51" s="74"/>
      <c r="K51" s="74"/>
      <c r="L51" s="53">
        <v>12</v>
      </c>
      <c r="M51" s="135">
        <v>-0.5</v>
      </c>
      <c r="N51" s="53">
        <v>0</v>
      </c>
      <c r="O51" s="94" t="s">
        <v>145</v>
      </c>
      <c r="P51" s="53" t="s">
        <v>99</v>
      </c>
      <c r="R51" s="51"/>
      <c r="S51" s="51"/>
      <c r="T51" s="51"/>
    </row>
    <row r="52" spans="1:30" ht="18" customHeight="1">
      <c r="A52" s="53" t="s">
        <v>163</v>
      </c>
      <c r="B52" s="53" t="s">
        <v>205</v>
      </c>
      <c r="C52" s="132" t="s">
        <v>206</v>
      </c>
      <c r="D52" s="74"/>
      <c r="E52" s="74"/>
      <c r="F52" s="53" t="s">
        <v>207</v>
      </c>
      <c r="G52" s="53" t="s">
        <v>141</v>
      </c>
      <c r="H52" s="53">
        <v>16</v>
      </c>
      <c r="I52" s="79">
        <v>45957</v>
      </c>
      <c r="J52" s="74"/>
      <c r="K52" s="74"/>
      <c r="L52" s="53">
        <v>4</v>
      </c>
      <c r="M52" s="135">
        <v>-0.75</v>
      </c>
      <c r="N52" s="53">
        <v>1</v>
      </c>
      <c r="O52" s="94" t="s">
        <v>145</v>
      </c>
      <c r="P52" s="53" t="s">
        <v>99</v>
      </c>
      <c r="R52" s="51"/>
      <c r="S52" s="51"/>
      <c r="T52" s="51"/>
    </row>
    <row r="53" spans="1:30" ht="18" customHeight="1">
      <c r="A53" s="74"/>
      <c r="B53" s="74"/>
      <c r="C53" s="74"/>
      <c r="D53" s="74"/>
      <c r="E53" s="74"/>
      <c r="F53" s="74"/>
      <c r="G53" s="74"/>
      <c r="H53" s="74"/>
      <c r="I53" s="74"/>
      <c r="J53" s="74"/>
      <c r="K53" s="74"/>
      <c r="L53" s="74"/>
      <c r="M53" s="74"/>
      <c r="N53" s="74"/>
      <c r="O53" s="51"/>
      <c r="R53" s="51"/>
      <c r="S53" s="51"/>
      <c r="T53" s="51"/>
    </row>
    <row r="54" spans="1:30" ht="18" customHeight="1">
      <c r="A54" s="51"/>
      <c r="B54" s="51"/>
      <c r="C54" s="51"/>
      <c r="D54" s="51"/>
      <c r="E54" s="51"/>
      <c r="F54" s="51"/>
      <c r="G54" s="51"/>
      <c r="H54" s="51"/>
      <c r="I54" s="51"/>
      <c r="J54" s="51"/>
      <c r="K54" s="51"/>
      <c r="L54" s="51"/>
      <c r="M54" s="51"/>
      <c r="N54" s="51"/>
      <c r="O54" s="51"/>
      <c r="R54" s="51"/>
      <c r="S54" s="51"/>
      <c r="T54" s="51"/>
    </row>
    <row r="55" spans="1:30" ht="18" customHeight="1">
      <c r="A55" s="51"/>
      <c r="B55" s="51"/>
      <c r="C55" s="51"/>
      <c r="D55" s="51"/>
      <c r="E55" s="51"/>
      <c r="F55" s="51"/>
      <c r="G55" s="51"/>
      <c r="H55" s="51"/>
      <c r="I55" s="51"/>
      <c r="J55" s="51"/>
      <c r="K55" s="51"/>
      <c r="L55" s="51"/>
      <c r="M55" s="51"/>
      <c r="N55" s="51"/>
      <c r="O55" s="51"/>
      <c r="R55" s="51"/>
      <c r="S55" s="51"/>
      <c r="T55" s="51"/>
    </row>
    <row r="56" spans="1:30" ht="18" customHeight="1">
      <c r="A56" s="53"/>
    </row>
    <row r="57" spans="1:30" ht="18" customHeight="1">
      <c r="H57" s="51"/>
      <c r="I57" s="51"/>
      <c r="J57" s="51"/>
      <c r="K57" s="51"/>
      <c r="L57" s="51"/>
    </row>
    <row r="58" spans="1:30" ht="18" customHeight="1">
      <c r="F58" s="51"/>
      <c r="G58" s="51"/>
      <c r="H58" s="51"/>
    </row>
    <row r="59" spans="1:30" ht="18" customHeight="1">
      <c r="B59" s="101" t="s">
        <v>77</v>
      </c>
      <c r="C59" s="101" t="s">
        <v>90</v>
      </c>
      <c r="D59" s="101" t="s">
        <v>91</v>
      </c>
      <c r="I59" s="51"/>
      <c r="J59" s="51"/>
      <c r="K59" s="51"/>
      <c r="L59" s="51"/>
    </row>
    <row r="60" spans="1:30" ht="18" customHeight="1">
      <c r="B60" s="292" t="s">
        <v>93</v>
      </c>
      <c r="C60" s="111">
        <f>AVERAGE(N2:N8)</f>
        <v>2.2857142857142856</v>
      </c>
      <c r="D60" s="100" t="s">
        <v>98</v>
      </c>
      <c r="F60" s="51"/>
      <c r="G60" s="51"/>
      <c r="H60" s="51"/>
    </row>
    <row r="61" spans="1:30" ht="18" customHeight="1">
      <c r="B61" s="292"/>
      <c r="C61" s="111">
        <f>AVERAGE(N9:N19)</f>
        <v>2.7272727272727271</v>
      </c>
      <c r="D61" s="100" t="s">
        <v>119</v>
      </c>
      <c r="I61" s="51"/>
      <c r="J61" s="51"/>
      <c r="K61" s="51"/>
      <c r="L61" s="51"/>
    </row>
    <row r="62" spans="1:30" ht="18" customHeight="1">
      <c r="B62" s="292"/>
      <c r="C62" s="111">
        <f>AVERAGE(N20:N28)</f>
        <v>1.6666666666666667</v>
      </c>
      <c r="D62" s="100" t="s">
        <v>145</v>
      </c>
      <c r="H62" s="51"/>
      <c r="M62" s="51"/>
      <c r="N62" s="51"/>
      <c r="O62" s="51"/>
    </row>
    <row r="63" spans="1:30" ht="18" customHeight="1">
      <c r="B63" s="293" t="s">
        <v>208</v>
      </c>
      <c r="C63" s="112">
        <f>AVERAGE(N29:N31)</f>
        <v>3</v>
      </c>
      <c r="D63" s="110" t="s">
        <v>98</v>
      </c>
      <c r="F63" s="51"/>
      <c r="G63" s="51"/>
      <c r="H63" s="51"/>
      <c r="I63" s="51"/>
      <c r="J63" s="51"/>
      <c r="K63" s="51"/>
      <c r="L63" s="51"/>
      <c r="M63" s="51"/>
      <c r="N63" s="51"/>
      <c r="O63" s="51"/>
    </row>
    <row r="64" spans="1:30" ht="18" customHeight="1">
      <c r="B64" s="293"/>
      <c r="C64" s="113">
        <f>AVERAGE(N32:N43)</f>
        <v>2.4166666666666665</v>
      </c>
      <c r="D64" s="110" t="s">
        <v>119</v>
      </c>
      <c r="M64" s="51"/>
      <c r="N64" s="51"/>
      <c r="O64" s="51"/>
    </row>
    <row r="65" spans="2:15" ht="18" customHeight="1">
      <c r="B65" s="293"/>
      <c r="C65" s="113">
        <f>AVERAGE(N43:N52)</f>
        <v>2.2999999999999998</v>
      </c>
      <c r="D65" s="110" t="s">
        <v>145</v>
      </c>
      <c r="H65" s="51"/>
      <c r="I65" s="51"/>
      <c r="J65" s="51"/>
      <c r="K65" s="51"/>
      <c r="L65" s="51"/>
      <c r="M65" s="51"/>
      <c r="N65" s="51"/>
      <c r="O65" s="51"/>
    </row>
    <row r="66" spans="2:15" ht="18" customHeight="1">
      <c r="D66" s="51"/>
      <c r="G66" s="51"/>
      <c r="H66" s="51"/>
      <c r="I66" s="51"/>
      <c r="J66" s="51"/>
      <c r="K66" s="51"/>
      <c r="L66" s="51"/>
      <c r="M66" s="51"/>
      <c r="N66" s="51"/>
      <c r="O66" s="51"/>
    </row>
    <row r="67" spans="2:15" ht="18" customHeight="1">
      <c r="C67" s="51"/>
      <c r="D67" s="51"/>
      <c r="G67" s="51"/>
      <c r="H67" s="51"/>
      <c r="I67" s="51"/>
      <c r="J67" s="51"/>
      <c r="K67" s="51"/>
      <c r="L67" s="51"/>
      <c r="M67" s="51"/>
      <c r="N67" s="51"/>
      <c r="O67" s="51"/>
    </row>
    <row r="68" spans="2:15" ht="18" customHeight="1">
      <c r="B68" s="119" t="s">
        <v>29</v>
      </c>
      <c r="C68" s="119" t="s">
        <v>209</v>
      </c>
      <c r="D68" s="119" t="s">
        <v>210</v>
      </c>
      <c r="E68" s="119" t="s">
        <v>211</v>
      </c>
      <c r="F68" s="119" t="s">
        <v>211</v>
      </c>
      <c r="G68" s="120" t="s">
        <v>212</v>
      </c>
      <c r="H68" s="119" t="s">
        <v>213</v>
      </c>
      <c r="I68" s="51"/>
      <c r="J68" s="51"/>
      <c r="K68" s="51"/>
      <c r="L68" s="51"/>
      <c r="M68" s="51"/>
      <c r="N68" s="51"/>
      <c r="O68" s="51"/>
    </row>
    <row r="69" spans="2:15" ht="48.75" customHeight="1">
      <c r="B69" s="294" t="s">
        <v>214</v>
      </c>
      <c r="C69" s="296" t="s">
        <v>143</v>
      </c>
      <c r="D69" s="299" t="s">
        <v>144</v>
      </c>
      <c r="E69" s="136">
        <v>45891</v>
      </c>
      <c r="F69" s="136">
        <v>45891</v>
      </c>
      <c r="G69" s="137" t="s">
        <v>215</v>
      </c>
      <c r="H69" s="121" t="s">
        <v>216</v>
      </c>
      <c r="I69" s="51"/>
      <c r="J69" s="51"/>
      <c r="K69" s="51"/>
      <c r="L69" s="51"/>
      <c r="M69" s="51"/>
      <c r="N69" s="51"/>
      <c r="O69" s="51"/>
    </row>
    <row r="70" spans="2:15" ht="69" customHeight="1">
      <c r="B70" s="284"/>
      <c r="C70" s="297"/>
      <c r="D70" s="300"/>
      <c r="E70" s="136">
        <v>45903</v>
      </c>
      <c r="F70" s="136">
        <v>45903</v>
      </c>
      <c r="G70" s="137" t="s">
        <v>217</v>
      </c>
      <c r="H70" s="122" t="s">
        <v>218</v>
      </c>
      <c r="I70" s="51"/>
      <c r="J70" s="51"/>
      <c r="K70" s="51"/>
      <c r="L70" s="51"/>
      <c r="M70" s="51"/>
      <c r="N70" s="51"/>
      <c r="O70" s="51"/>
    </row>
    <row r="71" spans="2:15" ht="18" customHeight="1">
      <c r="B71" s="284"/>
      <c r="C71" s="297"/>
      <c r="D71" s="300"/>
      <c r="E71" s="136">
        <v>45911</v>
      </c>
      <c r="F71" s="136">
        <v>45911</v>
      </c>
      <c r="G71" s="137" t="s">
        <v>219</v>
      </c>
      <c r="H71" s="123" t="s">
        <v>220</v>
      </c>
      <c r="I71" s="51"/>
      <c r="J71" s="51"/>
      <c r="K71" s="51"/>
      <c r="L71" s="51"/>
      <c r="M71" s="51"/>
      <c r="N71" s="51"/>
      <c r="O71" s="51"/>
    </row>
    <row r="72" spans="2:15" ht="78" customHeight="1">
      <c r="B72" s="284"/>
      <c r="C72" s="297"/>
      <c r="D72" s="300"/>
      <c r="E72" s="136">
        <v>45929</v>
      </c>
      <c r="F72" s="136">
        <v>45929</v>
      </c>
      <c r="G72" s="137" t="s">
        <v>217</v>
      </c>
      <c r="H72" s="115" t="s">
        <v>221</v>
      </c>
    </row>
    <row r="73" spans="2:15" ht="137.25" customHeight="1">
      <c r="B73" s="295"/>
      <c r="C73" s="298"/>
      <c r="D73" s="301"/>
      <c r="E73" s="136">
        <v>45953</v>
      </c>
      <c r="F73" s="136">
        <v>45953</v>
      </c>
      <c r="G73" s="138" t="s">
        <v>8</v>
      </c>
      <c r="H73" s="115" t="s">
        <v>222</v>
      </c>
    </row>
    <row r="74" spans="2:15" ht="53.25" customHeight="1">
      <c r="B74" s="284" t="s">
        <v>208</v>
      </c>
      <c r="C74" s="287" t="s">
        <v>194</v>
      </c>
      <c r="D74" s="290" t="s">
        <v>195</v>
      </c>
      <c r="E74" s="118">
        <v>45897</v>
      </c>
      <c r="F74" s="118">
        <v>45897</v>
      </c>
      <c r="G74" s="124" t="s">
        <v>217</v>
      </c>
      <c r="H74" s="121" t="s">
        <v>223</v>
      </c>
    </row>
    <row r="75" spans="2:15" ht="53.25" customHeight="1">
      <c r="B75" s="284"/>
      <c r="C75" s="287"/>
      <c r="D75" s="290"/>
      <c r="E75" s="118">
        <v>45915</v>
      </c>
      <c r="F75" s="118">
        <v>45915</v>
      </c>
      <c r="G75" s="125" t="s">
        <v>217</v>
      </c>
      <c r="H75" s="122" t="s">
        <v>224</v>
      </c>
    </row>
    <row r="76" spans="2:15" ht="63.75" customHeight="1">
      <c r="B76" s="284"/>
      <c r="C76" s="287"/>
      <c r="D76" s="290"/>
      <c r="E76" s="118">
        <v>45919</v>
      </c>
      <c r="F76" s="118">
        <v>45919</v>
      </c>
      <c r="G76" s="126" t="s">
        <v>217</v>
      </c>
      <c r="H76" s="122" t="s">
        <v>225</v>
      </c>
    </row>
    <row r="77" spans="2:15" ht="96" customHeight="1">
      <c r="B77" s="284"/>
      <c r="C77" s="287"/>
      <c r="D77" s="290"/>
      <c r="E77" s="118">
        <v>45935</v>
      </c>
      <c r="F77" s="118">
        <v>45935</v>
      </c>
      <c r="G77" s="127" t="s">
        <v>8</v>
      </c>
      <c r="H77" s="122" t="s">
        <v>226</v>
      </c>
    </row>
    <row r="78" spans="2:15" ht="53.25" customHeight="1">
      <c r="B78" s="285"/>
      <c r="C78" s="287"/>
      <c r="D78" s="290"/>
      <c r="E78" s="117">
        <v>45937</v>
      </c>
      <c r="F78" s="117">
        <v>45937</v>
      </c>
      <c r="G78" s="5" t="s">
        <v>217</v>
      </c>
      <c r="H78" s="114" t="s">
        <v>227</v>
      </c>
    </row>
    <row r="79" spans="2:15" ht="53.25" customHeight="1">
      <c r="B79" s="284" t="s">
        <v>208</v>
      </c>
      <c r="C79" s="286" t="s">
        <v>199</v>
      </c>
      <c r="D79" s="289" t="s">
        <v>200</v>
      </c>
      <c r="E79" s="116">
        <v>45916</v>
      </c>
      <c r="F79" s="116">
        <v>45916</v>
      </c>
      <c r="G79" s="128" t="s">
        <v>219</v>
      </c>
      <c r="H79" s="121" t="s">
        <v>228</v>
      </c>
    </row>
    <row r="80" spans="2:15" ht="53.25" customHeight="1">
      <c r="B80" s="284"/>
      <c r="C80" s="287"/>
      <c r="D80" s="290"/>
      <c r="E80" s="116">
        <v>45919</v>
      </c>
      <c r="F80" s="116">
        <v>45919</v>
      </c>
      <c r="G80" s="128" t="s">
        <v>217</v>
      </c>
      <c r="H80" s="122" t="s">
        <v>229</v>
      </c>
    </row>
    <row r="81" spans="2:8" ht="53.25" customHeight="1">
      <c r="B81" s="284"/>
      <c r="C81" s="287"/>
      <c r="D81" s="290"/>
      <c r="E81" s="116">
        <v>45935</v>
      </c>
      <c r="F81" s="116">
        <v>45935</v>
      </c>
      <c r="G81" s="128" t="s">
        <v>8</v>
      </c>
      <c r="H81" s="122" t="s">
        <v>226</v>
      </c>
    </row>
    <row r="82" spans="2:8" ht="53.25" customHeight="1">
      <c r="B82" s="285"/>
      <c r="C82" s="288"/>
      <c r="D82" s="291"/>
      <c r="E82" s="117">
        <v>45938</v>
      </c>
      <c r="F82" s="117">
        <v>45938</v>
      </c>
      <c r="G82" s="128" t="s">
        <v>217</v>
      </c>
      <c r="H82" s="122" t="s">
        <v>227</v>
      </c>
    </row>
    <row r="83" spans="2:8" ht="53.25" customHeight="1"/>
    <row r="84" spans="2:8" ht="53.25" customHeight="1"/>
    <row r="85" spans="2:8" ht="53.25" customHeight="1"/>
    <row r="86" spans="2:8" ht="53.25" customHeight="1"/>
    <row r="87" spans="2:8" ht="53.25" customHeight="1"/>
  </sheetData>
  <mergeCells count="11">
    <mergeCell ref="B79:B82"/>
    <mergeCell ref="C79:C82"/>
    <mergeCell ref="D79:D82"/>
    <mergeCell ref="B60:B62"/>
    <mergeCell ref="B63:B65"/>
    <mergeCell ref="B69:B73"/>
    <mergeCell ref="C69:C73"/>
    <mergeCell ref="D69:D73"/>
    <mergeCell ref="B74:B78"/>
    <mergeCell ref="C74:C78"/>
    <mergeCell ref="D74:D78"/>
  </mergeCells>
  <conditionalFormatting sqref="M27:M28">
    <cfRule type="containsBlanks" dxfId="17" priority="4">
      <formula>LEN(TRIM(M27))=0</formula>
    </cfRule>
    <cfRule type="cellIs" dxfId="16" priority="5" operator="greaterThan">
      <formula>0.3</formula>
    </cfRule>
    <cfRule type="cellIs" dxfId="15" priority="6" operator="between">
      <formula>0</formula>
      <formula>0.3</formula>
    </cfRule>
  </conditionalFormatting>
  <conditionalFormatting sqref="M43:M52">
    <cfRule type="containsBlanks" dxfId="14" priority="1">
      <formula>LEN(TRIM(M43))=0</formula>
    </cfRule>
    <cfRule type="cellIs" dxfId="13" priority="2" operator="greaterThan">
      <formula>0.3</formula>
    </cfRule>
    <cfRule type="cellIs" dxfId="12" priority="3" operator="between">
      <formula>0</formula>
      <formula>0.3</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C5AB-E15E-4977-80F5-9B36A2A1A7FA}">
  <dimension ref="A1:AF86"/>
  <sheetViews>
    <sheetView topLeftCell="G1" workbookViewId="0">
      <selection activeCell="G1" sqref="G1"/>
    </sheetView>
  </sheetViews>
  <sheetFormatPr defaultColWidth="9.140625" defaultRowHeight="18" customHeight="1"/>
  <cols>
    <col min="1" max="1" width="17" style="44" customWidth="1"/>
    <col min="2" max="2" width="13.5703125" style="44" customWidth="1"/>
    <col min="3" max="3" width="13.85546875" style="43" customWidth="1"/>
    <col min="4" max="6" width="13.85546875" style="44" customWidth="1"/>
    <col min="7" max="7" width="23.42578125" style="44" bestFit="1" customWidth="1"/>
    <col min="8" max="8" width="33.42578125" style="44" customWidth="1"/>
    <col min="9" max="9" width="10.85546875" style="44" customWidth="1"/>
    <col min="10" max="10" width="15.85546875" style="44" customWidth="1"/>
    <col min="11" max="11" width="17.28515625" style="44" customWidth="1"/>
    <col min="12" max="12" width="13.140625" style="44" customWidth="1"/>
    <col min="13" max="13" width="10.7109375" style="44" customWidth="1"/>
    <col min="14" max="14" width="12.140625" style="44" customWidth="1"/>
    <col min="15" max="15" width="16.140625" style="44" customWidth="1"/>
    <col min="16" max="17" width="9.140625" style="51"/>
    <col min="18" max="18" width="17.5703125" style="44" customWidth="1"/>
    <col min="19" max="19" width="10.140625" style="44" bestFit="1" customWidth="1"/>
    <col min="20" max="20" width="17.140625" style="44" customWidth="1"/>
    <col min="21" max="23" width="9.140625" style="51"/>
    <col min="24" max="24" width="12.140625" style="51" customWidth="1"/>
    <col min="25" max="25" width="9.140625" style="51" customWidth="1"/>
    <col min="26" max="26" width="21.140625" style="51" customWidth="1"/>
    <col min="27" max="27" width="16" style="51" customWidth="1"/>
    <col min="28" max="28" width="16.42578125" style="51" customWidth="1"/>
    <col min="29" max="29" width="67.7109375" style="51" customWidth="1"/>
    <col min="30" max="16384" width="9.140625" style="51"/>
  </cols>
  <sheetData>
    <row r="1" spans="1:29" s="109" customFormat="1" ht="22.5" customHeight="1">
      <c r="A1" s="105" t="s">
        <v>77</v>
      </c>
      <c r="B1" s="106" t="s">
        <v>78</v>
      </c>
      <c r="C1" s="105" t="s">
        <v>79</v>
      </c>
      <c r="D1" s="107" t="s">
        <v>80</v>
      </c>
      <c r="E1" s="108" t="s">
        <v>81</v>
      </c>
      <c r="F1" s="108" t="s">
        <v>82</v>
      </c>
      <c r="G1" s="106" t="s">
        <v>84</v>
      </c>
      <c r="H1" s="105" t="s">
        <v>85</v>
      </c>
      <c r="I1" s="105" t="s">
        <v>86</v>
      </c>
      <c r="J1" s="105" t="s">
        <v>87</v>
      </c>
      <c r="K1" s="105" t="s">
        <v>88</v>
      </c>
      <c r="L1" s="105" t="s">
        <v>89</v>
      </c>
      <c r="M1" s="105" t="s">
        <v>90</v>
      </c>
      <c r="N1" s="105" t="s">
        <v>91</v>
      </c>
      <c r="O1" s="105" t="s">
        <v>92</v>
      </c>
    </row>
    <row r="2" spans="1:29" s="74" customFormat="1" ht="18" customHeight="1">
      <c r="A2" s="53" t="s">
        <v>93</v>
      </c>
      <c r="B2" s="53" t="s">
        <v>94</v>
      </c>
      <c r="C2" s="80" t="s">
        <v>95</v>
      </c>
      <c r="D2" s="53" t="s">
        <v>96</v>
      </c>
      <c r="E2" s="44" t="s">
        <v>97</v>
      </c>
      <c r="F2" s="44" t="s">
        <v>97</v>
      </c>
      <c r="G2" s="53">
        <v>33</v>
      </c>
      <c r="H2" s="79">
        <v>45882</v>
      </c>
      <c r="I2" s="79">
        <v>45882</v>
      </c>
      <c r="J2" s="53">
        <v>34.5</v>
      </c>
      <c r="K2" s="53">
        <v>8</v>
      </c>
      <c r="L2" s="81">
        <v>0.2878787878787879</v>
      </c>
      <c r="M2" s="53">
        <v>5</v>
      </c>
      <c r="N2" s="53" t="s">
        <v>98</v>
      </c>
      <c r="O2" s="53" t="s">
        <v>99</v>
      </c>
      <c r="R2" s="53"/>
      <c r="S2" s="53"/>
      <c r="T2" s="53"/>
    </row>
    <row r="3" spans="1:29" s="74" customFormat="1" ht="18" customHeight="1">
      <c r="A3" s="53" t="s">
        <v>93</v>
      </c>
      <c r="B3" s="53" t="s">
        <v>100</v>
      </c>
      <c r="C3" s="80" t="s">
        <v>101</v>
      </c>
      <c r="D3" s="53" t="s">
        <v>96</v>
      </c>
      <c r="E3" s="44" t="s">
        <v>97</v>
      </c>
      <c r="F3" s="44" t="s">
        <v>97</v>
      </c>
      <c r="G3" s="53">
        <v>12</v>
      </c>
      <c r="H3" s="79">
        <v>45891</v>
      </c>
      <c r="I3" s="79">
        <v>45891</v>
      </c>
      <c r="J3" s="53">
        <v>14</v>
      </c>
      <c r="K3" s="53">
        <v>1</v>
      </c>
      <c r="L3" s="81">
        <v>0.25</v>
      </c>
      <c r="M3" s="53">
        <v>3</v>
      </c>
      <c r="N3" s="53" t="s">
        <v>98</v>
      </c>
      <c r="O3" s="53" t="s">
        <v>99</v>
      </c>
      <c r="R3" s="53"/>
      <c r="S3" s="53"/>
      <c r="T3" s="53"/>
    </row>
    <row r="4" spans="1:29" s="74" customFormat="1" ht="30" customHeight="1">
      <c r="A4" s="53" t="s">
        <v>93</v>
      </c>
      <c r="B4" s="53" t="s">
        <v>102</v>
      </c>
      <c r="C4" s="80" t="s">
        <v>103</v>
      </c>
      <c r="D4" s="53" t="s">
        <v>96</v>
      </c>
      <c r="E4" s="44" t="s">
        <v>97</v>
      </c>
      <c r="F4" s="44" t="s">
        <v>97</v>
      </c>
      <c r="G4" s="53">
        <v>8</v>
      </c>
      <c r="H4" s="79">
        <v>45883</v>
      </c>
      <c r="I4" s="79">
        <v>45884</v>
      </c>
      <c r="J4" s="53">
        <v>8</v>
      </c>
      <c r="K4" s="53">
        <v>2</v>
      </c>
      <c r="L4" s="81">
        <v>0.25</v>
      </c>
      <c r="M4" s="53">
        <v>3</v>
      </c>
      <c r="N4" s="53" t="s">
        <v>98</v>
      </c>
      <c r="O4" s="53" t="s">
        <v>99</v>
      </c>
    </row>
    <row r="5" spans="1:29" s="74" customFormat="1" ht="18" customHeight="1">
      <c r="A5" s="53" t="s">
        <v>93</v>
      </c>
      <c r="B5" s="53" t="s">
        <v>104</v>
      </c>
      <c r="C5" s="80" t="s">
        <v>105</v>
      </c>
      <c r="D5" s="53" t="s">
        <v>106</v>
      </c>
      <c r="E5" s="44" t="s">
        <v>97</v>
      </c>
      <c r="F5" s="44" t="s">
        <v>97</v>
      </c>
      <c r="G5" s="53">
        <v>16</v>
      </c>
      <c r="H5" s="79">
        <v>45877</v>
      </c>
      <c r="I5" s="79">
        <v>45877</v>
      </c>
      <c r="J5" s="53">
        <v>16</v>
      </c>
      <c r="K5" s="53">
        <v>4</v>
      </c>
      <c r="L5" s="81">
        <v>0.25</v>
      </c>
      <c r="M5" s="53">
        <v>2</v>
      </c>
      <c r="N5" s="53" t="s">
        <v>98</v>
      </c>
      <c r="O5" s="53" t="s">
        <v>99</v>
      </c>
    </row>
    <row r="6" spans="1:29" s="74" customFormat="1" ht="28.5" customHeight="1">
      <c r="A6" s="53" t="s">
        <v>93</v>
      </c>
      <c r="B6" s="53" t="s">
        <v>107</v>
      </c>
      <c r="C6" s="80" t="s">
        <v>108</v>
      </c>
      <c r="D6" s="53" t="s">
        <v>109</v>
      </c>
      <c r="E6" s="44" t="s">
        <v>110</v>
      </c>
      <c r="F6" s="44" t="s">
        <v>110</v>
      </c>
      <c r="G6" s="53">
        <v>16</v>
      </c>
      <c r="H6" s="79">
        <v>45889</v>
      </c>
      <c r="I6" s="79">
        <v>45889</v>
      </c>
      <c r="J6" s="53">
        <v>20</v>
      </c>
      <c r="K6" s="53">
        <v>3</v>
      </c>
      <c r="L6" s="81">
        <v>0.4375</v>
      </c>
      <c r="M6" s="53">
        <v>1</v>
      </c>
      <c r="N6" s="53" t="s">
        <v>98</v>
      </c>
      <c r="O6" s="53" t="s">
        <v>99</v>
      </c>
      <c r="R6" s="97"/>
      <c r="S6" s="97"/>
      <c r="T6" s="97"/>
      <c r="U6" s="97"/>
      <c r="V6" s="97"/>
      <c r="W6" s="97"/>
      <c r="X6" s="97"/>
      <c r="Y6" s="97"/>
      <c r="Z6" s="97"/>
      <c r="AA6" s="97"/>
      <c r="AB6" s="97"/>
      <c r="AC6" s="97"/>
    </row>
    <row r="7" spans="1:29" s="74" customFormat="1" ht="18" customHeight="1">
      <c r="A7" s="53" t="s">
        <v>93</v>
      </c>
      <c r="B7" s="53" t="s">
        <v>111</v>
      </c>
      <c r="C7" s="80" t="s">
        <v>112</v>
      </c>
      <c r="D7" s="53" t="s">
        <v>113</v>
      </c>
      <c r="E7" s="44" t="s">
        <v>97</v>
      </c>
      <c r="F7" s="44" t="s">
        <v>97</v>
      </c>
      <c r="G7" s="53">
        <v>4</v>
      </c>
      <c r="H7" s="79">
        <v>45889</v>
      </c>
      <c r="I7" s="79">
        <v>45877</v>
      </c>
      <c r="J7" s="53">
        <v>0</v>
      </c>
      <c r="K7" s="53">
        <v>5</v>
      </c>
      <c r="L7" s="81">
        <v>0.25</v>
      </c>
      <c r="M7" s="53">
        <v>1</v>
      </c>
      <c r="N7" s="53" t="s">
        <v>98</v>
      </c>
      <c r="O7" s="53" t="s">
        <v>99</v>
      </c>
      <c r="R7" s="97"/>
      <c r="S7" s="97"/>
      <c r="T7" s="97"/>
      <c r="U7" s="97"/>
      <c r="V7" s="97"/>
      <c r="W7" s="97"/>
      <c r="X7" s="97"/>
      <c r="Y7" s="97"/>
      <c r="Z7" s="97"/>
      <c r="AA7" s="97"/>
      <c r="AB7" s="97"/>
      <c r="AC7" s="97"/>
    </row>
    <row r="8" spans="1:29" s="74" customFormat="1" ht="27" customHeight="1">
      <c r="A8" s="53" t="s">
        <v>93</v>
      </c>
      <c r="B8" s="53" t="s">
        <v>114</v>
      </c>
      <c r="C8" s="80" t="s">
        <v>115</v>
      </c>
      <c r="D8" s="53" t="s">
        <v>116</v>
      </c>
      <c r="E8" s="44" t="s">
        <v>97</v>
      </c>
      <c r="F8" s="44" t="s">
        <v>97</v>
      </c>
      <c r="G8" s="53">
        <v>2</v>
      </c>
      <c r="H8" s="79">
        <v>45889</v>
      </c>
      <c r="I8" s="79">
        <v>45889</v>
      </c>
      <c r="J8" s="53">
        <v>0</v>
      </c>
      <c r="K8" s="53">
        <v>2</v>
      </c>
      <c r="L8" s="81">
        <v>0</v>
      </c>
      <c r="M8" s="53">
        <v>1</v>
      </c>
      <c r="N8" s="53" t="s">
        <v>98</v>
      </c>
      <c r="O8" s="53" t="s">
        <v>99</v>
      </c>
      <c r="R8" s="97"/>
      <c r="S8" s="97"/>
      <c r="T8" s="97"/>
      <c r="U8" s="97"/>
      <c r="V8" s="97"/>
      <c r="W8" s="97"/>
      <c r="X8" s="97"/>
      <c r="Y8" s="97"/>
      <c r="Z8" s="97"/>
      <c r="AA8" s="97"/>
      <c r="AB8" s="97"/>
      <c r="AC8" s="97"/>
    </row>
    <row r="9" spans="1:29" s="74" customFormat="1" ht="18" customHeight="1">
      <c r="A9" s="85" t="s">
        <v>93</v>
      </c>
      <c r="B9" s="85" t="s">
        <v>117</v>
      </c>
      <c r="C9" s="88" t="s">
        <v>118</v>
      </c>
      <c r="D9" s="85" t="s">
        <v>106</v>
      </c>
      <c r="E9" s="85" t="s">
        <v>97</v>
      </c>
      <c r="F9" s="85" t="s">
        <v>97</v>
      </c>
      <c r="G9" s="85">
        <v>16</v>
      </c>
      <c r="H9" s="89">
        <v>45908</v>
      </c>
      <c r="I9" s="89">
        <v>45908</v>
      </c>
      <c r="J9" s="85">
        <v>12</v>
      </c>
      <c r="K9" s="85">
        <v>8</v>
      </c>
      <c r="L9" s="90">
        <v>0.25</v>
      </c>
      <c r="M9" s="85">
        <v>3</v>
      </c>
      <c r="N9" s="85" t="s">
        <v>119</v>
      </c>
      <c r="O9" s="85" t="s">
        <v>99</v>
      </c>
      <c r="R9" s="97"/>
      <c r="S9" s="97"/>
      <c r="T9" s="97"/>
      <c r="U9" s="97"/>
      <c r="V9" s="97"/>
      <c r="W9" s="97"/>
      <c r="X9" s="97"/>
      <c r="Y9" s="97"/>
      <c r="Z9" s="97"/>
      <c r="AA9" s="97"/>
      <c r="AB9" s="97"/>
      <c r="AC9" s="97"/>
    </row>
    <row r="10" spans="1:29" s="74" customFormat="1" ht="18" customHeight="1">
      <c r="A10" s="85" t="s">
        <v>93</v>
      </c>
      <c r="B10" s="85" t="s">
        <v>120</v>
      </c>
      <c r="C10" s="88" t="s">
        <v>121</v>
      </c>
      <c r="D10" s="85" t="s">
        <v>113</v>
      </c>
      <c r="E10" s="85" t="s">
        <v>97</v>
      </c>
      <c r="F10" s="85" t="s">
        <v>97</v>
      </c>
      <c r="G10" s="85">
        <v>8</v>
      </c>
      <c r="H10" s="89">
        <v>45909</v>
      </c>
      <c r="I10" s="89">
        <v>45909</v>
      </c>
      <c r="J10" s="85">
        <v>0</v>
      </c>
      <c r="K10" s="85">
        <v>10</v>
      </c>
      <c r="L10" s="90">
        <v>0.25</v>
      </c>
      <c r="M10" s="85">
        <v>2</v>
      </c>
      <c r="N10" s="85" t="s">
        <v>119</v>
      </c>
      <c r="O10" s="85" t="s">
        <v>99</v>
      </c>
      <c r="R10" s="97"/>
      <c r="S10" s="97"/>
      <c r="T10" s="97"/>
      <c r="U10" s="97"/>
      <c r="V10" s="97"/>
      <c r="W10" s="97"/>
      <c r="X10" s="97"/>
      <c r="Y10" s="97"/>
      <c r="Z10" s="97"/>
      <c r="AA10" s="97"/>
      <c r="AB10" s="97"/>
      <c r="AC10" s="97"/>
    </row>
    <row r="11" spans="1:29" s="74" customFormat="1" ht="18" customHeight="1">
      <c r="A11" s="85" t="s">
        <v>93</v>
      </c>
      <c r="B11" s="85" t="s">
        <v>122</v>
      </c>
      <c r="C11" s="88" t="s">
        <v>123</v>
      </c>
      <c r="D11" s="85" t="s">
        <v>113</v>
      </c>
      <c r="E11" s="85" t="s">
        <v>97</v>
      </c>
      <c r="F11" s="85" t="s">
        <v>97</v>
      </c>
      <c r="G11" s="85">
        <v>16</v>
      </c>
      <c r="H11" s="89">
        <v>45909</v>
      </c>
      <c r="I11" s="89">
        <v>45909</v>
      </c>
      <c r="J11" s="85">
        <v>0</v>
      </c>
      <c r="K11" s="85">
        <v>20</v>
      </c>
      <c r="L11" s="90">
        <v>0.25</v>
      </c>
      <c r="M11" s="85">
        <v>4</v>
      </c>
      <c r="N11" s="85" t="s">
        <v>119</v>
      </c>
      <c r="O11" s="85" t="s">
        <v>99</v>
      </c>
      <c r="R11" s="97"/>
      <c r="S11" s="97"/>
      <c r="T11" s="97"/>
      <c r="U11" s="97"/>
      <c r="V11" s="97"/>
      <c r="W11" s="97"/>
      <c r="X11" s="97"/>
      <c r="Y11" s="97"/>
      <c r="Z11" s="97"/>
      <c r="AA11" s="97"/>
      <c r="AB11" s="97"/>
      <c r="AC11" s="97"/>
    </row>
    <row r="12" spans="1:29" s="74" customFormat="1" ht="18" customHeight="1">
      <c r="A12" s="85" t="s">
        <v>93</v>
      </c>
      <c r="B12" s="85" t="s">
        <v>124</v>
      </c>
      <c r="C12" s="88" t="s">
        <v>125</v>
      </c>
      <c r="D12" s="85" t="s">
        <v>113</v>
      </c>
      <c r="E12" s="85" t="s">
        <v>113</v>
      </c>
      <c r="F12" s="85" t="s">
        <v>97</v>
      </c>
      <c r="G12" s="85">
        <v>28</v>
      </c>
      <c r="H12" s="89">
        <v>45918</v>
      </c>
      <c r="I12" s="89">
        <v>45918</v>
      </c>
      <c r="J12" s="85">
        <v>0</v>
      </c>
      <c r="K12" s="85">
        <v>36</v>
      </c>
      <c r="L12" s="90">
        <v>0.2857142857142857</v>
      </c>
      <c r="M12" s="85">
        <v>2</v>
      </c>
      <c r="N12" s="85" t="s">
        <v>119</v>
      </c>
      <c r="O12" s="85" t="s">
        <v>99</v>
      </c>
      <c r="R12" s="97"/>
      <c r="S12" s="97"/>
      <c r="T12" s="97"/>
      <c r="U12" s="97"/>
      <c r="V12" s="97"/>
      <c r="W12" s="97"/>
      <c r="X12" s="97"/>
      <c r="Y12" s="97"/>
      <c r="Z12" s="97"/>
      <c r="AA12" s="97"/>
      <c r="AB12" s="97"/>
      <c r="AC12" s="97"/>
    </row>
    <row r="13" spans="1:29" s="74" customFormat="1" ht="18" customHeight="1">
      <c r="A13" s="85" t="s">
        <v>93</v>
      </c>
      <c r="B13" s="85" t="s">
        <v>126</v>
      </c>
      <c r="C13" s="88" t="s">
        <v>127</v>
      </c>
      <c r="D13" s="85" t="s">
        <v>113</v>
      </c>
      <c r="E13" s="85" t="s">
        <v>113</v>
      </c>
      <c r="F13" s="85" t="s">
        <v>113</v>
      </c>
      <c r="G13" s="85">
        <v>24</v>
      </c>
      <c r="H13" s="89">
        <v>45929</v>
      </c>
      <c r="I13" s="89">
        <v>45929</v>
      </c>
      <c r="J13" s="85">
        <v>0</v>
      </c>
      <c r="K13" s="85">
        <v>31</v>
      </c>
      <c r="L13" s="90">
        <v>0.29166666666666669</v>
      </c>
      <c r="M13" s="85">
        <v>1</v>
      </c>
      <c r="N13" s="85" t="s">
        <v>119</v>
      </c>
      <c r="O13" s="85" t="s">
        <v>99</v>
      </c>
      <c r="Q13" s="97"/>
      <c r="R13" s="97"/>
      <c r="S13" s="97"/>
      <c r="T13" s="97"/>
      <c r="U13" s="97"/>
      <c r="V13" s="97"/>
      <c r="W13" s="97"/>
      <c r="X13" s="97"/>
      <c r="Y13" s="97"/>
      <c r="Z13" s="97"/>
      <c r="AA13" s="97"/>
      <c r="AB13" s="97"/>
      <c r="AC13" s="97"/>
    </row>
    <row r="14" spans="1:29" s="74" customFormat="1" ht="18" customHeight="1">
      <c r="A14" s="85" t="s">
        <v>93</v>
      </c>
      <c r="B14" s="85" t="s">
        <v>128</v>
      </c>
      <c r="C14" s="88" t="s">
        <v>129</v>
      </c>
      <c r="D14" s="85" t="s">
        <v>130</v>
      </c>
      <c r="E14" s="85" t="s">
        <v>97</v>
      </c>
      <c r="F14" s="85" t="s">
        <v>97</v>
      </c>
      <c r="G14" s="85">
        <v>8</v>
      </c>
      <c r="H14" s="89">
        <v>45917</v>
      </c>
      <c r="I14" s="89">
        <v>45917</v>
      </c>
      <c r="J14" s="85">
        <v>0</v>
      </c>
      <c r="K14" s="85">
        <v>10</v>
      </c>
      <c r="L14" s="90">
        <v>0.25</v>
      </c>
      <c r="M14" s="85">
        <v>3</v>
      </c>
      <c r="N14" s="85" t="s">
        <v>119</v>
      </c>
      <c r="O14" s="85" t="s">
        <v>99</v>
      </c>
      <c r="Q14" s="97"/>
      <c r="R14" s="97"/>
      <c r="S14" s="97"/>
      <c r="T14" s="97"/>
      <c r="U14" s="97"/>
      <c r="V14" s="97"/>
      <c r="W14" s="97"/>
      <c r="X14" s="97"/>
      <c r="Y14" s="97"/>
      <c r="Z14" s="97"/>
      <c r="AA14" s="97"/>
      <c r="AB14" s="97"/>
      <c r="AC14" s="97"/>
    </row>
    <row r="15" spans="1:29" s="74" customFormat="1" ht="18" customHeight="1">
      <c r="A15" s="85" t="s">
        <v>93</v>
      </c>
      <c r="B15" s="85" t="s">
        <v>131</v>
      </c>
      <c r="C15" s="88" t="s">
        <v>132</v>
      </c>
      <c r="D15" s="85" t="s">
        <v>130</v>
      </c>
      <c r="E15" s="85" t="s">
        <v>97</v>
      </c>
      <c r="F15" s="85" t="s">
        <v>97</v>
      </c>
      <c r="G15" s="85">
        <v>24</v>
      </c>
      <c r="H15" s="89">
        <v>45909</v>
      </c>
      <c r="I15" s="89">
        <v>45909</v>
      </c>
      <c r="J15" s="85">
        <v>0</v>
      </c>
      <c r="K15" s="85">
        <v>27</v>
      </c>
      <c r="L15" s="90">
        <v>0.125</v>
      </c>
      <c r="M15" s="85">
        <v>7</v>
      </c>
      <c r="N15" s="85" t="s">
        <v>119</v>
      </c>
      <c r="O15" s="85" t="s">
        <v>99</v>
      </c>
      <c r="Q15" s="97"/>
      <c r="R15" s="97"/>
      <c r="S15" s="97"/>
      <c r="T15" s="97"/>
      <c r="U15" s="97"/>
      <c r="V15" s="97"/>
    </row>
    <row r="16" spans="1:29" s="74" customFormat="1" ht="18" customHeight="1">
      <c r="A16" s="85" t="s">
        <v>93</v>
      </c>
      <c r="B16" s="85" t="s">
        <v>133</v>
      </c>
      <c r="C16" s="88" t="s">
        <v>134</v>
      </c>
      <c r="D16" s="85" t="s">
        <v>130</v>
      </c>
      <c r="E16" s="85" t="s">
        <v>97</v>
      </c>
      <c r="F16" s="85" t="s">
        <v>97</v>
      </c>
      <c r="G16" s="85">
        <v>20</v>
      </c>
      <c r="H16" s="89">
        <v>45917</v>
      </c>
      <c r="I16" s="89">
        <v>45917</v>
      </c>
      <c r="J16" s="85">
        <v>0</v>
      </c>
      <c r="K16" s="85">
        <v>26</v>
      </c>
      <c r="L16" s="90">
        <v>0.3</v>
      </c>
      <c r="M16" s="85">
        <v>2</v>
      </c>
      <c r="N16" s="85" t="s">
        <v>119</v>
      </c>
      <c r="O16" s="85" t="s">
        <v>99</v>
      </c>
      <c r="Q16" s="97"/>
      <c r="R16" s="97"/>
      <c r="S16" s="97"/>
      <c r="T16" s="97"/>
      <c r="U16" s="97"/>
      <c r="V16" s="97"/>
    </row>
    <row r="17" spans="1:32" s="74" customFormat="1" ht="18" customHeight="1">
      <c r="A17" s="85" t="s">
        <v>93</v>
      </c>
      <c r="B17" s="85" t="s">
        <v>135</v>
      </c>
      <c r="C17" s="88" t="s">
        <v>136</v>
      </c>
      <c r="D17" s="85" t="s">
        <v>106</v>
      </c>
      <c r="E17" s="85" t="s">
        <v>97</v>
      </c>
      <c r="F17" s="85" t="s">
        <v>97</v>
      </c>
      <c r="G17" s="85">
        <v>10</v>
      </c>
      <c r="H17" s="89">
        <v>45923</v>
      </c>
      <c r="I17" s="89">
        <v>45923</v>
      </c>
      <c r="J17" s="85">
        <v>0</v>
      </c>
      <c r="K17" s="85">
        <v>13</v>
      </c>
      <c r="L17" s="90">
        <v>0.3</v>
      </c>
      <c r="M17" s="85">
        <v>2</v>
      </c>
      <c r="N17" s="85" t="s">
        <v>119</v>
      </c>
      <c r="O17" s="85" t="s">
        <v>99</v>
      </c>
      <c r="Q17" s="97"/>
      <c r="R17" s="97"/>
      <c r="S17" s="97"/>
      <c r="T17" s="97"/>
      <c r="U17" s="97"/>
      <c r="V17" s="97"/>
    </row>
    <row r="18" spans="1:32" s="74" customFormat="1" ht="18" customHeight="1">
      <c r="A18" s="85" t="s">
        <v>93</v>
      </c>
      <c r="B18" s="85" t="s">
        <v>137</v>
      </c>
      <c r="C18" s="88" t="s">
        <v>138</v>
      </c>
      <c r="D18" s="85" t="s">
        <v>106</v>
      </c>
      <c r="E18" s="85" t="s">
        <v>97</v>
      </c>
      <c r="F18" s="85" t="s">
        <v>97</v>
      </c>
      <c r="G18" s="85">
        <v>11</v>
      </c>
      <c r="H18" s="89">
        <v>45925</v>
      </c>
      <c r="I18" s="89">
        <v>45926</v>
      </c>
      <c r="J18" s="85">
        <v>0</v>
      </c>
      <c r="K18" s="85">
        <v>14</v>
      </c>
      <c r="L18" s="90">
        <v>0.27272727272727271</v>
      </c>
      <c r="M18" s="85">
        <v>4</v>
      </c>
      <c r="N18" s="85" t="s">
        <v>119</v>
      </c>
      <c r="O18" s="85" t="s">
        <v>99</v>
      </c>
      <c r="Q18" s="97"/>
      <c r="R18" s="98"/>
      <c r="S18" s="98"/>
      <c r="T18" s="98"/>
      <c r="U18" s="97"/>
      <c r="V18" s="97"/>
    </row>
    <row r="19" spans="1:32" s="74" customFormat="1" ht="18" customHeight="1">
      <c r="A19" s="85" t="s">
        <v>93</v>
      </c>
      <c r="B19" s="85" t="s">
        <v>139</v>
      </c>
      <c r="C19" s="88" t="s">
        <v>140</v>
      </c>
      <c r="D19" s="85" t="s">
        <v>109</v>
      </c>
      <c r="E19" s="85" t="s">
        <v>141</v>
      </c>
      <c r="F19" s="85" t="s">
        <v>109</v>
      </c>
      <c r="G19" s="85">
        <v>0</v>
      </c>
      <c r="H19" s="89">
        <v>45903</v>
      </c>
      <c r="I19" s="89">
        <v>45903</v>
      </c>
      <c r="J19" s="85">
        <v>0</v>
      </c>
      <c r="K19" s="85">
        <v>15</v>
      </c>
      <c r="L19" s="90" t="s">
        <v>142</v>
      </c>
      <c r="M19" s="85">
        <v>0</v>
      </c>
      <c r="N19" s="85" t="s">
        <v>119</v>
      </c>
      <c r="O19" s="85" t="s">
        <v>99</v>
      </c>
      <c r="Q19" s="97"/>
      <c r="U19" s="97"/>
      <c r="V19" s="97"/>
    </row>
    <row r="20" spans="1:32" s="74" customFormat="1" ht="18" customHeight="1">
      <c r="A20" s="53" t="s">
        <v>93</v>
      </c>
      <c r="B20" s="129" t="s">
        <v>143</v>
      </c>
      <c r="C20" s="80" t="s">
        <v>144</v>
      </c>
      <c r="D20" s="53" t="s">
        <v>116</v>
      </c>
      <c r="E20" s="44" t="s">
        <v>113</v>
      </c>
      <c r="F20" s="44" t="s">
        <v>113</v>
      </c>
      <c r="G20" s="53">
        <v>20</v>
      </c>
      <c r="H20" s="79">
        <v>45931</v>
      </c>
      <c r="I20" s="79">
        <v>45931</v>
      </c>
      <c r="J20" s="53">
        <v>0</v>
      </c>
      <c r="K20" s="53">
        <v>18</v>
      </c>
      <c r="L20" s="81">
        <v>-0.1</v>
      </c>
      <c r="M20" s="129">
        <v>6</v>
      </c>
      <c r="N20" s="53" t="s">
        <v>145</v>
      </c>
      <c r="O20" s="53" t="s">
        <v>99</v>
      </c>
      <c r="Q20" s="97"/>
      <c r="U20" s="97"/>
      <c r="V20" s="97"/>
    </row>
    <row r="21" spans="1:32" s="74" customFormat="1" ht="18" customHeight="1">
      <c r="A21" s="44" t="s">
        <v>93</v>
      </c>
      <c r="B21" s="129" t="s">
        <v>146</v>
      </c>
      <c r="C21" s="57" t="s">
        <v>147</v>
      </c>
      <c r="D21" s="53" t="s">
        <v>113</v>
      </c>
      <c r="E21" s="44" t="s">
        <v>113</v>
      </c>
      <c r="F21" s="44" t="s">
        <v>113</v>
      </c>
      <c r="G21" s="44">
        <v>16</v>
      </c>
      <c r="H21" s="78">
        <v>45939</v>
      </c>
      <c r="I21" s="79">
        <v>45939</v>
      </c>
      <c r="J21" s="52">
        <v>0</v>
      </c>
      <c r="K21" s="44">
        <v>16</v>
      </c>
      <c r="L21" s="81">
        <v>0.25</v>
      </c>
      <c r="M21" s="44">
        <v>2</v>
      </c>
      <c r="N21" s="52" t="s">
        <v>145</v>
      </c>
      <c r="O21" s="44" t="s">
        <v>99</v>
      </c>
      <c r="Q21" s="97"/>
      <c r="U21" s="97"/>
      <c r="V21" s="97"/>
    </row>
    <row r="22" spans="1:32" s="74" customFormat="1" ht="18" customHeight="1">
      <c r="A22" s="44" t="s">
        <v>93</v>
      </c>
      <c r="B22" s="44" t="s">
        <v>148</v>
      </c>
      <c r="C22" s="57" t="s">
        <v>149</v>
      </c>
      <c r="D22" s="44" t="s">
        <v>113</v>
      </c>
      <c r="E22" s="53" t="s">
        <v>113</v>
      </c>
      <c r="F22" s="53" t="s">
        <v>113</v>
      </c>
      <c r="G22" s="44">
        <v>4</v>
      </c>
      <c r="H22" s="78">
        <v>45936</v>
      </c>
      <c r="I22" s="78">
        <v>45937</v>
      </c>
      <c r="J22" s="52">
        <v>0</v>
      </c>
      <c r="K22" s="44">
        <v>5</v>
      </c>
      <c r="L22" s="81">
        <v>0.25</v>
      </c>
      <c r="M22" s="44">
        <v>1</v>
      </c>
      <c r="N22" s="52" t="s">
        <v>145</v>
      </c>
      <c r="O22" s="44" t="s">
        <v>99</v>
      </c>
      <c r="Q22" s="97"/>
      <c r="U22" s="97"/>
      <c r="V22" s="97"/>
    </row>
    <row r="23" spans="1:32" s="74" customFormat="1" ht="18" customHeight="1">
      <c r="A23" s="44" t="s">
        <v>93</v>
      </c>
      <c r="B23" s="53" t="s">
        <v>150</v>
      </c>
      <c r="C23" s="43" t="s">
        <v>151</v>
      </c>
      <c r="D23" s="44" t="s">
        <v>96</v>
      </c>
      <c r="E23" s="44" t="s">
        <v>96</v>
      </c>
      <c r="F23" s="44" t="s">
        <v>96</v>
      </c>
      <c r="G23" s="44">
        <v>24</v>
      </c>
      <c r="H23" s="78">
        <v>45944</v>
      </c>
      <c r="I23" s="78">
        <v>45936</v>
      </c>
      <c r="J23" s="52">
        <v>11</v>
      </c>
      <c r="K23" s="44">
        <v>17</v>
      </c>
      <c r="L23" s="81">
        <v>0.16666666666666666</v>
      </c>
      <c r="M23" s="44">
        <v>1</v>
      </c>
      <c r="N23" s="52" t="s">
        <v>145</v>
      </c>
      <c r="O23" s="44" t="s">
        <v>99</v>
      </c>
      <c r="Q23" s="97"/>
      <c r="U23" s="97"/>
      <c r="V23" s="97"/>
    </row>
    <row r="24" spans="1:32" s="74" customFormat="1" ht="18" customHeight="1">
      <c r="A24" s="44" t="s">
        <v>93</v>
      </c>
      <c r="B24" s="53" t="s">
        <v>152</v>
      </c>
      <c r="C24" s="57" t="s">
        <v>153</v>
      </c>
      <c r="D24" s="44" t="s">
        <v>106</v>
      </c>
      <c r="E24" s="44" t="s">
        <v>106</v>
      </c>
      <c r="F24" s="44" t="s">
        <v>106</v>
      </c>
      <c r="G24" s="44">
        <v>16</v>
      </c>
      <c r="H24" s="78">
        <v>45936</v>
      </c>
      <c r="I24" s="78">
        <v>45933</v>
      </c>
      <c r="J24" s="52">
        <v>0</v>
      </c>
      <c r="K24" s="44">
        <v>20</v>
      </c>
      <c r="L24" s="81">
        <v>0.25</v>
      </c>
      <c r="M24" s="44">
        <v>1</v>
      </c>
      <c r="N24" s="52" t="s">
        <v>145</v>
      </c>
      <c r="O24" s="44" t="s">
        <v>99</v>
      </c>
      <c r="Q24" s="97"/>
      <c r="U24" s="97"/>
      <c r="V24" s="97"/>
      <c r="X24" s="99"/>
      <c r="Y24" s="99"/>
      <c r="Z24" s="99"/>
      <c r="AA24" s="99"/>
      <c r="AB24" s="99"/>
      <c r="AC24" s="99"/>
    </row>
    <row r="25" spans="1:32" s="74" customFormat="1" ht="18" customHeight="1">
      <c r="A25" s="44" t="s">
        <v>93</v>
      </c>
      <c r="B25" s="75" t="s">
        <v>154</v>
      </c>
      <c r="C25" s="57" t="s">
        <v>155</v>
      </c>
      <c r="D25" s="44" t="s">
        <v>113</v>
      </c>
      <c r="E25" s="44" t="s">
        <v>113</v>
      </c>
      <c r="F25" s="44" t="s">
        <v>113</v>
      </c>
      <c r="G25" s="44">
        <v>8</v>
      </c>
      <c r="H25" s="78">
        <v>45945</v>
      </c>
      <c r="I25" s="78">
        <v>45946</v>
      </c>
      <c r="J25" s="52">
        <v>0</v>
      </c>
      <c r="K25" s="44">
        <v>10</v>
      </c>
      <c r="L25" s="81">
        <v>0.25</v>
      </c>
      <c r="M25" s="129">
        <v>2</v>
      </c>
      <c r="N25" s="52" t="s">
        <v>145</v>
      </c>
      <c r="O25" s="44" t="s">
        <v>99</v>
      </c>
      <c r="Q25" s="97"/>
      <c r="R25" s="96"/>
      <c r="S25" s="96"/>
      <c r="T25" s="96"/>
      <c r="U25" s="97"/>
      <c r="V25" s="97"/>
      <c r="X25" s="99"/>
      <c r="Y25" s="99"/>
      <c r="Z25" s="99"/>
      <c r="AA25" s="99"/>
      <c r="AB25" s="99"/>
      <c r="AC25" s="99"/>
    </row>
    <row r="26" spans="1:32" s="74" customFormat="1" ht="18" customHeight="1">
      <c r="A26" s="44" t="s">
        <v>93</v>
      </c>
      <c r="B26" s="129" t="s">
        <v>156</v>
      </c>
      <c r="C26" s="43" t="s">
        <v>157</v>
      </c>
      <c r="D26" s="44" t="s">
        <v>158</v>
      </c>
      <c r="E26" s="44" t="s">
        <v>158</v>
      </c>
      <c r="F26" s="44" t="s">
        <v>113</v>
      </c>
      <c r="G26" s="44">
        <v>28</v>
      </c>
      <c r="H26" s="78">
        <v>45951</v>
      </c>
      <c r="I26" s="44"/>
      <c r="J26" s="44">
        <v>0</v>
      </c>
      <c r="K26" s="44">
        <v>8</v>
      </c>
      <c r="L26" s="81">
        <v>-0.7142857142857143</v>
      </c>
      <c r="M26" s="44">
        <v>1</v>
      </c>
      <c r="N26" s="52" t="s">
        <v>145</v>
      </c>
      <c r="O26" s="44" t="s">
        <v>99</v>
      </c>
      <c r="Q26" s="97"/>
      <c r="R26" s="96"/>
      <c r="S26" s="96"/>
      <c r="T26" s="96"/>
      <c r="U26" s="97"/>
      <c r="V26" s="97"/>
      <c r="X26" s="99"/>
      <c r="Y26" s="99"/>
      <c r="Z26" s="99"/>
      <c r="AA26" s="99"/>
      <c r="AB26" s="99"/>
      <c r="AC26" s="99"/>
    </row>
    <row r="27" spans="1:32" s="74" customFormat="1" ht="18" customHeight="1">
      <c r="A27" s="44" t="s">
        <v>93</v>
      </c>
      <c r="B27" s="129" t="s">
        <v>159</v>
      </c>
      <c r="C27" s="57" t="s">
        <v>160</v>
      </c>
      <c r="D27" s="44"/>
      <c r="E27" s="44"/>
      <c r="F27" s="129" t="s">
        <v>158</v>
      </c>
      <c r="G27" s="44">
        <v>20</v>
      </c>
      <c r="H27" s="78">
        <v>45957</v>
      </c>
      <c r="I27" s="44"/>
      <c r="J27" s="44">
        <v>0</v>
      </c>
      <c r="K27" s="6">
        <v>20</v>
      </c>
      <c r="L27" s="2">
        <v>0</v>
      </c>
      <c r="M27" s="44">
        <v>0</v>
      </c>
      <c r="N27" s="52" t="s">
        <v>145</v>
      </c>
      <c r="O27" s="44"/>
      <c r="Q27" s="97"/>
      <c r="R27" s="96"/>
      <c r="S27" s="96"/>
      <c r="T27" s="96"/>
      <c r="U27" s="97"/>
      <c r="V27" s="97"/>
      <c r="X27" s="99"/>
      <c r="Y27" s="99"/>
      <c r="Z27" s="99"/>
      <c r="AA27" s="99"/>
      <c r="AB27" s="99"/>
      <c r="AC27" s="99"/>
    </row>
    <row r="28" spans="1:32" s="74" customFormat="1" ht="18" customHeight="1">
      <c r="A28" s="85" t="s">
        <v>163</v>
      </c>
      <c r="B28" s="85" t="s">
        <v>164</v>
      </c>
      <c r="C28" s="88" t="s">
        <v>165</v>
      </c>
      <c r="D28" s="85" t="s">
        <v>106</v>
      </c>
      <c r="E28" s="91" t="s">
        <v>97</v>
      </c>
      <c r="F28" s="91" t="s">
        <v>97</v>
      </c>
      <c r="G28" s="85">
        <v>34</v>
      </c>
      <c r="H28" s="89">
        <v>45873</v>
      </c>
      <c r="I28" s="89">
        <v>45873</v>
      </c>
      <c r="J28" s="85">
        <v>30.5</v>
      </c>
      <c r="K28" s="85">
        <v>4</v>
      </c>
      <c r="L28" s="90">
        <v>1.4705882352941176E-2</v>
      </c>
      <c r="M28" s="85">
        <v>5</v>
      </c>
      <c r="N28" s="85" t="s">
        <v>98</v>
      </c>
      <c r="O28" s="85" t="s">
        <v>99</v>
      </c>
      <c r="Q28" s="97"/>
      <c r="R28" s="96"/>
      <c r="S28" s="96"/>
      <c r="T28" s="96"/>
      <c r="U28" s="97"/>
      <c r="V28" s="97"/>
    </row>
    <row r="29" spans="1:32" s="74" customFormat="1" ht="18" customHeight="1">
      <c r="A29" s="85" t="s">
        <v>163</v>
      </c>
      <c r="B29" s="85" t="s">
        <v>166</v>
      </c>
      <c r="C29" s="88" t="s">
        <v>167</v>
      </c>
      <c r="D29" s="85" t="s">
        <v>96</v>
      </c>
      <c r="E29" s="91" t="s">
        <v>97</v>
      </c>
      <c r="F29" s="91" t="s">
        <v>97</v>
      </c>
      <c r="G29" s="85">
        <v>20</v>
      </c>
      <c r="H29" s="89">
        <v>45884</v>
      </c>
      <c r="I29" s="89">
        <v>45883</v>
      </c>
      <c r="J29" s="85">
        <v>20</v>
      </c>
      <c r="K29" s="85">
        <v>2</v>
      </c>
      <c r="L29" s="90">
        <v>0.1</v>
      </c>
      <c r="M29" s="85">
        <v>3</v>
      </c>
      <c r="N29" s="85" t="s">
        <v>98</v>
      </c>
      <c r="O29" s="85" t="s">
        <v>99</v>
      </c>
      <c r="Q29" s="97"/>
      <c r="R29" s="97"/>
      <c r="S29" s="97"/>
      <c r="T29" s="97"/>
      <c r="U29" s="97"/>
      <c r="V29" s="97"/>
    </row>
    <row r="30" spans="1:32" s="74" customFormat="1" ht="18" customHeight="1">
      <c r="A30" s="85" t="s">
        <v>163</v>
      </c>
      <c r="B30" s="85" t="s">
        <v>168</v>
      </c>
      <c r="C30" s="88" t="s">
        <v>169</v>
      </c>
      <c r="D30" s="85" t="s">
        <v>106</v>
      </c>
      <c r="E30" s="91" t="s">
        <v>97</v>
      </c>
      <c r="F30" s="91" t="s">
        <v>97</v>
      </c>
      <c r="G30" s="85">
        <v>12</v>
      </c>
      <c r="H30" s="89">
        <v>45873</v>
      </c>
      <c r="I30" s="89">
        <v>45870</v>
      </c>
      <c r="J30" s="85">
        <v>6</v>
      </c>
      <c r="K30" s="85">
        <v>8</v>
      </c>
      <c r="L30" s="90">
        <v>0.16666666666666666</v>
      </c>
      <c r="M30" s="85">
        <v>1</v>
      </c>
      <c r="N30" s="85" t="s">
        <v>98</v>
      </c>
      <c r="O30" s="85" t="s">
        <v>99</v>
      </c>
      <c r="Q30" s="97"/>
      <c r="R30" s="98"/>
      <c r="S30" s="98"/>
      <c r="T30" s="98"/>
      <c r="U30" s="97"/>
      <c r="V30" s="97"/>
    </row>
    <row r="31" spans="1:32" s="74" customFormat="1" ht="18" customHeight="1">
      <c r="A31" s="53" t="s">
        <v>163</v>
      </c>
      <c r="B31" s="53" t="s">
        <v>117</v>
      </c>
      <c r="C31" s="80" t="s">
        <v>118</v>
      </c>
      <c r="D31" s="53" t="s">
        <v>106</v>
      </c>
      <c r="E31" s="92" t="s">
        <v>97</v>
      </c>
      <c r="F31" s="92" t="s">
        <v>97</v>
      </c>
      <c r="G31" s="53">
        <v>16</v>
      </c>
      <c r="H31" s="79">
        <v>45908</v>
      </c>
      <c r="I31" s="79">
        <v>45908</v>
      </c>
      <c r="J31" s="53">
        <v>12</v>
      </c>
      <c r="K31" s="53">
        <v>1</v>
      </c>
      <c r="L31" s="81"/>
      <c r="M31" s="53">
        <v>2</v>
      </c>
      <c r="N31" s="53" t="s">
        <v>119</v>
      </c>
      <c r="O31" s="53" t="s">
        <v>99</v>
      </c>
      <c r="P31" s="51"/>
      <c r="Q31" s="51"/>
      <c r="R31" s="44"/>
      <c r="S31" s="44"/>
      <c r="T31" s="44"/>
      <c r="U31" s="51"/>
      <c r="V31" s="51"/>
      <c r="W31" s="51"/>
      <c r="X31" s="51"/>
      <c r="Y31" s="51"/>
      <c r="Z31" s="51"/>
      <c r="AA31" s="51"/>
      <c r="AB31" s="51"/>
      <c r="AC31" s="51"/>
      <c r="AD31" s="51"/>
      <c r="AE31" s="51"/>
      <c r="AF31" s="51"/>
    </row>
    <row r="32" spans="1:32" s="74" customFormat="1" ht="18" customHeight="1">
      <c r="A32" s="53" t="s">
        <v>163</v>
      </c>
      <c r="B32" s="53" t="s">
        <v>131</v>
      </c>
      <c r="C32" s="80" t="s">
        <v>132</v>
      </c>
      <c r="D32" s="53" t="s">
        <v>130</v>
      </c>
      <c r="E32" s="92" t="s">
        <v>97</v>
      </c>
      <c r="F32" s="92" t="s">
        <v>97</v>
      </c>
      <c r="G32" s="53">
        <v>24</v>
      </c>
      <c r="H32" s="79">
        <v>45909</v>
      </c>
      <c r="I32" s="79">
        <v>45909</v>
      </c>
      <c r="J32" s="53">
        <v>0</v>
      </c>
      <c r="K32" s="53">
        <v>3</v>
      </c>
      <c r="L32" s="81"/>
      <c r="M32" s="53">
        <v>7</v>
      </c>
      <c r="N32" s="53" t="s">
        <v>119</v>
      </c>
      <c r="O32" s="53" t="s">
        <v>99</v>
      </c>
      <c r="P32" s="51"/>
      <c r="Q32" s="51"/>
      <c r="R32" s="44"/>
      <c r="S32" s="44"/>
      <c r="T32" s="44"/>
      <c r="U32" s="51"/>
      <c r="V32" s="51"/>
      <c r="W32" s="51"/>
      <c r="X32" s="51"/>
      <c r="Y32" s="51"/>
      <c r="Z32" s="51"/>
      <c r="AA32" s="51"/>
      <c r="AB32" s="51"/>
      <c r="AC32" s="51"/>
      <c r="AD32" s="51"/>
      <c r="AE32" s="51"/>
      <c r="AF32" s="51"/>
    </row>
    <row r="33" spans="1:32" s="74" customFormat="1" ht="18" customHeight="1">
      <c r="A33" s="53" t="s">
        <v>163</v>
      </c>
      <c r="B33" s="53" t="s">
        <v>124</v>
      </c>
      <c r="C33" s="80" t="s">
        <v>125</v>
      </c>
      <c r="D33" s="53" t="s">
        <v>113</v>
      </c>
      <c r="E33" s="92" t="s">
        <v>113</v>
      </c>
      <c r="F33" s="92" t="s">
        <v>113</v>
      </c>
      <c r="G33" s="53">
        <v>28</v>
      </c>
      <c r="H33" s="79">
        <v>45918</v>
      </c>
      <c r="I33" s="79">
        <v>45918</v>
      </c>
      <c r="J33" s="53">
        <v>0</v>
      </c>
      <c r="K33" s="53">
        <v>1</v>
      </c>
      <c r="L33" s="81"/>
      <c r="M33" s="53">
        <v>1</v>
      </c>
      <c r="N33" s="53" t="s">
        <v>119</v>
      </c>
      <c r="O33" s="53" t="s">
        <v>99</v>
      </c>
      <c r="P33" s="51"/>
      <c r="Q33" s="51"/>
      <c r="R33" s="44"/>
      <c r="S33" s="44"/>
      <c r="T33" s="44"/>
      <c r="U33" s="51"/>
      <c r="V33" s="51"/>
      <c r="W33" s="51"/>
      <c r="X33" s="51"/>
      <c r="Y33" s="51"/>
      <c r="Z33" s="51"/>
      <c r="AA33" s="51"/>
      <c r="AB33" s="51"/>
      <c r="AC33" s="51"/>
      <c r="AD33" s="51"/>
      <c r="AE33" s="51"/>
      <c r="AF33" s="51"/>
    </row>
    <row r="34" spans="1:32" s="74" customFormat="1" ht="18" customHeight="1">
      <c r="A34" s="53" t="s">
        <v>163</v>
      </c>
      <c r="B34" s="53" t="s">
        <v>170</v>
      </c>
      <c r="C34" s="80" t="s">
        <v>171</v>
      </c>
      <c r="D34" s="53" t="s">
        <v>109</v>
      </c>
      <c r="E34" s="87" t="s">
        <v>97</v>
      </c>
      <c r="F34" s="87" t="s">
        <v>97</v>
      </c>
      <c r="G34" s="53">
        <v>16</v>
      </c>
      <c r="H34" s="79">
        <v>45925</v>
      </c>
      <c r="I34" s="79">
        <v>45925</v>
      </c>
      <c r="J34" s="53">
        <v>14</v>
      </c>
      <c r="K34" s="53">
        <v>4</v>
      </c>
      <c r="L34" s="81">
        <v>0.125</v>
      </c>
      <c r="M34" s="53">
        <v>1</v>
      </c>
      <c r="N34" s="53" t="s">
        <v>119</v>
      </c>
      <c r="O34" s="53" t="s">
        <v>99</v>
      </c>
      <c r="Q34" s="97"/>
      <c r="R34" s="98"/>
      <c r="S34" s="98"/>
      <c r="T34" s="98"/>
      <c r="U34" s="97"/>
      <c r="V34" s="97"/>
    </row>
    <row r="35" spans="1:32" s="74" customFormat="1" ht="18" customHeight="1">
      <c r="A35" s="53" t="s">
        <v>163</v>
      </c>
      <c r="B35" s="53" t="s">
        <v>172</v>
      </c>
      <c r="C35" s="80" t="s">
        <v>173</v>
      </c>
      <c r="D35" s="53" t="s">
        <v>113</v>
      </c>
      <c r="E35" s="87" t="s">
        <v>97</v>
      </c>
      <c r="F35" s="87" t="s">
        <v>97</v>
      </c>
      <c r="G35" s="53">
        <v>30</v>
      </c>
      <c r="H35" s="79">
        <v>45902</v>
      </c>
      <c r="I35" s="79">
        <v>45902</v>
      </c>
      <c r="J35" s="53">
        <v>0</v>
      </c>
      <c r="K35" s="53">
        <v>27</v>
      </c>
      <c r="L35" s="81">
        <v>-0.1</v>
      </c>
      <c r="M35" s="53">
        <v>3</v>
      </c>
      <c r="N35" s="53" t="s">
        <v>119</v>
      </c>
      <c r="O35" s="53" t="s">
        <v>99</v>
      </c>
      <c r="Q35" s="97"/>
      <c r="R35" s="98"/>
      <c r="S35" s="98"/>
      <c r="T35" s="98"/>
      <c r="U35" s="97"/>
      <c r="V35" s="97"/>
    </row>
    <row r="36" spans="1:32" s="74" customFormat="1" ht="18" customHeight="1">
      <c r="A36" s="53" t="s">
        <v>163</v>
      </c>
      <c r="B36" s="53" t="s">
        <v>174</v>
      </c>
      <c r="C36" s="80" t="s">
        <v>175</v>
      </c>
      <c r="D36" s="53" t="s">
        <v>113</v>
      </c>
      <c r="E36" s="87" t="s">
        <v>106</v>
      </c>
      <c r="F36" s="87" t="s">
        <v>106</v>
      </c>
      <c r="G36" s="53">
        <v>10</v>
      </c>
      <c r="H36" s="79">
        <v>45940</v>
      </c>
      <c r="I36" s="79">
        <v>45919</v>
      </c>
      <c r="J36" s="53">
        <v>0</v>
      </c>
      <c r="K36" s="53">
        <v>13</v>
      </c>
      <c r="L36" s="81">
        <v>0.3</v>
      </c>
      <c r="M36" s="53">
        <v>1</v>
      </c>
      <c r="N36" s="53" t="s">
        <v>119</v>
      </c>
      <c r="O36" s="53" t="s">
        <v>99</v>
      </c>
      <c r="Q36" s="97"/>
      <c r="R36" s="98"/>
      <c r="S36" s="97"/>
      <c r="T36" s="97"/>
      <c r="U36" s="97"/>
      <c r="V36" s="97"/>
    </row>
    <row r="37" spans="1:32" s="74" customFormat="1" ht="18" customHeight="1">
      <c r="A37" s="53" t="s">
        <v>163</v>
      </c>
      <c r="B37" s="53" t="s">
        <v>176</v>
      </c>
      <c r="C37" s="80" t="s">
        <v>177</v>
      </c>
      <c r="D37" s="53" t="s">
        <v>130</v>
      </c>
      <c r="E37" s="87" t="s">
        <v>97</v>
      </c>
      <c r="F37" s="87" t="s">
        <v>97</v>
      </c>
      <c r="G37" s="53">
        <v>8</v>
      </c>
      <c r="H37" s="79">
        <v>45922</v>
      </c>
      <c r="I37" s="79">
        <v>45915</v>
      </c>
      <c r="J37" s="53">
        <v>0</v>
      </c>
      <c r="K37" s="53">
        <v>10</v>
      </c>
      <c r="L37" s="81">
        <v>0.25</v>
      </c>
      <c r="M37" s="53">
        <v>2</v>
      </c>
      <c r="N37" s="53" t="s">
        <v>119</v>
      </c>
      <c r="O37" s="53" t="s">
        <v>99</v>
      </c>
      <c r="Q37" s="97"/>
      <c r="R37" s="98"/>
      <c r="S37" s="97"/>
      <c r="T37" s="97"/>
      <c r="U37" s="97"/>
      <c r="V37" s="97"/>
    </row>
    <row r="38" spans="1:32" s="74" customFormat="1" ht="18" customHeight="1">
      <c r="A38" s="53" t="s">
        <v>163</v>
      </c>
      <c r="B38" s="53" t="s">
        <v>178</v>
      </c>
      <c r="C38" s="80" t="s">
        <v>179</v>
      </c>
      <c r="D38" s="53" t="s">
        <v>130</v>
      </c>
      <c r="E38" s="87" t="s">
        <v>97</v>
      </c>
      <c r="F38" s="87" t="s">
        <v>97</v>
      </c>
      <c r="G38" s="53">
        <v>14</v>
      </c>
      <c r="H38" s="79">
        <v>45922</v>
      </c>
      <c r="I38" s="79">
        <v>45919</v>
      </c>
      <c r="J38" s="53">
        <v>0</v>
      </c>
      <c r="K38" s="53">
        <v>18</v>
      </c>
      <c r="L38" s="81">
        <v>0.2857142857142857</v>
      </c>
      <c r="M38" s="53">
        <v>3</v>
      </c>
      <c r="N38" s="53" t="s">
        <v>119</v>
      </c>
      <c r="O38" s="53" t="s">
        <v>99</v>
      </c>
      <c r="Q38" s="97"/>
      <c r="R38" s="98"/>
      <c r="S38" s="97"/>
      <c r="T38" s="97"/>
      <c r="U38" s="97"/>
      <c r="V38" s="97"/>
    </row>
    <row r="39" spans="1:32" s="74" customFormat="1" ht="18" customHeight="1">
      <c r="A39" s="53" t="s">
        <v>163</v>
      </c>
      <c r="B39" s="53" t="s">
        <v>133</v>
      </c>
      <c r="C39" s="80" t="s">
        <v>134</v>
      </c>
      <c r="D39" s="53" t="s">
        <v>130</v>
      </c>
      <c r="E39" s="92" t="s">
        <v>97</v>
      </c>
      <c r="F39" s="92" t="s">
        <v>97</v>
      </c>
      <c r="G39" s="53">
        <v>20</v>
      </c>
      <c r="H39" s="79">
        <v>45917</v>
      </c>
      <c r="I39" s="79">
        <v>45917</v>
      </c>
      <c r="J39" s="53">
        <v>0</v>
      </c>
      <c r="K39" s="53">
        <v>1</v>
      </c>
      <c r="L39" s="81"/>
      <c r="M39" s="53">
        <v>2</v>
      </c>
      <c r="N39" s="53" t="s">
        <v>119</v>
      </c>
      <c r="O39" s="53" t="s">
        <v>180</v>
      </c>
      <c r="P39" s="51"/>
      <c r="Q39" s="51"/>
      <c r="R39" s="44"/>
      <c r="S39" s="44"/>
      <c r="T39" s="44"/>
      <c r="U39" s="51"/>
      <c r="V39" s="51"/>
      <c r="W39" s="51"/>
      <c r="X39" s="51"/>
      <c r="Y39" s="51"/>
      <c r="Z39" s="51"/>
      <c r="AA39" s="51"/>
      <c r="AB39" s="51"/>
      <c r="AC39" s="51"/>
      <c r="AD39" s="51"/>
      <c r="AE39" s="51"/>
      <c r="AF39" s="51"/>
    </row>
    <row r="40" spans="1:32" s="74" customFormat="1" ht="18" customHeight="1">
      <c r="A40" s="53" t="s">
        <v>163</v>
      </c>
      <c r="B40" s="53" t="s">
        <v>181</v>
      </c>
      <c r="C40" s="80" t="s">
        <v>182</v>
      </c>
      <c r="D40" s="53" t="s">
        <v>130</v>
      </c>
      <c r="E40" s="87" t="s">
        <v>97</v>
      </c>
      <c r="F40" s="87" t="s">
        <v>97</v>
      </c>
      <c r="G40" s="53">
        <v>12</v>
      </c>
      <c r="H40" s="79">
        <v>45904</v>
      </c>
      <c r="I40" s="79">
        <v>45904</v>
      </c>
      <c r="J40" s="53">
        <v>0</v>
      </c>
      <c r="K40" s="53">
        <v>15</v>
      </c>
      <c r="L40" s="81">
        <v>0.25</v>
      </c>
      <c r="M40" s="53">
        <v>1</v>
      </c>
      <c r="N40" s="53" t="s">
        <v>119</v>
      </c>
      <c r="O40" s="53" t="s">
        <v>99</v>
      </c>
      <c r="Q40" s="97"/>
      <c r="R40" s="98"/>
      <c r="S40" s="98"/>
      <c r="T40" s="98"/>
      <c r="U40" s="97"/>
      <c r="V40" s="97"/>
    </row>
    <row r="41" spans="1:32" s="74" customFormat="1" ht="18" customHeight="1">
      <c r="A41" s="53" t="s">
        <v>163</v>
      </c>
      <c r="B41" s="53" t="s">
        <v>183</v>
      </c>
      <c r="C41" s="80" t="s">
        <v>184</v>
      </c>
      <c r="D41" s="53" t="s">
        <v>130</v>
      </c>
      <c r="E41" s="87" t="s">
        <v>97</v>
      </c>
      <c r="F41" s="87" t="s">
        <v>97</v>
      </c>
      <c r="G41" s="53">
        <v>4</v>
      </c>
      <c r="H41" s="79">
        <v>45908</v>
      </c>
      <c r="I41" s="79">
        <v>45908</v>
      </c>
      <c r="J41" s="53">
        <v>0</v>
      </c>
      <c r="K41" s="53">
        <v>5</v>
      </c>
      <c r="L41" s="81">
        <v>0.25</v>
      </c>
      <c r="M41" s="53">
        <v>1</v>
      </c>
      <c r="N41" s="53" t="s">
        <v>119</v>
      </c>
      <c r="O41" s="53" t="s">
        <v>99</v>
      </c>
      <c r="Q41" s="97"/>
      <c r="R41" s="98"/>
      <c r="S41" s="98"/>
      <c r="T41" s="98"/>
      <c r="U41" s="97"/>
      <c r="V41" s="97"/>
    </row>
    <row r="42" spans="1:32" ht="18" customHeight="1">
      <c r="A42" s="53" t="s">
        <v>163</v>
      </c>
      <c r="B42" s="53" t="s">
        <v>185</v>
      </c>
      <c r="C42" s="80" t="s">
        <v>186</v>
      </c>
      <c r="D42" s="53" t="s">
        <v>106</v>
      </c>
      <c r="E42" s="92" t="s">
        <v>97</v>
      </c>
      <c r="F42" s="92" t="s">
        <v>97</v>
      </c>
      <c r="G42" s="53">
        <v>36</v>
      </c>
      <c r="H42" s="79">
        <v>45925</v>
      </c>
      <c r="I42" s="79">
        <v>45925</v>
      </c>
      <c r="J42" s="53">
        <v>41</v>
      </c>
      <c r="K42" s="53">
        <v>8</v>
      </c>
      <c r="L42" s="81">
        <v>0.3611111111111111</v>
      </c>
      <c r="M42" s="53">
        <v>5</v>
      </c>
      <c r="N42" s="53" t="s">
        <v>119</v>
      </c>
      <c r="O42" s="53" t="s">
        <v>99</v>
      </c>
    </row>
    <row r="43" spans="1:32" s="74" customFormat="1" ht="18" customHeight="1">
      <c r="A43" s="53" t="s">
        <v>163</v>
      </c>
      <c r="B43" s="53" t="s">
        <v>187</v>
      </c>
      <c r="C43" s="84" t="s">
        <v>188</v>
      </c>
      <c r="D43" s="53" t="s">
        <v>109</v>
      </c>
      <c r="E43" s="93" t="s">
        <v>189</v>
      </c>
      <c r="F43" s="93" t="s">
        <v>189</v>
      </c>
      <c r="G43" s="53">
        <v>16</v>
      </c>
      <c r="H43" s="79">
        <v>45950</v>
      </c>
      <c r="I43" s="79"/>
      <c r="J43" s="53">
        <v>26.5</v>
      </c>
      <c r="K43" s="94">
        <v>6</v>
      </c>
      <c r="L43" s="95">
        <v>1.03125</v>
      </c>
      <c r="M43" s="53">
        <v>0</v>
      </c>
      <c r="N43" s="94" t="s">
        <v>145</v>
      </c>
      <c r="O43" s="53" t="s">
        <v>180</v>
      </c>
      <c r="R43" s="53"/>
      <c r="S43" s="53"/>
      <c r="T43" s="53"/>
    </row>
    <row r="44" spans="1:32" s="74" customFormat="1" ht="18" customHeight="1">
      <c r="A44" s="53" t="s">
        <v>163</v>
      </c>
      <c r="B44" s="129" t="s">
        <v>190</v>
      </c>
      <c r="C44" s="80" t="s">
        <v>191</v>
      </c>
      <c r="D44" s="53" t="s">
        <v>113</v>
      </c>
      <c r="E44" s="93" t="s">
        <v>116</v>
      </c>
      <c r="F44" s="93" t="s">
        <v>96</v>
      </c>
      <c r="G44" s="53">
        <v>50</v>
      </c>
      <c r="H44" s="79">
        <v>45931</v>
      </c>
      <c r="I44" s="79">
        <v>45929</v>
      </c>
      <c r="J44" s="53">
        <v>53</v>
      </c>
      <c r="K44" s="94">
        <v>8</v>
      </c>
      <c r="L44" s="95">
        <v>0.22</v>
      </c>
      <c r="M44" s="53">
        <v>2</v>
      </c>
      <c r="N44" s="94" t="s">
        <v>145</v>
      </c>
      <c r="O44" s="53" t="s">
        <v>99</v>
      </c>
      <c r="Q44" s="97"/>
      <c r="R44" s="98"/>
      <c r="S44" s="98"/>
      <c r="T44" s="98"/>
      <c r="U44" s="97"/>
      <c r="V44" s="97"/>
    </row>
    <row r="45" spans="1:32" s="74" customFormat="1" ht="18" customHeight="1">
      <c r="A45" s="53" t="s">
        <v>163</v>
      </c>
      <c r="B45" s="129" t="s">
        <v>192</v>
      </c>
      <c r="C45" s="83" t="s">
        <v>193</v>
      </c>
      <c r="D45" s="53" t="s">
        <v>113</v>
      </c>
      <c r="E45" s="93" t="s">
        <v>116</v>
      </c>
      <c r="F45" s="93" t="s">
        <v>116</v>
      </c>
      <c r="G45" s="53">
        <v>15</v>
      </c>
      <c r="H45" s="79">
        <v>45937</v>
      </c>
      <c r="I45" s="79">
        <v>45937</v>
      </c>
      <c r="J45" s="53">
        <v>0</v>
      </c>
      <c r="K45" s="94">
        <v>14</v>
      </c>
      <c r="L45" s="95">
        <v>-6.6666666666666666E-2</v>
      </c>
      <c r="M45" s="129">
        <v>3</v>
      </c>
      <c r="N45" s="94" t="s">
        <v>145</v>
      </c>
      <c r="O45" s="53" t="s">
        <v>99</v>
      </c>
      <c r="R45" s="53"/>
      <c r="S45" s="53"/>
      <c r="T45" s="53"/>
    </row>
    <row r="46" spans="1:32" s="74" customFormat="1" ht="18" customHeight="1">
      <c r="A46" s="53" t="s">
        <v>163</v>
      </c>
      <c r="B46" s="129" t="s">
        <v>194</v>
      </c>
      <c r="C46" s="80" t="s">
        <v>195</v>
      </c>
      <c r="D46" s="53" t="s">
        <v>113</v>
      </c>
      <c r="E46" s="93" t="s">
        <v>196</v>
      </c>
      <c r="F46" s="93" t="s">
        <v>196</v>
      </c>
      <c r="G46" s="53">
        <v>50</v>
      </c>
      <c r="H46" s="79">
        <v>45938</v>
      </c>
      <c r="I46" s="79">
        <v>45937</v>
      </c>
      <c r="J46" s="53">
        <v>48</v>
      </c>
      <c r="K46" s="53">
        <v>17</v>
      </c>
      <c r="L46" s="81">
        <v>0.3</v>
      </c>
      <c r="M46" s="129">
        <v>5</v>
      </c>
      <c r="N46" s="53" t="s">
        <v>145</v>
      </c>
      <c r="O46" s="53" t="s">
        <v>99</v>
      </c>
      <c r="R46" s="53"/>
      <c r="S46" s="53"/>
      <c r="T46" s="53"/>
      <c r="X46" s="86"/>
      <c r="Y46" s="86"/>
      <c r="Z46" s="86"/>
      <c r="AA46" s="86"/>
      <c r="AB46" s="86"/>
      <c r="AC46" s="86"/>
    </row>
    <row r="47" spans="1:32" s="74" customFormat="1" ht="18" customHeight="1">
      <c r="A47" s="53" t="s">
        <v>163</v>
      </c>
      <c r="B47" s="129" t="s">
        <v>197</v>
      </c>
      <c r="C47" s="84" t="s">
        <v>198</v>
      </c>
      <c r="D47" s="53" t="s">
        <v>196</v>
      </c>
      <c r="E47" s="93" t="s">
        <v>196</v>
      </c>
      <c r="F47" s="93" t="s">
        <v>113</v>
      </c>
      <c r="G47" s="53">
        <v>40</v>
      </c>
      <c r="H47" s="79">
        <v>45950</v>
      </c>
      <c r="I47" s="79"/>
      <c r="J47" s="53">
        <v>0</v>
      </c>
      <c r="K47" s="94">
        <v>32</v>
      </c>
      <c r="L47" s="95">
        <v>-0.2</v>
      </c>
      <c r="M47" s="53">
        <v>1</v>
      </c>
      <c r="N47" s="94" t="s">
        <v>145</v>
      </c>
      <c r="O47" s="53" t="s">
        <v>99</v>
      </c>
      <c r="R47" s="53"/>
      <c r="S47" s="53"/>
      <c r="T47" s="53"/>
    </row>
    <row r="48" spans="1:32" s="74" customFormat="1" ht="18" customHeight="1">
      <c r="A48" s="53" t="s">
        <v>163</v>
      </c>
      <c r="B48" s="53" t="s">
        <v>199</v>
      </c>
      <c r="C48" s="80" t="s">
        <v>200</v>
      </c>
      <c r="D48" s="53" t="s">
        <v>113</v>
      </c>
      <c r="E48" s="93" t="s">
        <v>106</v>
      </c>
      <c r="F48" s="93" t="s">
        <v>106</v>
      </c>
      <c r="G48" s="53">
        <v>27</v>
      </c>
      <c r="H48" s="79">
        <v>45940</v>
      </c>
      <c r="I48" s="79">
        <v>45938</v>
      </c>
      <c r="J48" s="53">
        <v>12</v>
      </c>
      <c r="K48" s="53">
        <v>23</v>
      </c>
      <c r="L48" s="81">
        <v>0.29629629629629628</v>
      </c>
      <c r="M48" s="129">
        <v>4</v>
      </c>
      <c r="N48" s="53" t="s">
        <v>145</v>
      </c>
      <c r="O48" s="53" t="s">
        <v>99</v>
      </c>
      <c r="X48" s="86"/>
      <c r="Y48" s="86"/>
      <c r="Z48" s="86"/>
      <c r="AA48" s="86"/>
      <c r="AB48" s="86"/>
      <c r="AC48" s="86"/>
    </row>
    <row r="49" spans="1:20" s="74" customFormat="1" ht="16.5" customHeight="1">
      <c r="A49" s="53" t="s">
        <v>163</v>
      </c>
      <c r="B49" s="53" t="s">
        <v>201</v>
      </c>
      <c r="C49" s="84" t="s">
        <v>202</v>
      </c>
      <c r="D49" s="53" t="s">
        <v>96</v>
      </c>
      <c r="E49" s="93" t="s">
        <v>96</v>
      </c>
      <c r="F49" s="93" t="s">
        <v>96</v>
      </c>
      <c r="G49" s="53">
        <v>24</v>
      </c>
      <c r="H49" s="79">
        <v>45945</v>
      </c>
      <c r="I49" s="79">
        <v>45932</v>
      </c>
      <c r="J49" s="53">
        <v>8</v>
      </c>
      <c r="K49" s="94">
        <v>20</v>
      </c>
      <c r="L49" s="95">
        <v>0.16666666666666666</v>
      </c>
      <c r="M49" s="53">
        <v>2</v>
      </c>
      <c r="N49" s="94" t="s">
        <v>145</v>
      </c>
      <c r="O49" s="53" t="s">
        <v>99</v>
      </c>
      <c r="R49" s="53"/>
      <c r="S49" s="53"/>
      <c r="T49" s="53"/>
    </row>
    <row r="50" spans="1:20" ht="18" customHeight="1">
      <c r="A50" s="53" t="s">
        <v>163</v>
      </c>
      <c r="B50" s="44" t="s">
        <v>203</v>
      </c>
      <c r="C50" s="51"/>
      <c r="D50" s="51"/>
      <c r="E50" s="51"/>
      <c r="F50" s="129" t="s">
        <v>189</v>
      </c>
      <c r="G50" s="53">
        <v>24</v>
      </c>
      <c r="H50" s="78">
        <v>45957</v>
      </c>
      <c r="I50" s="51"/>
      <c r="J50" s="51"/>
      <c r="K50" s="44">
        <v>12</v>
      </c>
      <c r="L50" s="2">
        <v>-0.5</v>
      </c>
      <c r="M50" s="53">
        <v>0</v>
      </c>
      <c r="N50" s="94" t="s">
        <v>145</v>
      </c>
      <c r="O50" s="53" t="s">
        <v>99</v>
      </c>
      <c r="R50" s="51"/>
      <c r="S50" s="51"/>
      <c r="T50" s="51"/>
    </row>
    <row r="51" spans="1:20" ht="18" customHeight="1">
      <c r="A51" s="53" t="s">
        <v>163</v>
      </c>
      <c r="B51" s="44" t="s">
        <v>205</v>
      </c>
      <c r="C51" s="51"/>
      <c r="D51" s="51"/>
      <c r="E51" s="51"/>
      <c r="F51" s="129" t="s">
        <v>207</v>
      </c>
      <c r="G51" s="53">
        <v>16</v>
      </c>
      <c r="H51" s="78">
        <v>45957</v>
      </c>
      <c r="I51" s="51"/>
      <c r="J51" s="51"/>
      <c r="K51" s="44">
        <v>4</v>
      </c>
      <c r="L51" s="2">
        <v>-0.75</v>
      </c>
      <c r="M51" s="129">
        <v>1</v>
      </c>
      <c r="N51" s="94" t="s">
        <v>145</v>
      </c>
      <c r="O51" s="53" t="s">
        <v>99</v>
      </c>
      <c r="R51" s="51"/>
      <c r="S51" s="51"/>
      <c r="T51" s="51"/>
    </row>
    <row r="52" spans="1:20" ht="18" customHeight="1">
      <c r="A52" s="51"/>
      <c r="B52" s="51"/>
      <c r="C52" s="51"/>
      <c r="D52" s="51"/>
      <c r="E52" s="51"/>
      <c r="F52" s="51"/>
      <c r="G52" s="51"/>
      <c r="H52" s="51"/>
      <c r="I52" s="51"/>
      <c r="J52" s="51"/>
      <c r="K52" s="51"/>
      <c r="L52" s="51"/>
      <c r="M52" s="51"/>
      <c r="N52" s="51"/>
      <c r="O52" s="51"/>
      <c r="R52" s="51"/>
      <c r="S52" s="51"/>
      <c r="T52" s="51"/>
    </row>
    <row r="53" spans="1:20" ht="18" customHeight="1">
      <c r="A53" s="51"/>
      <c r="B53" s="51"/>
      <c r="C53" s="51"/>
      <c r="D53" s="51"/>
      <c r="E53" s="51"/>
      <c r="F53" s="51"/>
      <c r="G53" s="51"/>
      <c r="H53" s="51"/>
      <c r="I53" s="51"/>
      <c r="J53" s="51"/>
      <c r="K53" s="51"/>
      <c r="L53" s="51"/>
      <c r="M53" s="51"/>
      <c r="N53" s="51"/>
      <c r="O53" s="51"/>
      <c r="R53" s="51"/>
      <c r="S53" s="51"/>
      <c r="T53" s="51"/>
    </row>
    <row r="54" spans="1:20" ht="18" customHeight="1">
      <c r="A54" s="51"/>
      <c r="B54" s="51"/>
      <c r="C54" s="51"/>
      <c r="D54" s="51"/>
      <c r="E54" s="51"/>
      <c r="F54" s="51"/>
      <c r="G54" s="51"/>
      <c r="H54" s="51"/>
      <c r="I54" s="51"/>
      <c r="J54" s="51"/>
      <c r="K54" s="51"/>
      <c r="L54" s="51"/>
      <c r="M54" s="51"/>
      <c r="N54" s="51"/>
      <c r="O54" s="51"/>
      <c r="R54" s="51"/>
      <c r="S54" s="51"/>
      <c r="T54" s="51"/>
    </row>
    <row r="55" spans="1:20" ht="18" customHeight="1">
      <c r="A55" s="53"/>
    </row>
    <row r="56" spans="1:20" ht="18" customHeight="1">
      <c r="H56" s="51"/>
      <c r="I56" s="51"/>
      <c r="J56" s="51"/>
      <c r="K56" s="51"/>
      <c r="L56" s="51"/>
    </row>
    <row r="57" spans="1:20" ht="18" customHeight="1">
      <c r="F57" s="51"/>
      <c r="G57" s="51"/>
      <c r="H57" s="51"/>
    </row>
    <row r="58" spans="1:20" ht="18" customHeight="1">
      <c r="B58" s="101" t="s">
        <v>77</v>
      </c>
      <c r="C58" s="101" t="s">
        <v>90</v>
      </c>
      <c r="D58" s="101" t="s">
        <v>91</v>
      </c>
      <c r="I58" s="51"/>
      <c r="J58" s="51"/>
      <c r="K58" s="51"/>
      <c r="L58" s="51"/>
    </row>
    <row r="59" spans="1:20" ht="18" customHeight="1">
      <c r="B59" s="292" t="s">
        <v>93</v>
      </c>
      <c r="C59" s="111">
        <f>AVERAGE(M2:M8)</f>
        <v>2.2857142857142856</v>
      </c>
      <c r="D59" s="100" t="s">
        <v>98</v>
      </c>
      <c r="F59" s="51"/>
      <c r="G59" s="51"/>
      <c r="H59" s="51"/>
    </row>
    <row r="60" spans="1:20" ht="18" customHeight="1">
      <c r="B60" s="292"/>
      <c r="C60" s="111">
        <f>AVERAGE(M9:M19)</f>
        <v>2.7272727272727271</v>
      </c>
      <c r="D60" s="100" t="s">
        <v>119</v>
      </c>
      <c r="I60" s="51"/>
      <c r="J60" s="51"/>
      <c r="K60" s="51"/>
      <c r="L60" s="51"/>
    </row>
    <row r="61" spans="1:20" ht="18" customHeight="1">
      <c r="B61" s="292"/>
      <c r="C61" s="111">
        <f>AVERAGE(M20:M26)</f>
        <v>2</v>
      </c>
      <c r="D61" s="100" t="s">
        <v>145</v>
      </c>
      <c r="H61" s="51"/>
      <c r="M61" s="51"/>
      <c r="N61" s="51"/>
      <c r="O61" s="51"/>
    </row>
    <row r="62" spans="1:20" ht="18" customHeight="1">
      <c r="B62" s="293" t="s">
        <v>208</v>
      </c>
      <c r="C62" s="112">
        <f>AVERAGE(M28:M30)</f>
        <v>3</v>
      </c>
      <c r="D62" s="110" t="s">
        <v>98</v>
      </c>
      <c r="F62" s="51"/>
      <c r="G62" s="51"/>
      <c r="H62" s="51"/>
      <c r="I62" s="51"/>
      <c r="J62" s="51"/>
      <c r="K62" s="51"/>
      <c r="L62" s="51"/>
      <c r="M62" s="51"/>
      <c r="N62" s="51"/>
      <c r="O62" s="51"/>
    </row>
    <row r="63" spans="1:20" ht="18" customHeight="1">
      <c r="B63" s="293"/>
      <c r="C63" s="113">
        <f>AVERAGE(M31:M42)</f>
        <v>2.4166666666666665</v>
      </c>
      <c r="D63" s="110" t="s">
        <v>119</v>
      </c>
      <c r="M63" s="51"/>
      <c r="N63" s="51"/>
      <c r="O63" s="51"/>
    </row>
    <row r="64" spans="1:20" ht="18" customHeight="1">
      <c r="B64" s="293"/>
      <c r="C64" s="113">
        <f>AVERAGE(M42:M49)</f>
        <v>2.75</v>
      </c>
      <c r="D64" s="110" t="s">
        <v>145</v>
      </c>
      <c r="H64" s="51"/>
      <c r="I64" s="51"/>
      <c r="J64" s="51"/>
      <c r="K64" s="51"/>
      <c r="L64" s="51"/>
      <c r="M64" s="51"/>
      <c r="N64" s="51"/>
      <c r="O64" s="51"/>
    </row>
    <row r="65" spans="2:15" ht="18" customHeight="1">
      <c r="D65" s="51"/>
      <c r="G65" s="51"/>
      <c r="H65" s="51"/>
      <c r="I65" s="51"/>
      <c r="J65" s="51"/>
      <c r="K65" s="51"/>
      <c r="L65" s="51"/>
      <c r="M65" s="51"/>
      <c r="N65" s="51"/>
      <c r="O65" s="51"/>
    </row>
    <row r="66" spans="2:15" ht="18" customHeight="1">
      <c r="C66" s="51"/>
      <c r="D66" s="51"/>
      <c r="G66" s="51"/>
      <c r="H66" s="51"/>
      <c r="I66" s="51"/>
      <c r="J66" s="51"/>
      <c r="K66" s="51"/>
      <c r="L66" s="51"/>
      <c r="M66" s="51"/>
      <c r="N66" s="51"/>
      <c r="O66" s="51"/>
    </row>
    <row r="67" spans="2:15" ht="18" customHeight="1">
      <c r="B67" s="119" t="s">
        <v>29</v>
      </c>
      <c r="C67" s="119" t="s">
        <v>209</v>
      </c>
      <c r="D67" s="119" t="s">
        <v>210</v>
      </c>
      <c r="E67" s="119" t="s">
        <v>211</v>
      </c>
      <c r="F67" s="119" t="s">
        <v>211</v>
      </c>
      <c r="G67" s="120" t="s">
        <v>212</v>
      </c>
      <c r="H67" s="119" t="s">
        <v>213</v>
      </c>
      <c r="I67" s="51"/>
      <c r="J67" s="51"/>
      <c r="K67" s="51"/>
      <c r="L67" s="51"/>
      <c r="M67" s="51"/>
      <c r="N67" s="51"/>
      <c r="O67" s="51"/>
    </row>
    <row r="68" spans="2:15" ht="48.75" customHeight="1">
      <c r="B68" s="294" t="s">
        <v>214</v>
      </c>
      <c r="C68" s="296" t="s">
        <v>143</v>
      </c>
      <c r="D68" s="299" t="s">
        <v>144</v>
      </c>
      <c r="E68" s="136">
        <v>45891</v>
      </c>
      <c r="F68" s="136">
        <v>45891</v>
      </c>
      <c r="G68" s="137" t="s">
        <v>215</v>
      </c>
      <c r="H68" s="121" t="s">
        <v>216</v>
      </c>
      <c r="I68" s="51"/>
      <c r="J68" s="51"/>
      <c r="K68" s="51"/>
      <c r="L68" s="51"/>
      <c r="M68" s="51"/>
      <c r="N68" s="51"/>
      <c r="O68" s="51"/>
    </row>
    <row r="69" spans="2:15" ht="69" customHeight="1">
      <c r="B69" s="284"/>
      <c r="C69" s="297"/>
      <c r="D69" s="300"/>
      <c r="E69" s="136">
        <v>45903</v>
      </c>
      <c r="F69" s="136">
        <v>45903</v>
      </c>
      <c r="G69" s="137" t="s">
        <v>217</v>
      </c>
      <c r="H69" s="122" t="s">
        <v>218</v>
      </c>
      <c r="I69" s="51"/>
      <c r="J69" s="51"/>
      <c r="K69" s="51"/>
      <c r="L69" s="51"/>
      <c r="M69" s="51"/>
      <c r="N69" s="51"/>
      <c r="O69" s="51"/>
    </row>
    <row r="70" spans="2:15" ht="18" customHeight="1">
      <c r="B70" s="284"/>
      <c r="C70" s="297"/>
      <c r="D70" s="300"/>
      <c r="E70" s="136">
        <v>45911</v>
      </c>
      <c r="F70" s="136">
        <v>45911</v>
      </c>
      <c r="G70" s="137" t="s">
        <v>219</v>
      </c>
      <c r="H70" s="123" t="s">
        <v>220</v>
      </c>
      <c r="I70" s="51"/>
      <c r="J70" s="51"/>
      <c r="K70" s="51"/>
      <c r="L70" s="51"/>
      <c r="M70" s="51"/>
      <c r="N70" s="51"/>
      <c r="O70" s="51"/>
    </row>
    <row r="71" spans="2:15" ht="78" customHeight="1">
      <c r="B71" s="284"/>
      <c r="C71" s="297"/>
      <c r="D71" s="300"/>
      <c r="E71" s="136">
        <v>45929</v>
      </c>
      <c r="F71" s="136">
        <v>45929</v>
      </c>
      <c r="G71" s="137" t="s">
        <v>217</v>
      </c>
      <c r="H71" s="115" t="s">
        <v>221</v>
      </c>
    </row>
    <row r="72" spans="2:15" ht="137.25" customHeight="1">
      <c r="B72" s="295"/>
      <c r="C72" s="298"/>
      <c r="D72" s="301"/>
      <c r="E72" s="136">
        <v>45953</v>
      </c>
      <c r="F72" s="136">
        <v>45953</v>
      </c>
      <c r="G72" s="138" t="s">
        <v>8</v>
      </c>
      <c r="H72" s="115" t="s">
        <v>222</v>
      </c>
    </row>
    <row r="73" spans="2:15" ht="53.25" customHeight="1">
      <c r="B73" s="284" t="s">
        <v>208</v>
      </c>
      <c r="C73" s="287" t="s">
        <v>194</v>
      </c>
      <c r="D73" s="290" t="s">
        <v>195</v>
      </c>
      <c r="E73" s="118">
        <v>45897</v>
      </c>
      <c r="F73" s="118">
        <v>45897</v>
      </c>
      <c r="G73" s="124" t="s">
        <v>217</v>
      </c>
      <c r="H73" s="121" t="s">
        <v>223</v>
      </c>
    </row>
    <row r="74" spans="2:15" ht="53.25" customHeight="1">
      <c r="B74" s="284"/>
      <c r="C74" s="287"/>
      <c r="D74" s="290"/>
      <c r="E74" s="118">
        <v>45915</v>
      </c>
      <c r="F74" s="118">
        <v>45915</v>
      </c>
      <c r="G74" s="125" t="s">
        <v>217</v>
      </c>
      <c r="H74" s="122" t="s">
        <v>224</v>
      </c>
    </row>
    <row r="75" spans="2:15" ht="63.75" customHeight="1">
      <c r="B75" s="284"/>
      <c r="C75" s="287"/>
      <c r="D75" s="290"/>
      <c r="E75" s="118">
        <v>45919</v>
      </c>
      <c r="F75" s="118">
        <v>45919</v>
      </c>
      <c r="G75" s="126" t="s">
        <v>217</v>
      </c>
      <c r="H75" s="122" t="s">
        <v>225</v>
      </c>
    </row>
    <row r="76" spans="2:15" ht="96" customHeight="1">
      <c r="B76" s="284"/>
      <c r="C76" s="287"/>
      <c r="D76" s="290"/>
      <c r="E76" s="118">
        <v>45935</v>
      </c>
      <c r="F76" s="118">
        <v>45935</v>
      </c>
      <c r="G76" s="127" t="s">
        <v>8</v>
      </c>
      <c r="H76" s="122" t="s">
        <v>226</v>
      </c>
    </row>
    <row r="77" spans="2:15" ht="53.25" customHeight="1">
      <c r="B77" s="285"/>
      <c r="C77" s="287"/>
      <c r="D77" s="290"/>
      <c r="E77" s="117">
        <v>45937</v>
      </c>
      <c r="F77" s="117">
        <v>45937</v>
      </c>
      <c r="G77" s="5" t="s">
        <v>217</v>
      </c>
      <c r="H77" s="114" t="s">
        <v>227</v>
      </c>
    </row>
    <row r="78" spans="2:15" ht="53.25" customHeight="1">
      <c r="B78" s="284" t="s">
        <v>208</v>
      </c>
      <c r="C78" s="286" t="s">
        <v>199</v>
      </c>
      <c r="D78" s="289" t="s">
        <v>200</v>
      </c>
      <c r="E78" s="116">
        <v>45916</v>
      </c>
      <c r="F78" s="116">
        <v>45916</v>
      </c>
      <c r="G78" s="128" t="s">
        <v>219</v>
      </c>
      <c r="H78" s="121" t="s">
        <v>228</v>
      </c>
    </row>
    <row r="79" spans="2:15" ht="53.25" customHeight="1">
      <c r="B79" s="284"/>
      <c r="C79" s="287"/>
      <c r="D79" s="290"/>
      <c r="E79" s="116">
        <v>45919</v>
      </c>
      <c r="F79" s="116">
        <v>45919</v>
      </c>
      <c r="G79" s="128" t="s">
        <v>217</v>
      </c>
      <c r="H79" s="122" t="s">
        <v>229</v>
      </c>
    </row>
    <row r="80" spans="2:15" ht="53.25" customHeight="1">
      <c r="B80" s="284"/>
      <c r="C80" s="287"/>
      <c r="D80" s="290"/>
      <c r="E80" s="116">
        <v>45935</v>
      </c>
      <c r="F80" s="116">
        <v>45935</v>
      </c>
      <c r="G80" s="128" t="s">
        <v>8</v>
      </c>
      <c r="H80" s="122" t="s">
        <v>226</v>
      </c>
    </row>
    <row r="81" spans="2:8" ht="53.25" customHeight="1">
      <c r="B81" s="285"/>
      <c r="C81" s="288"/>
      <c r="D81" s="291"/>
      <c r="E81" s="117">
        <v>45938</v>
      </c>
      <c r="F81" s="117">
        <v>45938</v>
      </c>
      <c r="G81" s="128" t="s">
        <v>217</v>
      </c>
      <c r="H81" s="122" t="s">
        <v>227</v>
      </c>
    </row>
    <row r="82" spans="2:8" ht="53.25" customHeight="1"/>
    <row r="83" spans="2:8" ht="53.25" customHeight="1"/>
    <row r="84" spans="2:8" ht="53.25" customHeight="1"/>
    <row r="85" spans="2:8" ht="53.25" customHeight="1"/>
    <row r="86" spans="2:8" ht="53.25" customHeight="1"/>
  </sheetData>
  <autoFilter ref="A1:AF1" xr:uid="{EFF4C5AB-E15E-4977-80F5-9B36A2A1A7FA}"/>
  <mergeCells count="11">
    <mergeCell ref="B78:B81"/>
    <mergeCell ref="B62:B64"/>
    <mergeCell ref="B59:B61"/>
    <mergeCell ref="B73:B77"/>
    <mergeCell ref="B68:B72"/>
    <mergeCell ref="D73:D77"/>
    <mergeCell ref="C73:C77"/>
    <mergeCell ref="D78:D81"/>
    <mergeCell ref="C78:C81"/>
    <mergeCell ref="C68:C72"/>
    <mergeCell ref="D68:D72"/>
  </mergeCells>
  <conditionalFormatting sqref="L27">
    <cfRule type="containsBlanks" dxfId="11" priority="7">
      <formula>LEN(TRIM(L27))=0</formula>
    </cfRule>
    <cfRule type="cellIs" dxfId="10" priority="8" operator="greaterThan">
      <formula>0.3</formula>
    </cfRule>
    <cfRule type="cellIs" dxfId="9" priority="9" operator="between">
      <formula>0</formula>
      <formula>0.3</formula>
    </cfRule>
  </conditionalFormatting>
  <conditionalFormatting sqref="L42:L51">
    <cfRule type="containsBlanks" dxfId="8" priority="1">
      <formula>LEN(TRIM(L42))=0</formula>
    </cfRule>
    <cfRule type="cellIs" dxfId="7" priority="2" operator="greaterThan">
      <formula>0.3</formula>
    </cfRule>
    <cfRule type="cellIs" dxfId="6" priority="3" operator="between">
      <formula>0</formula>
      <formula>0.3</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E4CC-EBC6-473F-BBC9-89E12A9BCA71}">
  <dimension ref="A1:AM4"/>
  <sheetViews>
    <sheetView workbookViewId="0">
      <selection activeCell="B13" sqref="B13"/>
    </sheetView>
  </sheetViews>
  <sheetFormatPr defaultColWidth="8.7109375" defaultRowHeight="14.45"/>
  <cols>
    <col min="1" max="1" width="15.42578125" customWidth="1"/>
    <col min="2" max="2" width="21.85546875" customWidth="1"/>
    <col min="3" max="3" width="31.140625" customWidth="1"/>
    <col min="4" max="4" width="46.5703125" customWidth="1"/>
    <col min="5" max="5" width="21.85546875" customWidth="1"/>
    <col min="6" max="6" width="12" customWidth="1"/>
    <col min="7" max="7" width="17.140625" customWidth="1"/>
    <col min="8" max="8" width="12.7109375" customWidth="1"/>
    <col min="9" max="9" width="16.140625" bestFit="1" customWidth="1"/>
    <col min="10" max="10" width="11.42578125" customWidth="1"/>
    <col min="11" max="11" width="41.140625" customWidth="1"/>
    <col min="12" max="12" width="37" customWidth="1"/>
    <col min="13" max="24" width="11.42578125" hidden="1" customWidth="1"/>
    <col min="25" max="28" width="11" style="18" hidden="1" customWidth="1"/>
    <col min="29" max="34" width="11" bestFit="1" customWidth="1"/>
  </cols>
  <sheetData>
    <row r="1" spans="1:39">
      <c r="A1" s="103" t="s">
        <v>77</v>
      </c>
      <c r="B1" s="133" t="s">
        <v>78</v>
      </c>
      <c r="C1" s="133"/>
      <c r="D1" s="130" t="s">
        <v>79</v>
      </c>
      <c r="E1" s="103" t="s">
        <v>22</v>
      </c>
      <c r="F1" s="103" t="s">
        <v>84</v>
      </c>
      <c r="G1" s="103" t="s">
        <v>230</v>
      </c>
      <c r="H1" s="103" t="s">
        <v>231</v>
      </c>
      <c r="I1" s="103" t="s">
        <v>232</v>
      </c>
      <c r="J1" s="103" t="s">
        <v>90</v>
      </c>
      <c r="K1" s="103" t="s">
        <v>213</v>
      </c>
      <c r="L1" s="82" t="s">
        <v>233</v>
      </c>
      <c r="M1" s="131">
        <v>45931</v>
      </c>
      <c r="N1" s="131">
        <v>45932</v>
      </c>
      <c r="O1" s="131">
        <v>45933</v>
      </c>
      <c r="P1" s="131">
        <v>45936</v>
      </c>
      <c r="Q1" s="131">
        <v>45937</v>
      </c>
      <c r="R1" s="131">
        <v>45938</v>
      </c>
      <c r="S1" s="131">
        <v>45939</v>
      </c>
      <c r="T1" s="131">
        <v>45940</v>
      </c>
      <c r="U1" s="131">
        <v>45944</v>
      </c>
      <c r="V1" s="131">
        <v>45945</v>
      </c>
      <c r="W1" s="131">
        <v>45946</v>
      </c>
      <c r="X1" s="131">
        <v>45947</v>
      </c>
      <c r="Y1" s="141">
        <v>45950</v>
      </c>
      <c r="Z1" s="141">
        <v>45951</v>
      </c>
      <c r="AA1" s="141">
        <v>45952</v>
      </c>
      <c r="AB1" s="141">
        <v>45953</v>
      </c>
      <c r="AC1" s="104">
        <v>45954</v>
      </c>
      <c r="AD1" s="104">
        <v>45957</v>
      </c>
      <c r="AE1" s="104">
        <v>45958</v>
      </c>
      <c r="AF1" s="104">
        <v>45959</v>
      </c>
      <c r="AG1" s="104">
        <v>45960</v>
      </c>
      <c r="AH1" s="104">
        <v>45961</v>
      </c>
      <c r="AI1" s="104"/>
      <c r="AJ1" s="104"/>
      <c r="AK1" s="104"/>
      <c r="AL1" s="104"/>
      <c r="AM1" s="104"/>
    </row>
    <row r="2" spans="1:39">
      <c r="A2" t="s">
        <v>163</v>
      </c>
      <c r="B2" t="s">
        <v>234</v>
      </c>
      <c r="D2" t="s">
        <v>235</v>
      </c>
      <c r="E2" s="139" t="s">
        <v>158</v>
      </c>
      <c r="G2" s="140"/>
      <c r="H2" s="140">
        <v>45957</v>
      </c>
      <c r="I2">
        <f>SUM(M2:AG2)</f>
        <v>0</v>
      </c>
      <c r="K2" t="s">
        <v>236</v>
      </c>
      <c r="L2" s="50" t="s">
        <v>237</v>
      </c>
    </row>
    <row r="3" spans="1:39" ht="15" customHeight="1">
      <c r="A3" t="s">
        <v>163</v>
      </c>
      <c r="B3" t="s">
        <v>238</v>
      </c>
      <c r="D3" s="57" t="s">
        <v>239</v>
      </c>
      <c r="E3" s="139" t="s">
        <v>158</v>
      </c>
      <c r="H3" s="140">
        <v>45957</v>
      </c>
    </row>
    <row r="4" spans="1:39" s="43" customFormat="1" ht="13.5" customHeight="1">
      <c r="A4" s="43" t="s">
        <v>240</v>
      </c>
      <c r="B4" s="43" t="s">
        <v>241</v>
      </c>
      <c r="C4" s="57" t="s">
        <v>242</v>
      </c>
      <c r="D4" s="43" t="s">
        <v>243</v>
      </c>
      <c r="E4" s="142" t="s">
        <v>244</v>
      </c>
      <c r="F4" s="80">
        <v>92</v>
      </c>
      <c r="G4" s="143">
        <v>45958</v>
      </c>
      <c r="H4" s="143"/>
      <c r="I4" s="80">
        <v>0</v>
      </c>
      <c r="J4" s="84">
        <v>0</v>
      </c>
      <c r="K4" s="84">
        <f t="shared" ref="K4" si="0">SUM(P4:AJ4)</f>
        <v>24</v>
      </c>
      <c r="L4" s="144">
        <f>IFERROR((I4+J4+K4-F4)/F4,"")</f>
        <v>-0.73913043478260865</v>
      </c>
      <c r="M4" s="80">
        <v>0</v>
      </c>
      <c r="N4" s="145">
        <v>8</v>
      </c>
      <c r="O4" s="80"/>
      <c r="P4" s="80"/>
      <c r="Q4" s="145">
        <v>8</v>
      </c>
      <c r="R4" s="145">
        <v>8</v>
      </c>
      <c r="S4" s="145">
        <v>8</v>
      </c>
    </row>
  </sheetData>
  <conditionalFormatting sqref="L4">
    <cfRule type="containsBlanks" dxfId="5" priority="1">
      <formula>LEN(TRIM(L4))=0</formula>
    </cfRule>
    <cfRule type="cellIs" dxfId="4" priority="2" operator="greaterThan">
      <formula>0.3</formula>
    </cfRule>
    <cfRule type="cellIs" dxfId="3" priority="3" operator="between">
      <formula>0</formula>
      <formula>0.3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65DBE-0FDD-45C6-A3D7-CD7ACE794B5F}">
  <sheetPr filterMode="1"/>
  <dimension ref="A1:AA47"/>
  <sheetViews>
    <sheetView workbookViewId="0">
      <selection activeCell="V4" sqref="V4"/>
    </sheetView>
  </sheetViews>
  <sheetFormatPr defaultColWidth="8.7109375" defaultRowHeight="16.5" customHeight="1"/>
  <cols>
    <col min="1" max="1" width="17" style="51" customWidth="1"/>
    <col min="2" max="2" width="11.5703125" style="51" customWidth="1"/>
    <col min="3" max="3" width="16" style="51" customWidth="1"/>
    <col min="4" max="4" width="13.85546875" style="51" customWidth="1"/>
    <col min="5" max="5" width="9.140625" style="51" customWidth="1"/>
    <col min="6" max="7" width="10.85546875" style="51" customWidth="1"/>
    <col min="8" max="8" width="15.85546875" style="51" customWidth="1"/>
    <col min="9" max="9" width="17.28515625" style="51" customWidth="1"/>
    <col min="10" max="10" width="13.140625" style="51" customWidth="1"/>
    <col min="11" max="11" width="9.140625" style="51"/>
    <col min="12" max="12" width="12.140625" style="51" customWidth="1"/>
    <col min="13" max="13" width="9.140625" style="51" customWidth="1"/>
    <col min="16" max="16" width="17.5703125" style="3" customWidth="1"/>
    <col min="17" max="17" width="10.140625" style="3" bestFit="1" customWidth="1"/>
    <col min="18" max="18" width="17.140625" style="3" customWidth="1"/>
    <col min="22" max="22" width="12.140625" customWidth="1"/>
    <col min="23" max="23" width="9.140625" customWidth="1"/>
    <col min="24" max="24" width="21.140625" customWidth="1"/>
    <col min="25" max="25" width="16" customWidth="1"/>
    <col min="26" max="26" width="16.42578125" customWidth="1"/>
    <col min="27" max="27" width="67.7109375" customWidth="1"/>
  </cols>
  <sheetData>
    <row r="1" spans="1:27" ht="16.5" customHeight="1">
      <c r="A1" s="76" t="s">
        <v>77</v>
      </c>
      <c r="B1" s="76" t="s">
        <v>78</v>
      </c>
      <c r="C1" s="76" t="s">
        <v>79</v>
      </c>
      <c r="D1" s="76" t="s">
        <v>22</v>
      </c>
      <c r="E1" s="76" t="s">
        <v>84</v>
      </c>
      <c r="F1" s="76" t="s">
        <v>85</v>
      </c>
      <c r="G1" s="76" t="s">
        <v>86</v>
      </c>
      <c r="H1" s="76" t="s">
        <v>87</v>
      </c>
      <c r="I1" s="76" t="s">
        <v>88</v>
      </c>
      <c r="J1" s="76" t="s">
        <v>89</v>
      </c>
      <c r="K1" s="76" t="s">
        <v>90</v>
      </c>
      <c r="L1" s="76" t="s">
        <v>91</v>
      </c>
      <c r="M1" s="76" t="s">
        <v>92</v>
      </c>
    </row>
    <row r="2" spans="1:27" s="39" customFormat="1" ht="16.5" customHeight="1">
      <c r="A2" s="74" t="s">
        <v>93</v>
      </c>
      <c r="B2" s="74" t="s">
        <v>94</v>
      </c>
      <c r="C2" s="74" t="s">
        <v>95</v>
      </c>
      <c r="D2" s="74" t="s">
        <v>96</v>
      </c>
      <c r="E2" s="74">
        <v>33</v>
      </c>
      <c r="F2" s="56">
        <v>45882</v>
      </c>
      <c r="G2" s="56">
        <v>45882</v>
      </c>
      <c r="H2" s="74">
        <v>34.5</v>
      </c>
      <c r="I2" s="74">
        <v>8</v>
      </c>
      <c r="J2" s="77">
        <v>0.2878787878787879</v>
      </c>
      <c r="K2" s="74">
        <v>5</v>
      </c>
      <c r="L2" s="74" t="s">
        <v>98</v>
      </c>
      <c r="M2" s="74" t="s">
        <v>245</v>
      </c>
      <c r="P2" s="5"/>
      <c r="Q2" s="5"/>
      <c r="R2" s="5"/>
    </row>
    <row r="3" spans="1:27" s="39" customFormat="1" ht="16.5" customHeight="1">
      <c r="A3" s="74" t="s">
        <v>93</v>
      </c>
      <c r="B3" s="74" t="s">
        <v>100</v>
      </c>
      <c r="C3" s="74" t="s">
        <v>101</v>
      </c>
      <c r="D3" s="74" t="s">
        <v>96</v>
      </c>
      <c r="E3" s="74">
        <v>12</v>
      </c>
      <c r="F3" s="56">
        <v>45891</v>
      </c>
      <c r="G3" s="56">
        <v>45891</v>
      </c>
      <c r="H3" s="74">
        <v>14</v>
      </c>
      <c r="I3" s="74">
        <v>1</v>
      </c>
      <c r="J3" s="77">
        <v>0.25</v>
      </c>
      <c r="K3" s="74">
        <v>3</v>
      </c>
      <c r="L3" s="74" t="s">
        <v>98</v>
      </c>
      <c r="M3" s="74" t="s">
        <v>245</v>
      </c>
      <c r="P3" s="5"/>
      <c r="Q3" s="5"/>
      <c r="R3" s="5"/>
    </row>
    <row r="4" spans="1:27" s="39" customFormat="1" ht="16.5" customHeight="1">
      <c r="A4" s="74" t="s">
        <v>93</v>
      </c>
      <c r="B4" s="74" t="s">
        <v>102</v>
      </c>
      <c r="C4" s="74" t="s">
        <v>103</v>
      </c>
      <c r="D4" s="74" t="s">
        <v>96</v>
      </c>
      <c r="E4" s="74">
        <v>8</v>
      </c>
      <c r="F4" s="56">
        <v>45883</v>
      </c>
      <c r="G4" s="56">
        <v>45884</v>
      </c>
      <c r="H4" s="74">
        <v>8</v>
      </c>
      <c r="I4" s="74">
        <v>2</v>
      </c>
      <c r="J4" s="77">
        <v>0.25</v>
      </c>
      <c r="K4" s="74">
        <v>3</v>
      </c>
      <c r="L4" s="74" t="s">
        <v>98</v>
      </c>
      <c r="M4" s="74" t="s">
        <v>245</v>
      </c>
      <c r="P4" s="58" t="s">
        <v>77</v>
      </c>
      <c r="Q4" s="58" t="s">
        <v>90</v>
      </c>
      <c r="R4" s="58" t="s">
        <v>91</v>
      </c>
      <c r="V4" s="58" t="s">
        <v>29</v>
      </c>
      <c r="W4" s="58" t="s">
        <v>209</v>
      </c>
      <c r="X4" s="58" t="s">
        <v>210</v>
      </c>
      <c r="Y4" s="58" t="s">
        <v>211</v>
      </c>
      <c r="Z4" s="59" t="s">
        <v>212</v>
      </c>
      <c r="AA4" s="58" t="s">
        <v>213</v>
      </c>
    </row>
    <row r="5" spans="1:27" s="39" customFormat="1" ht="16.5" customHeight="1">
      <c r="A5" s="74" t="s">
        <v>93</v>
      </c>
      <c r="B5" s="74" t="s">
        <v>104</v>
      </c>
      <c r="C5" s="74" t="s">
        <v>105</v>
      </c>
      <c r="D5" s="74" t="s">
        <v>106</v>
      </c>
      <c r="E5" s="74">
        <v>16</v>
      </c>
      <c r="F5" s="56">
        <v>45877</v>
      </c>
      <c r="G5" s="56">
        <v>45877</v>
      </c>
      <c r="H5" s="74">
        <v>16</v>
      </c>
      <c r="I5" s="74">
        <v>4</v>
      </c>
      <c r="J5" s="77">
        <v>0.25</v>
      </c>
      <c r="K5" s="74">
        <v>2</v>
      </c>
      <c r="L5" s="74" t="s">
        <v>98</v>
      </c>
      <c r="M5" s="74" t="s">
        <v>245</v>
      </c>
      <c r="P5" s="308" t="s">
        <v>93</v>
      </c>
      <c r="Q5" s="55">
        <f>AVERAGE(K2:K8)</f>
        <v>2.2857142857142856</v>
      </c>
      <c r="R5" s="54" t="s">
        <v>98</v>
      </c>
      <c r="V5" s="309" t="s">
        <v>214</v>
      </c>
      <c r="W5" s="305" t="s">
        <v>143</v>
      </c>
      <c r="X5" s="302" t="s">
        <v>144</v>
      </c>
      <c r="Y5" s="70">
        <v>45891</v>
      </c>
      <c r="Z5" s="62" t="s">
        <v>215</v>
      </c>
      <c r="AA5" s="64" t="s">
        <v>216</v>
      </c>
    </row>
    <row r="6" spans="1:27" s="39" customFormat="1" ht="29.25" customHeight="1">
      <c r="A6" s="74" t="s">
        <v>93</v>
      </c>
      <c r="B6" s="74" t="s">
        <v>107</v>
      </c>
      <c r="C6" s="74" t="s">
        <v>108</v>
      </c>
      <c r="D6" s="74" t="s">
        <v>109</v>
      </c>
      <c r="E6" s="74">
        <v>16</v>
      </c>
      <c r="F6" s="56">
        <v>45889</v>
      </c>
      <c r="G6" s="56">
        <v>45889</v>
      </c>
      <c r="H6" s="74">
        <v>20</v>
      </c>
      <c r="I6" s="74">
        <v>3</v>
      </c>
      <c r="J6" s="77">
        <v>0.4375</v>
      </c>
      <c r="K6" s="74">
        <v>1</v>
      </c>
      <c r="L6" s="74" t="s">
        <v>98</v>
      </c>
      <c r="M6" s="74" t="s">
        <v>245</v>
      </c>
      <c r="P6" s="308"/>
      <c r="Q6" s="55">
        <f>AVERAGE(K23:K34)</f>
        <v>2.5</v>
      </c>
      <c r="R6" s="54" t="s">
        <v>119</v>
      </c>
      <c r="V6" s="310"/>
      <c r="W6" s="306"/>
      <c r="X6" s="303"/>
      <c r="Y6" s="71">
        <v>45903</v>
      </c>
      <c r="Z6" s="54" t="s">
        <v>217</v>
      </c>
      <c r="AA6" s="66" t="s">
        <v>218</v>
      </c>
    </row>
    <row r="7" spans="1:27" s="39" customFormat="1" ht="16.5" customHeight="1">
      <c r="A7" s="74" t="s">
        <v>93</v>
      </c>
      <c r="B7" s="74" t="s">
        <v>111</v>
      </c>
      <c r="C7" s="74" t="s">
        <v>112</v>
      </c>
      <c r="D7" s="74" t="s">
        <v>113</v>
      </c>
      <c r="E7" s="74">
        <v>4</v>
      </c>
      <c r="F7" s="56">
        <v>45889</v>
      </c>
      <c r="G7" s="56">
        <v>45877</v>
      </c>
      <c r="H7" s="74">
        <v>0</v>
      </c>
      <c r="I7" s="74">
        <v>5</v>
      </c>
      <c r="J7" s="77">
        <v>0.25</v>
      </c>
      <c r="K7" s="74">
        <v>1</v>
      </c>
      <c r="L7" s="74" t="s">
        <v>98</v>
      </c>
      <c r="M7" s="74" t="s">
        <v>245</v>
      </c>
      <c r="P7" s="308"/>
      <c r="Q7" s="55">
        <f>AVERAGE(K12:K16)</f>
        <v>1.8</v>
      </c>
      <c r="R7" s="54" t="s">
        <v>145</v>
      </c>
      <c r="V7" s="310"/>
      <c r="W7" s="306"/>
      <c r="X7" s="303"/>
      <c r="Y7" s="71">
        <v>45911</v>
      </c>
      <c r="Z7" s="54" t="s">
        <v>215</v>
      </c>
      <c r="AA7" s="65" t="s">
        <v>220</v>
      </c>
    </row>
    <row r="8" spans="1:27" s="39" customFormat="1" ht="45.75" customHeight="1">
      <c r="A8" s="74" t="s">
        <v>93</v>
      </c>
      <c r="B8" s="74" t="s">
        <v>114</v>
      </c>
      <c r="C8" s="74" t="s">
        <v>115</v>
      </c>
      <c r="D8" s="74" t="s">
        <v>116</v>
      </c>
      <c r="E8" s="74">
        <v>2</v>
      </c>
      <c r="F8" s="56">
        <v>45889</v>
      </c>
      <c r="G8" s="56">
        <v>45889</v>
      </c>
      <c r="H8" s="74">
        <v>0</v>
      </c>
      <c r="I8" s="74">
        <v>2</v>
      </c>
      <c r="J8" s="77">
        <v>0</v>
      </c>
      <c r="K8" s="74">
        <v>1</v>
      </c>
      <c r="L8" s="74" t="s">
        <v>98</v>
      </c>
      <c r="M8" s="74" t="s">
        <v>245</v>
      </c>
      <c r="P8" s="60"/>
      <c r="Q8" s="55"/>
      <c r="R8" s="54"/>
      <c r="V8" s="311"/>
      <c r="W8" s="307"/>
      <c r="X8" s="304"/>
      <c r="Y8" s="72">
        <v>45929</v>
      </c>
      <c r="Z8" s="67" t="s">
        <v>217</v>
      </c>
      <c r="AA8" s="73" t="s">
        <v>221</v>
      </c>
    </row>
    <row r="9" spans="1:27" s="39" customFormat="1" ht="16.5" hidden="1" customHeight="1">
      <c r="A9" s="74" t="s">
        <v>163</v>
      </c>
      <c r="B9" s="74" t="s">
        <v>164</v>
      </c>
      <c r="C9" s="74" t="s">
        <v>165</v>
      </c>
      <c r="D9" s="74" t="s">
        <v>106</v>
      </c>
      <c r="E9" s="74">
        <v>34</v>
      </c>
      <c r="F9" s="56">
        <v>45873</v>
      </c>
      <c r="G9" s="56">
        <v>45873</v>
      </c>
      <c r="H9" s="74">
        <v>30.5</v>
      </c>
      <c r="I9" s="74">
        <v>4</v>
      </c>
      <c r="J9" s="77">
        <v>1.4705882352941176E-2</v>
      </c>
      <c r="K9" s="74">
        <v>5</v>
      </c>
      <c r="L9" s="74" t="s">
        <v>98</v>
      </c>
      <c r="M9" s="74" t="s">
        <v>180</v>
      </c>
      <c r="P9" s="308" t="s">
        <v>163</v>
      </c>
      <c r="Q9" s="55">
        <f>AVERAGE(K9:K11)</f>
        <v>3</v>
      </c>
      <c r="R9" s="54" t="s">
        <v>98</v>
      </c>
      <c r="V9" s="58" t="s">
        <v>29</v>
      </c>
      <c r="W9" s="58" t="s">
        <v>209</v>
      </c>
      <c r="X9" s="58" t="s">
        <v>210</v>
      </c>
      <c r="Y9" s="58" t="s">
        <v>211</v>
      </c>
      <c r="Z9" s="59" t="s">
        <v>212</v>
      </c>
      <c r="AA9" s="58" t="s">
        <v>213</v>
      </c>
    </row>
    <row r="10" spans="1:27" s="39" customFormat="1" ht="16.5" hidden="1" customHeight="1">
      <c r="A10" s="74" t="s">
        <v>163</v>
      </c>
      <c r="B10" s="74" t="s">
        <v>166</v>
      </c>
      <c r="C10" s="74" t="s">
        <v>167</v>
      </c>
      <c r="D10" s="74" t="s">
        <v>96</v>
      </c>
      <c r="E10" s="74">
        <v>20</v>
      </c>
      <c r="F10" s="56">
        <v>45884</v>
      </c>
      <c r="G10" s="56">
        <v>45883</v>
      </c>
      <c r="H10" s="74">
        <v>20</v>
      </c>
      <c r="I10" s="74">
        <v>2</v>
      </c>
      <c r="J10" s="77">
        <v>0.1</v>
      </c>
      <c r="K10" s="74">
        <v>3</v>
      </c>
      <c r="L10" s="74" t="s">
        <v>98</v>
      </c>
      <c r="M10" s="74" t="s">
        <v>245</v>
      </c>
      <c r="P10" s="308"/>
      <c r="Q10" s="55">
        <f>AVERAGE(K35:K47)</f>
        <v>2.3076923076923075</v>
      </c>
      <c r="R10" s="54" t="s">
        <v>119</v>
      </c>
      <c r="V10" s="309" t="s">
        <v>208</v>
      </c>
      <c r="W10" s="305" t="s">
        <v>194</v>
      </c>
      <c r="X10" s="302" t="s">
        <v>195</v>
      </c>
      <c r="Y10" s="63">
        <v>45897</v>
      </c>
      <c r="Z10" s="62" t="s">
        <v>217</v>
      </c>
      <c r="AA10" s="64" t="s">
        <v>223</v>
      </c>
    </row>
    <row r="11" spans="1:27" s="39" customFormat="1" ht="16.5" hidden="1" customHeight="1">
      <c r="A11" s="74" t="s">
        <v>163</v>
      </c>
      <c r="B11" s="74" t="s">
        <v>168</v>
      </c>
      <c r="C11" s="74" t="s">
        <v>169</v>
      </c>
      <c r="D11" s="74" t="s">
        <v>106</v>
      </c>
      <c r="E11" s="74">
        <v>12</v>
      </c>
      <c r="F11" s="56">
        <v>45873</v>
      </c>
      <c r="G11" s="56">
        <v>45870</v>
      </c>
      <c r="H11" s="74">
        <v>6</v>
      </c>
      <c r="I11" s="74">
        <v>8</v>
      </c>
      <c r="J11" s="77">
        <v>0.16666666666666666</v>
      </c>
      <c r="K11" s="74">
        <v>1</v>
      </c>
      <c r="L11" s="74" t="s">
        <v>98</v>
      </c>
      <c r="M11" s="74" t="s">
        <v>245</v>
      </c>
      <c r="P11" s="308"/>
      <c r="Q11" s="55">
        <f>AVERAGE(K17:K22)</f>
        <v>1.8333333333333333</v>
      </c>
      <c r="R11" s="54" t="s">
        <v>145</v>
      </c>
      <c r="V11" s="310"/>
      <c r="W11" s="306"/>
      <c r="X11" s="303"/>
      <c r="Y11" s="61">
        <v>45915</v>
      </c>
      <c r="Z11" s="54" t="s">
        <v>217</v>
      </c>
      <c r="AA11" s="65" t="s">
        <v>224</v>
      </c>
    </row>
    <row r="12" spans="1:27" s="39" customFormat="1" ht="16.5" customHeight="1">
      <c r="A12" s="74" t="s">
        <v>93</v>
      </c>
      <c r="B12" s="74" t="s">
        <v>143</v>
      </c>
      <c r="C12" s="74" t="s">
        <v>144</v>
      </c>
      <c r="D12" s="74" t="s">
        <v>116</v>
      </c>
      <c r="E12" s="74">
        <v>20</v>
      </c>
      <c r="F12" s="56">
        <v>45931</v>
      </c>
      <c r="G12" s="56">
        <v>45931</v>
      </c>
      <c r="H12" s="74">
        <v>0</v>
      </c>
      <c r="I12" s="74">
        <v>18</v>
      </c>
      <c r="J12" s="77">
        <v>-0.1</v>
      </c>
      <c r="K12" s="74">
        <v>5</v>
      </c>
      <c r="L12" s="74" t="s">
        <v>145</v>
      </c>
      <c r="M12" s="74" t="s">
        <v>245</v>
      </c>
      <c r="P12" s="5"/>
      <c r="Q12" s="5"/>
      <c r="R12" s="5"/>
      <c r="V12" s="310"/>
      <c r="W12" s="306"/>
      <c r="X12" s="303"/>
      <c r="Y12" s="61">
        <v>45919</v>
      </c>
      <c r="Z12" s="54" t="s">
        <v>217</v>
      </c>
      <c r="AA12" s="66" t="s">
        <v>225</v>
      </c>
    </row>
    <row r="13" spans="1:27" s="39" customFormat="1" ht="16.5" customHeight="1">
      <c r="A13" s="74" t="s">
        <v>93</v>
      </c>
      <c r="B13" s="74" t="s">
        <v>154</v>
      </c>
      <c r="C13" s="74" t="s">
        <v>155</v>
      </c>
      <c r="D13" s="74" t="s">
        <v>116</v>
      </c>
      <c r="E13" s="74">
        <v>10</v>
      </c>
      <c r="F13" s="56">
        <v>45940</v>
      </c>
      <c r="G13" s="56"/>
      <c r="H13" s="74">
        <v>0</v>
      </c>
      <c r="I13" s="74">
        <v>4</v>
      </c>
      <c r="J13" s="77">
        <v>-0.6</v>
      </c>
      <c r="K13" s="74">
        <v>0</v>
      </c>
      <c r="L13" s="74" t="s">
        <v>145</v>
      </c>
      <c r="M13" s="74" t="s">
        <v>245</v>
      </c>
      <c r="P13" s="5"/>
      <c r="Q13" s="5"/>
      <c r="R13" s="5"/>
      <c r="V13" s="310"/>
      <c r="W13" s="306"/>
      <c r="X13" s="303"/>
      <c r="Y13" s="61">
        <v>45935</v>
      </c>
      <c r="Z13" s="54" t="s">
        <v>8</v>
      </c>
      <c r="AA13" s="65" t="s">
        <v>226</v>
      </c>
    </row>
    <row r="14" spans="1:27" s="39" customFormat="1" ht="16.5" customHeight="1">
      <c r="A14" s="74" t="s">
        <v>93</v>
      </c>
      <c r="B14" s="74" t="s">
        <v>148</v>
      </c>
      <c r="C14" s="74" t="s">
        <v>149</v>
      </c>
      <c r="D14" s="74" t="s">
        <v>113</v>
      </c>
      <c r="E14" s="74">
        <v>4</v>
      </c>
      <c r="F14" s="56">
        <v>45936</v>
      </c>
      <c r="G14" s="56">
        <v>45937</v>
      </c>
      <c r="H14" s="74">
        <v>0</v>
      </c>
      <c r="I14" s="74">
        <v>5</v>
      </c>
      <c r="J14" s="77">
        <v>0.25</v>
      </c>
      <c r="K14" s="74">
        <v>1</v>
      </c>
      <c r="L14" s="74" t="s">
        <v>145</v>
      </c>
      <c r="M14" s="74" t="s">
        <v>245</v>
      </c>
      <c r="P14" s="5"/>
      <c r="Q14" s="5"/>
      <c r="R14" s="5"/>
      <c r="V14" s="310"/>
      <c r="W14" s="306"/>
      <c r="X14" s="303"/>
      <c r="Y14" s="61">
        <v>45937</v>
      </c>
      <c r="Z14" s="54" t="s">
        <v>217</v>
      </c>
      <c r="AA14" s="65" t="s">
        <v>227</v>
      </c>
    </row>
    <row r="15" spans="1:27" s="39" customFormat="1" ht="16.5" customHeight="1">
      <c r="A15" s="74" t="s">
        <v>93</v>
      </c>
      <c r="B15" s="74" t="s">
        <v>150</v>
      </c>
      <c r="C15" s="74" t="s">
        <v>151</v>
      </c>
      <c r="D15" s="74" t="s">
        <v>113</v>
      </c>
      <c r="E15" s="74">
        <v>28</v>
      </c>
      <c r="F15" s="56">
        <v>45944</v>
      </c>
      <c r="G15" s="56">
        <v>45936</v>
      </c>
      <c r="H15" s="74">
        <v>11</v>
      </c>
      <c r="I15" s="74">
        <v>23</v>
      </c>
      <c r="J15" s="77">
        <v>0.21428571428571427</v>
      </c>
      <c r="K15" s="74">
        <v>1</v>
      </c>
      <c r="L15" s="74" t="s">
        <v>145</v>
      </c>
      <c r="M15" s="74" t="s">
        <v>245</v>
      </c>
      <c r="P15" s="5"/>
      <c r="Q15" s="5"/>
      <c r="R15" s="5"/>
      <c r="V15" s="309" t="s">
        <v>208</v>
      </c>
      <c r="W15" s="305" t="s">
        <v>199</v>
      </c>
      <c r="X15" s="302" t="s">
        <v>200</v>
      </c>
      <c r="Y15" s="63">
        <v>45916</v>
      </c>
      <c r="Z15" s="62" t="s">
        <v>215</v>
      </c>
      <c r="AA15" s="64" t="s">
        <v>228</v>
      </c>
    </row>
    <row r="16" spans="1:27" s="39" customFormat="1" ht="16.5" customHeight="1">
      <c r="A16" s="74" t="s">
        <v>93</v>
      </c>
      <c r="B16" s="74" t="s">
        <v>152</v>
      </c>
      <c r="C16" s="74" t="s">
        <v>153</v>
      </c>
      <c r="D16" s="74" t="s">
        <v>96</v>
      </c>
      <c r="E16" s="74">
        <v>16</v>
      </c>
      <c r="F16" s="56">
        <v>45938</v>
      </c>
      <c r="G16" s="56">
        <v>45938</v>
      </c>
      <c r="H16" s="74">
        <v>0</v>
      </c>
      <c r="I16" s="74">
        <v>8</v>
      </c>
      <c r="J16" s="77">
        <v>-0.5</v>
      </c>
      <c r="K16" s="74">
        <v>2</v>
      </c>
      <c r="L16" s="74" t="s">
        <v>145</v>
      </c>
      <c r="M16" s="74" t="s">
        <v>245</v>
      </c>
      <c r="P16" s="5"/>
      <c r="Q16" s="5"/>
      <c r="R16" s="5"/>
      <c r="V16" s="310"/>
      <c r="W16" s="306"/>
      <c r="X16" s="303"/>
      <c r="Y16" s="61">
        <v>45919</v>
      </c>
      <c r="Z16" s="54" t="s">
        <v>217</v>
      </c>
      <c r="AA16" s="66" t="s">
        <v>229</v>
      </c>
    </row>
    <row r="17" spans="1:27" s="39" customFormat="1" ht="16.5" hidden="1" customHeight="1">
      <c r="A17" s="74" t="s">
        <v>163</v>
      </c>
      <c r="B17" s="74" t="s">
        <v>187</v>
      </c>
      <c r="C17" s="74" t="s">
        <v>188</v>
      </c>
      <c r="D17" s="74" t="s">
        <v>109</v>
      </c>
      <c r="E17" s="74">
        <v>22</v>
      </c>
      <c r="F17" s="56">
        <v>45940</v>
      </c>
      <c r="G17" s="56"/>
      <c r="H17" s="74">
        <v>26.5</v>
      </c>
      <c r="I17" s="74">
        <v>6</v>
      </c>
      <c r="J17" s="77">
        <v>0.47727272727272729</v>
      </c>
      <c r="K17" s="74">
        <v>0</v>
      </c>
      <c r="L17" s="74" t="s">
        <v>145</v>
      </c>
      <c r="M17" s="74" t="s">
        <v>245</v>
      </c>
      <c r="P17" s="5"/>
      <c r="Q17" s="5"/>
      <c r="R17" s="5"/>
      <c r="V17" s="310"/>
      <c r="W17" s="306"/>
      <c r="X17" s="303"/>
      <c r="Y17" s="61">
        <v>45935</v>
      </c>
      <c r="Z17" s="54" t="s">
        <v>8</v>
      </c>
      <c r="AA17" s="65" t="s">
        <v>226</v>
      </c>
    </row>
    <row r="18" spans="1:27" s="39" customFormat="1" ht="16.5" hidden="1" customHeight="1">
      <c r="A18" s="74" t="s">
        <v>163</v>
      </c>
      <c r="B18" s="74" t="s">
        <v>194</v>
      </c>
      <c r="C18" s="74" t="s">
        <v>195</v>
      </c>
      <c r="D18" s="74" t="s">
        <v>113</v>
      </c>
      <c r="E18" s="74">
        <v>50</v>
      </c>
      <c r="F18" s="56">
        <v>45938</v>
      </c>
      <c r="G18" s="56">
        <v>45937</v>
      </c>
      <c r="H18" s="74">
        <v>48</v>
      </c>
      <c r="I18" s="74">
        <v>17</v>
      </c>
      <c r="J18" s="77">
        <v>0.3</v>
      </c>
      <c r="K18" s="74">
        <v>5</v>
      </c>
      <c r="L18" s="74" t="s">
        <v>145</v>
      </c>
      <c r="M18" s="74" t="s">
        <v>245</v>
      </c>
      <c r="P18" s="5"/>
      <c r="Q18" s="5"/>
      <c r="R18" s="5"/>
      <c r="V18" s="311"/>
      <c r="W18" s="307"/>
      <c r="X18" s="304"/>
      <c r="Y18" s="68">
        <v>45938</v>
      </c>
      <c r="Z18" s="67" t="s">
        <v>217</v>
      </c>
      <c r="AA18" s="69" t="s">
        <v>227</v>
      </c>
    </row>
    <row r="19" spans="1:27" s="39" customFormat="1" ht="16.5" hidden="1" customHeight="1">
      <c r="A19" s="74" t="s">
        <v>163</v>
      </c>
      <c r="B19" s="74" t="s">
        <v>199</v>
      </c>
      <c r="C19" s="74" t="s">
        <v>200</v>
      </c>
      <c r="D19" s="74" t="s">
        <v>113</v>
      </c>
      <c r="E19" s="74">
        <v>27</v>
      </c>
      <c r="F19" s="56">
        <v>45940</v>
      </c>
      <c r="G19" s="56">
        <v>45938</v>
      </c>
      <c r="H19" s="74">
        <v>12</v>
      </c>
      <c r="I19" s="74">
        <v>23</v>
      </c>
      <c r="J19" s="77">
        <v>0.29629629629629628</v>
      </c>
      <c r="K19" s="74">
        <v>4</v>
      </c>
      <c r="L19" s="74" t="s">
        <v>145</v>
      </c>
      <c r="M19" s="74" t="s">
        <v>245</v>
      </c>
      <c r="P19" s="5"/>
      <c r="Q19" s="5"/>
      <c r="R19" s="5"/>
    </row>
    <row r="20" spans="1:27" s="39" customFormat="1" ht="16.5" hidden="1" customHeight="1">
      <c r="A20" s="74" t="s">
        <v>163</v>
      </c>
      <c r="B20" s="74" t="s">
        <v>192</v>
      </c>
      <c r="C20" s="74" t="s">
        <v>193</v>
      </c>
      <c r="D20" s="74" t="s">
        <v>113</v>
      </c>
      <c r="E20" s="74">
        <v>15</v>
      </c>
      <c r="F20" s="56">
        <v>45937</v>
      </c>
      <c r="G20" s="56">
        <v>45937</v>
      </c>
      <c r="H20" s="74">
        <v>0</v>
      </c>
      <c r="I20" s="74">
        <v>14</v>
      </c>
      <c r="J20" s="77">
        <v>-6.6666666666666666E-2</v>
      </c>
      <c r="K20" s="74">
        <v>1</v>
      </c>
      <c r="L20" s="74" t="s">
        <v>145</v>
      </c>
      <c r="M20" s="74" t="s">
        <v>245</v>
      </c>
      <c r="P20" s="5"/>
      <c r="Q20" s="5"/>
      <c r="R20" s="5"/>
    </row>
    <row r="21" spans="1:27" s="39" customFormat="1" ht="16.5" hidden="1" customHeight="1">
      <c r="A21" s="74" t="s">
        <v>163</v>
      </c>
      <c r="B21" s="74" t="s">
        <v>197</v>
      </c>
      <c r="C21" s="74" t="s">
        <v>198</v>
      </c>
      <c r="D21" s="74" t="s">
        <v>116</v>
      </c>
      <c r="E21" s="74">
        <v>52</v>
      </c>
      <c r="F21" s="56">
        <v>45947</v>
      </c>
      <c r="G21" s="56"/>
      <c r="H21" s="74">
        <v>0</v>
      </c>
      <c r="I21" s="74">
        <v>12</v>
      </c>
      <c r="J21" s="77">
        <v>-0.76923076923076927</v>
      </c>
      <c r="K21" s="74">
        <v>0</v>
      </c>
      <c r="L21" s="74" t="s">
        <v>145</v>
      </c>
      <c r="M21" s="74" t="s">
        <v>245</v>
      </c>
      <c r="P21" s="5"/>
      <c r="Q21" s="5"/>
      <c r="R21" s="5"/>
    </row>
    <row r="22" spans="1:27" s="39" customFormat="1" ht="16.5" hidden="1" customHeight="1">
      <c r="A22" s="74" t="s">
        <v>163</v>
      </c>
      <c r="B22" s="74" t="s">
        <v>201</v>
      </c>
      <c r="C22" s="74" t="s">
        <v>202</v>
      </c>
      <c r="D22" s="74" t="s">
        <v>113</v>
      </c>
      <c r="E22" s="74">
        <v>24</v>
      </c>
      <c r="F22" s="56">
        <v>45945</v>
      </c>
      <c r="G22" s="56">
        <v>45932</v>
      </c>
      <c r="H22" s="74">
        <v>8</v>
      </c>
      <c r="I22" s="74">
        <v>20</v>
      </c>
      <c r="J22" s="77">
        <v>0.16666666666666666</v>
      </c>
      <c r="K22" s="74">
        <v>1</v>
      </c>
      <c r="L22" s="74" t="s">
        <v>145</v>
      </c>
      <c r="M22" s="74" t="s">
        <v>245</v>
      </c>
      <c r="P22" s="5"/>
      <c r="Q22" s="5"/>
      <c r="R22" s="5"/>
    </row>
    <row r="23" spans="1:27" s="39" customFormat="1" ht="16.5" customHeight="1">
      <c r="A23" s="74" t="s">
        <v>93</v>
      </c>
      <c r="B23" s="74" t="s">
        <v>146</v>
      </c>
      <c r="C23" s="74" t="s">
        <v>147</v>
      </c>
      <c r="D23" s="74" t="s">
        <v>113</v>
      </c>
      <c r="E23" s="74">
        <v>16</v>
      </c>
      <c r="F23" s="56">
        <v>45939</v>
      </c>
      <c r="G23" s="56">
        <v>45939</v>
      </c>
      <c r="H23" s="74">
        <v>0</v>
      </c>
      <c r="I23" s="74">
        <v>16</v>
      </c>
      <c r="J23" s="77">
        <v>0</v>
      </c>
      <c r="K23" s="74">
        <v>1</v>
      </c>
      <c r="L23" s="74" t="s">
        <v>119</v>
      </c>
      <c r="M23" s="74" t="s">
        <v>245</v>
      </c>
      <c r="P23" s="5"/>
      <c r="Q23" s="5"/>
      <c r="R23" s="5"/>
    </row>
    <row r="24" spans="1:27" s="39" customFormat="1" ht="16.5" customHeight="1">
      <c r="A24" s="74" t="s">
        <v>93</v>
      </c>
      <c r="B24" s="74" t="s">
        <v>117</v>
      </c>
      <c r="C24" s="74" t="s">
        <v>118</v>
      </c>
      <c r="D24" s="74" t="s">
        <v>106</v>
      </c>
      <c r="E24" s="74">
        <v>16</v>
      </c>
      <c r="F24" s="56">
        <v>45908</v>
      </c>
      <c r="G24" s="56">
        <v>45908</v>
      </c>
      <c r="H24" s="74">
        <v>12</v>
      </c>
      <c r="I24" s="74">
        <v>8</v>
      </c>
      <c r="J24" s="77">
        <v>0.25</v>
      </c>
      <c r="K24" s="74">
        <v>3</v>
      </c>
      <c r="L24" s="74" t="s">
        <v>119</v>
      </c>
      <c r="M24" s="74" t="s">
        <v>245</v>
      </c>
      <c r="P24" s="5"/>
      <c r="Q24" s="5"/>
      <c r="R24" s="5"/>
    </row>
    <row r="25" spans="1:27" s="39" customFormat="1" ht="16.5" customHeight="1">
      <c r="A25" s="74" t="s">
        <v>93</v>
      </c>
      <c r="B25" s="74" t="s">
        <v>120</v>
      </c>
      <c r="C25" s="74" t="s">
        <v>121</v>
      </c>
      <c r="D25" s="74" t="s">
        <v>113</v>
      </c>
      <c r="E25" s="74">
        <v>8</v>
      </c>
      <c r="F25" s="56">
        <v>45909</v>
      </c>
      <c r="G25" s="56">
        <v>45909</v>
      </c>
      <c r="H25" s="74">
        <v>0</v>
      </c>
      <c r="I25" s="74">
        <v>10</v>
      </c>
      <c r="J25" s="77">
        <v>0.25</v>
      </c>
      <c r="K25" s="74">
        <v>2</v>
      </c>
      <c r="L25" s="74" t="s">
        <v>119</v>
      </c>
      <c r="M25" s="74" t="s">
        <v>245</v>
      </c>
      <c r="P25" s="5"/>
      <c r="Q25" s="5"/>
      <c r="R25" s="5"/>
    </row>
    <row r="26" spans="1:27" s="39" customFormat="1" ht="16.5" customHeight="1">
      <c r="A26" s="74" t="s">
        <v>93</v>
      </c>
      <c r="B26" s="74" t="s">
        <v>122</v>
      </c>
      <c r="C26" s="74" t="s">
        <v>123</v>
      </c>
      <c r="D26" s="74" t="s">
        <v>113</v>
      </c>
      <c r="E26" s="74">
        <v>16</v>
      </c>
      <c r="F26" s="56">
        <v>45909</v>
      </c>
      <c r="G26" s="56">
        <v>45909</v>
      </c>
      <c r="H26" s="74">
        <v>0</v>
      </c>
      <c r="I26" s="74">
        <v>20</v>
      </c>
      <c r="J26" s="77">
        <v>0.25</v>
      </c>
      <c r="K26" s="74">
        <v>4</v>
      </c>
      <c r="L26" s="74" t="s">
        <v>119</v>
      </c>
      <c r="M26" s="74" t="s">
        <v>245</v>
      </c>
      <c r="P26" s="5"/>
      <c r="Q26" s="5"/>
      <c r="R26" s="5"/>
    </row>
    <row r="27" spans="1:27" s="39" customFormat="1" ht="16.5" customHeight="1">
      <c r="A27" s="74" t="s">
        <v>93</v>
      </c>
      <c r="B27" s="74" t="s">
        <v>124</v>
      </c>
      <c r="C27" s="74" t="s">
        <v>125</v>
      </c>
      <c r="D27" s="74" t="s">
        <v>113</v>
      </c>
      <c r="E27" s="74">
        <v>28</v>
      </c>
      <c r="F27" s="56">
        <v>45918</v>
      </c>
      <c r="G27" s="56">
        <v>45918</v>
      </c>
      <c r="H27" s="74">
        <v>0</v>
      </c>
      <c r="I27" s="74">
        <v>36</v>
      </c>
      <c r="J27" s="77">
        <v>0.2857142857142857</v>
      </c>
      <c r="K27" s="74">
        <v>1</v>
      </c>
      <c r="L27" s="74" t="s">
        <v>119</v>
      </c>
      <c r="M27" s="74" t="s">
        <v>245</v>
      </c>
      <c r="P27" s="5"/>
      <c r="Q27" s="5"/>
      <c r="R27" s="5"/>
    </row>
    <row r="28" spans="1:27" s="39" customFormat="1" ht="16.5" customHeight="1">
      <c r="A28" s="74" t="s">
        <v>93</v>
      </c>
      <c r="B28" s="74" t="s">
        <v>126</v>
      </c>
      <c r="C28" s="74" t="s">
        <v>127</v>
      </c>
      <c r="D28" s="74" t="s">
        <v>113</v>
      </c>
      <c r="E28" s="74">
        <v>24</v>
      </c>
      <c r="F28" s="56">
        <v>45929</v>
      </c>
      <c r="G28" s="56">
        <v>45929</v>
      </c>
      <c r="H28" s="74">
        <v>0</v>
      </c>
      <c r="I28" s="74">
        <v>31</v>
      </c>
      <c r="J28" s="77">
        <v>0.29166666666666669</v>
      </c>
      <c r="K28" s="74">
        <v>1</v>
      </c>
      <c r="L28" s="74" t="s">
        <v>119</v>
      </c>
      <c r="M28" s="74" t="s">
        <v>245</v>
      </c>
      <c r="P28" s="5"/>
      <c r="Q28" s="5"/>
      <c r="R28" s="5"/>
    </row>
    <row r="29" spans="1:27" s="39" customFormat="1" ht="16.5" customHeight="1">
      <c r="A29" s="74" t="s">
        <v>93</v>
      </c>
      <c r="B29" s="74" t="s">
        <v>128</v>
      </c>
      <c r="C29" s="74" t="s">
        <v>129</v>
      </c>
      <c r="D29" s="74" t="s">
        <v>130</v>
      </c>
      <c r="E29" s="74">
        <v>8</v>
      </c>
      <c r="F29" s="56">
        <v>45917</v>
      </c>
      <c r="G29" s="56">
        <v>45917</v>
      </c>
      <c r="H29" s="74">
        <v>0</v>
      </c>
      <c r="I29" s="74">
        <v>10</v>
      </c>
      <c r="J29" s="77">
        <v>0.25</v>
      </c>
      <c r="K29" s="74">
        <v>3</v>
      </c>
      <c r="L29" s="74" t="s">
        <v>119</v>
      </c>
      <c r="M29" s="74" t="s">
        <v>245</v>
      </c>
      <c r="P29" s="5"/>
      <c r="Q29" s="5"/>
      <c r="R29" s="5"/>
    </row>
    <row r="30" spans="1:27" s="39" customFormat="1" ht="16.5" customHeight="1">
      <c r="A30" s="74" t="s">
        <v>93</v>
      </c>
      <c r="B30" s="74" t="s">
        <v>131</v>
      </c>
      <c r="C30" s="74" t="s">
        <v>132</v>
      </c>
      <c r="D30" s="74" t="s">
        <v>130</v>
      </c>
      <c r="E30" s="74">
        <v>24</v>
      </c>
      <c r="F30" s="56">
        <v>45909</v>
      </c>
      <c r="G30" s="56">
        <v>45909</v>
      </c>
      <c r="H30" s="74">
        <v>0</v>
      </c>
      <c r="I30" s="74">
        <v>27</v>
      </c>
      <c r="J30" s="77">
        <v>0.125</v>
      </c>
      <c r="K30" s="74">
        <v>7</v>
      </c>
      <c r="L30" s="74" t="s">
        <v>119</v>
      </c>
      <c r="M30" s="74" t="s">
        <v>245</v>
      </c>
      <c r="P30" s="5"/>
      <c r="Q30" s="5"/>
      <c r="R30" s="5"/>
    </row>
    <row r="31" spans="1:27" s="39" customFormat="1" ht="16.5" customHeight="1">
      <c r="A31" s="74" t="s">
        <v>93</v>
      </c>
      <c r="B31" s="74" t="s">
        <v>133</v>
      </c>
      <c r="C31" s="74" t="s">
        <v>134</v>
      </c>
      <c r="D31" s="74" t="s">
        <v>130</v>
      </c>
      <c r="E31" s="74">
        <v>20</v>
      </c>
      <c r="F31" s="56">
        <v>45917</v>
      </c>
      <c r="G31" s="56">
        <v>45917</v>
      </c>
      <c r="H31" s="74">
        <v>0</v>
      </c>
      <c r="I31" s="74">
        <v>26</v>
      </c>
      <c r="J31" s="77">
        <v>0.3</v>
      </c>
      <c r="K31" s="74">
        <v>2</v>
      </c>
      <c r="L31" s="74" t="s">
        <v>119</v>
      </c>
      <c r="M31" s="74" t="s">
        <v>245</v>
      </c>
      <c r="P31" s="5"/>
      <c r="Q31" s="5"/>
      <c r="R31" s="5"/>
    </row>
    <row r="32" spans="1:27" s="39" customFormat="1" ht="16.5" customHeight="1">
      <c r="A32" s="74" t="s">
        <v>93</v>
      </c>
      <c r="B32" s="74" t="s">
        <v>135</v>
      </c>
      <c r="C32" s="74" t="s">
        <v>136</v>
      </c>
      <c r="D32" s="74" t="s">
        <v>106</v>
      </c>
      <c r="E32" s="74">
        <v>10</v>
      </c>
      <c r="F32" s="56">
        <v>45923</v>
      </c>
      <c r="G32" s="56">
        <v>45923</v>
      </c>
      <c r="H32" s="74">
        <v>0</v>
      </c>
      <c r="I32" s="74">
        <v>13</v>
      </c>
      <c r="J32" s="77">
        <v>0.3</v>
      </c>
      <c r="K32" s="74">
        <v>2</v>
      </c>
      <c r="L32" s="74" t="s">
        <v>119</v>
      </c>
      <c r="M32" s="74" t="s">
        <v>245</v>
      </c>
      <c r="P32" s="5"/>
      <c r="Q32" s="5"/>
      <c r="R32" s="5"/>
    </row>
    <row r="33" spans="1:18" s="39" customFormat="1" ht="16.5" customHeight="1">
      <c r="A33" s="74" t="s">
        <v>93</v>
      </c>
      <c r="B33" s="74" t="s">
        <v>137</v>
      </c>
      <c r="C33" s="74" t="s">
        <v>138</v>
      </c>
      <c r="D33" s="74" t="s">
        <v>106</v>
      </c>
      <c r="E33" s="74">
        <v>11</v>
      </c>
      <c r="F33" s="56">
        <v>45925</v>
      </c>
      <c r="G33" s="56">
        <v>45926</v>
      </c>
      <c r="H33" s="74">
        <v>0</v>
      </c>
      <c r="I33" s="74">
        <v>14</v>
      </c>
      <c r="J33" s="77">
        <v>0.27272727272727271</v>
      </c>
      <c r="K33" s="74">
        <v>4</v>
      </c>
      <c r="L33" s="74" t="s">
        <v>119</v>
      </c>
      <c r="M33" s="74" t="s">
        <v>180</v>
      </c>
      <c r="P33" s="5"/>
      <c r="Q33" s="5"/>
      <c r="R33" s="5"/>
    </row>
    <row r="34" spans="1:18" s="39" customFormat="1" ht="16.5" customHeight="1">
      <c r="A34" s="74" t="s">
        <v>93</v>
      </c>
      <c r="B34" s="74" t="s">
        <v>139</v>
      </c>
      <c r="C34" s="74" t="s">
        <v>140</v>
      </c>
      <c r="D34" s="74" t="s">
        <v>109</v>
      </c>
      <c r="E34" s="74">
        <v>0</v>
      </c>
      <c r="F34" s="56">
        <v>45903</v>
      </c>
      <c r="G34" s="56">
        <v>45903</v>
      </c>
      <c r="H34" s="74">
        <v>0</v>
      </c>
      <c r="I34" s="74">
        <v>15</v>
      </c>
      <c r="J34" s="77" t="s">
        <v>142</v>
      </c>
      <c r="K34" s="74">
        <v>0</v>
      </c>
      <c r="L34" s="74" t="s">
        <v>119</v>
      </c>
      <c r="M34" s="74" t="s">
        <v>245</v>
      </c>
      <c r="P34" s="5"/>
      <c r="Q34" s="5"/>
      <c r="R34" s="5"/>
    </row>
    <row r="35" spans="1:18" s="39" customFormat="1" ht="16.5" hidden="1" customHeight="1">
      <c r="A35" s="74" t="s">
        <v>163</v>
      </c>
      <c r="B35" s="74" t="s">
        <v>170</v>
      </c>
      <c r="C35" s="74" t="s">
        <v>171</v>
      </c>
      <c r="D35" s="74" t="s">
        <v>109</v>
      </c>
      <c r="E35" s="74">
        <v>16</v>
      </c>
      <c r="F35" s="56">
        <v>45925</v>
      </c>
      <c r="G35" s="56">
        <v>45925</v>
      </c>
      <c r="H35" s="74">
        <v>14</v>
      </c>
      <c r="I35" s="74">
        <v>4</v>
      </c>
      <c r="J35" s="77">
        <v>0.125</v>
      </c>
      <c r="K35" s="74">
        <v>1</v>
      </c>
      <c r="L35" s="74" t="s">
        <v>119</v>
      </c>
      <c r="M35" s="74" t="s">
        <v>245</v>
      </c>
      <c r="P35" s="5"/>
      <c r="Q35" s="5"/>
      <c r="R35" s="5"/>
    </row>
    <row r="36" spans="1:18" s="39" customFormat="1" ht="16.5" hidden="1" customHeight="1">
      <c r="A36" s="74" t="s">
        <v>163</v>
      </c>
      <c r="B36" s="74" t="s">
        <v>172</v>
      </c>
      <c r="C36" s="74" t="s">
        <v>173</v>
      </c>
      <c r="D36" s="74" t="s">
        <v>113</v>
      </c>
      <c r="E36" s="74">
        <v>30</v>
      </c>
      <c r="F36" s="56">
        <v>45902</v>
      </c>
      <c r="G36" s="56">
        <v>45902</v>
      </c>
      <c r="H36" s="74">
        <v>0</v>
      </c>
      <c r="I36" s="74">
        <v>27</v>
      </c>
      <c r="J36" s="77">
        <v>-0.1</v>
      </c>
      <c r="K36" s="74">
        <v>3</v>
      </c>
      <c r="L36" s="74" t="s">
        <v>119</v>
      </c>
      <c r="M36" s="74" t="s">
        <v>245</v>
      </c>
      <c r="P36" s="5"/>
      <c r="Q36" s="5"/>
      <c r="R36" s="5"/>
    </row>
    <row r="37" spans="1:18" s="39" customFormat="1" ht="16.5" hidden="1" customHeight="1">
      <c r="A37" s="74" t="s">
        <v>163</v>
      </c>
      <c r="B37" s="74" t="s">
        <v>185</v>
      </c>
      <c r="C37" s="74" t="s">
        <v>186</v>
      </c>
      <c r="D37" s="74" t="s">
        <v>106</v>
      </c>
      <c r="E37" s="74">
        <v>36</v>
      </c>
      <c r="F37" s="56">
        <v>45925</v>
      </c>
      <c r="G37" s="56">
        <v>45925</v>
      </c>
      <c r="H37" s="74">
        <v>41</v>
      </c>
      <c r="I37" s="74">
        <v>8</v>
      </c>
      <c r="J37" s="77">
        <v>0.3611111111111111</v>
      </c>
      <c r="K37" s="74">
        <v>5</v>
      </c>
      <c r="L37" s="74" t="s">
        <v>119</v>
      </c>
      <c r="M37" s="74" t="s">
        <v>245</v>
      </c>
      <c r="P37" s="5"/>
      <c r="Q37" s="5"/>
      <c r="R37" s="5"/>
    </row>
    <row r="38" spans="1:18" s="39" customFormat="1" ht="16.5" hidden="1" customHeight="1">
      <c r="A38" s="74" t="s">
        <v>163</v>
      </c>
      <c r="B38" s="74" t="s">
        <v>174</v>
      </c>
      <c r="C38" s="74" t="s">
        <v>175</v>
      </c>
      <c r="D38" s="74" t="s">
        <v>113</v>
      </c>
      <c r="E38" s="74">
        <v>10</v>
      </c>
      <c r="F38" s="56">
        <v>45940</v>
      </c>
      <c r="G38" s="56">
        <v>45919</v>
      </c>
      <c r="H38" s="74">
        <v>0</v>
      </c>
      <c r="I38" s="74">
        <v>13</v>
      </c>
      <c r="J38" s="77">
        <v>0.3</v>
      </c>
      <c r="K38" s="74">
        <v>1</v>
      </c>
      <c r="L38" s="74" t="s">
        <v>119</v>
      </c>
      <c r="M38" s="74" t="s">
        <v>245</v>
      </c>
      <c r="P38" s="5"/>
      <c r="Q38" s="5"/>
      <c r="R38" s="5"/>
    </row>
    <row r="39" spans="1:18" s="39" customFormat="1" ht="16.5" hidden="1" customHeight="1">
      <c r="A39" s="74" t="s">
        <v>163</v>
      </c>
      <c r="B39" s="74" t="s">
        <v>117</v>
      </c>
      <c r="C39" s="74" t="s">
        <v>118</v>
      </c>
      <c r="D39" s="74" t="s">
        <v>106</v>
      </c>
      <c r="E39" s="74">
        <v>16</v>
      </c>
      <c r="F39" s="56">
        <v>45908</v>
      </c>
      <c r="G39" s="56">
        <v>45908</v>
      </c>
      <c r="H39" s="74">
        <v>12</v>
      </c>
      <c r="I39" s="74">
        <v>1</v>
      </c>
      <c r="J39" s="77"/>
      <c r="K39" s="74">
        <v>2</v>
      </c>
      <c r="L39" s="74" t="s">
        <v>119</v>
      </c>
      <c r="M39" s="74" t="s">
        <v>245</v>
      </c>
      <c r="P39" s="5"/>
      <c r="Q39" s="5"/>
      <c r="R39" s="5"/>
    </row>
    <row r="40" spans="1:18" s="39" customFormat="1" ht="16.5" hidden="1" customHeight="1">
      <c r="A40" s="74" t="s">
        <v>163</v>
      </c>
      <c r="B40" s="74" t="s">
        <v>176</v>
      </c>
      <c r="C40" s="74" t="s">
        <v>177</v>
      </c>
      <c r="D40" s="74" t="s">
        <v>130</v>
      </c>
      <c r="E40" s="74">
        <v>8</v>
      </c>
      <c r="F40" s="56">
        <v>45922</v>
      </c>
      <c r="G40" s="56">
        <v>45915</v>
      </c>
      <c r="H40" s="74">
        <v>0</v>
      </c>
      <c r="I40" s="74">
        <v>10</v>
      </c>
      <c r="J40" s="77">
        <v>0.25</v>
      </c>
      <c r="K40" s="74">
        <v>2</v>
      </c>
      <c r="L40" s="74" t="s">
        <v>119</v>
      </c>
      <c r="M40" s="74" t="s">
        <v>245</v>
      </c>
      <c r="P40" s="5"/>
      <c r="Q40" s="5"/>
      <c r="R40" s="5"/>
    </row>
    <row r="41" spans="1:18" s="39" customFormat="1" ht="16.5" hidden="1" customHeight="1">
      <c r="A41" s="74" t="s">
        <v>163</v>
      </c>
      <c r="B41" s="74" t="s">
        <v>178</v>
      </c>
      <c r="C41" s="74" t="s">
        <v>179</v>
      </c>
      <c r="D41" s="74" t="s">
        <v>130</v>
      </c>
      <c r="E41" s="74">
        <v>14</v>
      </c>
      <c r="F41" s="56">
        <v>45922</v>
      </c>
      <c r="G41" s="56">
        <v>45919</v>
      </c>
      <c r="H41" s="74">
        <v>0</v>
      </c>
      <c r="I41" s="74">
        <v>18</v>
      </c>
      <c r="J41" s="77">
        <v>0.2857142857142857</v>
      </c>
      <c r="K41" s="74">
        <v>3</v>
      </c>
      <c r="L41" s="74" t="s">
        <v>119</v>
      </c>
      <c r="M41" s="74" t="s">
        <v>245</v>
      </c>
      <c r="P41" s="5"/>
      <c r="Q41" s="5"/>
      <c r="R41" s="5"/>
    </row>
    <row r="42" spans="1:18" s="39" customFormat="1" ht="16.5" hidden="1" customHeight="1">
      <c r="A42" s="74" t="s">
        <v>163</v>
      </c>
      <c r="B42" s="74" t="s">
        <v>124</v>
      </c>
      <c r="C42" s="74" t="s">
        <v>125</v>
      </c>
      <c r="D42" s="74" t="s">
        <v>113</v>
      </c>
      <c r="E42" s="74">
        <v>28</v>
      </c>
      <c r="F42" s="56">
        <v>45918</v>
      </c>
      <c r="G42" s="56">
        <v>45918</v>
      </c>
      <c r="H42" s="74">
        <v>0</v>
      </c>
      <c r="I42" s="74">
        <v>1</v>
      </c>
      <c r="J42" s="77"/>
      <c r="K42" s="74">
        <v>1</v>
      </c>
      <c r="L42" s="74" t="s">
        <v>119</v>
      </c>
      <c r="M42" s="74" t="s">
        <v>245</v>
      </c>
      <c r="P42" s="5"/>
      <c r="Q42" s="5"/>
      <c r="R42" s="5"/>
    </row>
    <row r="43" spans="1:18" s="39" customFormat="1" ht="16.5" hidden="1" customHeight="1">
      <c r="A43" s="74" t="s">
        <v>163</v>
      </c>
      <c r="B43" s="74" t="s">
        <v>131</v>
      </c>
      <c r="C43" s="74" t="s">
        <v>132</v>
      </c>
      <c r="D43" s="74" t="s">
        <v>130</v>
      </c>
      <c r="E43" s="74">
        <v>24</v>
      </c>
      <c r="F43" s="56">
        <v>45909</v>
      </c>
      <c r="G43" s="56">
        <v>45909</v>
      </c>
      <c r="H43" s="74">
        <v>0</v>
      </c>
      <c r="I43" s="74">
        <v>3</v>
      </c>
      <c r="J43" s="77"/>
      <c r="K43" s="74">
        <v>7</v>
      </c>
      <c r="L43" s="74" t="s">
        <v>119</v>
      </c>
      <c r="M43" s="74" t="s">
        <v>245</v>
      </c>
      <c r="P43" s="5"/>
      <c r="Q43" s="5"/>
      <c r="R43" s="5"/>
    </row>
    <row r="44" spans="1:18" s="39" customFormat="1" ht="16.5" hidden="1" customHeight="1">
      <c r="A44" s="74" t="s">
        <v>163</v>
      </c>
      <c r="B44" s="74" t="s">
        <v>133</v>
      </c>
      <c r="C44" s="74" t="s">
        <v>134</v>
      </c>
      <c r="D44" s="74" t="s">
        <v>130</v>
      </c>
      <c r="E44" s="74">
        <v>20</v>
      </c>
      <c r="F44" s="56">
        <v>45917</v>
      </c>
      <c r="G44" s="56">
        <v>45917</v>
      </c>
      <c r="H44" s="74">
        <v>0</v>
      </c>
      <c r="I44" s="74">
        <v>1</v>
      </c>
      <c r="J44" s="77"/>
      <c r="K44" s="74">
        <v>2</v>
      </c>
      <c r="L44" s="74" t="s">
        <v>119</v>
      </c>
      <c r="M44" s="74" t="s">
        <v>180</v>
      </c>
      <c r="P44" s="5"/>
      <c r="Q44" s="5"/>
      <c r="R44" s="5"/>
    </row>
    <row r="45" spans="1:18" s="39" customFormat="1" ht="16.5" hidden="1" customHeight="1">
      <c r="A45" s="74" t="s">
        <v>163</v>
      </c>
      <c r="B45" s="74" t="s">
        <v>181</v>
      </c>
      <c r="C45" s="74" t="s">
        <v>182</v>
      </c>
      <c r="D45" s="74" t="s">
        <v>130</v>
      </c>
      <c r="E45" s="74">
        <v>12</v>
      </c>
      <c r="F45" s="56">
        <v>45904</v>
      </c>
      <c r="G45" s="56">
        <v>45904</v>
      </c>
      <c r="H45" s="74">
        <v>0</v>
      </c>
      <c r="I45" s="74">
        <v>15</v>
      </c>
      <c r="J45" s="77">
        <v>0.25</v>
      </c>
      <c r="K45" s="74">
        <v>1</v>
      </c>
      <c r="L45" s="74" t="s">
        <v>119</v>
      </c>
      <c r="M45" s="74" t="s">
        <v>245</v>
      </c>
      <c r="P45" s="5"/>
      <c r="Q45" s="5"/>
      <c r="R45" s="5"/>
    </row>
    <row r="46" spans="1:18" s="39" customFormat="1" ht="16.5" hidden="1" customHeight="1">
      <c r="A46" s="74" t="s">
        <v>163</v>
      </c>
      <c r="B46" s="74" t="s">
        <v>183</v>
      </c>
      <c r="C46" s="74" t="s">
        <v>184</v>
      </c>
      <c r="D46" s="74" t="s">
        <v>130</v>
      </c>
      <c r="E46" s="74">
        <v>4</v>
      </c>
      <c r="F46" s="56">
        <v>45908</v>
      </c>
      <c r="G46" s="56">
        <v>45908</v>
      </c>
      <c r="H46" s="74">
        <v>0</v>
      </c>
      <c r="I46" s="74">
        <v>5</v>
      </c>
      <c r="J46" s="77">
        <v>0.25</v>
      </c>
      <c r="K46" s="74">
        <v>1</v>
      </c>
      <c r="L46" s="74" t="s">
        <v>119</v>
      </c>
      <c r="M46" s="74" t="s">
        <v>245</v>
      </c>
      <c r="P46" s="5"/>
      <c r="Q46" s="5"/>
      <c r="R46" s="5"/>
    </row>
    <row r="47" spans="1:18" s="39" customFormat="1" ht="16.5" hidden="1" customHeight="1">
      <c r="A47" s="74" t="s">
        <v>163</v>
      </c>
      <c r="B47" s="74" t="s">
        <v>190</v>
      </c>
      <c r="C47" s="74" t="s">
        <v>191</v>
      </c>
      <c r="D47" s="74" t="s">
        <v>113</v>
      </c>
      <c r="E47" s="74">
        <v>50</v>
      </c>
      <c r="F47" s="56">
        <v>45929</v>
      </c>
      <c r="G47" s="56">
        <v>45929</v>
      </c>
      <c r="H47" s="74">
        <v>53</v>
      </c>
      <c r="I47" s="74">
        <v>4</v>
      </c>
      <c r="J47" s="77">
        <v>0.14000000000000001</v>
      </c>
      <c r="K47" s="74">
        <v>1</v>
      </c>
      <c r="L47" s="74" t="s">
        <v>119</v>
      </c>
      <c r="M47" s="74" t="s">
        <v>245</v>
      </c>
      <c r="P47" s="5"/>
      <c r="Q47" s="5"/>
      <c r="R47" s="5"/>
    </row>
  </sheetData>
  <autoFilter ref="A1:L47" xr:uid="{4B865DBE-0FDD-45C6-A3D7-CD7ACE794B5F}">
    <filterColumn colId="0">
      <filters>
        <filter val="Eric De la Nuez"/>
      </filters>
    </filterColumn>
    <sortState xmlns:xlrd2="http://schemas.microsoft.com/office/spreadsheetml/2017/richdata2" ref="A2:L47">
      <sortCondition ref="L1"/>
    </sortState>
  </autoFilter>
  <mergeCells count="11">
    <mergeCell ref="X5:X8"/>
    <mergeCell ref="W5:W8"/>
    <mergeCell ref="X15:X18"/>
    <mergeCell ref="X10:X14"/>
    <mergeCell ref="P5:P7"/>
    <mergeCell ref="P9:P11"/>
    <mergeCell ref="V5:V8"/>
    <mergeCell ref="V15:V18"/>
    <mergeCell ref="W15:W18"/>
    <mergeCell ref="V10:V14"/>
    <mergeCell ref="W10:W1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8EC52-C6AC-4AA3-8BA6-353845D37B10}">
  <dimension ref="A3:B11"/>
  <sheetViews>
    <sheetView workbookViewId="0">
      <selection activeCell="B7" sqref="B7"/>
    </sheetView>
  </sheetViews>
  <sheetFormatPr defaultColWidth="11.42578125" defaultRowHeight="14.45"/>
  <cols>
    <col min="1" max="1" width="16.5703125" bestFit="1" customWidth="1"/>
    <col min="2" max="2" width="23.140625" bestFit="1" customWidth="1"/>
  </cols>
  <sheetData>
    <row r="3" spans="1:2">
      <c r="A3" s="149" t="s">
        <v>246</v>
      </c>
      <c r="B3" t="s">
        <v>247</v>
      </c>
    </row>
    <row r="4" spans="1:2">
      <c r="A4" s="148" t="s">
        <v>93</v>
      </c>
      <c r="B4">
        <v>168</v>
      </c>
    </row>
    <row r="5" spans="1:2">
      <c r="A5" s="148" t="s">
        <v>248</v>
      </c>
      <c r="B5">
        <v>161.5</v>
      </c>
    </row>
    <row r="6" spans="1:2">
      <c r="A6" s="148" t="s">
        <v>240</v>
      </c>
      <c r="B6">
        <v>174.5</v>
      </c>
    </row>
    <row r="7" spans="1:2">
      <c r="A7" s="148" t="s">
        <v>163</v>
      </c>
      <c r="B7">
        <v>160</v>
      </c>
    </row>
    <row r="8" spans="1:2">
      <c r="A8" s="148" t="s">
        <v>249</v>
      </c>
      <c r="B8">
        <v>0</v>
      </c>
    </row>
    <row r="9" spans="1:2">
      <c r="A9" s="148" t="s">
        <v>250</v>
      </c>
      <c r="B9">
        <v>178.5</v>
      </c>
    </row>
    <row r="10" spans="1:2">
      <c r="A10" s="148" t="s">
        <v>251</v>
      </c>
      <c r="B10">
        <v>56</v>
      </c>
    </row>
    <row r="11" spans="1:2">
      <c r="A11" s="148" t="s">
        <v>252</v>
      </c>
      <c r="B11">
        <v>898.5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3F2C5-0FFA-4A61-A849-F76981839D42}">
  <dimension ref="A1:M17"/>
  <sheetViews>
    <sheetView workbookViewId="0">
      <selection activeCell="O12" sqref="O12"/>
    </sheetView>
  </sheetViews>
  <sheetFormatPr defaultColWidth="8.7109375" defaultRowHeight="14.45"/>
  <cols>
    <col min="1" max="2" width="11.85546875" bestFit="1" customWidth="1"/>
    <col min="4" max="5" width="9.5703125" bestFit="1" customWidth="1"/>
    <col min="8" max="8" width="9.5703125" bestFit="1" customWidth="1"/>
    <col min="9" max="9" width="11.85546875" bestFit="1" customWidth="1"/>
    <col min="11" max="11" width="10.140625" bestFit="1" customWidth="1"/>
    <col min="12" max="12" width="9.7109375" bestFit="1" customWidth="1"/>
  </cols>
  <sheetData>
    <row r="1" spans="1:13">
      <c r="A1" s="312" t="s">
        <v>253</v>
      </c>
      <c r="B1" s="312"/>
      <c r="C1" s="312"/>
      <c r="D1" s="312"/>
      <c r="E1" s="312"/>
      <c r="F1" s="312"/>
      <c r="G1" s="312"/>
      <c r="H1" s="312"/>
      <c r="I1" s="312"/>
      <c r="J1" s="312"/>
      <c r="K1" s="312"/>
      <c r="L1" s="312"/>
    </row>
    <row r="2" spans="1:13">
      <c r="A2" t="s">
        <v>254</v>
      </c>
      <c r="B2" t="s">
        <v>255</v>
      </c>
      <c r="C2" t="s">
        <v>256</v>
      </c>
      <c r="D2" t="s">
        <v>257</v>
      </c>
      <c r="E2" t="s">
        <v>258</v>
      </c>
      <c r="F2" t="s">
        <v>259</v>
      </c>
      <c r="G2" t="s">
        <v>260</v>
      </c>
      <c r="H2" t="s">
        <v>98</v>
      </c>
      <c r="I2" t="s">
        <v>119</v>
      </c>
      <c r="J2" t="s">
        <v>145</v>
      </c>
      <c r="K2" t="s">
        <v>261</v>
      </c>
      <c r="L2" t="s">
        <v>262</v>
      </c>
    </row>
    <row r="3" spans="1:13">
      <c r="A3" t="s">
        <v>263</v>
      </c>
      <c r="B3" t="s">
        <v>264</v>
      </c>
      <c r="C3" t="s">
        <v>265</v>
      </c>
      <c r="D3" s="150" t="s">
        <v>266</v>
      </c>
      <c r="E3" t="s">
        <v>267</v>
      </c>
      <c r="F3" t="s">
        <v>268</v>
      </c>
      <c r="I3" t="s">
        <v>269</v>
      </c>
      <c r="K3" t="s">
        <v>264</v>
      </c>
      <c r="L3" t="s">
        <v>270</v>
      </c>
      <c r="M3" s="313">
        <v>20</v>
      </c>
    </row>
    <row r="4" spans="1:13">
      <c r="A4" t="s">
        <v>271</v>
      </c>
      <c r="B4" t="s">
        <v>272</v>
      </c>
      <c r="D4" s="150" t="s">
        <v>273</v>
      </c>
      <c r="E4" t="s">
        <v>274</v>
      </c>
      <c r="K4" t="s">
        <v>265</v>
      </c>
      <c r="L4" t="s">
        <v>275</v>
      </c>
      <c r="M4" s="313"/>
    </row>
    <row r="5" spans="1:13">
      <c r="A5" t="s">
        <v>276</v>
      </c>
      <c r="B5" t="s">
        <v>277</v>
      </c>
      <c r="E5" t="s">
        <v>278</v>
      </c>
      <c r="L5" t="s">
        <v>279</v>
      </c>
      <c r="M5" s="313"/>
    </row>
    <row r="6" spans="1:13">
      <c r="L6" t="s">
        <v>280</v>
      </c>
      <c r="M6" s="313"/>
    </row>
    <row r="7" spans="1:13">
      <c r="A7" s="312" t="s">
        <v>281</v>
      </c>
      <c r="B7" s="312"/>
      <c r="C7" s="312"/>
      <c r="D7" s="312"/>
      <c r="E7" s="312"/>
      <c r="F7" s="312"/>
      <c r="G7" s="312"/>
      <c r="H7" s="312"/>
      <c r="I7" s="312"/>
      <c r="J7" s="312"/>
      <c r="K7" s="312"/>
      <c r="L7" s="312"/>
    </row>
    <row r="8" spans="1:13">
      <c r="A8" t="s">
        <v>254</v>
      </c>
      <c r="B8" t="s">
        <v>255</v>
      </c>
      <c r="C8" t="s">
        <v>256</v>
      </c>
      <c r="D8" t="s">
        <v>257</v>
      </c>
      <c r="E8" t="s">
        <v>258</v>
      </c>
      <c r="F8" t="s">
        <v>259</v>
      </c>
      <c r="G8" t="s">
        <v>260</v>
      </c>
      <c r="H8" t="s">
        <v>98</v>
      </c>
      <c r="I8" t="s">
        <v>119</v>
      </c>
      <c r="J8" t="s">
        <v>145</v>
      </c>
      <c r="K8" t="s">
        <v>261</v>
      </c>
      <c r="L8" t="s">
        <v>262</v>
      </c>
    </row>
    <row r="9" spans="1:13">
      <c r="A9" t="s">
        <v>263</v>
      </c>
      <c r="C9" t="s">
        <v>282</v>
      </c>
      <c r="D9" s="150" t="s">
        <v>266</v>
      </c>
      <c r="E9" t="s">
        <v>267</v>
      </c>
      <c r="F9" t="s">
        <v>283</v>
      </c>
      <c r="G9" t="s">
        <v>284</v>
      </c>
      <c r="H9" t="s">
        <v>285</v>
      </c>
      <c r="J9" t="s">
        <v>286</v>
      </c>
      <c r="K9" t="s">
        <v>286</v>
      </c>
      <c r="L9" t="s">
        <v>287</v>
      </c>
      <c r="M9" s="313">
        <v>18</v>
      </c>
    </row>
    <row r="10" spans="1:13">
      <c r="A10" t="s">
        <v>288</v>
      </c>
      <c r="D10" s="150" t="s">
        <v>273</v>
      </c>
      <c r="E10" t="s">
        <v>289</v>
      </c>
      <c r="F10" t="s">
        <v>290</v>
      </c>
      <c r="H10" t="s">
        <v>291</v>
      </c>
      <c r="K10" t="s">
        <v>265</v>
      </c>
      <c r="L10" t="s">
        <v>279</v>
      </c>
      <c r="M10" s="313"/>
    </row>
    <row r="11" spans="1:13">
      <c r="F11" t="s">
        <v>292</v>
      </c>
      <c r="M11" s="313"/>
    </row>
    <row r="16" spans="1:13">
      <c r="A16" s="151"/>
    </row>
    <row r="17" spans="1:1">
      <c r="A17" s="151"/>
    </row>
  </sheetData>
  <mergeCells count="4">
    <mergeCell ref="A7:L7"/>
    <mergeCell ref="A1:L1"/>
    <mergeCell ref="M3:M6"/>
    <mergeCell ref="M9:M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4FABB-DF5C-4F9E-B98F-F8DC866DADF5}">
  <sheetPr filterMode="1"/>
  <dimension ref="A1:XFC582"/>
  <sheetViews>
    <sheetView showGridLines="0" tabSelected="1" zoomScale="85" zoomScaleNormal="85" workbookViewId="0">
      <pane xSplit="4" ySplit="1" topLeftCell="E523" activePane="bottomRight" state="frozen"/>
      <selection pane="bottomRight" activeCell="H560" sqref="H560"/>
      <selection pane="bottomLeft"/>
      <selection pane="topRight"/>
    </sheetView>
  </sheetViews>
  <sheetFormatPr defaultColWidth="9.140625" defaultRowHeight="15.75" customHeight="1"/>
  <cols>
    <col min="1" max="1" width="20" style="44" customWidth="1"/>
    <col min="2" max="2" width="17" style="44" customWidth="1"/>
    <col min="3" max="3" width="48" style="57" customWidth="1"/>
    <col min="4" max="4" width="15.28515625" style="53" customWidth="1"/>
    <col min="5" max="5" width="13.140625" style="78" customWidth="1"/>
    <col min="6" max="6" width="15.42578125" style="78" customWidth="1"/>
    <col min="7" max="8" width="16.28515625" style="44" customWidth="1"/>
    <col min="9" max="9" width="17.140625" style="153" customWidth="1"/>
    <col min="10" max="10" width="16.28515625" style="158" customWidth="1"/>
    <col min="11" max="11" width="14.85546875" style="44" customWidth="1"/>
    <col min="12" max="12" width="17" style="44" customWidth="1"/>
    <col min="13" max="13" width="44.85546875" style="84" hidden="1" customWidth="1"/>
    <col min="14" max="15" width="11.42578125" style="44" customWidth="1"/>
    <col min="16" max="16" width="11.42578125" style="53" customWidth="1"/>
    <col min="17" max="17" width="11.42578125" style="44" customWidth="1"/>
    <col min="18" max="18" width="13.28515625" style="44" customWidth="1"/>
    <col min="19" max="19" width="13.28515625" style="53" bestFit="1" customWidth="1"/>
    <col min="20" max="20" width="13" style="44" customWidth="1"/>
    <col min="21" max="21" width="13" style="53" customWidth="1"/>
    <col min="22" max="22" width="13" style="44" customWidth="1"/>
    <col min="23" max="23" width="13" style="53" customWidth="1"/>
    <col min="24" max="34" width="13" style="44" customWidth="1"/>
    <col min="35" max="35" width="12" style="44" customWidth="1"/>
    <col min="36" max="36" width="9.140625" style="44"/>
    <col min="37" max="16384" width="9.140625" style="51"/>
  </cols>
  <sheetData>
    <row r="1" spans="1:40" s="102" customFormat="1" ht="29.1">
      <c r="A1" s="162" t="s">
        <v>77</v>
      </c>
      <c r="B1" s="162" t="s">
        <v>78</v>
      </c>
      <c r="C1" s="162" t="s">
        <v>79</v>
      </c>
      <c r="D1" s="162" t="s">
        <v>22</v>
      </c>
      <c r="E1" s="162" t="s">
        <v>85</v>
      </c>
      <c r="F1" s="162" t="s">
        <v>293</v>
      </c>
      <c r="G1" s="163" t="s">
        <v>84</v>
      </c>
      <c r="H1" s="163" t="s">
        <v>87</v>
      </c>
      <c r="I1" s="198" t="s">
        <v>294</v>
      </c>
      <c r="J1" s="163" t="s">
        <v>295</v>
      </c>
      <c r="K1" s="164" t="s">
        <v>296</v>
      </c>
      <c r="L1" s="165" t="s">
        <v>233</v>
      </c>
      <c r="M1" s="199" t="s">
        <v>297</v>
      </c>
      <c r="N1" s="212">
        <v>46266</v>
      </c>
      <c r="O1" s="212">
        <v>46267</v>
      </c>
      <c r="P1" s="212">
        <v>46268</v>
      </c>
      <c r="Q1" s="212">
        <v>46269</v>
      </c>
      <c r="R1" s="212">
        <v>46272</v>
      </c>
      <c r="S1" s="212">
        <v>46273</v>
      </c>
      <c r="T1" s="212">
        <v>46274</v>
      </c>
      <c r="U1" s="212">
        <v>46275</v>
      </c>
      <c r="V1" s="212">
        <v>46276</v>
      </c>
      <c r="W1" s="212">
        <v>46279</v>
      </c>
      <c r="X1" s="212">
        <v>46280</v>
      </c>
      <c r="Y1" s="212">
        <v>46281</v>
      </c>
      <c r="Z1" s="212">
        <v>46282</v>
      </c>
      <c r="AA1" s="212">
        <v>46283</v>
      </c>
      <c r="AB1" s="212">
        <v>46286</v>
      </c>
      <c r="AC1" s="212">
        <v>46287</v>
      </c>
      <c r="AD1" s="212">
        <v>46288</v>
      </c>
      <c r="AE1" s="212">
        <v>46289</v>
      </c>
      <c r="AF1" s="212">
        <v>46290</v>
      </c>
      <c r="AG1" s="212">
        <v>46293</v>
      </c>
      <c r="AH1" s="212">
        <v>46294</v>
      </c>
      <c r="AI1" s="212">
        <v>46295</v>
      </c>
      <c r="AJ1" s="159"/>
      <c r="AK1" s="159"/>
      <c r="AL1" s="159"/>
      <c r="AM1" s="152"/>
      <c r="AN1" s="152"/>
    </row>
    <row r="2" spans="1:40" customFormat="1" ht="15.75" hidden="1" customHeight="1">
      <c r="A2" s="161" t="s">
        <v>93</v>
      </c>
      <c r="B2" s="161" t="s">
        <v>143</v>
      </c>
      <c r="C2" s="166" t="s">
        <v>144</v>
      </c>
      <c r="D2" s="167" t="s">
        <v>298</v>
      </c>
      <c r="E2" s="168">
        <v>45883</v>
      </c>
      <c r="F2" s="168">
        <v>45891</v>
      </c>
      <c r="G2" s="169">
        <v>20</v>
      </c>
      <c r="H2" s="170">
        <v>28</v>
      </c>
      <c r="I2" s="171">
        <f>SUM(N2:XFD2)</f>
        <v>0</v>
      </c>
      <c r="J2" s="172">
        <f>IFERROR((H2+I2-G2)/G2,"")</f>
        <v>0.4</v>
      </c>
      <c r="K2" s="173">
        <v>6</v>
      </c>
      <c r="L2" s="172" t="str">
        <f>IF(OR(J2="",J2="Sin estimado"),"Sin estimación",IF(J2&gt;=30%,"Desviado","Normal"))</f>
        <v>Desviado</v>
      </c>
      <c r="M2" s="200"/>
      <c r="N2" s="213"/>
      <c r="O2" s="213"/>
      <c r="P2" s="213"/>
      <c r="Q2" s="213"/>
      <c r="R2" s="214"/>
      <c r="S2" s="215"/>
      <c r="T2" s="215"/>
      <c r="U2" s="215"/>
      <c r="V2" s="215"/>
      <c r="W2" s="215"/>
      <c r="X2" s="215"/>
      <c r="Y2" s="215"/>
      <c r="Z2" s="215"/>
      <c r="AA2" s="215"/>
      <c r="AB2" s="215"/>
      <c r="AC2" s="215"/>
      <c r="AD2" s="215"/>
      <c r="AE2" s="215"/>
      <c r="AF2" s="215"/>
      <c r="AG2" s="215"/>
      <c r="AH2" s="215"/>
      <c r="AI2" s="215"/>
    </row>
    <row r="3" spans="1:40" customFormat="1" ht="15.75" hidden="1" customHeight="1">
      <c r="A3" s="161" t="s">
        <v>93</v>
      </c>
      <c r="B3" s="161" t="s">
        <v>122</v>
      </c>
      <c r="C3" s="166" t="s">
        <v>123</v>
      </c>
      <c r="D3" s="167" t="s">
        <v>298</v>
      </c>
      <c r="E3" s="168">
        <v>45880</v>
      </c>
      <c r="F3" s="168">
        <v>45888</v>
      </c>
      <c r="G3" s="169">
        <v>16</v>
      </c>
      <c r="H3" s="170">
        <v>23</v>
      </c>
      <c r="I3" s="171">
        <f t="shared" ref="I3:I66" si="0">SUM(N3:XFD3)</f>
        <v>0</v>
      </c>
      <c r="J3" s="172">
        <f t="shared" ref="J3:J66" si="1">IFERROR((H3+I3-G3)/G3,"")</f>
        <v>0.4375</v>
      </c>
      <c r="K3" s="173">
        <v>4</v>
      </c>
      <c r="L3" s="172" t="str">
        <f t="shared" ref="L3:L66" si="2">IF(OR(J3="",J3="Sin estimado"),"Sin estimación",IF(J3&gt;=30%,"Desviado","Normal"))</f>
        <v>Desviado</v>
      </c>
      <c r="M3" s="200"/>
      <c r="N3" s="213"/>
      <c r="O3" s="213"/>
      <c r="P3" s="213"/>
      <c r="Q3" s="213"/>
      <c r="R3" s="216"/>
      <c r="S3" s="215"/>
      <c r="T3" s="215"/>
      <c r="U3" s="215"/>
      <c r="V3" s="215"/>
      <c r="W3" s="215"/>
      <c r="X3" s="215"/>
      <c r="Y3" s="215"/>
      <c r="Z3" s="215"/>
      <c r="AA3" s="215"/>
      <c r="AB3" s="215"/>
      <c r="AC3" s="215"/>
      <c r="AD3" s="215"/>
      <c r="AE3" s="215"/>
      <c r="AF3" s="215"/>
      <c r="AG3" s="215"/>
      <c r="AH3" s="215"/>
      <c r="AI3" s="215"/>
    </row>
    <row r="4" spans="1:40" customFormat="1" ht="15.75" hidden="1" customHeight="1">
      <c r="A4" s="174" t="s">
        <v>93</v>
      </c>
      <c r="B4" s="174" t="s">
        <v>159</v>
      </c>
      <c r="C4" s="166" t="s">
        <v>160</v>
      </c>
      <c r="D4" s="167" t="s">
        <v>298</v>
      </c>
      <c r="E4" s="168">
        <v>45957</v>
      </c>
      <c r="F4" s="168">
        <v>45954</v>
      </c>
      <c r="G4" s="169">
        <v>25</v>
      </c>
      <c r="H4" s="170">
        <v>32</v>
      </c>
      <c r="I4" s="171">
        <f t="shared" si="0"/>
        <v>0</v>
      </c>
      <c r="J4" s="172">
        <f t="shared" si="1"/>
        <v>0.28000000000000003</v>
      </c>
      <c r="K4" s="175">
        <v>2</v>
      </c>
      <c r="L4" s="172" t="str">
        <f t="shared" si="2"/>
        <v>Normal</v>
      </c>
      <c r="M4" s="200"/>
      <c r="N4" s="213"/>
      <c r="O4" s="213"/>
      <c r="P4" s="213"/>
      <c r="Q4" s="213"/>
      <c r="R4" s="215"/>
      <c r="S4" s="215"/>
      <c r="T4" s="215"/>
      <c r="U4" s="215"/>
      <c r="V4" s="215"/>
      <c r="W4" s="215"/>
      <c r="X4" s="215"/>
      <c r="Y4" s="215"/>
      <c r="Z4" s="215"/>
      <c r="AA4" s="215"/>
      <c r="AB4" s="215"/>
      <c r="AC4" s="215"/>
      <c r="AD4" s="215"/>
      <c r="AE4" s="215"/>
      <c r="AF4" s="215"/>
      <c r="AG4" s="215"/>
      <c r="AH4" s="215"/>
      <c r="AI4" s="215"/>
    </row>
    <row r="5" spans="1:40" customFormat="1" ht="15.75" hidden="1" customHeight="1">
      <c r="A5" s="174" t="s">
        <v>93</v>
      </c>
      <c r="B5" s="174" t="s">
        <v>299</v>
      </c>
      <c r="C5" s="166" t="s">
        <v>300</v>
      </c>
      <c r="D5" s="167" t="s">
        <v>301</v>
      </c>
      <c r="E5" s="176">
        <v>46017</v>
      </c>
      <c r="F5" s="176">
        <v>46027</v>
      </c>
      <c r="G5" s="169">
        <f>(8*3)+5</f>
        <v>29</v>
      </c>
      <c r="H5" s="170">
        <v>38</v>
      </c>
      <c r="I5" s="171">
        <f t="shared" si="0"/>
        <v>0</v>
      </c>
      <c r="J5" s="172">
        <f t="shared" si="1"/>
        <v>0.31034482758620691</v>
      </c>
      <c r="K5" s="175">
        <v>1</v>
      </c>
      <c r="L5" s="172" t="str">
        <f t="shared" si="2"/>
        <v>Desviado</v>
      </c>
      <c r="M5" s="200"/>
      <c r="N5" s="213"/>
      <c r="O5" s="213"/>
      <c r="P5" s="213"/>
      <c r="Q5" s="213"/>
      <c r="R5" s="215"/>
      <c r="S5" s="215"/>
      <c r="T5" s="215"/>
      <c r="U5" s="215"/>
      <c r="V5" s="215"/>
      <c r="W5" s="215"/>
      <c r="X5" s="215"/>
      <c r="Y5" s="215"/>
      <c r="Z5" s="215"/>
      <c r="AA5" s="215"/>
      <c r="AB5" s="215"/>
      <c r="AC5" s="215"/>
      <c r="AD5" s="215"/>
      <c r="AE5" s="215"/>
      <c r="AF5" s="215"/>
      <c r="AG5" s="215"/>
      <c r="AH5" s="215"/>
      <c r="AI5" s="215"/>
    </row>
    <row r="6" spans="1:40" customFormat="1" ht="15.75" hidden="1" customHeight="1">
      <c r="A6" s="174" t="s">
        <v>93</v>
      </c>
      <c r="B6" s="174" t="s">
        <v>302</v>
      </c>
      <c r="C6" s="166" t="s">
        <v>303</v>
      </c>
      <c r="D6" s="167" t="s">
        <v>304</v>
      </c>
      <c r="E6" s="176">
        <v>46014</v>
      </c>
      <c r="F6" s="176">
        <v>46014</v>
      </c>
      <c r="G6" s="169">
        <f>8*2</f>
        <v>16</v>
      </c>
      <c r="H6" s="170">
        <v>31</v>
      </c>
      <c r="I6" s="171">
        <f t="shared" si="0"/>
        <v>0</v>
      </c>
      <c r="J6" s="172">
        <f t="shared" si="1"/>
        <v>0.9375</v>
      </c>
      <c r="K6" s="175">
        <v>3</v>
      </c>
      <c r="L6" s="172" t="str">
        <f t="shared" si="2"/>
        <v>Desviado</v>
      </c>
      <c r="M6" s="200"/>
      <c r="N6" s="213"/>
      <c r="O6" s="213"/>
      <c r="P6" s="213"/>
      <c r="Q6" s="213"/>
      <c r="R6" s="215"/>
      <c r="S6" s="215"/>
      <c r="T6" s="215"/>
      <c r="U6" s="215"/>
      <c r="V6" s="215"/>
      <c r="W6" s="215"/>
      <c r="X6" s="215"/>
      <c r="Y6" s="215"/>
      <c r="Z6" s="215"/>
      <c r="AA6" s="215"/>
      <c r="AB6" s="215"/>
      <c r="AC6" s="215"/>
      <c r="AD6" s="215"/>
      <c r="AE6" s="215"/>
      <c r="AF6" s="215"/>
      <c r="AG6" s="215"/>
      <c r="AH6" s="215"/>
      <c r="AI6" s="215"/>
    </row>
    <row r="7" spans="1:40" ht="15.75" hidden="1" customHeight="1">
      <c r="A7" s="174" t="s">
        <v>93</v>
      </c>
      <c r="B7" s="174" t="s">
        <v>305</v>
      </c>
      <c r="C7" s="166" t="s">
        <v>306</v>
      </c>
      <c r="D7" s="167" t="s">
        <v>307</v>
      </c>
      <c r="E7" s="176">
        <v>46036</v>
      </c>
      <c r="F7" s="176">
        <v>46036</v>
      </c>
      <c r="G7" s="169">
        <v>24</v>
      </c>
      <c r="H7" s="170">
        <v>34</v>
      </c>
      <c r="I7" s="171">
        <f t="shared" si="0"/>
        <v>0</v>
      </c>
      <c r="J7" s="172">
        <f t="shared" si="1"/>
        <v>0.41666666666666669</v>
      </c>
      <c r="K7" s="175">
        <v>2</v>
      </c>
      <c r="L7" s="172" t="str">
        <f t="shared" si="2"/>
        <v>Desviado</v>
      </c>
      <c r="M7" s="200"/>
      <c r="N7" s="213"/>
      <c r="O7" s="213"/>
      <c r="P7" s="213"/>
      <c r="Q7" s="213"/>
      <c r="R7" s="215"/>
      <c r="S7" s="214"/>
      <c r="T7" s="214"/>
      <c r="U7" s="214"/>
      <c r="V7" s="214"/>
      <c r="W7" s="214"/>
      <c r="X7" s="214"/>
      <c r="Y7" s="214"/>
      <c r="Z7" s="214"/>
      <c r="AA7" s="214"/>
      <c r="AB7" s="214"/>
      <c r="AC7" s="214"/>
      <c r="AD7" s="214"/>
      <c r="AE7" s="214"/>
      <c r="AF7" s="214"/>
      <c r="AG7" s="214"/>
      <c r="AH7" s="214"/>
      <c r="AI7" s="214"/>
      <c r="AJ7" s="51"/>
    </row>
    <row r="8" spans="1:40" customFormat="1" ht="15.75" hidden="1" customHeight="1">
      <c r="A8" s="174" t="s">
        <v>93</v>
      </c>
      <c r="B8" s="174" t="s">
        <v>308</v>
      </c>
      <c r="C8" s="166" t="s">
        <v>309</v>
      </c>
      <c r="D8" s="167" t="s">
        <v>298</v>
      </c>
      <c r="E8" s="176">
        <v>46052</v>
      </c>
      <c r="F8" s="176">
        <v>46059</v>
      </c>
      <c r="G8" s="169">
        <v>16</v>
      </c>
      <c r="H8" s="170">
        <v>24</v>
      </c>
      <c r="I8" s="171">
        <f t="shared" si="0"/>
        <v>0</v>
      </c>
      <c r="J8" s="172">
        <f t="shared" si="1"/>
        <v>0.5</v>
      </c>
      <c r="K8" s="175">
        <v>1</v>
      </c>
      <c r="L8" s="172" t="str">
        <f t="shared" si="2"/>
        <v>Desviado</v>
      </c>
      <c r="M8" s="200"/>
      <c r="N8" s="213"/>
      <c r="O8" s="213"/>
      <c r="P8" s="213"/>
      <c r="Q8" s="213"/>
      <c r="R8" s="215"/>
      <c r="S8" s="215"/>
      <c r="T8" s="215"/>
      <c r="U8" s="215"/>
      <c r="V8" s="215"/>
      <c r="W8" s="215"/>
      <c r="X8" s="215"/>
      <c r="Y8" s="215"/>
      <c r="Z8" s="215"/>
      <c r="AA8" s="215"/>
      <c r="AB8" s="215"/>
      <c r="AC8" s="215"/>
      <c r="AD8" s="215"/>
      <c r="AE8" s="215"/>
      <c r="AF8" s="215"/>
      <c r="AG8" s="215"/>
      <c r="AH8" s="215"/>
      <c r="AI8" s="215"/>
    </row>
    <row r="9" spans="1:40" customFormat="1" ht="15.75" hidden="1" customHeight="1">
      <c r="A9" s="161" t="s">
        <v>93</v>
      </c>
      <c r="B9" s="161" t="s">
        <v>310</v>
      </c>
      <c r="C9" s="166" t="s">
        <v>311</v>
      </c>
      <c r="D9" s="167" t="s">
        <v>298</v>
      </c>
      <c r="E9" s="168">
        <v>45848</v>
      </c>
      <c r="F9" s="168">
        <v>45903</v>
      </c>
      <c r="G9" s="169">
        <v>22</v>
      </c>
      <c r="H9" s="170">
        <v>6</v>
      </c>
      <c r="I9" s="171">
        <f t="shared" si="0"/>
        <v>0</v>
      </c>
      <c r="J9" s="172">
        <f t="shared" si="1"/>
        <v>-0.72727272727272729</v>
      </c>
      <c r="K9" s="173">
        <v>3</v>
      </c>
      <c r="L9" s="172" t="str">
        <f t="shared" si="2"/>
        <v>Normal</v>
      </c>
      <c r="M9" s="200"/>
      <c r="N9" s="213"/>
      <c r="O9" s="213"/>
      <c r="P9" s="213"/>
      <c r="Q9" s="213"/>
      <c r="R9" s="215"/>
      <c r="S9" s="215"/>
      <c r="T9" s="215"/>
      <c r="U9" s="215"/>
      <c r="V9" s="215"/>
      <c r="W9" s="215"/>
      <c r="X9" s="215"/>
      <c r="Y9" s="215"/>
      <c r="Z9" s="215"/>
      <c r="AA9" s="215"/>
      <c r="AB9" s="215"/>
      <c r="AC9" s="215"/>
      <c r="AD9" s="215"/>
      <c r="AE9" s="215"/>
      <c r="AF9" s="215"/>
      <c r="AG9" s="215"/>
      <c r="AH9" s="215"/>
      <c r="AI9" s="215"/>
    </row>
    <row r="10" spans="1:40" customFormat="1" ht="15.75" hidden="1" customHeight="1">
      <c r="A10" s="174" t="s">
        <v>93</v>
      </c>
      <c r="B10" s="174" t="s">
        <v>146</v>
      </c>
      <c r="C10" s="166" t="s">
        <v>147</v>
      </c>
      <c r="D10" s="167" t="s">
        <v>298</v>
      </c>
      <c r="E10" s="168">
        <v>45939</v>
      </c>
      <c r="F10" s="168">
        <v>45939</v>
      </c>
      <c r="G10" s="169">
        <v>16</v>
      </c>
      <c r="H10" s="170">
        <v>20</v>
      </c>
      <c r="I10" s="171">
        <f t="shared" si="0"/>
        <v>0</v>
      </c>
      <c r="J10" s="172">
        <f t="shared" si="1"/>
        <v>0.25</v>
      </c>
      <c r="K10" s="175">
        <v>3</v>
      </c>
      <c r="L10" s="172" t="str">
        <f t="shared" si="2"/>
        <v>Normal</v>
      </c>
      <c r="M10" s="200"/>
      <c r="N10" s="213"/>
      <c r="O10" s="213"/>
      <c r="P10" s="213"/>
      <c r="Q10" s="213"/>
      <c r="R10" s="215"/>
      <c r="S10" s="215"/>
      <c r="T10" s="215"/>
      <c r="U10" s="215"/>
      <c r="V10" s="215"/>
      <c r="W10" s="215"/>
      <c r="X10" s="215"/>
      <c r="Y10" s="215"/>
      <c r="Z10" s="215"/>
      <c r="AA10" s="215"/>
      <c r="AB10" s="215"/>
      <c r="AC10" s="215"/>
      <c r="AD10" s="215"/>
      <c r="AE10" s="215"/>
      <c r="AF10" s="215"/>
      <c r="AG10" s="215"/>
      <c r="AH10" s="215"/>
      <c r="AI10" s="215"/>
    </row>
    <row r="11" spans="1:40" customFormat="1" ht="15.75" hidden="1" customHeight="1">
      <c r="A11" s="161" t="s">
        <v>93</v>
      </c>
      <c r="B11" s="161" t="s">
        <v>94</v>
      </c>
      <c r="C11" s="166" t="s">
        <v>95</v>
      </c>
      <c r="D11" s="167" t="s">
        <v>298</v>
      </c>
      <c r="E11" s="168">
        <v>45835</v>
      </c>
      <c r="F11" s="168">
        <v>45866</v>
      </c>
      <c r="G11" s="169">
        <v>33</v>
      </c>
      <c r="H11" s="170">
        <v>8</v>
      </c>
      <c r="I11" s="171">
        <f t="shared" si="0"/>
        <v>0</v>
      </c>
      <c r="J11" s="172">
        <f t="shared" si="1"/>
        <v>-0.75757575757575757</v>
      </c>
      <c r="K11" s="173">
        <v>2</v>
      </c>
      <c r="L11" s="172" t="str">
        <f t="shared" si="2"/>
        <v>Normal</v>
      </c>
      <c r="M11" s="200"/>
      <c r="N11" s="213"/>
      <c r="O11" s="213"/>
      <c r="P11" s="213"/>
      <c r="Q11" s="213"/>
      <c r="R11" s="215"/>
      <c r="S11" s="215"/>
      <c r="T11" s="215"/>
      <c r="U11" s="215"/>
      <c r="V11" s="215"/>
      <c r="W11" s="215"/>
      <c r="X11" s="215"/>
      <c r="Y11" s="215"/>
      <c r="Z11" s="215"/>
      <c r="AA11" s="215"/>
      <c r="AB11" s="215"/>
      <c r="AC11" s="215"/>
      <c r="AD11" s="215"/>
      <c r="AE11" s="215"/>
      <c r="AF11" s="215"/>
      <c r="AG11" s="215"/>
      <c r="AH11" s="215"/>
      <c r="AI11" s="215"/>
    </row>
    <row r="12" spans="1:40" customFormat="1" ht="15.75" hidden="1" customHeight="1">
      <c r="A12" s="161" t="s">
        <v>93</v>
      </c>
      <c r="B12" s="161" t="s">
        <v>100</v>
      </c>
      <c r="C12" s="166" t="s">
        <v>101</v>
      </c>
      <c r="D12" s="167" t="s">
        <v>298</v>
      </c>
      <c r="E12" s="168">
        <v>45854</v>
      </c>
      <c r="F12" s="177">
        <v>45860</v>
      </c>
      <c r="G12" s="169">
        <v>12</v>
      </c>
      <c r="H12" s="170">
        <v>1</v>
      </c>
      <c r="I12" s="171">
        <f t="shared" si="0"/>
        <v>0</v>
      </c>
      <c r="J12" s="172">
        <f t="shared" si="1"/>
        <v>-0.91666666666666663</v>
      </c>
      <c r="K12" s="173">
        <v>3</v>
      </c>
      <c r="L12" s="172" t="str">
        <f t="shared" si="2"/>
        <v>Normal</v>
      </c>
      <c r="M12" s="200"/>
      <c r="N12" s="213"/>
      <c r="O12" s="213"/>
      <c r="P12" s="213"/>
      <c r="Q12" s="213"/>
      <c r="R12" s="215"/>
      <c r="S12" s="215"/>
      <c r="T12" s="215"/>
      <c r="U12" s="215"/>
      <c r="V12" s="215"/>
      <c r="W12" s="215"/>
      <c r="X12" s="215"/>
      <c r="Y12" s="215"/>
      <c r="Z12" s="215"/>
      <c r="AA12" s="215"/>
      <c r="AB12" s="215"/>
      <c r="AC12" s="215"/>
      <c r="AD12" s="215"/>
      <c r="AE12" s="215"/>
      <c r="AF12" s="215"/>
      <c r="AG12" s="215"/>
      <c r="AH12" s="215"/>
      <c r="AI12" s="215"/>
    </row>
    <row r="13" spans="1:40" ht="15.75" hidden="1" customHeight="1">
      <c r="A13" s="161" t="s">
        <v>93</v>
      </c>
      <c r="B13" s="161" t="s">
        <v>102</v>
      </c>
      <c r="C13" s="166" t="s">
        <v>103</v>
      </c>
      <c r="D13" s="167" t="s">
        <v>298</v>
      </c>
      <c r="E13" s="168">
        <v>45869</v>
      </c>
      <c r="F13" s="168">
        <v>45874</v>
      </c>
      <c r="G13" s="169">
        <v>8</v>
      </c>
      <c r="H13" s="170">
        <v>2</v>
      </c>
      <c r="I13" s="171">
        <f t="shared" si="0"/>
        <v>0</v>
      </c>
      <c r="J13" s="172">
        <f t="shared" si="1"/>
        <v>-0.75</v>
      </c>
      <c r="K13" s="173">
        <v>2</v>
      </c>
      <c r="L13" s="172" t="str">
        <f t="shared" si="2"/>
        <v>Normal</v>
      </c>
      <c r="M13" s="200"/>
      <c r="N13" s="213"/>
      <c r="O13" s="213"/>
      <c r="P13" s="213"/>
      <c r="Q13" s="213"/>
      <c r="R13" s="215"/>
      <c r="S13" s="214"/>
      <c r="T13" s="214"/>
      <c r="U13" s="214"/>
      <c r="V13" s="214"/>
      <c r="W13" s="214"/>
      <c r="X13" s="214"/>
      <c r="Y13" s="214"/>
      <c r="Z13" s="214"/>
      <c r="AA13" s="214"/>
      <c r="AB13" s="214"/>
      <c r="AC13" s="214"/>
      <c r="AD13" s="214"/>
      <c r="AE13" s="214"/>
      <c r="AF13" s="214"/>
      <c r="AG13" s="214"/>
      <c r="AH13" s="214"/>
      <c r="AI13" s="214"/>
      <c r="AJ13" s="51"/>
    </row>
    <row r="14" spans="1:40" customFormat="1" ht="15.75" hidden="1" customHeight="1">
      <c r="A14" s="161" t="s">
        <v>93</v>
      </c>
      <c r="B14" s="161" t="s">
        <v>104</v>
      </c>
      <c r="C14" s="166" t="s">
        <v>105</v>
      </c>
      <c r="D14" s="167" t="s">
        <v>298</v>
      </c>
      <c r="E14" s="168">
        <v>45863</v>
      </c>
      <c r="F14" s="168">
        <v>45868</v>
      </c>
      <c r="G14" s="169">
        <v>16</v>
      </c>
      <c r="H14" s="170">
        <v>4</v>
      </c>
      <c r="I14" s="171">
        <f t="shared" si="0"/>
        <v>0</v>
      </c>
      <c r="J14" s="172">
        <f t="shared" si="1"/>
        <v>-0.75</v>
      </c>
      <c r="K14" s="173">
        <v>2</v>
      </c>
      <c r="L14" s="172" t="str">
        <f t="shared" si="2"/>
        <v>Normal</v>
      </c>
      <c r="M14" s="200"/>
      <c r="N14" s="213"/>
      <c r="O14" s="213"/>
      <c r="P14" s="213"/>
      <c r="Q14" s="213"/>
      <c r="R14" s="214"/>
      <c r="S14" s="215"/>
      <c r="T14" s="215"/>
      <c r="U14" s="215"/>
      <c r="V14" s="215"/>
      <c r="W14" s="215"/>
      <c r="X14" s="215"/>
      <c r="Y14" s="215"/>
      <c r="Z14" s="215"/>
      <c r="AA14" s="215"/>
      <c r="AB14" s="215"/>
      <c r="AC14" s="215"/>
      <c r="AD14" s="215"/>
      <c r="AE14" s="215"/>
      <c r="AF14" s="215"/>
      <c r="AG14" s="215"/>
      <c r="AH14" s="215"/>
      <c r="AI14" s="215"/>
    </row>
    <row r="15" spans="1:40" ht="15.75" hidden="1" customHeight="1">
      <c r="A15" s="174" t="s">
        <v>93</v>
      </c>
      <c r="B15" s="174" t="s">
        <v>107</v>
      </c>
      <c r="C15" s="166" t="s">
        <v>108</v>
      </c>
      <c r="D15" s="167" t="s">
        <v>307</v>
      </c>
      <c r="E15" s="176">
        <v>45861</v>
      </c>
      <c r="F15" s="176">
        <v>45889</v>
      </c>
      <c r="G15" s="169">
        <v>16</v>
      </c>
      <c r="H15" s="170">
        <v>3</v>
      </c>
      <c r="I15" s="171">
        <f t="shared" si="0"/>
        <v>0</v>
      </c>
      <c r="J15" s="172">
        <f t="shared" si="1"/>
        <v>-0.8125</v>
      </c>
      <c r="K15" s="167">
        <v>1</v>
      </c>
      <c r="L15" s="172" t="str">
        <f t="shared" si="2"/>
        <v>Normal</v>
      </c>
      <c r="M15" s="200"/>
      <c r="N15" s="213"/>
      <c r="O15" s="213"/>
      <c r="P15" s="213"/>
      <c r="Q15" s="213"/>
      <c r="R15" s="215"/>
      <c r="S15" s="214"/>
      <c r="T15" s="214"/>
      <c r="U15" s="214"/>
      <c r="V15" s="214"/>
      <c r="W15" s="214"/>
      <c r="X15" s="214"/>
      <c r="Y15" s="214"/>
      <c r="Z15" s="214"/>
      <c r="AA15" s="214"/>
      <c r="AB15" s="214"/>
      <c r="AC15" s="214"/>
      <c r="AD15" s="214"/>
      <c r="AE15" s="214"/>
      <c r="AF15" s="214"/>
      <c r="AG15" s="214"/>
      <c r="AH15" s="214"/>
      <c r="AI15" s="214"/>
      <c r="AJ15" s="51"/>
    </row>
    <row r="16" spans="1:40" s="39" customFormat="1" ht="15.75" hidden="1" customHeight="1">
      <c r="A16" s="161" t="s">
        <v>93</v>
      </c>
      <c r="B16" s="161" t="s">
        <v>111</v>
      </c>
      <c r="C16" s="166" t="s">
        <v>112</v>
      </c>
      <c r="D16" s="167" t="s">
        <v>298</v>
      </c>
      <c r="E16" s="168">
        <v>45875</v>
      </c>
      <c r="F16" s="168">
        <v>45877</v>
      </c>
      <c r="G16" s="169">
        <v>4</v>
      </c>
      <c r="H16" s="170">
        <v>5</v>
      </c>
      <c r="I16" s="171">
        <f t="shared" si="0"/>
        <v>0</v>
      </c>
      <c r="J16" s="172">
        <f t="shared" si="1"/>
        <v>0.25</v>
      </c>
      <c r="K16" s="173">
        <v>1</v>
      </c>
      <c r="L16" s="172" t="str">
        <f t="shared" si="2"/>
        <v>Normal</v>
      </c>
      <c r="M16" s="200"/>
      <c r="N16" s="213"/>
      <c r="O16" s="213"/>
      <c r="P16" s="213"/>
      <c r="Q16" s="213"/>
      <c r="R16" s="215"/>
      <c r="S16" s="216"/>
      <c r="T16" s="216"/>
      <c r="U16" s="216"/>
      <c r="V16" s="216"/>
      <c r="W16" s="216"/>
      <c r="X16" s="216"/>
      <c r="Y16" s="216"/>
      <c r="Z16" s="216"/>
      <c r="AA16" s="216"/>
      <c r="AB16" s="216"/>
      <c r="AC16" s="216"/>
      <c r="AD16" s="216"/>
      <c r="AE16" s="216"/>
      <c r="AF16" s="216"/>
      <c r="AG16" s="216"/>
      <c r="AH16" s="216"/>
      <c r="AI16" s="216"/>
    </row>
    <row r="17" spans="1:36" customFormat="1" ht="15.75" hidden="1" customHeight="1">
      <c r="A17" s="161" t="s">
        <v>93</v>
      </c>
      <c r="B17" s="161" t="s">
        <v>114</v>
      </c>
      <c r="C17" s="166" t="s">
        <v>115</v>
      </c>
      <c r="D17" s="167" t="s">
        <v>298</v>
      </c>
      <c r="E17" s="168">
        <v>45883</v>
      </c>
      <c r="F17" s="168">
        <v>45889</v>
      </c>
      <c r="G17" s="169">
        <v>2</v>
      </c>
      <c r="H17" s="170">
        <v>2</v>
      </c>
      <c r="I17" s="171">
        <f t="shared" si="0"/>
        <v>0</v>
      </c>
      <c r="J17" s="172">
        <f t="shared" si="1"/>
        <v>0</v>
      </c>
      <c r="K17" s="173">
        <v>1</v>
      </c>
      <c r="L17" s="172" t="str">
        <f t="shared" si="2"/>
        <v>Normal</v>
      </c>
      <c r="M17" s="200"/>
      <c r="N17" s="213"/>
      <c r="O17" s="213"/>
      <c r="P17" s="213"/>
      <c r="Q17" s="213"/>
      <c r="R17" s="215"/>
      <c r="S17" s="215"/>
      <c r="T17" s="215"/>
      <c r="U17" s="215"/>
      <c r="V17" s="215"/>
      <c r="W17" s="215"/>
      <c r="X17" s="215"/>
      <c r="Y17" s="215"/>
      <c r="Z17" s="215"/>
      <c r="AA17" s="215"/>
      <c r="AB17" s="215"/>
      <c r="AC17" s="215"/>
      <c r="AD17" s="215"/>
      <c r="AE17" s="215"/>
      <c r="AF17" s="215"/>
      <c r="AG17" s="215"/>
      <c r="AH17" s="215"/>
      <c r="AI17" s="215"/>
    </row>
    <row r="18" spans="1:36" customFormat="1" ht="15.75" hidden="1" customHeight="1">
      <c r="A18" s="174" t="s">
        <v>93</v>
      </c>
      <c r="B18" s="174" t="s">
        <v>312</v>
      </c>
      <c r="C18" s="166" t="s">
        <v>313</v>
      </c>
      <c r="D18" s="167" t="s">
        <v>298</v>
      </c>
      <c r="E18" s="168">
        <v>45985</v>
      </c>
      <c r="F18" s="168">
        <v>45986</v>
      </c>
      <c r="G18" s="169">
        <v>12</v>
      </c>
      <c r="H18" s="170">
        <v>14</v>
      </c>
      <c r="I18" s="171">
        <f t="shared" si="0"/>
        <v>0</v>
      </c>
      <c r="J18" s="172">
        <f t="shared" si="1"/>
        <v>0.16666666666666666</v>
      </c>
      <c r="K18" s="175">
        <v>2</v>
      </c>
      <c r="L18" s="172" t="str">
        <f t="shared" si="2"/>
        <v>Normal</v>
      </c>
      <c r="M18" s="200"/>
      <c r="N18" s="213"/>
      <c r="O18" s="213"/>
      <c r="P18" s="213"/>
      <c r="Q18" s="213"/>
      <c r="R18" s="215"/>
      <c r="S18" s="215"/>
      <c r="T18" s="215"/>
      <c r="U18" s="215"/>
      <c r="V18" s="215"/>
      <c r="W18" s="215"/>
      <c r="X18" s="215"/>
      <c r="Y18" s="215"/>
      <c r="Z18" s="215"/>
      <c r="AA18" s="215"/>
      <c r="AB18" s="215"/>
      <c r="AC18" s="215"/>
      <c r="AD18" s="215"/>
      <c r="AE18" s="215"/>
      <c r="AF18" s="215"/>
      <c r="AG18" s="215"/>
      <c r="AH18" s="215"/>
      <c r="AI18" s="215"/>
    </row>
    <row r="19" spans="1:36" customFormat="1" ht="15.75" hidden="1" customHeight="1">
      <c r="A19" s="174" t="s">
        <v>93</v>
      </c>
      <c r="B19" s="174" t="s">
        <v>117</v>
      </c>
      <c r="C19" s="166" t="s">
        <v>118</v>
      </c>
      <c r="D19" s="167" t="s">
        <v>298</v>
      </c>
      <c r="E19" s="176">
        <v>45908</v>
      </c>
      <c r="F19" s="176">
        <v>45908</v>
      </c>
      <c r="G19" s="169">
        <v>16</v>
      </c>
      <c r="H19" s="170">
        <v>20</v>
      </c>
      <c r="I19" s="171">
        <f t="shared" si="0"/>
        <v>0</v>
      </c>
      <c r="J19" s="172">
        <f t="shared" si="1"/>
        <v>0.25</v>
      </c>
      <c r="K19" s="167">
        <v>3</v>
      </c>
      <c r="L19" s="172" t="str">
        <f t="shared" si="2"/>
        <v>Normal</v>
      </c>
      <c r="M19" s="200"/>
      <c r="N19" s="213"/>
      <c r="O19" s="213"/>
      <c r="P19" s="213"/>
      <c r="Q19" s="213"/>
      <c r="R19" s="215"/>
      <c r="S19" s="215"/>
      <c r="T19" s="215"/>
      <c r="U19" s="215"/>
      <c r="V19" s="215"/>
      <c r="W19" s="215"/>
      <c r="X19" s="215"/>
      <c r="Y19" s="215"/>
      <c r="Z19" s="215"/>
      <c r="AA19" s="215"/>
      <c r="AB19" s="215"/>
      <c r="AC19" s="215"/>
      <c r="AD19" s="215"/>
      <c r="AE19" s="215"/>
      <c r="AF19" s="215"/>
      <c r="AG19" s="215"/>
      <c r="AH19" s="215"/>
      <c r="AI19" s="215"/>
    </row>
    <row r="20" spans="1:36" ht="15.75" hidden="1" customHeight="1">
      <c r="A20" s="161" t="s">
        <v>93</v>
      </c>
      <c r="B20" s="161" t="s">
        <v>120</v>
      </c>
      <c r="C20" s="166" t="s">
        <v>121</v>
      </c>
      <c r="D20" s="167" t="s">
        <v>298</v>
      </c>
      <c r="E20" s="168">
        <v>45875</v>
      </c>
      <c r="F20" s="168">
        <v>45882</v>
      </c>
      <c r="G20" s="169">
        <v>8</v>
      </c>
      <c r="H20" s="170">
        <v>10</v>
      </c>
      <c r="I20" s="171">
        <f t="shared" si="0"/>
        <v>0</v>
      </c>
      <c r="J20" s="172">
        <f t="shared" si="1"/>
        <v>0.25</v>
      </c>
      <c r="K20" s="173">
        <v>2</v>
      </c>
      <c r="L20" s="172" t="str">
        <f t="shared" si="2"/>
        <v>Normal</v>
      </c>
      <c r="M20" s="200"/>
      <c r="N20" s="213"/>
      <c r="O20" s="213"/>
      <c r="P20" s="213"/>
      <c r="Q20" s="213"/>
      <c r="R20" s="214"/>
      <c r="S20" s="214"/>
      <c r="T20" s="214"/>
      <c r="U20" s="214"/>
      <c r="V20" s="214"/>
      <c r="W20" s="214"/>
      <c r="X20" s="214"/>
      <c r="Y20" s="214"/>
      <c r="Z20" s="214"/>
      <c r="AA20" s="214"/>
      <c r="AB20" s="214"/>
      <c r="AC20" s="214"/>
      <c r="AD20" s="214"/>
      <c r="AE20" s="214"/>
      <c r="AF20" s="214"/>
      <c r="AG20" s="214"/>
      <c r="AH20" s="214"/>
      <c r="AI20" s="214"/>
      <c r="AJ20" s="51"/>
    </row>
    <row r="21" spans="1:36" ht="15.75" hidden="1" customHeight="1">
      <c r="A21" s="174" t="s">
        <v>93</v>
      </c>
      <c r="B21" s="174" t="s">
        <v>314</v>
      </c>
      <c r="C21" s="166" t="s">
        <v>315</v>
      </c>
      <c r="D21" s="167" t="s">
        <v>141</v>
      </c>
      <c r="E21" s="168">
        <v>45975</v>
      </c>
      <c r="F21" s="168">
        <v>46044</v>
      </c>
      <c r="G21" s="169">
        <v>12</v>
      </c>
      <c r="H21" s="170">
        <v>15</v>
      </c>
      <c r="I21" s="171">
        <f t="shared" si="0"/>
        <v>0</v>
      </c>
      <c r="J21" s="172">
        <f t="shared" si="1"/>
        <v>0.25</v>
      </c>
      <c r="K21" s="175">
        <v>0</v>
      </c>
      <c r="L21" s="172" t="str">
        <f t="shared" si="2"/>
        <v>Normal</v>
      </c>
      <c r="M21" s="200"/>
      <c r="N21" s="213"/>
      <c r="O21" s="213"/>
      <c r="P21" s="213"/>
      <c r="Q21" s="213"/>
      <c r="R21" s="215"/>
      <c r="S21" s="214"/>
      <c r="T21" s="214"/>
      <c r="U21" s="214"/>
      <c r="V21" s="214"/>
      <c r="W21" s="214"/>
      <c r="X21" s="214"/>
      <c r="Y21" s="214"/>
      <c r="Z21" s="214"/>
      <c r="AA21" s="214"/>
      <c r="AB21" s="214"/>
      <c r="AC21" s="214"/>
      <c r="AD21" s="214"/>
      <c r="AE21" s="214"/>
      <c r="AF21" s="214"/>
      <c r="AG21" s="214"/>
      <c r="AH21" s="214"/>
      <c r="AI21" s="214"/>
      <c r="AJ21" s="51"/>
    </row>
    <row r="22" spans="1:36" customFormat="1" ht="15.75" hidden="1" customHeight="1">
      <c r="A22" s="174" t="s">
        <v>93</v>
      </c>
      <c r="B22" s="174" t="s">
        <v>316</v>
      </c>
      <c r="C22" s="166" t="s">
        <v>317</v>
      </c>
      <c r="D22" s="167" t="s">
        <v>307</v>
      </c>
      <c r="E22" s="176">
        <v>45888</v>
      </c>
      <c r="F22" s="176">
        <v>45898</v>
      </c>
      <c r="G22" s="169">
        <v>34</v>
      </c>
      <c r="H22" s="170">
        <v>19</v>
      </c>
      <c r="I22" s="171">
        <f t="shared" si="0"/>
        <v>0</v>
      </c>
      <c r="J22" s="172">
        <f t="shared" si="1"/>
        <v>-0.44117647058823528</v>
      </c>
      <c r="K22" s="167">
        <v>0</v>
      </c>
      <c r="L22" s="172" t="str">
        <f t="shared" si="2"/>
        <v>Normal</v>
      </c>
      <c r="M22" s="200"/>
      <c r="N22" s="213"/>
      <c r="O22" s="213"/>
      <c r="P22" s="213"/>
      <c r="Q22" s="213"/>
      <c r="R22" s="215"/>
      <c r="S22" s="215"/>
      <c r="T22" s="215"/>
      <c r="U22" s="215"/>
      <c r="V22" s="215"/>
      <c r="W22" s="215"/>
      <c r="X22" s="215"/>
      <c r="Y22" s="215"/>
      <c r="Z22" s="215"/>
      <c r="AA22" s="215"/>
      <c r="AB22" s="215"/>
      <c r="AC22" s="215"/>
      <c r="AD22" s="215"/>
      <c r="AE22" s="215"/>
      <c r="AF22" s="215"/>
      <c r="AG22" s="215"/>
      <c r="AH22" s="215"/>
      <c r="AI22" s="215"/>
    </row>
    <row r="23" spans="1:36" s="39" customFormat="1" ht="15.75" hidden="1" customHeight="1">
      <c r="A23" s="174" t="s">
        <v>93</v>
      </c>
      <c r="B23" s="174" t="s">
        <v>154</v>
      </c>
      <c r="C23" s="166" t="s">
        <v>155</v>
      </c>
      <c r="D23" s="167" t="s">
        <v>298</v>
      </c>
      <c r="E23" s="168">
        <v>45959</v>
      </c>
      <c r="F23" s="168">
        <v>45946</v>
      </c>
      <c r="G23" s="169">
        <v>8</v>
      </c>
      <c r="H23" s="170">
        <v>10</v>
      </c>
      <c r="I23" s="171">
        <f t="shared" si="0"/>
        <v>0</v>
      </c>
      <c r="J23" s="172">
        <f t="shared" si="1"/>
        <v>0.25</v>
      </c>
      <c r="K23" s="175">
        <v>5</v>
      </c>
      <c r="L23" s="172" t="str">
        <f t="shared" si="2"/>
        <v>Normal</v>
      </c>
      <c r="M23" s="200"/>
      <c r="N23" s="217"/>
      <c r="O23" s="217"/>
      <c r="P23" s="217"/>
      <c r="Q23" s="217"/>
      <c r="R23" s="215"/>
      <c r="S23" s="216"/>
      <c r="T23" s="216"/>
      <c r="U23" s="216"/>
      <c r="V23" s="216"/>
      <c r="W23" s="216"/>
      <c r="X23" s="216"/>
      <c r="Y23" s="216"/>
      <c r="Z23" s="216"/>
      <c r="AA23" s="216"/>
      <c r="AB23" s="216"/>
      <c r="AC23" s="216"/>
      <c r="AD23" s="216"/>
      <c r="AE23" s="216"/>
      <c r="AF23" s="216"/>
      <c r="AG23" s="216"/>
      <c r="AH23" s="216"/>
      <c r="AI23" s="216"/>
    </row>
    <row r="24" spans="1:36" ht="15.75" hidden="1" customHeight="1">
      <c r="A24" s="161" t="s">
        <v>93</v>
      </c>
      <c r="B24" s="161" t="s">
        <v>124</v>
      </c>
      <c r="C24" s="166" t="s">
        <v>125</v>
      </c>
      <c r="D24" s="167" t="s">
        <v>298</v>
      </c>
      <c r="E24" s="168">
        <v>45918</v>
      </c>
      <c r="F24" s="168">
        <v>45918</v>
      </c>
      <c r="G24" s="169">
        <v>28</v>
      </c>
      <c r="H24" s="170">
        <v>36</v>
      </c>
      <c r="I24" s="171">
        <f t="shared" si="0"/>
        <v>0</v>
      </c>
      <c r="J24" s="172">
        <f t="shared" si="1"/>
        <v>0.2857142857142857</v>
      </c>
      <c r="K24" s="173">
        <v>3</v>
      </c>
      <c r="L24" s="172" t="str">
        <f t="shared" si="2"/>
        <v>Normal</v>
      </c>
      <c r="M24" s="200"/>
      <c r="N24" s="213"/>
      <c r="O24" s="213"/>
      <c r="P24" s="213"/>
      <c r="Q24" s="213"/>
      <c r="R24" s="215"/>
      <c r="S24" s="214"/>
      <c r="T24" s="214"/>
      <c r="U24" s="214"/>
      <c r="V24" s="214"/>
      <c r="W24" s="214"/>
      <c r="X24" s="214"/>
      <c r="Y24" s="214"/>
      <c r="Z24" s="214"/>
      <c r="AA24" s="214"/>
      <c r="AB24" s="214"/>
      <c r="AC24" s="214"/>
      <c r="AD24" s="214"/>
      <c r="AE24" s="214"/>
      <c r="AF24" s="214"/>
      <c r="AG24" s="214"/>
      <c r="AH24" s="214"/>
      <c r="AI24" s="214"/>
      <c r="AJ24" s="51"/>
    </row>
    <row r="25" spans="1:36" customFormat="1" ht="15.75" hidden="1" customHeight="1">
      <c r="A25" s="161" t="s">
        <v>93</v>
      </c>
      <c r="B25" s="161" t="s">
        <v>126</v>
      </c>
      <c r="C25" s="166" t="s">
        <v>127</v>
      </c>
      <c r="D25" s="167" t="s">
        <v>298</v>
      </c>
      <c r="E25" s="168">
        <v>45929</v>
      </c>
      <c r="F25" s="168">
        <v>45930</v>
      </c>
      <c r="G25" s="169">
        <v>24</v>
      </c>
      <c r="H25" s="170">
        <v>31</v>
      </c>
      <c r="I25" s="171">
        <f t="shared" si="0"/>
        <v>0</v>
      </c>
      <c r="J25" s="172">
        <f t="shared" si="1"/>
        <v>0.29166666666666669</v>
      </c>
      <c r="K25" s="173">
        <v>2</v>
      </c>
      <c r="L25" s="172" t="str">
        <f t="shared" si="2"/>
        <v>Normal</v>
      </c>
      <c r="M25" s="200"/>
      <c r="N25" s="213"/>
      <c r="O25" s="213"/>
      <c r="P25" s="213"/>
      <c r="Q25" s="213"/>
      <c r="R25" s="214"/>
      <c r="S25" s="215"/>
      <c r="T25" s="215"/>
      <c r="U25" s="215"/>
      <c r="V25" s="215"/>
      <c r="W25" s="215"/>
      <c r="X25" s="215"/>
      <c r="Y25" s="215"/>
      <c r="Z25" s="215"/>
      <c r="AA25" s="215"/>
      <c r="AB25" s="215"/>
      <c r="AC25" s="215"/>
      <c r="AD25" s="215"/>
      <c r="AE25" s="215"/>
      <c r="AF25" s="215"/>
      <c r="AG25" s="215"/>
      <c r="AH25" s="215"/>
      <c r="AI25" s="215"/>
    </row>
    <row r="26" spans="1:36" customFormat="1" ht="15.75" hidden="1" customHeight="1">
      <c r="A26" s="174" t="s">
        <v>93</v>
      </c>
      <c r="B26" s="174" t="s">
        <v>148</v>
      </c>
      <c r="C26" s="166" t="s">
        <v>149</v>
      </c>
      <c r="D26" s="167" t="s">
        <v>298</v>
      </c>
      <c r="E26" s="176">
        <v>45936</v>
      </c>
      <c r="F26" s="176">
        <v>45937</v>
      </c>
      <c r="G26" s="169">
        <v>4</v>
      </c>
      <c r="H26" s="170">
        <v>5</v>
      </c>
      <c r="I26" s="171">
        <f t="shared" si="0"/>
        <v>0</v>
      </c>
      <c r="J26" s="172">
        <f t="shared" si="1"/>
        <v>0.25</v>
      </c>
      <c r="K26" s="178">
        <v>1</v>
      </c>
      <c r="L26" s="172" t="str">
        <f t="shared" si="2"/>
        <v>Normal</v>
      </c>
      <c r="M26" s="200"/>
      <c r="N26" s="213"/>
      <c r="O26" s="213"/>
      <c r="P26" s="213"/>
      <c r="Q26" s="213"/>
      <c r="R26" s="214"/>
      <c r="S26" s="215"/>
      <c r="T26" s="215"/>
      <c r="U26" s="215"/>
      <c r="V26" s="215"/>
      <c r="W26" s="215"/>
      <c r="X26" s="215"/>
      <c r="Y26" s="215"/>
      <c r="Z26" s="215"/>
      <c r="AA26" s="215"/>
      <c r="AB26" s="215"/>
      <c r="AC26" s="215"/>
      <c r="AD26" s="215"/>
      <c r="AE26" s="215"/>
      <c r="AF26" s="215"/>
      <c r="AG26" s="215"/>
      <c r="AH26" s="215"/>
      <c r="AI26" s="215"/>
    </row>
    <row r="27" spans="1:36" s="39" customFormat="1" ht="15.75" hidden="1" customHeight="1">
      <c r="A27" s="161" t="s">
        <v>93</v>
      </c>
      <c r="B27" s="161" t="s">
        <v>128</v>
      </c>
      <c r="C27" s="166" t="s">
        <v>129</v>
      </c>
      <c r="D27" s="167" t="s">
        <v>298</v>
      </c>
      <c r="E27" s="168">
        <v>45917</v>
      </c>
      <c r="F27" s="168">
        <v>45909</v>
      </c>
      <c r="G27" s="169">
        <v>8</v>
      </c>
      <c r="H27" s="170">
        <v>10</v>
      </c>
      <c r="I27" s="171">
        <f t="shared" si="0"/>
        <v>0</v>
      </c>
      <c r="J27" s="172">
        <f t="shared" si="1"/>
        <v>0.25</v>
      </c>
      <c r="K27" s="173">
        <v>3</v>
      </c>
      <c r="L27" s="172" t="str">
        <f t="shared" si="2"/>
        <v>Normal</v>
      </c>
      <c r="M27" s="200"/>
      <c r="N27" s="213"/>
      <c r="O27" s="213"/>
      <c r="P27" s="213"/>
      <c r="Q27" s="213"/>
      <c r="R27" s="215"/>
      <c r="S27" s="216"/>
      <c r="T27" s="216"/>
      <c r="U27" s="216"/>
      <c r="V27" s="216"/>
      <c r="W27" s="216"/>
      <c r="X27" s="216"/>
      <c r="Y27" s="216"/>
      <c r="Z27" s="216"/>
      <c r="AA27" s="216"/>
      <c r="AB27" s="216"/>
      <c r="AC27" s="216"/>
      <c r="AD27" s="216"/>
      <c r="AE27" s="216"/>
      <c r="AF27" s="216"/>
      <c r="AG27" s="216"/>
      <c r="AH27" s="216"/>
      <c r="AI27" s="216"/>
    </row>
    <row r="28" spans="1:36" s="39" customFormat="1" ht="15.75" hidden="1" customHeight="1">
      <c r="A28" s="161" t="s">
        <v>93</v>
      </c>
      <c r="B28" s="161" t="s">
        <v>131</v>
      </c>
      <c r="C28" s="166" t="s">
        <v>132</v>
      </c>
      <c r="D28" s="167" t="s">
        <v>298</v>
      </c>
      <c r="E28" s="168">
        <v>45909</v>
      </c>
      <c r="F28" s="168">
        <v>45909</v>
      </c>
      <c r="G28" s="169">
        <v>24</v>
      </c>
      <c r="H28" s="170">
        <v>27</v>
      </c>
      <c r="I28" s="171">
        <f t="shared" si="0"/>
        <v>0</v>
      </c>
      <c r="J28" s="172">
        <f t="shared" si="1"/>
        <v>0.125</v>
      </c>
      <c r="K28" s="173">
        <v>7</v>
      </c>
      <c r="L28" s="172" t="str">
        <f t="shared" si="2"/>
        <v>Normal</v>
      </c>
      <c r="M28" s="200"/>
      <c r="N28" s="213"/>
      <c r="O28" s="213"/>
      <c r="P28" s="213"/>
      <c r="Q28" s="213"/>
      <c r="R28" s="216"/>
      <c r="S28" s="216"/>
      <c r="T28" s="216"/>
      <c r="U28" s="216"/>
      <c r="V28" s="216"/>
      <c r="W28" s="216"/>
      <c r="X28" s="216"/>
      <c r="Y28" s="216"/>
      <c r="Z28" s="216"/>
      <c r="AA28" s="216"/>
      <c r="AB28" s="216"/>
      <c r="AC28" s="216"/>
      <c r="AD28" s="216"/>
      <c r="AE28" s="216"/>
      <c r="AF28" s="216"/>
      <c r="AG28" s="216"/>
      <c r="AH28" s="216"/>
      <c r="AI28" s="216"/>
    </row>
    <row r="29" spans="1:36" customFormat="1" ht="15.75" hidden="1" customHeight="1">
      <c r="A29" s="161" t="s">
        <v>93</v>
      </c>
      <c r="B29" s="161" t="s">
        <v>133</v>
      </c>
      <c r="C29" s="166" t="s">
        <v>134</v>
      </c>
      <c r="D29" s="167" t="s">
        <v>298</v>
      </c>
      <c r="E29" s="168">
        <v>45917</v>
      </c>
      <c r="F29" s="168">
        <v>45911</v>
      </c>
      <c r="G29" s="169">
        <v>20</v>
      </c>
      <c r="H29" s="170">
        <v>26</v>
      </c>
      <c r="I29" s="171">
        <f t="shared" si="0"/>
        <v>0</v>
      </c>
      <c r="J29" s="172">
        <f t="shared" si="1"/>
        <v>0.3</v>
      </c>
      <c r="K29" s="173">
        <v>2</v>
      </c>
      <c r="L29" s="172" t="str">
        <f t="shared" si="2"/>
        <v>Desviado</v>
      </c>
      <c r="M29" s="200"/>
      <c r="N29" s="213"/>
      <c r="O29" s="213"/>
      <c r="P29" s="213"/>
      <c r="Q29" s="213"/>
      <c r="R29" s="214"/>
      <c r="S29" s="215"/>
      <c r="T29" s="215"/>
      <c r="U29" s="215"/>
      <c r="V29" s="215"/>
      <c r="W29" s="215"/>
      <c r="X29" s="215"/>
      <c r="Y29" s="215"/>
      <c r="Z29" s="215"/>
      <c r="AA29" s="215"/>
      <c r="AB29" s="215"/>
      <c r="AC29" s="215"/>
      <c r="AD29" s="215"/>
      <c r="AE29" s="215"/>
      <c r="AF29" s="215"/>
      <c r="AG29" s="215"/>
      <c r="AH29" s="215"/>
      <c r="AI29" s="215"/>
    </row>
    <row r="30" spans="1:36" customFormat="1" ht="15.75" hidden="1" customHeight="1">
      <c r="A30" s="174" t="s">
        <v>93</v>
      </c>
      <c r="B30" s="174" t="s">
        <v>161</v>
      </c>
      <c r="C30" s="166" t="s">
        <v>162</v>
      </c>
      <c r="D30" s="167" t="s">
        <v>298</v>
      </c>
      <c r="E30" s="168">
        <v>45967</v>
      </c>
      <c r="F30" s="168">
        <v>45968</v>
      </c>
      <c r="G30" s="169">
        <v>24</v>
      </c>
      <c r="H30" s="170">
        <v>31</v>
      </c>
      <c r="I30" s="171">
        <f t="shared" si="0"/>
        <v>0</v>
      </c>
      <c r="J30" s="172">
        <f t="shared" si="1"/>
        <v>0.29166666666666669</v>
      </c>
      <c r="K30" s="175">
        <v>5</v>
      </c>
      <c r="L30" s="172" t="str">
        <f t="shared" si="2"/>
        <v>Normal</v>
      </c>
      <c r="M30" s="200"/>
      <c r="N30" s="213"/>
      <c r="O30" s="213"/>
      <c r="P30" s="213"/>
      <c r="Q30" s="213"/>
      <c r="R30" s="215"/>
      <c r="S30" s="215"/>
      <c r="T30" s="215"/>
      <c r="U30" s="215"/>
      <c r="V30" s="215"/>
      <c r="W30" s="215"/>
      <c r="X30" s="215"/>
      <c r="Y30" s="215"/>
      <c r="Z30" s="215"/>
      <c r="AA30" s="215"/>
      <c r="AB30" s="215"/>
      <c r="AC30" s="215"/>
      <c r="AD30" s="215"/>
      <c r="AE30" s="215"/>
      <c r="AF30" s="215"/>
      <c r="AG30" s="215"/>
      <c r="AH30" s="215"/>
      <c r="AI30" s="215"/>
    </row>
    <row r="31" spans="1:36" customFormat="1" ht="15.75" hidden="1" customHeight="1">
      <c r="A31" s="174" t="s">
        <v>93</v>
      </c>
      <c r="B31" s="174" t="s">
        <v>135</v>
      </c>
      <c r="C31" s="166" t="s">
        <v>136</v>
      </c>
      <c r="D31" s="167" t="s">
        <v>298</v>
      </c>
      <c r="E31" s="176">
        <v>45923</v>
      </c>
      <c r="F31" s="176">
        <v>45923</v>
      </c>
      <c r="G31" s="169">
        <v>10</v>
      </c>
      <c r="H31" s="170">
        <v>13</v>
      </c>
      <c r="I31" s="171">
        <f t="shared" si="0"/>
        <v>0</v>
      </c>
      <c r="J31" s="172">
        <f t="shared" si="1"/>
        <v>0.3</v>
      </c>
      <c r="K31" s="167">
        <v>2</v>
      </c>
      <c r="L31" s="172" t="str">
        <f t="shared" si="2"/>
        <v>Desviado</v>
      </c>
      <c r="M31" s="200"/>
      <c r="N31" s="213"/>
      <c r="O31" s="213"/>
      <c r="P31" s="213"/>
      <c r="Q31" s="213"/>
      <c r="R31" s="215"/>
      <c r="S31" s="215"/>
      <c r="T31" s="215"/>
      <c r="U31" s="215"/>
      <c r="V31" s="215"/>
      <c r="W31" s="215"/>
      <c r="X31" s="215"/>
      <c r="Y31" s="215"/>
      <c r="Z31" s="215"/>
      <c r="AA31" s="215"/>
      <c r="AB31" s="215"/>
      <c r="AC31" s="215"/>
      <c r="AD31" s="215"/>
      <c r="AE31" s="215"/>
      <c r="AF31" s="215"/>
      <c r="AG31" s="215"/>
      <c r="AH31" s="215"/>
      <c r="AI31" s="215"/>
    </row>
    <row r="32" spans="1:36" customFormat="1" ht="15.75" hidden="1" customHeight="1">
      <c r="A32" s="174" t="s">
        <v>93</v>
      </c>
      <c r="B32" s="174" t="s">
        <v>137</v>
      </c>
      <c r="C32" s="166" t="s">
        <v>138</v>
      </c>
      <c r="D32" s="167" t="s">
        <v>298</v>
      </c>
      <c r="E32" s="176">
        <v>45925</v>
      </c>
      <c r="F32" s="176">
        <v>45923</v>
      </c>
      <c r="G32" s="169">
        <v>11</v>
      </c>
      <c r="H32" s="170">
        <v>14</v>
      </c>
      <c r="I32" s="171">
        <f t="shared" si="0"/>
        <v>0</v>
      </c>
      <c r="J32" s="172">
        <f t="shared" si="1"/>
        <v>0.27272727272727271</v>
      </c>
      <c r="K32" s="167">
        <v>4</v>
      </c>
      <c r="L32" s="172" t="str">
        <f t="shared" si="2"/>
        <v>Normal</v>
      </c>
      <c r="M32" s="200"/>
      <c r="N32" s="213"/>
      <c r="O32" s="213"/>
      <c r="P32" s="213"/>
      <c r="Q32" s="213"/>
      <c r="R32" s="216"/>
      <c r="S32" s="215"/>
      <c r="T32" s="215"/>
      <c r="U32" s="215"/>
      <c r="V32" s="215"/>
      <c r="W32" s="215"/>
      <c r="X32" s="215"/>
      <c r="Y32" s="215"/>
      <c r="Z32" s="215"/>
      <c r="AA32" s="215"/>
      <c r="AB32" s="215"/>
      <c r="AC32" s="215"/>
      <c r="AD32" s="215"/>
      <c r="AE32" s="215"/>
      <c r="AF32" s="215"/>
      <c r="AG32" s="215"/>
      <c r="AH32" s="215"/>
      <c r="AI32" s="215"/>
    </row>
    <row r="33" spans="1:35" customFormat="1" ht="15.75" hidden="1" customHeight="1">
      <c r="A33" s="174" t="s">
        <v>93</v>
      </c>
      <c r="B33" s="174" t="s">
        <v>318</v>
      </c>
      <c r="C33" s="166" t="s">
        <v>319</v>
      </c>
      <c r="D33" s="167" t="s">
        <v>298</v>
      </c>
      <c r="E33" s="168">
        <v>45960</v>
      </c>
      <c r="F33" s="168">
        <v>45961</v>
      </c>
      <c r="G33" s="169">
        <v>24</v>
      </c>
      <c r="H33" s="170">
        <v>31</v>
      </c>
      <c r="I33" s="171">
        <f t="shared" si="0"/>
        <v>0</v>
      </c>
      <c r="J33" s="172">
        <f t="shared" si="1"/>
        <v>0.29166666666666669</v>
      </c>
      <c r="K33" s="175">
        <v>5</v>
      </c>
      <c r="L33" s="172" t="str">
        <f t="shared" si="2"/>
        <v>Normal</v>
      </c>
      <c r="M33" s="200"/>
      <c r="N33" s="213"/>
      <c r="O33" s="213"/>
      <c r="P33" s="213"/>
      <c r="Q33" s="213"/>
      <c r="R33" s="216"/>
      <c r="S33" s="215"/>
      <c r="T33" s="215"/>
      <c r="U33" s="215"/>
      <c r="V33" s="215"/>
      <c r="W33" s="215"/>
      <c r="X33" s="215"/>
      <c r="Y33" s="215"/>
      <c r="Z33" s="215"/>
      <c r="AA33" s="215"/>
      <c r="AB33" s="215"/>
      <c r="AC33" s="215"/>
      <c r="AD33" s="215"/>
      <c r="AE33" s="215"/>
      <c r="AF33" s="215"/>
      <c r="AG33" s="215"/>
      <c r="AH33" s="215"/>
      <c r="AI33" s="215"/>
    </row>
    <row r="34" spans="1:35" customFormat="1" ht="15.75" hidden="1" customHeight="1">
      <c r="A34" s="174" t="s">
        <v>93</v>
      </c>
      <c r="B34" s="174" t="s">
        <v>150</v>
      </c>
      <c r="C34" s="166" t="s">
        <v>151</v>
      </c>
      <c r="D34" s="167" t="s">
        <v>298</v>
      </c>
      <c r="E34" s="168">
        <v>45944</v>
      </c>
      <c r="F34" s="168">
        <v>45936</v>
      </c>
      <c r="G34" s="169">
        <v>24</v>
      </c>
      <c r="H34" s="170">
        <v>28</v>
      </c>
      <c r="I34" s="171">
        <f t="shared" si="0"/>
        <v>0</v>
      </c>
      <c r="J34" s="172">
        <f t="shared" si="1"/>
        <v>0.16666666666666666</v>
      </c>
      <c r="K34" s="175">
        <v>1</v>
      </c>
      <c r="L34" s="172" t="str">
        <f t="shared" si="2"/>
        <v>Normal</v>
      </c>
      <c r="M34" s="200"/>
      <c r="N34" s="213"/>
      <c r="O34" s="213"/>
      <c r="P34" s="213"/>
      <c r="Q34" s="213"/>
      <c r="R34" s="215"/>
      <c r="S34" s="215"/>
      <c r="T34" s="215"/>
      <c r="U34" s="215"/>
      <c r="V34" s="215"/>
      <c r="W34" s="215"/>
      <c r="X34" s="215"/>
      <c r="Y34" s="215"/>
      <c r="Z34" s="215"/>
      <c r="AA34" s="215"/>
      <c r="AB34" s="215"/>
      <c r="AC34" s="215"/>
      <c r="AD34" s="215"/>
      <c r="AE34" s="215"/>
      <c r="AF34" s="215"/>
      <c r="AG34" s="215"/>
      <c r="AH34" s="215"/>
      <c r="AI34" s="215"/>
    </row>
    <row r="35" spans="1:35" customFormat="1" ht="15.75" hidden="1" customHeight="1">
      <c r="A35" s="174" t="s">
        <v>93</v>
      </c>
      <c r="B35" s="174" t="s">
        <v>152</v>
      </c>
      <c r="C35" s="179" t="s">
        <v>153</v>
      </c>
      <c r="D35" s="167" t="s">
        <v>298</v>
      </c>
      <c r="E35" s="168">
        <v>45936</v>
      </c>
      <c r="F35" s="168">
        <v>45933</v>
      </c>
      <c r="G35" s="169">
        <v>16</v>
      </c>
      <c r="H35" s="170">
        <v>20</v>
      </c>
      <c r="I35" s="171">
        <f t="shared" si="0"/>
        <v>0</v>
      </c>
      <c r="J35" s="172">
        <f t="shared" si="1"/>
        <v>0.25</v>
      </c>
      <c r="K35" s="175">
        <v>2</v>
      </c>
      <c r="L35" s="172" t="str">
        <f t="shared" si="2"/>
        <v>Normal</v>
      </c>
      <c r="M35" s="200"/>
      <c r="N35" s="213"/>
      <c r="O35" s="213"/>
      <c r="P35" s="213"/>
      <c r="Q35" s="213"/>
      <c r="R35" s="215"/>
      <c r="S35" s="215"/>
      <c r="T35" s="215"/>
      <c r="U35" s="215"/>
      <c r="V35" s="215"/>
      <c r="W35" s="215"/>
      <c r="X35" s="215"/>
      <c r="Y35" s="215"/>
      <c r="Z35" s="215"/>
      <c r="AA35" s="215"/>
      <c r="AB35" s="215"/>
      <c r="AC35" s="215"/>
      <c r="AD35" s="215"/>
      <c r="AE35" s="215"/>
      <c r="AF35" s="215"/>
      <c r="AG35" s="215"/>
      <c r="AH35" s="215"/>
      <c r="AI35" s="215"/>
    </row>
    <row r="36" spans="1:35" customFormat="1" ht="15.75" hidden="1" customHeight="1">
      <c r="A36" s="174" t="s">
        <v>93</v>
      </c>
      <c r="B36" s="174" t="s">
        <v>320</v>
      </c>
      <c r="C36" s="166" t="s">
        <v>321</v>
      </c>
      <c r="D36" s="167" t="s">
        <v>307</v>
      </c>
      <c r="E36" s="168">
        <v>46079</v>
      </c>
      <c r="F36" s="168">
        <v>46079</v>
      </c>
      <c r="G36" s="169" t="s">
        <v>219</v>
      </c>
      <c r="H36" s="170">
        <v>8</v>
      </c>
      <c r="I36" s="171">
        <f t="shared" si="0"/>
        <v>0</v>
      </c>
      <c r="J36" s="172" t="str">
        <f t="shared" si="1"/>
        <v/>
      </c>
      <c r="K36" s="175">
        <v>0</v>
      </c>
      <c r="L36" s="172" t="str">
        <f t="shared" si="2"/>
        <v>Sin estimación</v>
      </c>
      <c r="M36" s="200"/>
      <c r="N36" s="213"/>
      <c r="O36" s="213"/>
      <c r="P36" s="213"/>
      <c r="Q36" s="218"/>
      <c r="R36" s="215"/>
      <c r="S36" s="215"/>
      <c r="T36" s="215"/>
      <c r="U36" s="215"/>
      <c r="V36" s="215"/>
      <c r="W36" s="215"/>
      <c r="X36" s="215"/>
      <c r="Y36" s="215"/>
      <c r="Z36" s="215"/>
      <c r="AA36" s="215"/>
      <c r="AB36" s="215"/>
      <c r="AC36" s="215"/>
      <c r="AD36" s="215"/>
      <c r="AE36" s="215"/>
      <c r="AF36" s="215"/>
      <c r="AG36" s="215"/>
      <c r="AH36" s="215"/>
      <c r="AI36" s="215"/>
    </row>
    <row r="37" spans="1:35" customFormat="1" ht="15.75" hidden="1" customHeight="1">
      <c r="A37" s="174" t="s">
        <v>93</v>
      </c>
      <c r="B37" s="174" t="s">
        <v>322</v>
      </c>
      <c r="C37" s="166" t="s">
        <v>323</v>
      </c>
      <c r="D37" s="167" t="s">
        <v>298</v>
      </c>
      <c r="E37" s="168">
        <v>45971</v>
      </c>
      <c r="F37" s="168">
        <v>45968</v>
      </c>
      <c r="G37" s="169">
        <v>13</v>
      </c>
      <c r="H37" s="170">
        <v>16</v>
      </c>
      <c r="I37" s="171">
        <f t="shared" si="0"/>
        <v>0</v>
      </c>
      <c r="J37" s="172">
        <f t="shared" si="1"/>
        <v>0.23076923076923078</v>
      </c>
      <c r="K37" s="175">
        <v>2</v>
      </c>
      <c r="L37" s="172" t="str">
        <f t="shared" si="2"/>
        <v>Normal</v>
      </c>
      <c r="M37" s="200"/>
      <c r="N37" s="213"/>
      <c r="O37" s="213"/>
      <c r="P37" s="213"/>
      <c r="Q37" s="218"/>
      <c r="R37" s="215"/>
      <c r="S37" s="215"/>
      <c r="T37" s="215"/>
      <c r="U37" s="215"/>
      <c r="V37" s="215"/>
      <c r="W37" s="215"/>
      <c r="X37" s="215"/>
      <c r="Y37" s="215"/>
      <c r="Z37" s="215"/>
      <c r="AA37" s="215"/>
      <c r="AB37" s="215"/>
      <c r="AC37" s="215"/>
      <c r="AD37" s="215"/>
      <c r="AE37" s="215"/>
      <c r="AF37" s="215"/>
      <c r="AG37" s="215"/>
      <c r="AH37" s="215"/>
      <c r="AI37" s="215"/>
    </row>
    <row r="38" spans="1:35" customFormat="1" ht="15.75" hidden="1" customHeight="1">
      <c r="A38" s="174" t="s">
        <v>93</v>
      </c>
      <c r="B38" s="174" t="s">
        <v>324</v>
      </c>
      <c r="C38" s="166" t="s">
        <v>325</v>
      </c>
      <c r="D38" s="167" t="s">
        <v>298</v>
      </c>
      <c r="E38" s="168">
        <v>45980</v>
      </c>
      <c r="F38" s="168">
        <v>45980</v>
      </c>
      <c r="G38" s="169">
        <v>24</v>
      </c>
      <c r="H38" s="170">
        <v>31</v>
      </c>
      <c r="I38" s="171">
        <f t="shared" si="0"/>
        <v>0</v>
      </c>
      <c r="J38" s="172">
        <f t="shared" si="1"/>
        <v>0.29166666666666669</v>
      </c>
      <c r="K38" s="175">
        <v>2</v>
      </c>
      <c r="L38" s="172" t="str">
        <f t="shared" si="2"/>
        <v>Normal</v>
      </c>
      <c r="M38" s="200"/>
      <c r="N38" s="213"/>
      <c r="O38" s="213"/>
      <c r="P38" s="213"/>
      <c r="Q38" s="213"/>
      <c r="R38" s="215"/>
      <c r="S38" s="215"/>
      <c r="T38" s="215"/>
      <c r="U38" s="215"/>
      <c r="V38" s="215"/>
      <c r="W38" s="215"/>
      <c r="X38" s="215"/>
      <c r="Y38" s="215"/>
      <c r="Z38" s="215"/>
      <c r="AA38" s="215"/>
      <c r="AB38" s="215"/>
      <c r="AC38" s="215"/>
      <c r="AD38" s="215"/>
      <c r="AE38" s="215"/>
      <c r="AF38" s="215"/>
      <c r="AG38" s="215"/>
      <c r="AH38" s="215"/>
      <c r="AI38" s="215"/>
    </row>
    <row r="39" spans="1:35" customFormat="1" ht="15.75" hidden="1" customHeight="1">
      <c r="A39" s="174" t="s">
        <v>93</v>
      </c>
      <c r="B39" s="174" t="s">
        <v>326</v>
      </c>
      <c r="C39" s="166" t="s">
        <v>327</v>
      </c>
      <c r="D39" s="167" t="s">
        <v>298</v>
      </c>
      <c r="E39" s="168">
        <v>45974</v>
      </c>
      <c r="F39" s="168">
        <v>45973</v>
      </c>
      <c r="G39" s="169">
        <v>5</v>
      </c>
      <c r="H39" s="170">
        <v>6</v>
      </c>
      <c r="I39" s="171">
        <f t="shared" si="0"/>
        <v>0</v>
      </c>
      <c r="J39" s="172">
        <f t="shared" si="1"/>
        <v>0.2</v>
      </c>
      <c r="K39" s="175">
        <v>1</v>
      </c>
      <c r="L39" s="172" t="str">
        <f t="shared" si="2"/>
        <v>Normal</v>
      </c>
      <c r="M39" s="200"/>
      <c r="N39" s="213"/>
      <c r="O39" s="213"/>
      <c r="P39" s="213"/>
      <c r="Q39" s="213"/>
      <c r="R39" s="215"/>
      <c r="S39" s="215"/>
      <c r="T39" s="215"/>
      <c r="U39" s="215"/>
      <c r="V39" s="215"/>
      <c r="W39" s="215"/>
      <c r="X39" s="215"/>
      <c r="Y39" s="215"/>
      <c r="Z39" s="215"/>
      <c r="AA39" s="215"/>
      <c r="AB39" s="215"/>
      <c r="AC39" s="215"/>
      <c r="AD39" s="215"/>
      <c r="AE39" s="215"/>
      <c r="AF39" s="215"/>
      <c r="AG39" s="215"/>
      <c r="AH39" s="215"/>
      <c r="AI39" s="215"/>
    </row>
    <row r="40" spans="1:35" customFormat="1" ht="15.75" hidden="1" customHeight="1">
      <c r="A40" s="174" t="s">
        <v>93</v>
      </c>
      <c r="B40" s="174" t="s">
        <v>328</v>
      </c>
      <c r="C40" s="166" t="s">
        <v>329</v>
      </c>
      <c r="D40" s="167" t="s">
        <v>298</v>
      </c>
      <c r="E40" s="168">
        <v>45988</v>
      </c>
      <c r="F40" s="168">
        <v>45988</v>
      </c>
      <c r="G40" s="169">
        <v>24</v>
      </c>
      <c r="H40" s="170">
        <v>31</v>
      </c>
      <c r="I40" s="171">
        <f t="shared" si="0"/>
        <v>0</v>
      </c>
      <c r="J40" s="172">
        <f t="shared" si="1"/>
        <v>0.29166666666666669</v>
      </c>
      <c r="K40" s="175">
        <v>4</v>
      </c>
      <c r="L40" s="172" t="str">
        <f t="shared" si="2"/>
        <v>Normal</v>
      </c>
      <c r="M40" s="200"/>
      <c r="N40" s="213"/>
      <c r="O40" s="213"/>
      <c r="P40" s="213"/>
      <c r="Q40" s="213"/>
      <c r="R40" s="215"/>
      <c r="S40" s="215"/>
      <c r="T40" s="215"/>
      <c r="U40" s="215"/>
      <c r="V40" s="215"/>
      <c r="W40" s="215"/>
      <c r="X40" s="215"/>
      <c r="Y40" s="215"/>
      <c r="Z40" s="215"/>
      <c r="AA40" s="215"/>
      <c r="AB40" s="215"/>
      <c r="AC40" s="215"/>
      <c r="AD40" s="215"/>
      <c r="AE40" s="215"/>
      <c r="AF40" s="215"/>
      <c r="AG40" s="215"/>
      <c r="AH40" s="215"/>
      <c r="AI40" s="215"/>
    </row>
    <row r="41" spans="1:35" customFormat="1" ht="15.75" hidden="1" customHeight="1">
      <c r="A41" s="174" t="s">
        <v>93</v>
      </c>
      <c r="B41" s="174" t="s">
        <v>330</v>
      </c>
      <c r="C41" s="166" t="s">
        <v>331</v>
      </c>
      <c r="D41" s="167" t="s">
        <v>141</v>
      </c>
      <c r="E41" s="168">
        <v>45993</v>
      </c>
      <c r="F41" s="168">
        <v>45993</v>
      </c>
      <c r="G41" s="169">
        <v>24</v>
      </c>
      <c r="H41" s="170">
        <v>31</v>
      </c>
      <c r="I41" s="171">
        <f t="shared" si="0"/>
        <v>0</v>
      </c>
      <c r="J41" s="172">
        <f t="shared" si="1"/>
        <v>0.29166666666666669</v>
      </c>
      <c r="K41" s="175">
        <v>1</v>
      </c>
      <c r="L41" s="172" t="str">
        <f t="shared" si="2"/>
        <v>Normal</v>
      </c>
      <c r="M41" s="200"/>
      <c r="N41" s="213"/>
      <c r="O41" s="213"/>
      <c r="P41" s="213"/>
      <c r="Q41" s="213"/>
      <c r="R41" s="215"/>
      <c r="S41" s="215"/>
      <c r="T41" s="215"/>
      <c r="U41" s="215"/>
      <c r="V41" s="215"/>
      <c r="W41" s="215"/>
      <c r="X41" s="215"/>
      <c r="Y41" s="215"/>
      <c r="Z41" s="215"/>
      <c r="AA41" s="215"/>
      <c r="AB41" s="215"/>
      <c r="AC41" s="215"/>
      <c r="AD41" s="215"/>
      <c r="AE41" s="215"/>
      <c r="AF41" s="215"/>
      <c r="AG41" s="215"/>
      <c r="AH41" s="215"/>
      <c r="AI41" s="215"/>
    </row>
    <row r="42" spans="1:35" customFormat="1" ht="15.75" hidden="1" customHeight="1">
      <c r="A42" s="174" t="s">
        <v>93</v>
      </c>
      <c r="B42" s="174" t="s">
        <v>332</v>
      </c>
      <c r="C42" s="166" t="s">
        <v>333</v>
      </c>
      <c r="D42" s="167" t="s">
        <v>334</v>
      </c>
      <c r="E42" s="168">
        <v>45995</v>
      </c>
      <c r="F42" s="168">
        <v>45995</v>
      </c>
      <c r="G42" s="169">
        <v>12</v>
      </c>
      <c r="H42" s="170">
        <v>15</v>
      </c>
      <c r="I42" s="171">
        <f t="shared" si="0"/>
        <v>0</v>
      </c>
      <c r="J42" s="172">
        <f t="shared" si="1"/>
        <v>0.25</v>
      </c>
      <c r="K42" s="175">
        <v>1</v>
      </c>
      <c r="L42" s="172" t="str">
        <f t="shared" si="2"/>
        <v>Normal</v>
      </c>
      <c r="M42" s="200"/>
      <c r="N42" s="213"/>
      <c r="O42" s="213"/>
      <c r="P42" s="213"/>
      <c r="Q42" s="213"/>
      <c r="R42" s="215"/>
      <c r="S42" s="215"/>
      <c r="T42" s="215"/>
      <c r="U42" s="215"/>
      <c r="V42" s="215"/>
      <c r="W42" s="215"/>
      <c r="X42" s="215"/>
      <c r="Y42" s="215"/>
      <c r="Z42" s="215"/>
      <c r="AA42" s="215"/>
      <c r="AB42" s="215"/>
      <c r="AC42" s="215"/>
      <c r="AD42" s="215"/>
      <c r="AE42" s="215"/>
      <c r="AF42" s="215"/>
      <c r="AG42" s="215"/>
      <c r="AH42" s="215"/>
      <c r="AI42" s="215"/>
    </row>
    <row r="43" spans="1:35" customFormat="1" ht="15.75" hidden="1" customHeight="1">
      <c r="A43" s="174" t="s">
        <v>93</v>
      </c>
      <c r="B43" s="174" t="s">
        <v>335</v>
      </c>
      <c r="C43" s="166" t="s">
        <v>336</v>
      </c>
      <c r="D43" s="167" t="s">
        <v>334</v>
      </c>
      <c r="E43" s="168">
        <v>46000</v>
      </c>
      <c r="F43" s="168">
        <v>46000</v>
      </c>
      <c r="G43" s="169">
        <v>16</v>
      </c>
      <c r="H43" s="170">
        <v>19</v>
      </c>
      <c r="I43" s="171">
        <f t="shared" si="0"/>
        <v>0</v>
      </c>
      <c r="J43" s="172">
        <f t="shared" si="1"/>
        <v>0.1875</v>
      </c>
      <c r="K43" s="175">
        <v>1</v>
      </c>
      <c r="L43" s="172" t="str">
        <f t="shared" si="2"/>
        <v>Normal</v>
      </c>
      <c r="M43" s="200"/>
      <c r="N43" s="213"/>
      <c r="O43" s="213"/>
      <c r="P43" s="213"/>
      <c r="Q43" s="213"/>
      <c r="R43" s="215"/>
      <c r="S43" s="215"/>
      <c r="T43" s="215"/>
      <c r="U43" s="215"/>
      <c r="V43" s="215"/>
      <c r="W43" s="215"/>
      <c r="X43" s="215"/>
      <c r="Y43" s="215"/>
      <c r="Z43" s="215"/>
      <c r="AA43" s="215"/>
      <c r="AB43" s="215"/>
      <c r="AC43" s="215"/>
      <c r="AD43" s="215"/>
      <c r="AE43" s="215"/>
      <c r="AF43" s="215"/>
      <c r="AG43" s="215"/>
      <c r="AH43" s="215"/>
      <c r="AI43" s="215"/>
    </row>
    <row r="44" spans="1:35" customFormat="1" ht="15.75" hidden="1" customHeight="1">
      <c r="A44" s="174" t="s">
        <v>93</v>
      </c>
      <c r="B44" s="174" t="s">
        <v>337</v>
      </c>
      <c r="C44" s="166" t="s">
        <v>338</v>
      </c>
      <c r="D44" s="167" t="s">
        <v>307</v>
      </c>
      <c r="E44" s="168">
        <v>46007</v>
      </c>
      <c r="F44" s="168">
        <v>46015</v>
      </c>
      <c r="G44" s="169">
        <v>20</v>
      </c>
      <c r="H44" s="170">
        <v>24</v>
      </c>
      <c r="I44" s="171">
        <f t="shared" si="0"/>
        <v>0</v>
      </c>
      <c r="J44" s="172">
        <f t="shared" si="1"/>
        <v>0.2</v>
      </c>
      <c r="K44" s="175">
        <v>3</v>
      </c>
      <c r="L44" s="172" t="str">
        <f t="shared" si="2"/>
        <v>Normal</v>
      </c>
      <c r="M44" s="200"/>
      <c r="N44" s="213"/>
      <c r="O44" s="213"/>
      <c r="P44" s="213"/>
      <c r="Q44" s="213"/>
      <c r="R44" s="215"/>
      <c r="S44" s="215"/>
      <c r="T44" s="215"/>
      <c r="U44" s="215"/>
      <c r="V44" s="215"/>
      <c r="W44" s="215"/>
      <c r="X44" s="215"/>
      <c r="Y44" s="215"/>
      <c r="Z44" s="215"/>
      <c r="AA44" s="215"/>
      <c r="AB44" s="215"/>
      <c r="AC44" s="215"/>
      <c r="AD44" s="215"/>
      <c r="AE44" s="215"/>
      <c r="AF44" s="215"/>
      <c r="AG44" s="215"/>
      <c r="AH44" s="215"/>
      <c r="AI44" s="215"/>
    </row>
    <row r="45" spans="1:35" customFormat="1" ht="15.75" hidden="1" customHeight="1">
      <c r="A45" s="174" t="s">
        <v>93</v>
      </c>
      <c r="B45" s="174" t="s">
        <v>339</v>
      </c>
      <c r="C45" s="166" t="s">
        <v>340</v>
      </c>
      <c r="D45" s="167" t="s">
        <v>307</v>
      </c>
      <c r="E45" s="168">
        <v>46007</v>
      </c>
      <c r="F45" s="168">
        <v>46010</v>
      </c>
      <c r="G45" s="169" t="s">
        <v>219</v>
      </c>
      <c r="H45" s="170">
        <v>24</v>
      </c>
      <c r="I45" s="171">
        <f t="shared" si="0"/>
        <v>0</v>
      </c>
      <c r="J45" s="172" t="str">
        <f t="shared" si="1"/>
        <v/>
      </c>
      <c r="K45" s="175">
        <v>1</v>
      </c>
      <c r="L45" s="172" t="str">
        <f t="shared" si="2"/>
        <v>Sin estimación</v>
      </c>
      <c r="M45" s="200"/>
      <c r="N45" s="213"/>
      <c r="O45" s="213"/>
      <c r="P45" s="213"/>
      <c r="Q45" s="213"/>
      <c r="R45" s="215"/>
      <c r="S45" s="215"/>
      <c r="T45" s="215"/>
      <c r="U45" s="215"/>
      <c r="V45" s="215"/>
      <c r="W45" s="215"/>
      <c r="X45" s="215"/>
      <c r="Y45" s="215"/>
      <c r="Z45" s="215"/>
      <c r="AA45" s="215"/>
      <c r="AB45" s="215"/>
      <c r="AC45" s="215"/>
      <c r="AD45" s="215"/>
      <c r="AE45" s="215"/>
      <c r="AF45" s="215"/>
      <c r="AG45" s="215"/>
      <c r="AH45" s="215"/>
      <c r="AI45" s="215"/>
    </row>
    <row r="46" spans="1:35" customFormat="1" ht="15.75" hidden="1" customHeight="1">
      <c r="A46" s="174" t="s">
        <v>93</v>
      </c>
      <c r="B46" s="174" t="s">
        <v>341</v>
      </c>
      <c r="C46" s="166" t="s">
        <v>342</v>
      </c>
      <c r="D46" s="167" t="s">
        <v>298</v>
      </c>
      <c r="E46" s="176">
        <v>46015</v>
      </c>
      <c r="F46" s="176">
        <v>46021</v>
      </c>
      <c r="G46" s="169">
        <v>16</v>
      </c>
      <c r="H46" s="170">
        <v>17</v>
      </c>
      <c r="I46" s="171">
        <f t="shared" si="0"/>
        <v>0</v>
      </c>
      <c r="J46" s="172">
        <f t="shared" si="1"/>
        <v>6.25E-2</v>
      </c>
      <c r="K46" s="175">
        <v>2</v>
      </c>
      <c r="L46" s="172" t="str">
        <f t="shared" si="2"/>
        <v>Normal</v>
      </c>
      <c r="M46" s="200"/>
      <c r="N46" s="213"/>
      <c r="O46" s="213"/>
      <c r="P46" s="213"/>
      <c r="Q46" s="213"/>
      <c r="R46" s="215"/>
      <c r="S46" s="215"/>
      <c r="T46" s="215"/>
      <c r="U46" s="215"/>
      <c r="V46" s="215"/>
      <c r="W46" s="215"/>
      <c r="X46" s="215"/>
      <c r="Y46" s="215"/>
      <c r="Z46" s="215"/>
      <c r="AA46" s="215"/>
      <c r="AB46" s="215"/>
      <c r="AC46" s="215"/>
      <c r="AD46" s="215"/>
      <c r="AE46" s="215"/>
      <c r="AF46" s="215"/>
      <c r="AG46" s="215"/>
      <c r="AH46" s="215"/>
      <c r="AI46" s="215"/>
    </row>
    <row r="47" spans="1:35" customFormat="1" ht="15.75" hidden="1" customHeight="1">
      <c r="A47" s="161" t="s">
        <v>93</v>
      </c>
      <c r="B47" s="161" t="s">
        <v>343</v>
      </c>
      <c r="C47" s="166" t="s">
        <v>344</v>
      </c>
      <c r="D47" s="167" t="s">
        <v>298</v>
      </c>
      <c r="E47" s="168">
        <v>45798</v>
      </c>
      <c r="F47" s="168">
        <v>45825</v>
      </c>
      <c r="G47" s="169">
        <v>38</v>
      </c>
      <c r="H47" s="170">
        <v>9</v>
      </c>
      <c r="I47" s="171">
        <f t="shared" si="0"/>
        <v>0</v>
      </c>
      <c r="J47" s="172">
        <f t="shared" si="1"/>
        <v>-0.76315789473684215</v>
      </c>
      <c r="K47" s="161">
        <v>2</v>
      </c>
      <c r="L47" s="172" t="str">
        <f t="shared" si="2"/>
        <v>Normal</v>
      </c>
      <c r="M47" s="200"/>
      <c r="N47" s="213"/>
      <c r="O47" s="213"/>
      <c r="P47" s="213"/>
      <c r="Q47" s="213"/>
      <c r="R47" s="215"/>
      <c r="S47" s="215"/>
      <c r="T47" s="215"/>
      <c r="U47" s="215"/>
      <c r="V47" s="215"/>
      <c r="W47" s="215"/>
      <c r="X47" s="215"/>
      <c r="Y47" s="215"/>
      <c r="Z47" s="215"/>
      <c r="AA47" s="215"/>
      <c r="AB47" s="215"/>
      <c r="AC47" s="215"/>
      <c r="AD47" s="215"/>
      <c r="AE47" s="215"/>
      <c r="AF47" s="215"/>
      <c r="AG47" s="215"/>
      <c r="AH47" s="215"/>
      <c r="AI47" s="215"/>
    </row>
    <row r="48" spans="1:35" customFormat="1" ht="15.75" hidden="1" customHeight="1">
      <c r="A48" s="174" t="s">
        <v>93</v>
      </c>
      <c r="B48" s="174" t="s">
        <v>156</v>
      </c>
      <c r="C48" s="166" t="s">
        <v>157</v>
      </c>
      <c r="D48" s="167" t="s">
        <v>298</v>
      </c>
      <c r="E48" s="168">
        <v>45960</v>
      </c>
      <c r="F48" s="168">
        <v>45952</v>
      </c>
      <c r="G48" s="169">
        <v>28</v>
      </c>
      <c r="H48" s="170">
        <v>35</v>
      </c>
      <c r="I48" s="171">
        <f t="shared" si="0"/>
        <v>0</v>
      </c>
      <c r="J48" s="172">
        <f t="shared" si="1"/>
        <v>0.25</v>
      </c>
      <c r="K48" s="175">
        <v>2</v>
      </c>
      <c r="L48" s="172" t="str">
        <f t="shared" si="2"/>
        <v>Normal</v>
      </c>
      <c r="M48" s="200"/>
      <c r="N48" s="217"/>
      <c r="O48" s="217"/>
      <c r="P48" s="217"/>
      <c r="Q48" s="217"/>
      <c r="R48" s="215"/>
      <c r="S48" s="215"/>
      <c r="T48" s="215"/>
      <c r="U48" s="215"/>
      <c r="V48" s="215"/>
      <c r="W48" s="215"/>
      <c r="X48" s="215"/>
      <c r="Y48" s="215"/>
      <c r="Z48" s="215"/>
      <c r="AA48" s="215"/>
      <c r="AB48" s="215"/>
      <c r="AC48" s="215"/>
      <c r="AD48" s="215"/>
      <c r="AE48" s="215"/>
      <c r="AF48" s="215"/>
      <c r="AG48" s="215"/>
      <c r="AH48" s="215"/>
      <c r="AI48" s="215"/>
    </row>
    <row r="49" spans="1:58" customFormat="1" ht="15.75" hidden="1" customHeight="1">
      <c r="A49" s="174" t="s">
        <v>93</v>
      </c>
      <c r="B49" s="174" t="s">
        <v>345</v>
      </c>
      <c r="C49" s="166" t="s">
        <v>346</v>
      </c>
      <c r="D49" s="167" t="s">
        <v>298</v>
      </c>
      <c r="E49" s="176">
        <v>46041</v>
      </c>
      <c r="F49" s="176">
        <v>46042</v>
      </c>
      <c r="G49" s="169">
        <v>16</v>
      </c>
      <c r="H49" s="170">
        <v>20</v>
      </c>
      <c r="I49" s="171">
        <f t="shared" si="0"/>
        <v>0</v>
      </c>
      <c r="J49" s="172">
        <f t="shared" si="1"/>
        <v>0.25</v>
      </c>
      <c r="K49" s="175">
        <v>2</v>
      </c>
      <c r="L49" s="172" t="str">
        <f t="shared" si="2"/>
        <v>Normal</v>
      </c>
      <c r="M49" s="200"/>
      <c r="N49" s="213"/>
      <c r="O49" s="213"/>
      <c r="P49" s="213"/>
      <c r="Q49" s="213"/>
      <c r="R49" s="215"/>
      <c r="S49" s="215"/>
      <c r="T49" s="215"/>
      <c r="U49" s="215"/>
      <c r="V49" s="215"/>
      <c r="W49" s="215"/>
      <c r="X49" s="215"/>
      <c r="Y49" s="215"/>
      <c r="Z49" s="215"/>
      <c r="AA49" s="215"/>
      <c r="AB49" s="215"/>
      <c r="AC49" s="215"/>
      <c r="AD49" s="215"/>
      <c r="AE49" s="215"/>
      <c r="AF49" s="215"/>
      <c r="AG49" s="215"/>
      <c r="AH49" s="215"/>
      <c r="AI49" s="215"/>
    </row>
    <row r="50" spans="1:58" customFormat="1" ht="15.75" hidden="1" customHeight="1">
      <c r="A50" s="174" t="s">
        <v>93</v>
      </c>
      <c r="B50" s="174" t="s">
        <v>347</v>
      </c>
      <c r="C50" s="166" t="s">
        <v>348</v>
      </c>
      <c r="D50" s="167" t="s">
        <v>298</v>
      </c>
      <c r="E50" s="176">
        <v>46037</v>
      </c>
      <c r="F50" s="176">
        <v>46037</v>
      </c>
      <c r="G50" s="169">
        <v>27</v>
      </c>
      <c r="H50" s="170">
        <v>34</v>
      </c>
      <c r="I50" s="171">
        <f t="shared" si="0"/>
        <v>0</v>
      </c>
      <c r="J50" s="172">
        <f t="shared" si="1"/>
        <v>0.25925925925925924</v>
      </c>
      <c r="K50" s="175">
        <v>3</v>
      </c>
      <c r="L50" s="172" t="str">
        <f t="shared" si="2"/>
        <v>Normal</v>
      </c>
      <c r="M50" s="200"/>
      <c r="N50" s="213"/>
      <c r="O50" s="213"/>
      <c r="P50" s="213"/>
      <c r="Q50" s="213"/>
      <c r="R50" s="215"/>
      <c r="S50" s="215"/>
      <c r="T50" s="215"/>
      <c r="U50" s="215"/>
      <c r="V50" s="215"/>
      <c r="W50" s="215"/>
      <c r="X50" s="215"/>
      <c r="Y50" s="215"/>
      <c r="Z50" s="215"/>
      <c r="AA50" s="215"/>
      <c r="AB50" s="215"/>
      <c r="AC50" s="215"/>
      <c r="AD50" s="215"/>
      <c r="AE50" s="215"/>
      <c r="AF50" s="215"/>
      <c r="AG50" s="215"/>
      <c r="AH50" s="215"/>
      <c r="AI50" s="215"/>
    </row>
    <row r="51" spans="1:58" customFormat="1" ht="15.75" hidden="1" customHeight="1">
      <c r="A51" s="174" t="s">
        <v>93</v>
      </c>
      <c r="B51" s="174" t="s">
        <v>349</v>
      </c>
      <c r="C51" s="166" t="s">
        <v>350</v>
      </c>
      <c r="D51" s="167" t="s">
        <v>351</v>
      </c>
      <c r="E51" s="176">
        <v>46043</v>
      </c>
      <c r="F51" s="176">
        <v>46044</v>
      </c>
      <c r="G51" s="169">
        <v>10</v>
      </c>
      <c r="H51" s="170">
        <v>12</v>
      </c>
      <c r="I51" s="171">
        <f t="shared" si="0"/>
        <v>0</v>
      </c>
      <c r="J51" s="172">
        <f t="shared" si="1"/>
        <v>0.2</v>
      </c>
      <c r="K51" s="167">
        <v>0</v>
      </c>
      <c r="L51" s="172" t="str">
        <f t="shared" si="2"/>
        <v>Normal</v>
      </c>
      <c r="M51" s="200"/>
      <c r="N51" s="213"/>
      <c r="O51" s="213"/>
      <c r="P51" s="213"/>
      <c r="Q51" s="213"/>
      <c r="R51" s="215"/>
      <c r="S51" s="215"/>
      <c r="T51" s="215"/>
      <c r="U51" s="215"/>
      <c r="V51" s="215"/>
      <c r="W51" s="215"/>
      <c r="X51" s="215"/>
      <c r="Y51" s="215"/>
      <c r="Z51" s="215"/>
      <c r="AA51" s="215"/>
      <c r="AB51" s="215"/>
      <c r="AC51" s="215"/>
      <c r="AD51" s="215"/>
      <c r="AE51" s="215"/>
      <c r="AF51" s="215"/>
      <c r="AG51" s="215"/>
      <c r="AH51" s="215"/>
      <c r="AI51" s="215"/>
    </row>
    <row r="52" spans="1:58" customFormat="1" ht="15.75" hidden="1" customHeight="1">
      <c r="A52" s="174" t="s">
        <v>93</v>
      </c>
      <c r="B52" s="174" t="s">
        <v>352</v>
      </c>
      <c r="C52" s="166" t="s">
        <v>353</v>
      </c>
      <c r="D52" s="167" t="s">
        <v>301</v>
      </c>
      <c r="E52" s="176" t="s">
        <v>219</v>
      </c>
      <c r="F52" s="176">
        <v>46050</v>
      </c>
      <c r="G52" s="176" t="s">
        <v>219</v>
      </c>
      <c r="H52" s="170">
        <v>24</v>
      </c>
      <c r="I52" s="171">
        <f t="shared" si="0"/>
        <v>0</v>
      </c>
      <c r="J52" s="172" t="str">
        <f t="shared" si="1"/>
        <v/>
      </c>
      <c r="K52" s="175">
        <v>1</v>
      </c>
      <c r="L52" s="172" t="str">
        <f t="shared" si="2"/>
        <v>Sin estimación</v>
      </c>
      <c r="M52" s="200"/>
      <c r="N52" s="213"/>
      <c r="O52" s="213"/>
      <c r="P52" s="213"/>
      <c r="Q52" s="213"/>
      <c r="R52" s="215"/>
      <c r="S52" s="215"/>
      <c r="T52" s="215"/>
      <c r="U52" s="215"/>
      <c r="V52" s="215"/>
      <c r="W52" s="215"/>
      <c r="X52" s="215"/>
      <c r="Y52" s="215"/>
      <c r="Z52" s="215"/>
      <c r="AA52" s="215"/>
      <c r="AB52" s="215"/>
      <c r="AC52" s="215"/>
      <c r="AD52" s="215"/>
      <c r="AE52" s="215"/>
      <c r="AF52" s="215"/>
      <c r="AG52" s="215"/>
      <c r="AH52" s="215"/>
      <c r="AI52" s="215"/>
    </row>
    <row r="53" spans="1:58" customFormat="1" ht="15.75" hidden="1" customHeight="1">
      <c r="A53" s="174" t="s">
        <v>93</v>
      </c>
      <c r="B53" s="174" t="s">
        <v>354</v>
      </c>
      <c r="C53" s="166" t="s">
        <v>355</v>
      </c>
      <c r="D53" s="167" t="s">
        <v>298</v>
      </c>
      <c r="E53" s="176">
        <v>46055</v>
      </c>
      <c r="F53" s="176">
        <v>46052</v>
      </c>
      <c r="G53" s="169">
        <v>10</v>
      </c>
      <c r="H53" s="170">
        <v>12</v>
      </c>
      <c r="I53" s="171">
        <f t="shared" si="0"/>
        <v>0</v>
      </c>
      <c r="J53" s="172">
        <f t="shared" si="1"/>
        <v>0.2</v>
      </c>
      <c r="K53" s="175">
        <v>2</v>
      </c>
      <c r="L53" s="172" t="str">
        <f t="shared" si="2"/>
        <v>Normal</v>
      </c>
      <c r="M53" s="200"/>
      <c r="N53" s="213"/>
      <c r="O53" s="213"/>
      <c r="P53" s="213"/>
      <c r="Q53" s="213"/>
      <c r="R53" s="215"/>
      <c r="S53" s="215"/>
      <c r="T53" s="215"/>
      <c r="U53" s="215"/>
      <c r="V53" s="215"/>
      <c r="W53" s="215"/>
      <c r="X53" s="215"/>
      <c r="Y53" s="215"/>
      <c r="Z53" s="215"/>
      <c r="AA53" s="215"/>
      <c r="AB53" s="215"/>
      <c r="AC53" s="215"/>
      <c r="AD53" s="215"/>
      <c r="AE53" s="215"/>
      <c r="AF53" s="215"/>
      <c r="AG53" s="215"/>
      <c r="AH53" s="215"/>
      <c r="AI53" s="215"/>
    </row>
    <row r="54" spans="1:58" customFormat="1" ht="15.75" hidden="1" customHeight="1">
      <c r="A54" s="174" t="s">
        <v>93</v>
      </c>
      <c r="B54" s="174" t="s">
        <v>356</v>
      </c>
      <c r="C54" s="166" t="s">
        <v>357</v>
      </c>
      <c r="D54" s="167" t="s">
        <v>298</v>
      </c>
      <c r="E54" s="176">
        <v>46062</v>
      </c>
      <c r="F54" s="176">
        <v>46064</v>
      </c>
      <c r="G54" s="169">
        <v>24</v>
      </c>
      <c r="H54" s="170">
        <v>30</v>
      </c>
      <c r="I54" s="171">
        <f t="shared" si="0"/>
        <v>0</v>
      </c>
      <c r="J54" s="172">
        <f t="shared" si="1"/>
        <v>0.25</v>
      </c>
      <c r="K54" s="175">
        <v>2</v>
      </c>
      <c r="L54" s="172" t="str">
        <f t="shared" si="2"/>
        <v>Normal</v>
      </c>
      <c r="M54" s="200"/>
      <c r="N54" s="213"/>
      <c r="O54" s="213"/>
      <c r="P54" s="213"/>
      <c r="Q54" s="213"/>
      <c r="R54" s="215"/>
      <c r="S54" s="215"/>
      <c r="T54" s="215"/>
      <c r="U54" s="215"/>
      <c r="V54" s="215"/>
      <c r="W54" s="215"/>
      <c r="X54" s="215"/>
      <c r="Y54" s="215"/>
      <c r="Z54" s="215"/>
      <c r="AA54" s="215"/>
      <c r="AB54" s="215"/>
      <c r="AC54" s="215"/>
      <c r="AD54" s="215"/>
      <c r="AE54" s="215"/>
      <c r="AF54" s="215"/>
      <c r="AG54" s="215"/>
      <c r="AH54" s="215"/>
      <c r="AI54" s="215"/>
    </row>
    <row r="55" spans="1:58" customFormat="1" ht="15.75" hidden="1" customHeight="1">
      <c r="A55" s="174" t="s">
        <v>93</v>
      </c>
      <c r="B55" s="174" t="s">
        <v>358</v>
      </c>
      <c r="C55" s="166" t="s">
        <v>359</v>
      </c>
      <c r="D55" s="167" t="s">
        <v>298</v>
      </c>
      <c r="E55" s="176">
        <v>46062</v>
      </c>
      <c r="F55" s="176">
        <v>46062</v>
      </c>
      <c r="G55" s="169">
        <v>10</v>
      </c>
      <c r="H55" s="170">
        <v>12</v>
      </c>
      <c r="I55" s="171">
        <f t="shared" si="0"/>
        <v>0</v>
      </c>
      <c r="J55" s="172">
        <f t="shared" si="1"/>
        <v>0.2</v>
      </c>
      <c r="K55" s="175">
        <v>2</v>
      </c>
      <c r="L55" s="172" t="str">
        <f t="shared" si="2"/>
        <v>Normal</v>
      </c>
      <c r="M55" s="200"/>
      <c r="N55" s="213"/>
      <c r="O55" s="213"/>
      <c r="P55" s="213"/>
      <c r="Q55" s="213"/>
      <c r="R55" s="215"/>
      <c r="S55" s="215"/>
      <c r="T55" s="215"/>
      <c r="U55" s="215"/>
      <c r="V55" s="215"/>
      <c r="W55" s="215"/>
      <c r="X55" s="215"/>
      <c r="Y55" s="215"/>
      <c r="Z55" s="215"/>
      <c r="AA55" s="215"/>
      <c r="AB55" s="215"/>
      <c r="AC55" s="215"/>
      <c r="AD55" s="215"/>
      <c r="AE55" s="215"/>
      <c r="AF55" s="215"/>
      <c r="AG55" s="215"/>
      <c r="AH55" s="215"/>
      <c r="AI55" s="215"/>
    </row>
    <row r="56" spans="1:58" customFormat="1" ht="15.75" hidden="1" customHeight="1">
      <c r="A56" s="174" t="s">
        <v>93</v>
      </c>
      <c r="B56" s="174" t="s">
        <v>360</v>
      </c>
      <c r="C56" s="166" t="s">
        <v>361</v>
      </c>
      <c r="D56" s="167" t="s">
        <v>298</v>
      </c>
      <c r="E56" s="176" t="s">
        <v>219</v>
      </c>
      <c r="F56" s="168">
        <v>46078</v>
      </c>
      <c r="G56" s="176" t="s">
        <v>219</v>
      </c>
      <c r="H56" s="170">
        <v>80</v>
      </c>
      <c r="I56" s="171">
        <f t="shared" si="0"/>
        <v>0</v>
      </c>
      <c r="J56" s="172" t="str">
        <f t="shared" si="1"/>
        <v/>
      </c>
      <c r="K56" s="167">
        <v>1</v>
      </c>
      <c r="L56" s="172" t="str">
        <f t="shared" si="2"/>
        <v>Sin estimación</v>
      </c>
      <c r="M56" s="200"/>
      <c r="N56" s="213"/>
      <c r="O56" s="213"/>
      <c r="P56" s="213"/>
      <c r="Q56" s="213"/>
      <c r="R56" s="216"/>
      <c r="S56" s="216"/>
      <c r="T56" s="216"/>
      <c r="U56" s="216"/>
      <c r="V56" s="216"/>
      <c r="W56" s="216"/>
      <c r="X56" s="216"/>
      <c r="Y56" s="216"/>
      <c r="Z56" s="216"/>
      <c r="AA56" s="216"/>
      <c r="AB56" s="216"/>
      <c r="AC56" s="216"/>
      <c r="AD56" s="216"/>
      <c r="AE56" s="216"/>
      <c r="AF56" s="216"/>
      <c r="AG56" s="216"/>
      <c r="AH56" s="216"/>
      <c r="AI56" s="216"/>
      <c r="AJ56" s="39"/>
      <c r="AK56" s="39"/>
      <c r="AL56" s="39"/>
      <c r="AM56" s="39"/>
      <c r="AN56" s="39"/>
      <c r="AO56" s="39"/>
      <c r="AP56" s="39"/>
      <c r="AQ56" s="39"/>
      <c r="AR56" s="39"/>
      <c r="AS56" s="39"/>
      <c r="AT56" s="39"/>
      <c r="AU56" s="39"/>
      <c r="AV56" s="39"/>
      <c r="AW56" s="39"/>
      <c r="AX56" s="39"/>
      <c r="AY56" s="39"/>
      <c r="AZ56" s="39"/>
      <c r="BA56" s="39"/>
      <c r="BB56" s="39"/>
      <c r="BC56" s="39"/>
      <c r="BD56" s="39"/>
      <c r="BE56" s="39"/>
      <c r="BF56" s="39"/>
    </row>
    <row r="57" spans="1:58" customFormat="1" ht="15.75" hidden="1" customHeight="1">
      <c r="A57" s="174" t="s">
        <v>93</v>
      </c>
      <c r="B57" s="174" t="s">
        <v>362</v>
      </c>
      <c r="C57" s="166" t="s">
        <v>363</v>
      </c>
      <c r="D57" s="167" t="s">
        <v>298</v>
      </c>
      <c r="E57" s="168">
        <v>46079</v>
      </c>
      <c r="F57" s="168">
        <v>46079</v>
      </c>
      <c r="G57" s="169">
        <v>24</v>
      </c>
      <c r="H57" s="170">
        <v>30</v>
      </c>
      <c r="I57" s="171">
        <f t="shared" si="0"/>
        <v>0</v>
      </c>
      <c r="J57" s="172">
        <f t="shared" si="1"/>
        <v>0.25</v>
      </c>
      <c r="K57" s="167">
        <v>2</v>
      </c>
      <c r="L57" s="172" t="str">
        <f t="shared" si="2"/>
        <v>Normal</v>
      </c>
      <c r="M57" s="200"/>
      <c r="N57" s="213"/>
      <c r="O57" s="213"/>
      <c r="P57" s="213"/>
      <c r="Q57" s="213"/>
      <c r="R57" s="216"/>
      <c r="S57" s="216"/>
      <c r="T57" s="216"/>
      <c r="U57" s="216"/>
      <c r="V57" s="216"/>
      <c r="W57" s="216"/>
      <c r="X57" s="216"/>
      <c r="Y57" s="216"/>
      <c r="Z57" s="216"/>
      <c r="AA57" s="216"/>
      <c r="AB57" s="216"/>
      <c r="AC57" s="216"/>
      <c r="AD57" s="216"/>
      <c r="AE57" s="216"/>
      <c r="AF57" s="216"/>
      <c r="AG57" s="216"/>
      <c r="AH57" s="216"/>
      <c r="AI57" s="216"/>
      <c r="AJ57" s="39"/>
      <c r="AK57" s="39"/>
      <c r="AL57" s="39"/>
      <c r="AM57" s="39"/>
      <c r="AN57" s="39"/>
      <c r="AO57" s="39"/>
      <c r="AP57" s="39"/>
      <c r="AQ57" s="39"/>
      <c r="AR57" s="39"/>
      <c r="AS57" s="39"/>
      <c r="AT57" s="39"/>
      <c r="AU57" s="39"/>
      <c r="AV57" s="39"/>
      <c r="AW57" s="39"/>
      <c r="AX57" s="39"/>
      <c r="AY57" s="39"/>
      <c r="AZ57" s="39"/>
      <c r="BA57" s="39"/>
      <c r="BB57" s="39"/>
      <c r="BC57" s="39"/>
      <c r="BD57" s="39"/>
      <c r="BE57" s="39"/>
      <c r="BF57" s="39"/>
    </row>
    <row r="58" spans="1:58" customFormat="1" ht="15.75" hidden="1" customHeight="1">
      <c r="A58" s="174" t="s">
        <v>93</v>
      </c>
      <c r="B58" s="174" t="s">
        <v>364</v>
      </c>
      <c r="C58" s="166" t="s">
        <v>365</v>
      </c>
      <c r="D58" s="167" t="s">
        <v>298</v>
      </c>
      <c r="E58" s="168">
        <v>46083</v>
      </c>
      <c r="F58" s="168">
        <v>46080</v>
      </c>
      <c r="G58" s="169">
        <v>18</v>
      </c>
      <c r="H58" s="170">
        <v>19</v>
      </c>
      <c r="I58" s="171">
        <f t="shared" si="0"/>
        <v>0</v>
      </c>
      <c r="J58" s="172">
        <f t="shared" si="1"/>
        <v>5.5555555555555552E-2</v>
      </c>
      <c r="K58" s="167">
        <v>0</v>
      </c>
      <c r="L58" s="172" t="str">
        <f t="shared" si="2"/>
        <v>Normal</v>
      </c>
      <c r="M58" s="200"/>
      <c r="N58" s="213"/>
      <c r="O58" s="213"/>
      <c r="P58" s="213"/>
      <c r="Q58" s="213"/>
      <c r="R58" s="216"/>
      <c r="S58" s="216"/>
      <c r="T58" s="216"/>
      <c r="U58" s="216"/>
      <c r="V58" s="216"/>
      <c r="W58" s="216"/>
      <c r="X58" s="216"/>
      <c r="Y58" s="216"/>
      <c r="Z58" s="216"/>
      <c r="AA58" s="216"/>
      <c r="AB58" s="216"/>
      <c r="AC58" s="216"/>
      <c r="AD58" s="216"/>
      <c r="AE58" s="216"/>
      <c r="AF58" s="216"/>
      <c r="AG58" s="216"/>
      <c r="AH58" s="216"/>
      <c r="AI58" s="216"/>
      <c r="AJ58" s="39"/>
      <c r="AK58" s="39"/>
      <c r="AL58" s="39"/>
      <c r="AM58" s="39"/>
      <c r="AN58" s="39"/>
      <c r="AO58" s="39"/>
      <c r="AP58" s="39"/>
      <c r="AQ58" s="39"/>
      <c r="AR58" s="39"/>
      <c r="AS58" s="39"/>
      <c r="AT58" s="39"/>
      <c r="AU58" s="39"/>
      <c r="AV58" s="39"/>
      <c r="AW58" s="39"/>
      <c r="AX58" s="39"/>
      <c r="AY58" s="39"/>
      <c r="AZ58" s="39"/>
      <c r="BA58" s="39"/>
      <c r="BB58" s="39"/>
      <c r="BC58" s="39"/>
      <c r="BD58" s="39"/>
      <c r="BE58" s="39"/>
      <c r="BF58" s="39"/>
    </row>
    <row r="59" spans="1:58" customFormat="1" ht="15.75" hidden="1" customHeight="1">
      <c r="A59" s="174" t="s">
        <v>93</v>
      </c>
      <c r="B59" s="174" t="s">
        <v>366</v>
      </c>
      <c r="C59" s="166" t="s">
        <v>367</v>
      </c>
      <c r="D59" s="167" t="s">
        <v>298</v>
      </c>
      <c r="E59" s="176" t="s">
        <v>219</v>
      </c>
      <c r="F59" s="168">
        <v>46077</v>
      </c>
      <c r="G59" s="176" t="s">
        <v>219</v>
      </c>
      <c r="H59" s="170">
        <v>4</v>
      </c>
      <c r="I59" s="171">
        <f t="shared" si="0"/>
        <v>0</v>
      </c>
      <c r="J59" s="172" t="str">
        <f t="shared" si="1"/>
        <v/>
      </c>
      <c r="K59" s="167">
        <v>0</v>
      </c>
      <c r="L59" s="172" t="str">
        <f t="shared" si="2"/>
        <v>Sin estimación</v>
      </c>
      <c r="M59" s="200"/>
      <c r="N59" s="213"/>
      <c r="O59" s="213"/>
      <c r="P59" s="213"/>
      <c r="Q59" s="213"/>
      <c r="R59" s="216"/>
      <c r="S59" s="216"/>
      <c r="T59" s="216"/>
      <c r="U59" s="216"/>
      <c r="V59" s="216"/>
      <c r="W59" s="216"/>
      <c r="X59" s="216"/>
      <c r="Y59" s="216"/>
      <c r="Z59" s="216"/>
      <c r="AA59" s="216"/>
      <c r="AB59" s="216"/>
      <c r="AC59" s="216"/>
      <c r="AD59" s="216"/>
      <c r="AE59" s="216"/>
      <c r="AF59" s="216"/>
      <c r="AG59" s="216"/>
      <c r="AH59" s="216"/>
      <c r="AI59" s="216"/>
      <c r="AJ59" s="39"/>
      <c r="AK59" s="39"/>
      <c r="AL59" s="39"/>
      <c r="AM59" s="39"/>
      <c r="AN59" s="39"/>
      <c r="AO59" s="39"/>
      <c r="AP59" s="39"/>
      <c r="AQ59" s="39"/>
      <c r="AR59" s="39"/>
      <c r="AS59" s="39"/>
      <c r="AT59" s="39"/>
      <c r="AU59" s="39"/>
      <c r="AV59" s="39"/>
      <c r="AW59" s="39"/>
      <c r="AX59" s="39"/>
      <c r="AY59" s="39"/>
      <c r="AZ59" s="39"/>
      <c r="BA59" s="39"/>
      <c r="BB59" s="39"/>
      <c r="BC59" s="39"/>
      <c r="BD59" s="39"/>
      <c r="BE59" s="39"/>
      <c r="BF59" s="39"/>
    </row>
    <row r="60" spans="1:58" customFormat="1" ht="15.75" hidden="1" customHeight="1">
      <c r="A60" s="174" t="s">
        <v>93</v>
      </c>
      <c r="B60" s="174" t="s">
        <v>368</v>
      </c>
      <c r="C60" s="166" t="s">
        <v>369</v>
      </c>
      <c r="D60" s="167" t="s">
        <v>298</v>
      </c>
      <c r="E60" s="168">
        <v>46083</v>
      </c>
      <c r="F60" s="168">
        <v>46084</v>
      </c>
      <c r="G60" s="169">
        <v>12</v>
      </c>
      <c r="H60" s="170">
        <v>15</v>
      </c>
      <c r="I60" s="171">
        <f t="shared" si="0"/>
        <v>0</v>
      </c>
      <c r="J60" s="172">
        <f t="shared" si="1"/>
        <v>0.25</v>
      </c>
      <c r="K60" s="167">
        <v>2</v>
      </c>
      <c r="L60" s="172" t="str">
        <f t="shared" si="2"/>
        <v>Normal</v>
      </c>
      <c r="M60" s="200"/>
      <c r="N60" s="213"/>
      <c r="O60" s="213"/>
      <c r="P60" s="213"/>
      <c r="Q60" s="213"/>
      <c r="R60" s="219"/>
      <c r="S60" s="216"/>
      <c r="T60" s="216"/>
      <c r="U60" s="216"/>
      <c r="V60" s="216"/>
      <c r="W60" s="216"/>
      <c r="X60" s="216"/>
      <c r="Y60" s="216"/>
      <c r="Z60" s="216"/>
      <c r="AA60" s="216"/>
      <c r="AB60" s="216"/>
      <c r="AC60" s="216"/>
      <c r="AD60" s="216"/>
      <c r="AE60" s="216"/>
      <c r="AF60" s="216"/>
      <c r="AG60" s="216"/>
      <c r="AH60" s="216"/>
      <c r="AI60" s="216"/>
      <c r="AJ60" s="39"/>
      <c r="AK60" s="39"/>
      <c r="AL60" s="39"/>
      <c r="AM60" s="39"/>
      <c r="AN60" s="39"/>
      <c r="AO60" s="39"/>
      <c r="AP60" s="39"/>
      <c r="AQ60" s="39"/>
      <c r="AR60" s="39"/>
      <c r="AS60" s="39"/>
      <c r="AT60" s="39"/>
      <c r="AU60" s="39"/>
      <c r="AV60" s="39"/>
      <c r="AW60" s="39"/>
      <c r="AX60" s="39"/>
      <c r="AY60" s="39"/>
      <c r="AZ60" s="39"/>
      <c r="BA60" s="39"/>
      <c r="BB60" s="39"/>
      <c r="BC60" s="39"/>
      <c r="BD60" s="39"/>
      <c r="BE60" s="39"/>
      <c r="BF60" s="39"/>
    </row>
    <row r="61" spans="1:58" customFormat="1" ht="15.75" hidden="1" customHeight="1">
      <c r="A61" s="174" t="s">
        <v>93</v>
      </c>
      <c r="B61" s="174" t="s">
        <v>370</v>
      </c>
      <c r="C61" s="166" t="s">
        <v>371</v>
      </c>
      <c r="D61" s="167" t="s">
        <v>298</v>
      </c>
      <c r="E61" s="176">
        <v>46087</v>
      </c>
      <c r="F61" s="168">
        <v>46087</v>
      </c>
      <c r="G61" s="169">
        <v>8</v>
      </c>
      <c r="H61" s="170">
        <v>10</v>
      </c>
      <c r="I61" s="171">
        <f t="shared" si="0"/>
        <v>0</v>
      </c>
      <c r="J61" s="172">
        <f t="shared" si="1"/>
        <v>0.25</v>
      </c>
      <c r="K61" s="167">
        <v>5</v>
      </c>
      <c r="L61" s="172" t="str">
        <f t="shared" si="2"/>
        <v>Normal</v>
      </c>
      <c r="M61" s="200"/>
      <c r="N61" s="213"/>
      <c r="O61" s="213"/>
      <c r="P61" s="213"/>
      <c r="Q61" s="213"/>
      <c r="R61" s="219"/>
      <c r="S61" s="216"/>
      <c r="T61" s="216"/>
      <c r="U61" s="216"/>
      <c r="V61" s="216"/>
      <c r="W61" s="216"/>
      <c r="X61" s="216"/>
      <c r="Y61" s="216"/>
      <c r="Z61" s="216"/>
      <c r="AA61" s="216"/>
      <c r="AB61" s="216"/>
      <c r="AC61" s="216"/>
      <c r="AD61" s="216"/>
      <c r="AE61" s="216"/>
      <c r="AF61" s="216"/>
      <c r="AG61" s="216"/>
      <c r="AH61" s="216"/>
      <c r="AI61" s="216"/>
      <c r="AJ61" s="39"/>
      <c r="AK61" s="39"/>
      <c r="AL61" s="39"/>
      <c r="AM61" s="39"/>
      <c r="AN61" s="39"/>
      <c r="AO61" s="39"/>
      <c r="AP61" s="39"/>
      <c r="AQ61" s="39"/>
      <c r="AR61" s="39"/>
      <c r="AS61" s="39"/>
      <c r="AT61" s="39"/>
      <c r="AU61" s="39"/>
      <c r="AV61" s="39"/>
      <c r="AW61" s="39"/>
      <c r="AX61" s="39"/>
      <c r="AY61" s="39"/>
      <c r="AZ61" s="39"/>
      <c r="BA61" s="39"/>
      <c r="BB61" s="39"/>
      <c r="BC61" s="39"/>
      <c r="BD61" s="39"/>
      <c r="BE61" s="39"/>
      <c r="BF61" s="39"/>
    </row>
    <row r="62" spans="1:58" customFormat="1" ht="15.75" hidden="1" customHeight="1">
      <c r="A62" s="174" t="s">
        <v>93</v>
      </c>
      <c r="B62" s="174" t="s">
        <v>372</v>
      </c>
      <c r="C62" s="166" t="s">
        <v>373</v>
      </c>
      <c r="D62" s="167" t="s">
        <v>298</v>
      </c>
      <c r="E62" s="176">
        <v>46086</v>
      </c>
      <c r="F62" s="176">
        <v>46086</v>
      </c>
      <c r="G62" s="169">
        <v>12</v>
      </c>
      <c r="H62" s="170">
        <v>15</v>
      </c>
      <c r="I62" s="171">
        <f t="shared" si="0"/>
        <v>0</v>
      </c>
      <c r="J62" s="172">
        <f t="shared" si="1"/>
        <v>0.25</v>
      </c>
      <c r="K62" s="167">
        <v>1</v>
      </c>
      <c r="L62" s="172" t="str">
        <f t="shared" si="2"/>
        <v>Normal</v>
      </c>
      <c r="M62" s="200"/>
      <c r="N62" s="213"/>
      <c r="O62" s="213"/>
      <c r="P62" s="213"/>
      <c r="Q62" s="213"/>
      <c r="R62" s="219"/>
      <c r="S62" s="216"/>
      <c r="T62" s="216"/>
      <c r="U62" s="216"/>
      <c r="V62" s="216"/>
      <c r="W62" s="216"/>
      <c r="X62" s="216"/>
      <c r="Y62" s="216"/>
      <c r="Z62" s="216"/>
      <c r="AA62" s="216"/>
      <c r="AB62" s="216"/>
      <c r="AC62" s="216"/>
      <c r="AD62" s="216"/>
      <c r="AE62" s="216"/>
      <c r="AF62" s="216"/>
      <c r="AG62" s="216"/>
      <c r="AH62" s="216"/>
      <c r="AI62" s="216"/>
      <c r="AJ62" s="39"/>
      <c r="AK62" s="39"/>
      <c r="AL62" s="39"/>
      <c r="AM62" s="39"/>
      <c r="AN62" s="39"/>
      <c r="AO62" s="39"/>
      <c r="AP62" s="39"/>
      <c r="AQ62" s="39"/>
      <c r="AR62" s="39"/>
      <c r="AS62" s="39"/>
      <c r="AT62" s="39"/>
      <c r="AU62" s="39"/>
      <c r="AV62" s="39"/>
      <c r="AW62" s="39"/>
      <c r="AX62" s="39"/>
      <c r="AY62" s="39"/>
      <c r="AZ62" s="39"/>
      <c r="BA62" s="39"/>
      <c r="BB62" s="39"/>
      <c r="BC62" s="39"/>
      <c r="BD62" s="39"/>
      <c r="BE62" s="39"/>
      <c r="BF62" s="39"/>
    </row>
    <row r="63" spans="1:58" customFormat="1" ht="15.75" hidden="1" customHeight="1">
      <c r="A63" s="174" t="s">
        <v>93</v>
      </c>
      <c r="B63" s="174" t="s">
        <v>374</v>
      </c>
      <c r="C63" s="166" t="s">
        <v>375</v>
      </c>
      <c r="D63" s="167" t="s">
        <v>298</v>
      </c>
      <c r="E63" s="176">
        <v>46091</v>
      </c>
      <c r="F63" s="176">
        <v>46091</v>
      </c>
      <c r="G63" s="169">
        <v>8</v>
      </c>
      <c r="H63" s="170">
        <v>10</v>
      </c>
      <c r="I63" s="171">
        <f t="shared" si="0"/>
        <v>0</v>
      </c>
      <c r="J63" s="172">
        <f t="shared" si="1"/>
        <v>0.25</v>
      </c>
      <c r="K63" s="167">
        <v>1</v>
      </c>
      <c r="L63" s="172" t="str">
        <f t="shared" si="2"/>
        <v>Normal</v>
      </c>
      <c r="M63" s="200"/>
      <c r="N63" s="213"/>
      <c r="O63" s="213"/>
      <c r="P63" s="213"/>
      <c r="Q63" s="213"/>
      <c r="R63" s="219"/>
      <c r="S63" s="216"/>
      <c r="T63" s="216"/>
      <c r="U63" s="216"/>
      <c r="V63" s="216"/>
      <c r="W63" s="216"/>
      <c r="X63" s="216"/>
      <c r="Y63" s="216"/>
      <c r="Z63" s="216"/>
      <c r="AA63" s="216"/>
      <c r="AB63" s="216"/>
      <c r="AC63" s="216"/>
      <c r="AD63" s="216"/>
      <c r="AE63" s="216"/>
      <c r="AF63" s="216"/>
      <c r="AG63" s="216"/>
      <c r="AH63" s="216"/>
      <c r="AI63" s="216"/>
      <c r="AJ63" s="39"/>
      <c r="AK63" s="39"/>
      <c r="AL63" s="39"/>
      <c r="AM63" s="39"/>
      <c r="AN63" s="39"/>
      <c r="AO63" s="39"/>
      <c r="AP63" s="39"/>
      <c r="AQ63" s="39"/>
      <c r="AR63" s="39"/>
      <c r="AS63" s="39"/>
      <c r="AT63" s="39"/>
      <c r="AU63" s="39"/>
      <c r="AV63" s="39"/>
      <c r="AW63" s="39"/>
      <c r="AX63" s="39"/>
      <c r="AY63" s="39"/>
      <c r="AZ63" s="39"/>
      <c r="BA63" s="39"/>
      <c r="BB63" s="39"/>
      <c r="BC63" s="39"/>
      <c r="BD63" s="39"/>
      <c r="BE63" s="39"/>
      <c r="BF63" s="39"/>
    </row>
    <row r="64" spans="1:58" customFormat="1" ht="15.75" hidden="1" customHeight="1">
      <c r="A64" s="174" t="s">
        <v>93</v>
      </c>
      <c r="B64" s="174" t="s">
        <v>376</v>
      </c>
      <c r="C64" s="166" t="s">
        <v>377</v>
      </c>
      <c r="D64" s="167" t="s">
        <v>298</v>
      </c>
      <c r="E64" s="176">
        <v>46091</v>
      </c>
      <c r="F64" s="176">
        <v>46091</v>
      </c>
      <c r="G64" s="169">
        <v>8</v>
      </c>
      <c r="H64" s="170">
        <v>10</v>
      </c>
      <c r="I64" s="171">
        <f t="shared" si="0"/>
        <v>0</v>
      </c>
      <c r="J64" s="172">
        <f t="shared" si="1"/>
        <v>0.25</v>
      </c>
      <c r="K64" s="167">
        <v>2</v>
      </c>
      <c r="L64" s="172" t="str">
        <f t="shared" si="2"/>
        <v>Normal</v>
      </c>
      <c r="M64" s="200"/>
      <c r="N64" s="213"/>
      <c r="O64" s="213"/>
      <c r="P64" s="213"/>
      <c r="Q64" s="213"/>
      <c r="R64" s="219"/>
      <c r="S64" s="216"/>
      <c r="T64" s="216"/>
      <c r="U64" s="216"/>
      <c r="V64" s="216"/>
      <c r="W64" s="216"/>
      <c r="X64" s="216"/>
      <c r="Y64" s="216"/>
      <c r="Z64" s="216"/>
      <c r="AA64" s="216"/>
      <c r="AB64" s="216"/>
      <c r="AC64" s="216"/>
      <c r="AD64" s="216"/>
      <c r="AE64" s="216"/>
      <c r="AF64" s="216"/>
      <c r="AG64" s="216"/>
      <c r="AH64" s="216"/>
      <c r="AI64" s="216"/>
      <c r="AJ64" s="39"/>
      <c r="AK64" s="39"/>
      <c r="AL64" s="39"/>
      <c r="AM64" s="39"/>
      <c r="AN64" s="39"/>
      <c r="AO64" s="39"/>
      <c r="AP64" s="39"/>
      <c r="AQ64" s="39"/>
      <c r="AR64" s="39"/>
      <c r="AS64" s="39"/>
      <c r="AT64" s="39"/>
      <c r="AU64" s="39"/>
      <c r="AV64" s="39"/>
      <c r="AW64" s="39"/>
      <c r="AX64" s="39"/>
      <c r="AY64" s="39"/>
      <c r="AZ64" s="39"/>
      <c r="BA64" s="39"/>
      <c r="BB64" s="39"/>
      <c r="BC64" s="39"/>
      <c r="BD64" s="39"/>
      <c r="BE64" s="39"/>
      <c r="BF64" s="39"/>
    </row>
    <row r="65" spans="1:58" customFormat="1" ht="15.75" hidden="1" customHeight="1">
      <c r="A65" s="174" t="s">
        <v>93</v>
      </c>
      <c r="B65" s="174" t="s">
        <v>378</v>
      </c>
      <c r="C65" s="166" t="s">
        <v>379</v>
      </c>
      <c r="D65" s="167" t="s">
        <v>141</v>
      </c>
      <c r="E65" s="176">
        <v>46108</v>
      </c>
      <c r="F65" s="176">
        <v>46108</v>
      </c>
      <c r="G65" s="169">
        <v>16</v>
      </c>
      <c r="H65" s="170">
        <v>20</v>
      </c>
      <c r="I65" s="171">
        <f t="shared" si="0"/>
        <v>0</v>
      </c>
      <c r="J65" s="172">
        <f t="shared" si="1"/>
        <v>0.25</v>
      </c>
      <c r="K65" s="167">
        <v>0</v>
      </c>
      <c r="L65" s="172" t="str">
        <f t="shared" si="2"/>
        <v>Normal</v>
      </c>
      <c r="M65" s="200"/>
      <c r="N65" s="213"/>
      <c r="O65" s="213"/>
      <c r="P65" s="213"/>
      <c r="Q65" s="213"/>
      <c r="R65" s="219"/>
      <c r="S65" s="216"/>
      <c r="T65" s="216"/>
      <c r="U65" s="216"/>
      <c r="V65" s="216"/>
      <c r="W65" s="216"/>
      <c r="X65" s="216"/>
      <c r="Y65" s="216"/>
      <c r="Z65" s="216"/>
      <c r="AA65" s="216"/>
      <c r="AB65" s="216"/>
      <c r="AC65" s="216"/>
      <c r="AD65" s="216"/>
      <c r="AE65" s="216"/>
      <c r="AF65" s="216"/>
      <c r="AG65" s="216"/>
      <c r="AH65" s="216"/>
      <c r="AI65" s="216"/>
      <c r="AJ65" s="39"/>
      <c r="AK65" s="39"/>
      <c r="AL65" s="39"/>
      <c r="AM65" s="39"/>
      <c r="AN65" s="39"/>
      <c r="AO65" s="39"/>
      <c r="AP65" s="39"/>
      <c r="AQ65" s="39"/>
      <c r="AR65" s="39"/>
      <c r="AS65" s="39"/>
      <c r="AT65" s="39"/>
      <c r="AU65" s="39"/>
      <c r="AV65" s="39"/>
      <c r="AW65" s="39"/>
      <c r="AX65" s="39"/>
      <c r="AY65" s="39"/>
      <c r="AZ65" s="39"/>
      <c r="BA65" s="39"/>
      <c r="BB65" s="39"/>
      <c r="BC65" s="39"/>
      <c r="BD65" s="39"/>
      <c r="BE65" s="39"/>
      <c r="BF65" s="39"/>
    </row>
    <row r="66" spans="1:58" customFormat="1" ht="15.75" hidden="1" customHeight="1">
      <c r="A66" s="174" t="s">
        <v>93</v>
      </c>
      <c r="B66" s="174" t="s">
        <v>380</v>
      </c>
      <c r="C66" s="166" t="s">
        <v>381</v>
      </c>
      <c r="D66" s="167" t="s">
        <v>298</v>
      </c>
      <c r="E66" s="176">
        <v>46097</v>
      </c>
      <c r="F66" s="176">
        <v>46097</v>
      </c>
      <c r="G66" s="169">
        <v>14</v>
      </c>
      <c r="H66" s="170">
        <v>18</v>
      </c>
      <c r="I66" s="171">
        <f t="shared" si="0"/>
        <v>0</v>
      </c>
      <c r="J66" s="172">
        <f t="shared" si="1"/>
        <v>0.2857142857142857</v>
      </c>
      <c r="K66" s="167">
        <v>2</v>
      </c>
      <c r="L66" s="172" t="str">
        <f t="shared" si="2"/>
        <v>Normal</v>
      </c>
      <c r="M66" s="200"/>
      <c r="N66" s="213"/>
      <c r="O66" s="213"/>
      <c r="P66" s="213"/>
      <c r="Q66" s="213"/>
      <c r="R66" s="219"/>
      <c r="S66" s="216"/>
      <c r="T66" s="216"/>
      <c r="U66" s="216"/>
      <c r="V66" s="216"/>
      <c r="W66" s="216"/>
      <c r="X66" s="216"/>
      <c r="Y66" s="216"/>
      <c r="Z66" s="216"/>
      <c r="AA66" s="216"/>
      <c r="AB66" s="216"/>
      <c r="AC66" s="216"/>
      <c r="AD66" s="216"/>
      <c r="AE66" s="216"/>
      <c r="AF66" s="216"/>
      <c r="AG66" s="216"/>
      <c r="AH66" s="216"/>
      <c r="AI66" s="216"/>
      <c r="AJ66" s="39"/>
      <c r="AK66" s="39"/>
      <c r="AL66" s="39"/>
      <c r="AM66" s="39"/>
      <c r="AN66" s="39"/>
      <c r="AO66" s="39"/>
      <c r="AP66" s="39"/>
      <c r="AQ66" s="39"/>
      <c r="AR66" s="39"/>
      <c r="AS66" s="39"/>
      <c r="AT66" s="39"/>
      <c r="AU66" s="39"/>
      <c r="AV66" s="39"/>
      <c r="AW66" s="39"/>
      <c r="AX66" s="39"/>
      <c r="AY66" s="39"/>
      <c r="AZ66" s="39"/>
      <c r="BA66" s="39"/>
      <c r="BB66" s="39"/>
      <c r="BC66" s="39"/>
      <c r="BD66" s="39"/>
      <c r="BE66" s="39"/>
      <c r="BF66" s="39"/>
    </row>
    <row r="67" spans="1:58" customFormat="1" ht="15.75" hidden="1" customHeight="1">
      <c r="A67" s="174" t="s">
        <v>93</v>
      </c>
      <c r="B67" s="174" t="s">
        <v>382</v>
      </c>
      <c r="C67" s="166" t="s">
        <v>383</v>
      </c>
      <c r="D67" s="167" t="s">
        <v>301</v>
      </c>
      <c r="E67" s="176">
        <v>46107</v>
      </c>
      <c r="F67" s="176">
        <v>46108</v>
      </c>
      <c r="G67" s="169">
        <v>24</v>
      </c>
      <c r="H67" s="170">
        <v>31</v>
      </c>
      <c r="I67" s="171">
        <f t="shared" ref="I67:I130" si="3">SUM(N67:XFD67)</f>
        <v>0</v>
      </c>
      <c r="J67" s="172">
        <f t="shared" ref="J67:J130" si="4">IFERROR((H67+I67-G67)/G67,"")</f>
        <v>0.29166666666666669</v>
      </c>
      <c r="K67" s="167">
        <v>0</v>
      </c>
      <c r="L67" s="172" t="str">
        <f t="shared" ref="L67:L130" si="5">IF(OR(J67="",J67="Sin estimado"),"Sin estimación",IF(J67&gt;=30%,"Desviado","Normal"))</f>
        <v>Normal</v>
      </c>
      <c r="M67" s="200"/>
      <c r="N67" s="213"/>
      <c r="O67" s="213"/>
      <c r="P67" s="213"/>
      <c r="Q67" s="213"/>
      <c r="R67" s="218"/>
      <c r="S67" s="216"/>
      <c r="T67" s="216"/>
      <c r="U67" s="216"/>
      <c r="V67" s="216"/>
      <c r="W67" s="216"/>
      <c r="X67" s="216"/>
      <c r="Y67" s="216"/>
      <c r="Z67" s="216"/>
      <c r="AA67" s="216"/>
      <c r="AB67" s="216"/>
      <c r="AC67" s="216"/>
      <c r="AD67" s="216"/>
      <c r="AE67" s="216"/>
      <c r="AF67" s="216"/>
      <c r="AG67" s="216"/>
      <c r="AH67" s="216"/>
      <c r="AI67" s="216"/>
      <c r="AJ67" s="39"/>
      <c r="AK67" s="39"/>
      <c r="AL67" s="39"/>
      <c r="AM67" s="39"/>
      <c r="AN67" s="39"/>
      <c r="AO67" s="39"/>
      <c r="AP67" s="39"/>
      <c r="AQ67" s="39"/>
      <c r="AR67" s="39"/>
      <c r="AS67" s="39"/>
      <c r="AT67" s="39"/>
      <c r="AU67" s="39"/>
      <c r="AV67" s="39"/>
      <c r="AW67" s="39"/>
      <c r="AX67" s="39"/>
      <c r="AY67" s="39"/>
      <c r="AZ67" s="39"/>
      <c r="BA67" s="39"/>
      <c r="BB67" s="39"/>
      <c r="BC67" s="39"/>
      <c r="BD67" s="39"/>
      <c r="BE67" s="39"/>
      <c r="BF67" s="39"/>
    </row>
    <row r="68" spans="1:58" customFormat="1" ht="15.75" hidden="1" customHeight="1">
      <c r="A68" s="174" t="s">
        <v>93</v>
      </c>
      <c r="B68" s="174" t="s">
        <v>384</v>
      </c>
      <c r="C68" s="166" t="s">
        <v>385</v>
      </c>
      <c r="D68" s="167" t="s">
        <v>298</v>
      </c>
      <c r="E68" s="176">
        <v>46113</v>
      </c>
      <c r="F68" s="176">
        <v>46112</v>
      </c>
      <c r="G68" s="169">
        <v>24</v>
      </c>
      <c r="H68" s="170">
        <v>31</v>
      </c>
      <c r="I68" s="171">
        <f t="shared" si="3"/>
        <v>0</v>
      </c>
      <c r="J68" s="172">
        <f t="shared" si="4"/>
        <v>0.29166666666666669</v>
      </c>
      <c r="K68" s="167">
        <v>2</v>
      </c>
      <c r="L68" s="172" t="str">
        <f t="shared" si="5"/>
        <v>Normal</v>
      </c>
      <c r="M68" s="200"/>
      <c r="N68" s="213"/>
      <c r="O68" s="213"/>
      <c r="P68" s="213"/>
      <c r="Q68" s="213"/>
      <c r="R68" s="218"/>
      <c r="S68" s="216"/>
      <c r="T68" s="216"/>
      <c r="U68" s="216"/>
      <c r="V68" s="216"/>
      <c r="W68" s="216"/>
      <c r="X68" s="216"/>
      <c r="Y68" s="216"/>
      <c r="Z68" s="216"/>
      <c r="AA68" s="216"/>
      <c r="AB68" s="216"/>
      <c r="AC68" s="216"/>
      <c r="AD68" s="216"/>
      <c r="AE68" s="216"/>
      <c r="AF68" s="216"/>
      <c r="AG68" s="216"/>
      <c r="AH68" s="216"/>
      <c r="AI68" s="216"/>
      <c r="AJ68" s="39"/>
      <c r="AK68" s="39"/>
      <c r="AL68" s="39"/>
      <c r="AM68" s="39"/>
      <c r="AN68" s="39"/>
      <c r="AO68" s="39"/>
      <c r="AP68" s="39"/>
      <c r="AQ68" s="39"/>
      <c r="AR68" s="39"/>
      <c r="AS68" s="39"/>
      <c r="AT68" s="39"/>
      <c r="AU68" s="39"/>
      <c r="AV68" s="39"/>
      <c r="AW68" s="39"/>
      <c r="AX68" s="39"/>
      <c r="AY68" s="39"/>
      <c r="AZ68" s="39"/>
      <c r="BA68" s="39"/>
      <c r="BB68" s="39"/>
      <c r="BC68" s="39"/>
      <c r="BD68" s="39"/>
      <c r="BE68" s="39"/>
      <c r="BF68" s="39"/>
    </row>
    <row r="69" spans="1:58" customFormat="1" ht="15.75" hidden="1" customHeight="1">
      <c r="A69" s="174" t="s">
        <v>93</v>
      </c>
      <c r="B69" s="174" t="s">
        <v>386</v>
      </c>
      <c r="C69" s="179" t="s">
        <v>387</v>
      </c>
      <c r="D69" s="167" t="s">
        <v>298</v>
      </c>
      <c r="E69" s="176">
        <v>46120</v>
      </c>
      <c r="F69" s="176">
        <v>46120</v>
      </c>
      <c r="G69" s="169">
        <v>32</v>
      </c>
      <c r="H69" s="170">
        <v>38</v>
      </c>
      <c r="I69" s="171">
        <f t="shared" si="3"/>
        <v>0</v>
      </c>
      <c r="J69" s="172">
        <f t="shared" si="4"/>
        <v>0.1875</v>
      </c>
      <c r="K69" s="167">
        <v>3</v>
      </c>
      <c r="L69" s="172" t="str">
        <f t="shared" si="5"/>
        <v>Normal</v>
      </c>
      <c r="M69" s="200"/>
      <c r="N69" s="213"/>
      <c r="O69" s="213"/>
      <c r="P69" s="213"/>
      <c r="Q69" s="213"/>
      <c r="R69" s="218"/>
      <c r="S69" s="216"/>
      <c r="T69" s="216"/>
      <c r="U69" s="216"/>
      <c r="V69" s="216"/>
      <c r="W69" s="216"/>
      <c r="X69" s="216"/>
      <c r="Y69" s="216"/>
      <c r="Z69" s="216"/>
      <c r="AA69" s="216"/>
      <c r="AB69" s="216"/>
      <c r="AC69" s="216"/>
      <c r="AD69" s="216"/>
      <c r="AE69" s="216"/>
      <c r="AF69" s="216"/>
      <c r="AG69" s="216"/>
      <c r="AH69" s="216"/>
      <c r="AI69" s="216"/>
      <c r="AJ69" s="39"/>
      <c r="AK69" s="39"/>
      <c r="AL69" s="39"/>
      <c r="AM69" s="39"/>
      <c r="AN69" s="39"/>
      <c r="AO69" s="39"/>
      <c r="AP69" s="39"/>
      <c r="AQ69" s="39"/>
      <c r="AR69" s="39"/>
      <c r="AS69" s="39"/>
      <c r="AT69" s="39"/>
      <c r="AU69" s="39"/>
      <c r="AV69" s="39"/>
      <c r="AW69" s="39"/>
      <c r="AX69" s="39"/>
      <c r="AY69" s="39"/>
      <c r="AZ69" s="39"/>
      <c r="BA69" s="39"/>
      <c r="BB69" s="39"/>
      <c r="BC69" s="39"/>
      <c r="BD69" s="39"/>
      <c r="BE69" s="39"/>
      <c r="BF69" s="39"/>
    </row>
    <row r="70" spans="1:58" customFormat="1" ht="15.75" hidden="1" customHeight="1">
      <c r="A70" s="180" t="s">
        <v>93</v>
      </c>
      <c r="B70" s="174" t="s">
        <v>388</v>
      </c>
      <c r="C70" s="179" t="s">
        <v>389</v>
      </c>
      <c r="D70" s="167" t="s">
        <v>298</v>
      </c>
      <c r="E70" s="176">
        <v>46120</v>
      </c>
      <c r="F70" s="176">
        <v>46120</v>
      </c>
      <c r="G70" s="169">
        <v>1</v>
      </c>
      <c r="H70" s="170">
        <v>1</v>
      </c>
      <c r="I70" s="171">
        <f t="shared" si="3"/>
        <v>0</v>
      </c>
      <c r="J70" s="172">
        <f t="shared" si="4"/>
        <v>0</v>
      </c>
      <c r="K70" s="167">
        <v>2</v>
      </c>
      <c r="L70" s="172" t="str">
        <f t="shared" si="5"/>
        <v>Normal</v>
      </c>
      <c r="M70" s="200"/>
      <c r="N70" s="213"/>
      <c r="O70" s="213"/>
      <c r="P70" s="213"/>
      <c r="Q70" s="213"/>
      <c r="R70" s="218"/>
      <c r="S70" s="216"/>
      <c r="T70" s="216"/>
      <c r="U70" s="216"/>
      <c r="V70" s="216"/>
      <c r="W70" s="216"/>
      <c r="X70" s="216"/>
      <c r="Y70" s="216"/>
      <c r="Z70" s="216"/>
      <c r="AA70" s="216"/>
      <c r="AB70" s="216"/>
      <c r="AC70" s="216"/>
      <c r="AD70" s="216"/>
      <c r="AE70" s="216"/>
      <c r="AF70" s="216"/>
      <c r="AG70" s="216"/>
      <c r="AH70" s="216"/>
      <c r="AI70" s="216"/>
      <c r="AJ70" s="39"/>
      <c r="AK70" s="39"/>
      <c r="AL70" s="39"/>
      <c r="AM70" s="39"/>
      <c r="AN70" s="39"/>
      <c r="AO70" s="39"/>
      <c r="AP70" s="39"/>
      <c r="AQ70" s="39"/>
      <c r="AR70" s="39"/>
      <c r="AS70" s="39"/>
      <c r="AT70" s="39"/>
      <c r="AU70" s="39"/>
      <c r="AV70" s="39"/>
      <c r="AW70" s="39"/>
      <c r="AX70" s="39"/>
      <c r="AY70" s="39"/>
      <c r="AZ70" s="39"/>
      <c r="BA70" s="39"/>
      <c r="BB70" s="39"/>
      <c r="BC70" s="39"/>
      <c r="BD70" s="39"/>
      <c r="BE70" s="39"/>
      <c r="BF70" s="39"/>
    </row>
    <row r="71" spans="1:58" customFormat="1" ht="15.75" hidden="1" customHeight="1">
      <c r="A71" s="180" t="s">
        <v>93</v>
      </c>
      <c r="B71" s="174" t="s">
        <v>390</v>
      </c>
      <c r="C71" s="179" t="s">
        <v>391</v>
      </c>
      <c r="D71" s="167" t="s">
        <v>301</v>
      </c>
      <c r="E71" s="181">
        <v>46127</v>
      </c>
      <c r="F71" s="181">
        <v>46127</v>
      </c>
      <c r="G71" s="169">
        <v>24</v>
      </c>
      <c r="H71" s="170">
        <v>44</v>
      </c>
      <c r="I71" s="171">
        <f t="shared" si="3"/>
        <v>0</v>
      </c>
      <c r="J71" s="172">
        <f t="shared" si="4"/>
        <v>0.83333333333333337</v>
      </c>
      <c r="K71" s="167">
        <v>1</v>
      </c>
      <c r="L71" s="172" t="str">
        <f t="shared" si="5"/>
        <v>Desviado</v>
      </c>
      <c r="M71" s="200"/>
      <c r="N71" s="213"/>
      <c r="O71" s="213"/>
      <c r="P71" s="213"/>
      <c r="Q71" s="213"/>
      <c r="R71" s="218"/>
      <c r="S71" s="219"/>
      <c r="T71" s="219"/>
      <c r="U71" s="216"/>
      <c r="V71" s="216"/>
      <c r="W71" s="216"/>
      <c r="X71" s="216"/>
      <c r="Y71" s="216"/>
      <c r="Z71" s="216"/>
      <c r="AA71" s="216"/>
      <c r="AB71" s="216"/>
      <c r="AC71" s="216"/>
      <c r="AD71" s="216"/>
      <c r="AE71" s="216"/>
      <c r="AF71" s="216"/>
      <c r="AG71" s="216"/>
      <c r="AH71" s="216"/>
      <c r="AI71" s="216"/>
      <c r="AJ71" s="39"/>
      <c r="AK71" s="39"/>
      <c r="AL71" s="39"/>
      <c r="AM71" s="39"/>
      <c r="AN71" s="39"/>
      <c r="AO71" s="39"/>
      <c r="AP71" s="39"/>
      <c r="AQ71" s="39"/>
      <c r="AR71" s="39"/>
      <c r="AS71" s="39"/>
      <c r="AT71" s="39"/>
      <c r="AU71" s="39"/>
      <c r="AV71" s="39"/>
      <c r="AW71" s="39"/>
      <c r="AX71" s="39"/>
      <c r="AY71" s="39"/>
      <c r="AZ71" s="39"/>
      <c r="BA71" s="39"/>
      <c r="BB71" s="39"/>
      <c r="BC71" s="39"/>
      <c r="BD71" s="39"/>
      <c r="BE71" s="39"/>
      <c r="BF71" s="39"/>
    </row>
    <row r="72" spans="1:58" customFormat="1" ht="15.75" hidden="1" customHeight="1">
      <c r="A72" s="180" t="s">
        <v>93</v>
      </c>
      <c r="B72" s="174" t="s">
        <v>392</v>
      </c>
      <c r="C72" s="166" t="s">
        <v>393</v>
      </c>
      <c r="D72" s="167" t="s">
        <v>298</v>
      </c>
      <c r="E72" s="176">
        <v>46132</v>
      </c>
      <c r="F72" s="176">
        <v>46129</v>
      </c>
      <c r="G72" s="169">
        <v>24</v>
      </c>
      <c r="H72" s="170">
        <v>28</v>
      </c>
      <c r="I72" s="171">
        <f t="shared" si="3"/>
        <v>0</v>
      </c>
      <c r="J72" s="172">
        <f t="shared" si="4"/>
        <v>0.16666666666666666</v>
      </c>
      <c r="K72" s="167">
        <v>1</v>
      </c>
      <c r="L72" s="172" t="str">
        <f t="shared" si="5"/>
        <v>Normal</v>
      </c>
      <c r="M72" s="200"/>
      <c r="N72" s="213"/>
      <c r="O72" s="213"/>
      <c r="P72" s="213"/>
      <c r="Q72" s="213"/>
      <c r="R72" s="219"/>
      <c r="S72" s="216"/>
      <c r="T72" s="216"/>
      <c r="U72" s="216"/>
      <c r="V72" s="216"/>
      <c r="W72" s="216"/>
      <c r="X72" s="216"/>
      <c r="Y72" s="216"/>
      <c r="Z72" s="216"/>
      <c r="AA72" s="216"/>
      <c r="AB72" s="216"/>
      <c r="AC72" s="216"/>
      <c r="AD72" s="216"/>
      <c r="AE72" s="216"/>
      <c r="AF72" s="216"/>
      <c r="AG72" s="216"/>
      <c r="AH72" s="216"/>
      <c r="AI72" s="216"/>
      <c r="AJ72" s="39"/>
      <c r="AK72" s="39"/>
      <c r="AL72" s="39"/>
      <c r="AM72" s="39"/>
      <c r="AN72" s="39"/>
      <c r="AO72" s="39"/>
      <c r="AP72" s="39"/>
      <c r="AQ72" s="39"/>
      <c r="AR72" s="39"/>
      <c r="AS72" s="39"/>
      <c r="AT72" s="39"/>
      <c r="AU72" s="39"/>
      <c r="AV72" s="39"/>
      <c r="AW72" s="39"/>
      <c r="AX72" s="39"/>
      <c r="AY72" s="39"/>
      <c r="AZ72" s="39"/>
      <c r="BA72" s="39"/>
      <c r="BB72" s="39"/>
      <c r="BC72" s="39"/>
      <c r="BD72" s="39"/>
      <c r="BE72" s="39"/>
      <c r="BF72" s="39"/>
    </row>
    <row r="73" spans="1:58" customFormat="1" ht="15.75" hidden="1" customHeight="1">
      <c r="A73" s="180" t="s">
        <v>93</v>
      </c>
      <c r="B73" s="174" t="s">
        <v>394</v>
      </c>
      <c r="C73" s="166" t="s">
        <v>395</v>
      </c>
      <c r="D73" s="167" t="s">
        <v>301</v>
      </c>
      <c r="E73" s="176">
        <v>46140</v>
      </c>
      <c r="F73" s="176">
        <v>46142</v>
      </c>
      <c r="G73" s="169">
        <v>50</v>
      </c>
      <c r="H73" s="170">
        <v>60</v>
      </c>
      <c r="I73" s="171">
        <f t="shared" si="3"/>
        <v>0</v>
      </c>
      <c r="J73" s="172">
        <f t="shared" si="4"/>
        <v>0.2</v>
      </c>
      <c r="K73" s="167">
        <v>2</v>
      </c>
      <c r="L73" s="172" t="str">
        <f t="shared" si="5"/>
        <v>Normal</v>
      </c>
      <c r="M73" s="200"/>
      <c r="N73" s="213"/>
      <c r="O73" s="213"/>
      <c r="P73" s="213"/>
      <c r="Q73" s="213"/>
      <c r="R73" s="219"/>
      <c r="S73" s="216"/>
      <c r="T73" s="216"/>
      <c r="U73" s="216"/>
      <c r="V73" s="216"/>
      <c r="W73" s="216"/>
      <c r="X73" s="216"/>
      <c r="Y73" s="216"/>
      <c r="Z73" s="216"/>
      <c r="AA73" s="216"/>
      <c r="AB73" s="216"/>
      <c r="AC73" s="216"/>
      <c r="AD73" s="216"/>
      <c r="AE73" s="216"/>
      <c r="AF73" s="216"/>
      <c r="AG73" s="216"/>
      <c r="AH73" s="216"/>
      <c r="AI73" s="216"/>
      <c r="AJ73" s="39"/>
      <c r="AK73" s="39"/>
      <c r="AL73" s="39"/>
      <c r="AM73" s="39"/>
      <c r="AN73" s="39"/>
      <c r="AO73" s="39"/>
      <c r="AP73" s="39"/>
      <c r="AQ73" s="39"/>
      <c r="AR73" s="39"/>
      <c r="AS73" s="39"/>
      <c r="AT73" s="39"/>
      <c r="AU73" s="39"/>
      <c r="AV73" s="39"/>
      <c r="AW73" s="39"/>
      <c r="AX73" s="39"/>
      <c r="AY73" s="39"/>
      <c r="AZ73" s="39"/>
      <c r="BA73" s="39"/>
      <c r="BB73" s="39"/>
      <c r="BC73" s="39"/>
      <c r="BD73" s="39"/>
      <c r="BE73" s="39"/>
      <c r="BF73" s="39"/>
    </row>
    <row r="74" spans="1:58" customFormat="1" ht="15.75" hidden="1" customHeight="1">
      <c r="A74" s="180" t="s">
        <v>93</v>
      </c>
      <c r="B74" s="174" t="s">
        <v>396</v>
      </c>
      <c r="C74" s="166" t="s">
        <v>397</v>
      </c>
      <c r="D74" s="167" t="s">
        <v>298</v>
      </c>
      <c r="E74" s="176">
        <v>46147</v>
      </c>
      <c r="F74" s="176">
        <v>46148</v>
      </c>
      <c r="G74" s="169">
        <v>26</v>
      </c>
      <c r="H74" s="170">
        <v>31</v>
      </c>
      <c r="I74" s="171">
        <f t="shared" si="3"/>
        <v>0</v>
      </c>
      <c r="J74" s="172">
        <f t="shared" si="4"/>
        <v>0.19230769230769232</v>
      </c>
      <c r="K74" s="167">
        <v>0</v>
      </c>
      <c r="L74" s="172" t="str">
        <f t="shared" si="5"/>
        <v>Normal</v>
      </c>
      <c r="M74" s="200"/>
      <c r="N74" s="213"/>
      <c r="O74" s="213"/>
      <c r="P74" s="213"/>
      <c r="Q74" s="213"/>
      <c r="R74" s="219"/>
      <c r="S74" s="219"/>
      <c r="T74" s="219"/>
      <c r="U74" s="216"/>
      <c r="V74" s="216"/>
      <c r="W74" s="216"/>
      <c r="X74" s="216"/>
      <c r="Y74" s="216"/>
      <c r="Z74" s="216"/>
      <c r="AA74" s="216"/>
      <c r="AB74" s="216"/>
      <c r="AC74" s="216"/>
      <c r="AD74" s="216"/>
      <c r="AE74" s="216"/>
      <c r="AF74" s="216"/>
      <c r="AG74" s="216"/>
      <c r="AH74" s="216"/>
      <c r="AI74" s="216"/>
      <c r="AJ74" s="39"/>
      <c r="AK74" s="39"/>
      <c r="AL74" s="39"/>
      <c r="AM74" s="39"/>
      <c r="AN74" s="39"/>
      <c r="AO74" s="39"/>
      <c r="AP74" s="39"/>
      <c r="AQ74" s="39"/>
      <c r="AR74" s="39"/>
      <c r="AS74" s="39"/>
      <c r="AT74" s="39"/>
      <c r="AU74" s="39"/>
      <c r="AV74" s="39"/>
      <c r="AW74" s="39"/>
      <c r="AX74" s="39"/>
      <c r="AY74" s="39"/>
      <c r="AZ74" s="39"/>
      <c r="BA74" s="39"/>
      <c r="BB74" s="39"/>
      <c r="BC74" s="39"/>
      <c r="BD74" s="39"/>
      <c r="BE74" s="39"/>
      <c r="BF74" s="39"/>
    </row>
    <row r="75" spans="1:58" customFormat="1" ht="15.75" hidden="1" customHeight="1">
      <c r="A75" s="180" t="s">
        <v>93</v>
      </c>
      <c r="B75" s="174" t="s">
        <v>398</v>
      </c>
      <c r="C75" s="166" t="s">
        <v>399</v>
      </c>
      <c r="D75" s="167" t="s">
        <v>298</v>
      </c>
      <c r="E75" s="176">
        <v>46150</v>
      </c>
      <c r="F75" s="176">
        <v>46153</v>
      </c>
      <c r="G75" s="169">
        <v>20</v>
      </c>
      <c r="H75" s="170">
        <v>24</v>
      </c>
      <c r="I75" s="171">
        <f t="shared" si="3"/>
        <v>0</v>
      </c>
      <c r="J75" s="172">
        <f t="shared" si="4"/>
        <v>0.2</v>
      </c>
      <c r="K75" s="167">
        <v>2</v>
      </c>
      <c r="L75" s="172" t="str">
        <f t="shared" si="5"/>
        <v>Normal</v>
      </c>
      <c r="M75" s="200"/>
      <c r="N75" s="213"/>
      <c r="O75" s="213"/>
      <c r="P75" s="213"/>
      <c r="Q75" s="213"/>
      <c r="R75" s="219"/>
      <c r="S75" s="219"/>
      <c r="T75" s="219"/>
      <c r="U75" s="216"/>
      <c r="V75" s="216"/>
      <c r="W75" s="216"/>
      <c r="X75" s="216"/>
      <c r="Y75" s="216"/>
      <c r="Z75" s="216"/>
      <c r="AA75" s="216"/>
      <c r="AB75" s="216"/>
      <c r="AC75" s="216"/>
      <c r="AD75" s="216"/>
      <c r="AE75" s="216"/>
      <c r="AF75" s="216"/>
      <c r="AG75" s="216"/>
      <c r="AH75" s="216"/>
      <c r="AI75" s="216"/>
      <c r="AJ75" s="39"/>
      <c r="AK75" s="39"/>
      <c r="AL75" s="39"/>
      <c r="AM75" s="39"/>
      <c r="AN75" s="39"/>
      <c r="AO75" s="39"/>
      <c r="AP75" s="39"/>
      <c r="AQ75" s="39"/>
      <c r="AR75" s="39"/>
      <c r="AS75" s="39"/>
      <c r="AT75" s="39"/>
      <c r="AU75" s="39"/>
      <c r="AV75" s="39"/>
      <c r="AW75" s="39"/>
      <c r="AX75" s="39"/>
      <c r="AY75" s="39"/>
      <c r="AZ75" s="39"/>
      <c r="BA75" s="39"/>
      <c r="BB75" s="39"/>
      <c r="BC75" s="39"/>
      <c r="BD75" s="39"/>
      <c r="BE75" s="39"/>
      <c r="BF75" s="39"/>
    </row>
    <row r="76" spans="1:58" customFormat="1" ht="15.75" hidden="1" customHeight="1">
      <c r="A76" s="180" t="s">
        <v>93</v>
      </c>
      <c r="B76" s="174" t="s">
        <v>400</v>
      </c>
      <c r="C76" s="166" t="s">
        <v>401</v>
      </c>
      <c r="D76" s="167" t="s">
        <v>298</v>
      </c>
      <c r="E76" s="176">
        <v>46160</v>
      </c>
      <c r="F76" s="176">
        <v>46162</v>
      </c>
      <c r="G76" s="169">
        <v>40</v>
      </c>
      <c r="H76" s="170">
        <v>48</v>
      </c>
      <c r="I76" s="171">
        <f t="shared" si="3"/>
        <v>0</v>
      </c>
      <c r="J76" s="172">
        <f t="shared" si="4"/>
        <v>0.2</v>
      </c>
      <c r="K76" s="167">
        <v>0</v>
      </c>
      <c r="L76" s="172" t="str">
        <f t="shared" si="5"/>
        <v>Normal</v>
      </c>
      <c r="M76" s="200"/>
      <c r="N76" s="213"/>
      <c r="O76" s="213"/>
      <c r="P76" s="213"/>
      <c r="Q76" s="213"/>
      <c r="R76" s="219"/>
      <c r="S76" s="219"/>
      <c r="T76" s="219"/>
      <c r="U76" s="216"/>
      <c r="V76" s="216"/>
      <c r="W76" s="216"/>
      <c r="X76" s="216"/>
      <c r="Y76" s="216"/>
      <c r="Z76" s="216"/>
      <c r="AA76" s="216"/>
      <c r="AB76" s="216"/>
      <c r="AC76" s="216"/>
      <c r="AD76" s="216"/>
      <c r="AE76" s="216"/>
      <c r="AF76" s="216"/>
      <c r="AG76" s="216"/>
      <c r="AH76" s="216"/>
      <c r="AI76" s="216"/>
      <c r="AJ76" s="39"/>
      <c r="AK76" s="39"/>
      <c r="AL76" s="39"/>
      <c r="AM76" s="39"/>
      <c r="AN76" s="39"/>
      <c r="AO76" s="39"/>
      <c r="AP76" s="39"/>
      <c r="AQ76" s="39"/>
      <c r="AR76" s="39"/>
      <c r="AS76" s="39"/>
      <c r="AT76" s="39"/>
      <c r="AU76" s="39"/>
      <c r="AV76" s="39"/>
      <c r="AW76" s="39"/>
      <c r="AX76" s="39"/>
      <c r="AY76" s="39"/>
      <c r="AZ76" s="39"/>
      <c r="BA76" s="39"/>
      <c r="BB76" s="39"/>
      <c r="BC76" s="39"/>
      <c r="BD76" s="39"/>
      <c r="BE76" s="39"/>
      <c r="BF76" s="39"/>
    </row>
    <row r="77" spans="1:58" customFormat="1" ht="15.75" hidden="1" customHeight="1">
      <c r="A77" s="180" t="s">
        <v>93</v>
      </c>
      <c r="B77" s="174" t="s">
        <v>402</v>
      </c>
      <c r="C77" s="166" t="s">
        <v>403</v>
      </c>
      <c r="D77" s="167" t="s">
        <v>298</v>
      </c>
      <c r="E77" s="181">
        <v>46169</v>
      </c>
      <c r="F77" s="181">
        <v>46169</v>
      </c>
      <c r="G77" s="169">
        <v>32</v>
      </c>
      <c r="H77" s="170">
        <v>53</v>
      </c>
      <c r="I77" s="171">
        <f t="shared" si="3"/>
        <v>0</v>
      </c>
      <c r="J77" s="172">
        <f t="shared" si="4"/>
        <v>0.65625</v>
      </c>
      <c r="K77" s="167">
        <v>0</v>
      </c>
      <c r="L77" s="172" t="str">
        <f t="shared" si="5"/>
        <v>Desviado</v>
      </c>
      <c r="M77" s="200"/>
      <c r="N77" s="213"/>
      <c r="O77" s="213"/>
      <c r="P77" s="213"/>
      <c r="Q77" s="213"/>
      <c r="R77" s="219"/>
      <c r="S77" s="219"/>
      <c r="T77" s="219"/>
      <c r="U77" s="216"/>
      <c r="V77" s="216"/>
      <c r="W77" s="216"/>
      <c r="X77" s="216"/>
      <c r="Y77" s="216"/>
      <c r="Z77" s="216"/>
      <c r="AA77" s="216"/>
      <c r="AB77" s="216"/>
      <c r="AC77" s="216"/>
      <c r="AD77" s="216"/>
      <c r="AE77" s="216"/>
      <c r="AF77" s="216"/>
      <c r="AG77" s="216"/>
      <c r="AH77" s="216"/>
      <c r="AI77" s="216"/>
      <c r="AJ77" s="39"/>
      <c r="AK77" s="39"/>
      <c r="AL77" s="39"/>
      <c r="AM77" s="39"/>
      <c r="AN77" s="39"/>
      <c r="AO77" s="39"/>
      <c r="AP77" s="39"/>
      <c r="AQ77" s="39"/>
      <c r="AR77" s="39"/>
      <c r="AS77" s="39"/>
      <c r="AT77" s="39"/>
      <c r="AU77" s="39"/>
      <c r="AV77" s="39"/>
      <c r="AW77" s="39"/>
      <c r="AX77" s="39"/>
      <c r="AY77" s="39"/>
      <c r="AZ77" s="39"/>
      <c r="BA77" s="39"/>
      <c r="BB77" s="39"/>
      <c r="BC77" s="39"/>
      <c r="BD77" s="39"/>
      <c r="BE77" s="39"/>
      <c r="BF77" s="39"/>
    </row>
    <row r="78" spans="1:58" customFormat="1" ht="15.75" hidden="1" customHeight="1">
      <c r="A78" s="174" t="s">
        <v>163</v>
      </c>
      <c r="B78" s="174" t="s">
        <v>187</v>
      </c>
      <c r="C78" s="166" t="s">
        <v>188</v>
      </c>
      <c r="D78" s="167" t="s">
        <v>298</v>
      </c>
      <c r="E78" s="176">
        <v>45965</v>
      </c>
      <c r="F78" s="176">
        <v>45965</v>
      </c>
      <c r="G78" s="174">
        <v>40</v>
      </c>
      <c r="H78" s="170">
        <v>57.5</v>
      </c>
      <c r="I78" s="171">
        <f t="shared" si="3"/>
        <v>0</v>
      </c>
      <c r="J78" s="172">
        <f t="shared" si="4"/>
        <v>0.4375</v>
      </c>
      <c r="K78" s="167">
        <v>1</v>
      </c>
      <c r="L78" s="172" t="str">
        <f t="shared" si="5"/>
        <v>Desviado</v>
      </c>
      <c r="M78" s="200"/>
      <c r="N78" s="217"/>
      <c r="O78" s="217"/>
      <c r="P78" s="217"/>
      <c r="Q78" s="217"/>
      <c r="R78" s="214"/>
      <c r="S78" s="219"/>
      <c r="T78" s="215"/>
      <c r="U78" s="219"/>
      <c r="V78" s="215"/>
      <c r="W78" s="218"/>
      <c r="X78" s="215"/>
      <c r="Y78" s="215"/>
      <c r="Z78" s="215"/>
      <c r="AA78" s="215"/>
      <c r="AB78" s="215"/>
      <c r="AC78" s="215"/>
      <c r="AD78" s="215"/>
      <c r="AE78" s="215"/>
      <c r="AF78" s="215"/>
      <c r="AG78" s="215"/>
      <c r="AH78" s="215"/>
      <c r="AI78" s="215"/>
    </row>
    <row r="79" spans="1:58" customFormat="1" ht="15.75" hidden="1" customHeight="1">
      <c r="A79" s="174" t="s">
        <v>163</v>
      </c>
      <c r="B79" s="174" t="s">
        <v>164</v>
      </c>
      <c r="C79" s="179" t="s">
        <v>165</v>
      </c>
      <c r="D79" s="167" t="s">
        <v>298</v>
      </c>
      <c r="E79" s="176">
        <v>45807</v>
      </c>
      <c r="F79" s="183">
        <v>45821</v>
      </c>
      <c r="G79" s="169">
        <v>34</v>
      </c>
      <c r="H79" s="170">
        <v>4</v>
      </c>
      <c r="I79" s="171">
        <f t="shared" si="3"/>
        <v>0</v>
      </c>
      <c r="J79" s="172">
        <f t="shared" si="4"/>
        <v>-0.88235294117647056</v>
      </c>
      <c r="K79" s="167">
        <v>4</v>
      </c>
      <c r="L79" s="172" t="str">
        <f t="shared" si="5"/>
        <v>Normal</v>
      </c>
      <c r="M79" s="200"/>
      <c r="N79" s="213"/>
      <c r="O79" s="213"/>
      <c r="P79" s="217"/>
      <c r="Q79" s="213"/>
      <c r="R79" s="214"/>
      <c r="S79" s="219"/>
      <c r="T79" s="215"/>
      <c r="U79" s="219"/>
      <c r="V79" s="215"/>
      <c r="W79" s="218"/>
      <c r="X79" s="215"/>
      <c r="Y79" s="215"/>
      <c r="Z79" s="215"/>
      <c r="AA79" s="215"/>
      <c r="AB79" s="215"/>
      <c r="AC79" s="215"/>
      <c r="AD79" s="215"/>
      <c r="AE79" s="215"/>
      <c r="AF79" s="215"/>
      <c r="AG79" s="215"/>
      <c r="AH79" s="215"/>
      <c r="AI79" s="215"/>
    </row>
    <row r="80" spans="1:58" customFormat="1" ht="15.75" hidden="1" customHeight="1">
      <c r="A80" s="174" t="s">
        <v>163</v>
      </c>
      <c r="B80" s="174" t="s">
        <v>404</v>
      </c>
      <c r="C80" s="166" t="s">
        <v>405</v>
      </c>
      <c r="D80" s="167" t="s">
        <v>298</v>
      </c>
      <c r="E80" s="168">
        <v>46002</v>
      </c>
      <c r="F80" s="168">
        <v>46002</v>
      </c>
      <c r="G80" s="169">
        <v>20</v>
      </c>
      <c r="H80" s="170">
        <v>26</v>
      </c>
      <c r="I80" s="171">
        <f t="shared" si="3"/>
        <v>0</v>
      </c>
      <c r="J80" s="172">
        <f t="shared" si="4"/>
        <v>0.3</v>
      </c>
      <c r="K80" s="167">
        <v>2</v>
      </c>
      <c r="L80" s="172" t="str">
        <f t="shared" si="5"/>
        <v>Desviado</v>
      </c>
      <c r="M80" s="200"/>
      <c r="N80" s="213"/>
      <c r="O80" s="213"/>
      <c r="P80" s="217"/>
      <c r="Q80" s="213"/>
      <c r="R80" s="216"/>
      <c r="S80" s="219"/>
      <c r="T80" s="216"/>
      <c r="U80" s="219"/>
      <c r="V80" s="216"/>
      <c r="W80" s="219"/>
      <c r="X80" s="216"/>
      <c r="Y80" s="216"/>
      <c r="Z80" s="216"/>
      <c r="AA80" s="216"/>
      <c r="AB80" s="216"/>
      <c r="AC80" s="216"/>
      <c r="AD80" s="216"/>
      <c r="AE80" s="216"/>
      <c r="AF80" s="216"/>
      <c r="AG80" s="216"/>
      <c r="AH80" s="216"/>
      <c r="AI80" s="216"/>
      <c r="AJ80" s="39"/>
      <c r="AK80" s="39"/>
      <c r="AL80" s="39"/>
      <c r="AM80" s="39"/>
      <c r="AN80" s="39"/>
      <c r="AO80" s="39"/>
      <c r="AP80" s="39"/>
      <c r="AQ80" s="39"/>
      <c r="AR80" s="39"/>
      <c r="AS80" s="39"/>
      <c r="AT80" s="39"/>
      <c r="AU80" s="39"/>
      <c r="AV80" s="39"/>
      <c r="AW80" s="39"/>
      <c r="AX80" s="39"/>
      <c r="AY80" s="39"/>
      <c r="AZ80" s="39"/>
      <c r="BA80" s="39"/>
      <c r="BB80" s="39"/>
      <c r="BC80" s="39"/>
      <c r="BD80" s="39"/>
      <c r="BE80" s="39"/>
      <c r="BF80" s="39"/>
    </row>
    <row r="81" spans="1:58" customFormat="1" ht="15.75" hidden="1" customHeight="1">
      <c r="A81" s="174" t="s">
        <v>163</v>
      </c>
      <c r="B81" s="174" t="s">
        <v>406</v>
      </c>
      <c r="C81" s="166" t="s">
        <v>407</v>
      </c>
      <c r="D81" s="167" t="s">
        <v>298</v>
      </c>
      <c r="E81" s="176">
        <v>46014</v>
      </c>
      <c r="F81" s="176">
        <v>46028</v>
      </c>
      <c r="G81" s="174">
        <v>32</v>
      </c>
      <c r="H81" s="170">
        <v>43</v>
      </c>
      <c r="I81" s="171">
        <f t="shared" si="3"/>
        <v>0</v>
      </c>
      <c r="J81" s="172">
        <f t="shared" si="4"/>
        <v>0.34375</v>
      </c>
      <c r="K81" s="167">
        <v>2</v>
      </c>
      <c r="L81" s="172" t="str">
        <f t="shared" si="5"/>
        <v>Desviado</v>
      </c>
      <c r="M81" s="200"/>
      <c r="N81" s="213"/>
      <c r="O81" s="213"/>
      <c r="P81" s="217"/>
      <c r="Q81" s="213"/>
      <c r="R81" s="219"/>
      <c r="S81" s="219"/>
      <c r="T81" s="216"/>
      <c r="U81" s="219"/>
      <c r="V81" s="216"/>
      <c r="W81" s="219"/>
      <c r="X81" s="216"/>
      <c r="Y81" s="216"/>
      <c r="Z81" s="216"/>
      <c r="AA81" s="216"/>
      <c r="AB81" s="216"/>
      <c r="AC81" s="216"/>
      <c r="AD81" s="216"/>
      <c r="AE81" s="216"/>
      <c r="AF81" s="216"/>
      <c r="AG81" s="216"/>
      <c r="AH81" s="216"/>
      <c r="AI81" s="216"/>
      <c r="AJ81" s="39"/>
      <c r="AK81" s="39"/>
      <c r="AL81" s="39"/>
      <c r="AM81" s="39"/>
      <c r="AN81" s="39"/>
      <c r="AO81" s="39"/>
      <c r="AP81" s="39"/>
      <c r="AQ81" s="39"/>
      <c r="AR81" s="39"/>
      <c r="AS81" s="39"/>
      <c r="AT81" s="39"/>
      <c r="AU81" s="39"/>
      <c r="AV81" s="39"/>
      <c r="AW81" s="39"/>
      <c r="AX81" s="39"/>
      <c r="AY81" s="39"/>
      <c r="AZ81" s="39"/>
      <c r="BA81" s="39"/>
      <c r="BB81" s="39"/>
      <c r="BC81" s="39"/>
      <c r="BD81" s="39"/>
      <c r="BE81" s="39"/>
      <c r="BF81" s="39"/>
    </row>
    <row r="82" spans="1:58" customFormat="1" ht="15.75" hidden="1" customHeight="1">
      <c r="A82" s="174" t="s">
        <v>163</v>
      </c>
      <c r="B82" s="174" t="s">
        <v>146</v>
      </c>
      <c r="C82" s="166" t="s">
        <v>147</v>
      </c>
      <c r="D82" s="167" t="s">
        <v>298</v>
      </c>
      <c r="E82" s="168">
        <v>45939</v>
      </c>
      <c r="F82" s="168">
        <v>45939</v>
      </c>
      <c r="G82" s="169">
        <v>16</v>
      </c>
      <c r="H82" s="170">
        <v>4</v>
      </c>
      <c r="I82" s="171">
        <f t="shared" si="3"/>
        <v>0</v>
      </c>
      <c r="J82" s="172">
        <f t="shared" si="4"/>
        <v>-0.75</v>
      </c>
      <c r="K82" s="167">
        <v>0</v>
      </c>
      <c r="L82" s="172" t="str">
        <f t="shared" si="5"/>
        <v>Normal</v>
      </c>
      <c r="M82" s="200"/>
      <c r="N82" s="213"/>
      <c r="O82" s="213"/>
      <c r="P82" s="217"/>
      <c r="Q82" s="213"/>
      <c r="R82" s="216"/>
      <c r="S82" s="219"/>
      <c r="T82" s="216"/>
      <c r="U82" s="219"/>
      <c r="V82" s="216"/>
      <c r="W82" s="219"/>
      <c r="X82" s="216"/>
      <c r="Y82" s="216"/>
      <c r="Z82" s="216"/>
      <c r="AA82" s="216"/>
      <c r="AB82" s="216"/>
      <c r="AC82" s="216"/>
      <c r="AD82" s="216"/>
      <c r="AE82" s="216"/>
      <c r="AF82" s="216"/>
      <c r="AG82" s="216"/>
      <c r="AH82" s="216"/>
      <c r="AI82" s="216"/>
      <c r="AJ82" s="39"/>
      <c r="AK82" s="39"/>
      <c r="AL82" s="39"/>
      <c r="AM82" s="39"/>
      <c r="AN82" s="39"/>
      <c r="AO82" s="39"/>
      <c r="AP82" s="39"/>
      <c r="AQ82" s="39"/>
      <c r="AR82" s="39"/>
      <c r="AS82" s="39"/>
      <c r="AT82" s="39"/>
      <c r="AU82" s="39"/>
      <c r="AV82" s="39"/>
      <c r="AW82" s="39"/>
      <c r="AX82" s="39"/>
      <c r="AY82" s="39"/>
      <c r="AZ82" s="39"/>
      <c r="BA82" s="39"/>
      <c r="BB82" s="39"/>
      <c r="BC82" s="39"/>
      <c r="BD82" s="39"/>
      <c r="BE82" s="39"/>
      <c r="BF82" s="39"/>
    </row>
    <row r="83" spans="1:58" customFormat="1" ht="15.75" hidden="1" customHeight="1">
      <c r="A83" s="174" t="s">
        <v>163</v>
      </c>
      <c r="B83" s="174" t="s">
        <v>408</v>
      </c>
      <c r="C83" s="166" t="s">
        <v>409</v>
      </c>
      <c r="D83" s="167" t="s">
        <v>298</v>
      </c>
      <c r="E83" s="176">
        <v>46021</v>
      </c>
      <c r="F83" s="176">
        <v>46041</v>
      </c>
      <c r="G83" s="174">
        <f>3*8</f>
        <v>24</v>
      </c>
      <c r="H83" s="170">
        <v>44</v>
      </c>
      <c r="I83" s="171">
        <f t="shared" si="3"/>
        <v>0</v>
      </c>
      <c r="J83" s="172">
        <f t="shared" si="4"/>
        <v>0.83333333333333337</v>
      </c>
      <c r="K83" s="167">
        <v>1</v>
      </c>
      <c r="L83" s="172" t="str">
        <f t="shared" si="5"/>
        <v>Desviado</v>
      </c>
      <c r="M83" s="200"/>
      <c r="N83" s="213"/>
      <c r="O83" s="213"/>
      <c r="P83" s="217"/>
      <c r="Q83" s="213"/>
      <c r="R83" s="216"/>
      <c r="S83" s="219"/>
      <c r="T83" s="216"/>
      <c r="U83" s="219"/>
      <c r="V83" s="216"/>
      <c r="W83" s="219"/>
      <c r="X83" s="216"/>
      <c r="Y83" s="216"/>
      <c r="Z83" s="216"/>
      <c r="AA83" s="216"/>
      <c r="AB83" s="216"/>
      <c r="AC83" s="216"/>
      <c r="AD83" s="216"/>
      <c r="AE83" s="216"/>
      <c r="AF83" s="216"/>
      <c r="AG83" s="216"/>
      <c r="AH83" s="216"/>
      <c r="AI83" s="216"/>
      <c r="AJ83" s="39"/>
      <c r="AK83" s="39"/>
      <c r="AL83" s="39"/>
      <c r="AM83" s="39"/>
      <c r="AN83" s="39"/>
      <c r="AO83" s="39"/>
      <c r="AP83" s="39"/>
      <c r="AQ83" s="39"/>
      <c r="AR83" s="39"/>
      <c r="AS83" s="39"/>
      <c r="AT83" s="39"/>
      <c r="AU83" s="39"/>
      <c r="AV83" s="39"/>
      <c r="AW83" s="39"/>
      <c r="AX83" s="39"/>
      <c r="AY83" s="39"/>
      <c r="AZ83" s="39"/>
      <c r="BA83" s="39"/>
      <c r="BB83" s="39"/>
      <c r="BC83" s="39"/>
      <c r="BD83" s="39"/>
      <c r="BE83" s="39"/>
      <c r="BF83" s="39"/>
    </row>
    <row r="84" spans="1:58" customFormat="1" ht="15.75" hidden="1" customHeight="1">
      <c r="A84" s="174" t="s">
        <v>163</v>
      </c>
      <c r="B84" s="174" t="s">
        <v>360</v>
      </c>
      <c r="C84" s="166" t="s">
        <v>361</v>
      </c>
      <c r="D84" s="167" t="s">
        <v>298</v>
      </c>
      <c r="E84" s="168"/>
      <c r="F84" s="168">
        <v>46078</v>
      </c>
      <c r="G84" s="169" t="s">
        <v>219</v>
      </c>
      <c r="H84" s="170">
        <v>55</v>
      </c>
      <c r="I84" s="171">
        <f t="shared" si="3"/>
        <v>0</v>
      </c>
      <c r="J84" s="172" t="str">
        <f t="shared" si="4"/>
        <v/>
      </c>
      <c r="K84" s="167">
        <v>0</v>
      </c>
      <c r="L84" s="172" t="str">
        <f t="shared" si="5"/>
        <v>Sin estimación</v>
      </c>
      <c r="M84" s="200"/>
      <c r="N84" s="213"/>
      <c r="O84" s="213"/>
      <c r="P84" s="217"/>
      <c r="Q84" s="213"/>
      <c r="R84" s="216"/>
      <c r="S84" s="219"/>
      <c r="T84" s="216"/>
      <c r="U84" s="219"/>
      <c r="V84" s="216"/>
      <c r="W84" s="219"/>
      <c r="X84" s="216"/>
      <c r="Y84" s="216"/>
      <c r="Z84" s="216"/>
      <c r="AA84" s="216"/>
      <c r="AB84" s="216"/>
      <c r="AC84" s="216"/>
      <c r="AD84" s="216"/>
      <c r="AE84" s="216"/>
      <c r="AF84" s="216"/>
      <c r="AG84" s="216"/>
      <c r="AH84" s="216"/>
      <c r="AI84" s="216"/>
      <c r="AJ84" s="39"/>
      <c r="AK84" s="39"/>
      <c r="AL84" s="39"/>
      <c r="AM84" s="39"/>
      <c r="AN84" s="39"/>
      <c r="AO84" s="39"/>
      <c r="AP84" s="39"/>
      <c r="AQ84" s="39"/>
      <c r="AR84" s="39"/>
      <c r="AS84" s="39"/>
      <c r="AT84" s="39"/>
      <c r="AU84" s="39"/>
      <c r="AV84" s="39"/>
      <c r="AW84" s="39"/>
      <c r="AX84" s="39"/>
      <c r="AY84" s="39"/>
      <c r="AZ84" s="39"/>
      <c r="BA84" s="39"/>
      <c r="BB84" s="39"/>
      <c r="BC84" s="39"/>
      <c r="BD84" s="39"/>
      <c r="BE84" s="39"/>
      <c r="BF84" s="39"/>
    </row>
    <row r="85" spans="1:58" customFormat="1" ht="15.75" hidden="1" customHeight="1">
      <c r="A85" s="174" t="s">
        <v>163</v>
      </c>
      <c r="B85" s="174" t="s">
        <v>170</v>
      </c>
      <c r="C85" s="179" t="s">
        <v>171</v>
      </c>
      <c r="D85" s="167" t="s">
        <v>298</v>
      </c>
      <c r="E85" s="176">
        <v>45867</v>
      </c>
      <c r="F85" s="183">
        <v>45894</v>
      </c>
      <c r="G85" s="169">
        <v>16</v>
      </c>
      <c r="H85" s="170">
        <v>6</v>
      </c>
      <c r="I85" s="171">
        <f t="shared" si="3"/>
        <v>0</v>
      </c>
      <c r="J85" s="172">
        <f t="shared" si="4"/>
        <v>-0.625</v>
      </c>
      <c r="K85" s="167">
        <v>1</v>
      </c>
      <c r="L85" s="172" t="str">
        <f t="shared" si="5"/>
        <v>Normal</v>
      </c>
      <c r="M85" s="200"/>
      <c r="N85" s="213"/>
      <c r="O85" s="213"/>
      <c r="P85" s="217"/>
      <c r="Q85" s="213"/>
      <c r="R85" s="216"/>
      <c r="S85" s="219"/>
      <c r="T85" s="216"/>
      <c r="U85" s="219"/>
      <c r="V85" s="216"/>
      <c r="W85" s="219"/>
      <c r="X85" s="216"/>
      <c r="Y85" s="216"/>
      <c r="Z85" s="216"/>
      <c r="AA85" s="216"/>
      <c r="AB85" s="216"/>
      <c r="AC85" s="216"/>
      <c r="AD85" s="216"/>
      <c r="AE85" s="216"/>
      <c r="AF85" s="216"/>
      <c r="AG85" s="216"/>
      <c r="AH85" s="216"/>
      <c r="AI85" s="216"/>
      <c r="AJ85" s="39"/>
      <c r="AK85" s="39"/>
      <c r="AL85" s="39"/>
      <c r="AM85" s="39"/>
      <c r="AN85" s="39"/>
      <c r="AO85" s="39"/>
      <c r="AP85" s="39"/>
      <c r="AQ85" s="39"/>
      <c r="AR85" s="39"/>
      <c r="AS85" s="39"/>
      <c r="AT85" s="39"/>
      <c r="AU85" s="39"/>
      <c r="AV85" s="39"/>
      <c r="AW85" s="39"/>
      <c r="AX85" s="39"/>
      <c r="AY85" s="39"/>
      <c r="AZ85" s="39"/>
      <c r="BA85" s="39"/>
      <c r="BB85" s="39"/>
      <c r="BC85" s="39"/>
      <c r="BD85" s="39"/>
      <c r="BE85" s="39"/>
      <c r="BF85" s="39"/>
    </row>
    <row r="86" spans="1:58" customFormat="1" ht="15.75" hidden="1" customHeight="1">
      <c r="A86" s="174" t="s">
        <v>163</v>
      </c>
      <c r="B86" s="174" t="s">
        <v>166</v>
      </c>
      <c r="C86" s="179" t="s">
        <v>167</v>
      </c>
      <c r="D86" s="167" t="s">
        <v>298</v>
      </c>
      <c r="E86" s="176">
        <v>45859</v>
      </c>
      <c r="F86" s="183">
        <v>45863</v>
      </c>
      <c r="G86" s="169">
        <v>20</v>
      </c>
      <c r="H86" s="170">
        <v>2</v>
      </c>
      <c r="I86" s="171">
        <f t="shared" si="3"/>
        <v>0</v>
      </c>
      <c r="J86" s="172">
        <f t="shared" si="4"/>
        <v>-0.9</v>
      </c>
      <c r="K86" s="167">
        <v>3</v>
      </c>
      <c r="L86" s="172" t="str">
        <f t="shared" si="5"/>
        <v>Normal</v>
      </c>
      <c r="M86" s="200"/>
      <c r="N86" s="213"/>
      <c r="O86" s="213"/>
      <c r="P86" s="217"/>
      <c r="Q86" s="213"/>
      <c r="R86" s="216"/>
      <c r="S86" s="219"/>
      <c r="T86" s="216"/>
      <c r="U86" s="219"/>
      <c r="V86" s="216"/>
      <c r="W86" s="219"/>
      <c r="X86" s="216"/>
      <c r="Y86" s="216"/>
      <c r="Z86" s="216"/>
      <c r="AA86" s="216"/>
      <c r="AB86" s="216"/>
      <c r="AC86" s="216"/>
      <c r="AD86" s="216"/>
      <c r="AE86" s="216"/>
      <c r="AF86" s="216"/>
      <c r="AG86" s="216"/>
      <c r="AH86" s="216"/>
      <c r="AI86" s="216"/>
      <c r="AJ86" s="39"/>
      <c r="AK86" s="39"/>
      <c r="AL86" s="39"/>
      <c r="AM86" s="39"/>
      <c r="AN86" s="39"/>
      <c r="AO86" s="39"/>
      <c r="AP86" s="39"/>
      <c r="AQ86" s="39"/>
      <c r="AR86" s="39"/>
      <c r="AS86" s="39"/>
      <c r="AT86" s="39"/>
      <c r="AU86" s="39"/>
      <c r="AV86" s="39"/>
      <c r="AW86" s="39"/>
      <c r="AX86" s="39"/>
      <c r="AY86" s="39"/>
      <c r="AZ86" s="39"/>
      <c r="BA86" s="39"/>
      <c r="BB86" s="39"/>
      <c r="BC86" s="39"/>
      <c r="BD86" s="39"/>
      <c r="BE86" s="39"/>
      <c r="BF86" s="39"/>
    </row>
    <row r="87" spans="1:58" customFormat="1" ht="15.75" hidden="1" customHeight="1">
      <c r="A87" s="174" t="s">
        <v>163</v>
      </c>
      <c r="B87" s="174" t="s">
        <v>168</v>
      </c>
      <c r="C87" s="179" t="s">
        <v>169</v>
      </c>
      <c r="D87" s="167" t="s">
        <v>298</v>
      </c>
      <c r="E87" s="176">
        <v>45869</v>
      </c>
      <c r="F87" s="183">
        <v>45870</v>
      </c>
      <c r="G87" s="169">
        <v>12</v>
      </c>
      <c r="H87" s="170">
        <v>8</v>
      </c>
      <c r="I87" s="171">
        <f t="shared" si="3"/>
        <v>0</v>
      </c>
      <c r="J87" s="172">
        <f t="shared" si="4"/>
        <v>-0.33333333333333331</v>
      </c>
      <c r="K87" s="167">
        <v>1</v>
      </c>
      <c r="L87" s="172" t="str">
        <f t="shared" si="5"/>
        <v>Normal</v>
      </c>
      <c r="M87" s="200"/>
      <c r="N87" s="213"/>
      <c r="O87" s="213"/>
      <c r="P87" s="217"/>
      <c r="Q87" s="213"/>
      <c r="R87" s="216"/>
      <c r="S87" s="219"/>
      <c r="T87" s="216"/>
      <c r="U87" s="219"/>
      <c r="V87" s="216"/>
      <c r="W87" s="219"/>
      <c r="X87" s="216"/>
      <c r="Y87" s="216"/>
      <c r="Z87" s="216"/>
      <c r="AA87" s="216"/>
      <c r="AB87" s="216"/>
      <c r="AC87" s="216"/>
      <c r="AD87" s="216"/>
      <c r="AE87" s="216"/>
      <c r="AF87" s="216"/>
      <c r="AG87" s="216"/>
      <c r="AH87" s="216"/>
      <c r="AI87" s="216"/>
      <c r="AJ87" s="39"/>
      <c r="AK87" s="39"/>
      <c r="AL87" s="39"/>
      <c r="AM87" s="39"/>
      <c r="AN87" s="39"/>
      <c r="AO87" s="39"/>
      <c r="AP87" s="39"/>
      <c r="AQ87" s="39"/>
      <c r="AR87" s="39"/>
      <c r="AS87" s="39"/>
      <c r="AT87" s="39"/>
      <c r="AU87" s="39"/>
      <c r="AV87" s="39"/>
      <c r="AW87" s="39"/>
      <c r="AX87" s="39"/>
      <c r="AY87" s="39"/>
      <c r="AZ87" s="39"/>
      <c r="BA87" s="39"/>
      <c r="BB87" s="39"/>
      <c r="BC87" s="39"/>
      <c r="BD87" s="39"/>
      <c r="BE87" s="39"/>
      <c r="BF87" s="39"/>
    </row>
    <row r="88" spans="1:58" customFormat="1" ht="15.75" hidden="1" customHeight="1">
      <c r="A88" s="174" t="s">
        <v>163</v>
      </c>
      <c r="B88" s="174" t="s">
        <v>172</v>
      </c>
      <c r="C88" s="179" t="s">
        <v>173</v>
      </c>
      <c r="D88" s="167" t="s">
        <v>298</v>
      </c>
      <c r="E88" s="176">
        <v>45874</v>
      </c>
      <c r="F88" s="183">
        <v>45877</v>
      </c>
      <c r="G88" s="169">
        <v>30</v>
      </c>
      <c r="H88" s="170">
        <v>37</v>
      </c>
      <c r="I88" s="171">
        <f t="shared" si="3"/>
        <v>0</v>
      </c>
      <c r="J88" s="172">
        <f t="shared" si="4"/>
        <v>0.23333333333333334</v>
      </c>
      <c r="K88" s="167">
        <v>3</v>
      </c>
      <c r="L88" s="172" t="str">
        <f t="shared" si="5"/>
        <v>Normal</v>
      </c>
      <c r="M88" s="200"/>
      <c r="N88" s="213"/>
      <c r="O88" s="213"/>
      <c r="P88" s="217"/>
      <c r="Q88" s="213"/>
      <c r="R88" s="216"/>
      <c r="S88" s="219"/>
      <c r="T88" s="216"/>
      <c r="U88" s="219"/>
      <c r="V88" s="216"/>
      <c r="W88" s="219"/>
      <c r="X88" s="216"/>
      <c r="Y88" s="216"/>
      <c r="Z88" s="216"/>
      <c r="AA88" s="216"/>
      <c r="AB88" s="216"/>
      <c r="AC88" s="216"/>
      <c r="AD88" s="216"/>
      <c r="AE88" s="216"/>
      <c r="AF88" s="216"/>
      <c r="AG88" s="216"/>
      <c r="AH88" s="216"/>
      <c r="AI88" s="216"/>
      <c r="AJ88" s="39"/>
      <c r="AK88" s="39"/>
      <c r="AL88" s="39"/>
      <c r="AM88" s="39"/>
      <c r="AN88" s="39"/>
      <c r="AO88" s="39"/>
      <c r="AP88" s="39"/>
      <c r="AQ88" s="39"/>
      <c r="AR88" s="39"/>
      <c r="AS88" s="39"/>
      <c r="AT88" s="39"/>
      <c r="AU88" s="39"/>
      <c r="AV88" s="39"/>
      <c r="AW88" s="39"/>
      <c r="AX88" s="39"/>
      <c r="AY88" s="39"/>
      <c r="AZ88" s="39"/>
      <c r="BA88" s="39"/>
      <c r="BB88" s="39"/>
      <c r="BC88" s="39"/>
      <c r="BD88" s="39"/>
      <c r="BE88" s="39"/>
      <c r="BF88" s="39"/>
    </row>
    <row r="89" spans="1:58" customFormat="1" ht="15.75" hidden="1" customHeight="1">
      <c r="A89" s="174" t="s">
        <v>163</v>
      </c>
      <c r="B89" s="174" t="s">
        <v>185</v>
      </c>
      <c r="C89" s="179" t="s">
        <v>186</v>
      </c>
      <c r="D89" s="167" t="s">
        <v>298</v>
      </c>
      <c r="E89" s="176">
        <v>45925</v>
      </c>
      <c r="F89" s="176">
        <v>45925</v>
      </c>
      <c r="G89" s="174">
        <v>36</v>
      </c>
      <c r="H89" s="170">
        <v>49</v>
      </c>
      <c r="I89" s="171">
        <f t="shared" si="3"/>
        <v>0</v>
      </c>
      <c r="J89" s="172">
        <f t="shared" si="4"/>
        <v>0.3611111111111111</v>
      </c>
      <c r="K89" s="167">
        <v>4</v>
      </c>
      <c r="L89" s="172" t="str">
        <f t="shared" si="5"/>
        <v>Desviado</v>
      </c>
      <c r="M89" s="200"/>
      <c r="N89" s="213"/>
      <c r="O89" s="213"/>
      <c r="P89" s="217"/>
      <c r="Q89" s="213"/>
      <c r="R89" s="216"/>
      <c r="S89" s="219"/>
      <c r="T89" s="216"/>
      <c r="U89" s="219"/>
      <c r="V89" s="216"/>
      <c r="W89" s="219"/>
      <c r="X89" s="216"/>
      <c r="Y89" s="216"/>
      <c r="Z89" s="216"/>
      <c r="AA89" s="216"/>
      <c r="AB89" s="216"/>
      <c r="AC89" s="216"/>
      <c r="AD89" s="216"/>
      <c r="AE89" s="216"/>
      <c r="AF89" s="216"/>
      <c r="AG89" s="216"/>
      <c r="AH89" s="216"/>
      <c r="AI89" s="216"/>
      <c r="AJ89" s="39"/>
      <c r="AK89" s="39"/>
      <c r="AL89" s="39"/>
      <c r="AM89" s="39"/>
      <c r="AN89" s="39"/>
      <c r="AO89" s="39"/>
      <c r="AP89" s="39"/>
      <c r="AQ89" s="39"/>
      <c r="AR89" s="39"/>
      <c r="AS89" s="39"/>
      <c r="AT89" s="39"/>
      <c r="AU89" s="39"/>
      <c r="AV89" s="39"/>
      <c r="AW89" s="39"/>
      <c r="AX89" s="39"/>
      <c r="AY89" s="39"/>
      <c r="AZ89" s="39"/>
      <c r="BA89" s="39"/>
      <c r="BB89" s="39"/>
      <c r="BC89" s="39"/>
      <c r="BD89" s="39"/>
      <c r="BE89" s="39"/>
      <c r="BF89" s="39"/>
    </row>
    <row r="90" spans="1:58" customFormat="1" ht="15.75" hidden="1" customHeight="1">
      <c r="A90" s="174" t="s">
        <v>163</v>
      </c>
      <c r="B90" s="174" t="s">
        <v>194</v>
      </c>
      <c r="C90" s="179" t="s">
        <v>195</v>
      </c>
      <c r="D90" s="167" t="s">
        <v>298</v>
      </c>
      <c r="E90" s="176">
        <v>45938</v>
      </c>
      <c r="F90" s="176">
        <v>45919</v>
      </c>
      <c r="G90" s="169">
        <v>50</v>
      </c>
      <c r="H90" s="170">
        <v>65</v>
      </c>
      <c r="I90" s="171">
        <f t="shared" si="3"/>
        <v>0</v>
      </c>
      <c r="J90" s="172">
        <f t="shared" si="4"/>
        <v>0.3</v>
      </c>
      <c r="K90" s="167">
        <v>4</v>
      </c>
      <c r="L90" s="172" t="str">
        <f t="shared" si="5"/>
        <v>Desviado</v>
      </c>
      <c r="M90" s="200"/>
      <c r="N90" s="213"/>
      <c r="O90" s="213"/>
      <c r="P90" s="217"/>
      <c r="Q90" s="213"/>
      <c r="R90" s="216"/>
      <c r="S90" s="219"/>
      <c r="T90" s="216"/>
      <c r="U90" s="219"/>
      <c r="V90" s="216"/>
      <c r="W90" s="219"/>
      <c r="X90" s="216"/>
      <c r="Y90" s="216"/>
      <c r="Z90" s="216"/>
      <c r="AA90" s="216"/>
      <c r="AB90" s="216"/>
      <c r="AC90" s="216"/>
      <c r="AD90" s="216"/>
      <c r="AE90" s="216"/>
      <c r="AF90" s="216"/>
      <c r="AG90" s="216"/>
      <c r="AH90" s="216"/>
      <c r="AI90" s="216"/>
      <c r="AJ90" s="39"/>
      <c r="AK90" s="39"/>
      <c r="AL90" s="39"/>
      <c r="AM90" s="39"/>
      <c r="AN90" s="39"/>
      <c r="AO90" s="39"/>
      <c r="AP90" s="39"/>
      <c r="AQ90" s="39"/>
      <c r="AR90" s="39"/>
      <c r="AS90" s="39"/>
      <c r="AT90" s="39"/>
      <c r="AU90" s="39"/>
      <c r="AV90" s="39"/>
      <c r="AW90" s="39"/>
      <c r="AX90" s="39"/>
      <c r="AY90" s="39"/>
      <c r="AZ90" s="39"/>
      <c r="BA90" s="39"/>
      <c r="BB90" s="39"/>
      <c r="BC90" s="39"/>
      <c r="BD90" s="39"/>
      <c r="BE90" s="39"/>
      <c r="BF90" s="39"/>
    </row>
    <row r="91" spans="1:58" customFormat="1" ht="15.75" hidden="1" customHeight="1">
      <c r="A91" s="174" t="s">
        <v>163</v>
      </c>
      <c r="B91" s="174" t="s">
        <v>199</v>
      </c>
      <c r="C91" s="179" t="s">
        <v>200</v>
      </c>
      <c r="D91" s="167" t="s">
        <v>298</v>
      </c>
      <c r="E91" s="176">
        <v>45940</v>
      </c>
      <c r="F91" s="176">
        <v>45919</v>
      </c>
      <c r="G91" s="169">
        <v>27</v>
      </c>
      <c r="H91" s="170">
        <v>35</v>
      </c>
      <c r="I91" s="171">
        <f t="shared" si="3"/>
        <v>0</v>
      </c>
      <c r="J91" s="172">
        <f t="shared" si="4"/>
        <v>0.29629629629629628</v>
      </c>
      <c r="K91" s="167">
        <v>4</v>
      </c>
      <c r="L91" s="172" t="str">
        <f t="shared" si="5"/>
        <v>Normal</v>
      </c>
      <c r="M91" s="200"/>
      <c r="N91" s="213"/>
      <c r="O91" s="213"/>
      <c r="P91" s="217"/>
      <c r="Q91" s="213"/>
      <c r="R91" s="216"/>
      <c r="S91" s="219"/>
      <c r="T91" s="216"/>
      <c r="U91" s="219"/>
      <c r="V91" s="216"/>
      <c r="W91" s="219"/>
      <c r="X91" s="216"/>
      <c r="Y91" s="216"/>
      <c r="Z91" s="216"/>
      <c r="AA91" s="216"/>
      <c r="AB91" s="216"/>
      <c r="AC91" s="216"/>
      <c r="AD91" s="216"/>
      <c r="AE91" s="216"/>
      <c r="AF91" s="216"/>
      <c r="AG91" s="216"/>
      <c r="AH91" s="216"/>
      <c r="AI91" s="216"/>
      <c r="AJ91" s="39"/>
      <c r="AK91" s="39"/>
      <c r="AL91" s="39"/>
      <c r="AM91" s="39"/>
      <c r="AN91" s="39"/>
      <c r="AO91" s="39"/>
      <c r="AP91" s="39"/>
      <c r="AQ91" s="39"/>
      <c r="AR91" s="39"/>
      <c r="AS91" s="39"/>
      <c r="AT91" s="39"/>
      <c r="AU91" s="39"/>
      <c r="AV91" s="39"/>
      <c r="AW91" s="39"/>
      <c r="AX91" s="39"/>
      <c r="AY91" s="39"/>
      <c r="AZ91" s="39"/>
      <c r="BA91" s="39"/>
      <c r="BB91" s="39"/>
      <c r="BC91" s="39"/>
      <c r="BD91" s="39"/>
      <c r="BE91" s="39"/>
      <c r="BF91" s="39"/>
    </row>
    <row r="92" spans="1:58" customFormat="1" ht="15.75" hidden="1" customHeight="1">
      <c r="A92" s="174" t="s">
        <v>163</v>
      </c>
      <c r="B92" s="174" t="s">
        <v>174</v>
      </c>
      <c r="C92" s="179" t="s">
        <v>175</v>
      </c>
      <c r="D92" s="167" t="s">
        <v>298</v>
      </c>
      <c r="E92" s="176">
        <v>45940</v>
      </c>
      <c r="F92" s="176">
        <v>45919</v>
      </c>
      <c r="G92" s="169">
        <v>10</v>
      </c>
      <c r="H92" s="170">
        <v>13</v>
      </c>
      <c r="I92" s="171">
        <f t="shared" si="3"/>
        <v>0</v>
      </c>
      <c r="J92" s="172">
        <f t="shared" si="4"/>
        <v>0.3</v>
      </c>
      <c r="K92" s="167">
        <v>1</v>
      </c>
      <c r="L92" s="172" t="str">
        <f t="shared" si="5"/>
        <v>Desviado</v>
      </c>
      <c r="M92" s="200"/>
      <c r="N92" s="213"/>
      <c r="O92" s="213"/>
      <c r="P92" s="217"/>
      <c r="Q92" s="213"/>
      <c r="R92" s="216"/>
      <c r="S92" s="219"/>
      <c r="T92" s="216"/>
      <c r="U92" s="219"/>
      <c r="V92" s="216"/>
      <c r="W92" s="219"/>
      <c r="X92" s="216"/>
      <c r="Y92" s="216"/>
      <c r="Z92" s="216"/>
      <c r="AA92" s="216"/>
      <c r="AB92" s="216"/>
      <c r="AC92" s="216"/>
      <c r="AD92" s="216"/>
      <c r="AE92" s="216"/>
      <c r="AF92" s="216"/>
      <c r="AG92" s="216"/>
      <c r="AH92" s="216"/>
      <c r="AI92" s="216"/>
      <c r="AJ92" s="39"/>
      <c r="AK92" s="39"/>
      <c r="AL92" s="39"/>
      <c r="AM92" s="39"/>
      <c r="AN92" s="39"/>
      <c r="AO92" s="39"/>
      <c r="AP92" s="39"/>
      <c r="AQ92" s="39"/>
      <c r="AR92" s="39"/>
      <c r="AS92" s="39"/>
      <c r="AT92" s="39"/>
      <c r="AU92" s="39"/>
      <c r="AV92" s="39"/>
      <c r="AW92" s="39"/>
      <c r="AX92" s="39"/>
      <c r="AY92" s="39"/>
      <c r="AZ92" s="39"/>
      <c r="BA92" s="39"/>
      <c r="BB92" s="39"/>
      <c r="BC92" s="39"/>
      <c r="BD92" s="39"/>
      <c r="BE92" s="39"/>
      <c r="BF92" s="39"/>
    </row>
    <row r="93" spans="1:58" customFormat="1" ht="15.75" hidden="1" customHeight="1">
      <c r="A93" s="174" t="s">
        <v>163</v>
      </c>
      <c r="B93" s="174" t="s">
        <v>192</v>
      </c>
      <c r="C93" s="184" t="s">
        <v>193</v>
      </c>
      <c r="D93" s="167" t="s">
        <v>298</v>
      </c>
      <c r="E93" s="176">
        <v>45947</v>
      </c>
      <c r="F93" s="176">
        <v>45947</v>
      </c>
      <c r="G93" s="169">
        <v>15</v>
      </c>
      <c r="H93" s="170">
        <v>14</v>
      </c>
      <c r="I93" s="171">
        <f t="shared" si="3"/>
        <v>0</v>
      </c>
      <c r="J93" s="172">
        <f t="shared" si="4"/>
        <v>-6.6666666666666666E-2</v>
      </c>
      <c r="K93" s="167">
        <v>3</v>
      </c>
      <c r="L93" s="172" t="str">
        <f t="shared" si="5"/>
        <v>Normal</v>
      </c>
      <c r="M93" s="200"/>
      <c r="N93" s="217"/>
      <c r="O93" s="217"/>
      <c r="P93" s="217"/>
      <c r="Q93" s="217"/>
      <c r="R93" s="216"/>
      <c r="S93" s="219"/>
      <c r="T93" s="216"/>
      <c r="U93" s="219"/>
      <c r="V93" s="216"/>
      <c r="W93" s="219"/>
      <c r="X93" s="216"/>
      <c r="Y93" s="216"/>
      <c r="Z93" s="216"/>
      <c r="AA93" s="216"/>
      <c r="AB93" s="216"/>
      <c r="AC93" s="216"/>
      <c r="AD93" s="216"/>
      <c r="AE93" s="216"/>
      <c r="AF93" s="216"/>
      <c r="AG93" s="216"/>
      <c r="AH93" s="216"/>
      <c r="AI93" s="216"/>
      <c r="AJ93" s="39"/>
      <c r="AK93" s="39"/>
      <c r="AL93" s="39"/>
      <c r="AM93" s="39"/>
      <c r="AN93" s="39"/>
      <c r="AO93" s="39"/>
      <c r="AP93" s="39"/>
      <c r="AQ93" s="39"/>
      <c r="AR93" s="39"/>
      <c r="AS93" s="39"/>
      <c r="AT93" s="39"/>
      <c r="AU93" s="39"/>
      <c r="AV93" s="39"/>
      <c r="AW93" s="39"/>
      <c r="AX93" s="39"/>
      <c r="AY93" s="39"/>
      <c r="AZ93" s="39"/>
      <c r="BA93" s="39"/>
      <c r="BB93" s="39"/>
      <c r="BC93" s="39"/>
      <c r="BD93" s="39"/>
      <c r="BE93" s="39"/>
      <c r="BF93" s="39"/>
    </row>
    <row r="94" spans="1:58" customFormat="1" ht="15.75" hidden="1" customHeight="1">
      <c r="A94" s="174" t="s">
        <v>163</v>
      </c>
      <c r="B94" s="174" t="s">
        <v>197</v>
      </c>
      <c r="C94" s="166" t="s">
        <v>198</v>
      </c>
      <c r="D94" s="167" t="s">
        <v>141</v>
      </c>
      <c r="E94" s="176">
        <v>45951</v>
      </c>
      <c r="F94" s="176">
        <v>45951</v>
      </c>
      <c r="G94" s="169">
        <v>40</v>
      </c>
      <c r="H94" s="170">
        <v>52</v>
      </c>
      <c r="I94" s="171">
        <f t="shared" si="3"/>
        <v>0</v>
      </c>
      <c r="J94" s="172">
        <f t="shared" si="4"/>
        <v>0.3</v>
      </c>
      <c r="K94" s="167">
        <v>1</v>
      </c>
      <c r="L94" s="172" t="str">
        <f t="shared" si="5"/>
        <v>Desviado</v>
      </c>
      <c r="M94" s="200"/>
      <c r="N94" s="217"/>
      <c r="O94" s="217"/>
      <c r="P94" s="217"/>
      <c r="Q94" s="217"/>
      <c r="R94" s="216"/>
      <c r="S94" s="219"/>
      <c r="T94" s="216"/>
      <c r="U94" s="219"/>
      <c r="V94" s="216"/>
      <c r="W94" s="219"/>
      <c r="X94" s="216"/>
      <c r="Y94" s="216"/>
      <c r="Z94" s="216"/>
      <c r="AA94" s="216"/>
      <c r="AB94" s="216"/>
      <c r="AC94" s="216"/>
      <c r="AD94" s="216"/>
      <c r="AE94" s="216"/>
      <c r="AF94" s="216"/>
      <c r="AG94" s="216"/>
      <c r="AH94" s="216"/>
      <c r="AI94" s="216"/>
      <c r="AJ94" s="39"/>
      <c r="AK94" s="39"/>
      <c r="AL94" s="39"/>
      <c r="AM94" s="39"/>
      <c r="AN94" s="39"/>
      <c r="AO94" s="39"/>
      <c r="AP94" s="39"/>
      <c r="AQ94" s="39"/>
      <c r="AR94" s="39"/>
      <c r="AS94" s="39"/>
      <c r="AT94" s="39"/>
      <c r="AU94" s="39"/>
      <c r="AV94" s="39"/>
      <c r="AW94" s="39"/>
      <c r="AX94" s="39"/>
      <c r="AY94" s="39"/>
      <c r="AZ94" s="39"/>
      <c r="BA94" s="39"/>
      <c r="BB94" s="39"/>
      <c r="BC94" s="39"/>
      <c r="BD94" s="39"/>
      <c r="BE94" s="39"/>
      <c r="BF94" s="39"/>
    </row>
    <row r="95" spans="1:58" customFormat="1" ht="15.75" hidden="1" customHeight="1">
      <c r="A95" s="174" t="s">
        <v>163</v>
      </c>
      <c r="B95" s="185" t="s">
        <v>203</v>
      </c>
      <c r="C95" s="179" t="s">
        <v>204</v>
      </c>
      <c r="D95" s="167" t="s">
        <v>141</v>
      </c>
      <c r="E95" s="176">
        <v>45959</v>
      </c>
      <c r="F95" s="176">
        <v>45959</v>
      </c>
      <c r="G95" s="169">
        <v>24</v>
      </c>
      <c r="H95" s="170">
        <v>31</v>
      </c>
      <c r="I95" s="171">
        <f t="shared" si="3"/>
        <v>0</v>
      </c>
      <c r="J95" s="172">
        <f t="shared" si="4"/>
        <v>0.29166666666666669</v>
      </c>
      <c r="K95" s="167">
        <v>1</v>
      </c>
      <c r="L95" s="172" t="str">
        <f t="shared" si="5"/>
        <v>Normal</v>
      </c>
      <c r="M95" s="200"/>
      <c r="N95" s="217"/>
      <c r="O95" s="217"/>
      <c r="P95" s="217"/>
      <c r="Q95" s="217"/>
      <c r="R95" s="216"/>
      <c r="S95" s="219"/>
      <c r="T95" s="216"/>
      <c r="U95" s="219"/>
      <c r="V95" s="216"/>
      <c r="W95" s="219"/>
      <c r="X95" s="216"/>
      <c r="Y95" s="216"/>
      <c r="Z95" s="216"/>
      <c r="AA95" s="216"/>
      <c r="AB95" s="216"/>
      <c r="AC95" s="216"/>
      <c r="AD95" s="216"/>
      <c r="AE95" s="216"/>
      <c r="AF95" s="216"/>
      <c r="AG95" s="216"/>
      <c r="AH95" s="216"/>
      <c r="AI95" s="216"/>
      <c r="AJ95" s="39"/>
      <c r="AK95" s="39"/>
      <c r="AL95" s="39"/>
      <c r="AM95" s="39"/>
      <c r="AN95" s="39"/>
      <c r="AO95" s="39"/>
      <c r="AP95" s="39"/>
      <c r="AQ95" s="39"/>
      <c r="AR95" s="39"/>
      <c r="AS95" s="39"/>
      <c r="AT95" s="39"/>
      <c r="AU95" s="39"/>
      <c r="AV95" s="39"/>
      <c r="AW95" s="39"/>
      <c r="AX95" s="39"/>
      <c r="AY95" s="39"/>
      <c r="AZ95" s="39"/>
      <c r="BA95" s="39"/>
      <c r="BB95" s="39"/>
      <c r="BC95" s="39"/>
      <c r="BD95" s="39"/>
      <c r="BE95" s="39"/>
      <c r="BF95" s="39"/>
    </row>
    <row r="96" spans="1:58" customFormat="1" ht="15.75" hidden="1" customHeight="1">
      <c r="A96" s="174" t="s">
        <v>163</v>
      </c>
      <c r="B96" s="174" t="s">
        <v>205</v>
      </c>
      <c r="C96" s="166" t="s">
        <v>206</v>
      </c>
      <c r="D96" s="167" t="s">
        <v>141</v>
      </c>
      <c r="E96" s="176">
        <v>45978</v>
      </c>
      <c r="F96" s="176">
        <v>45979</v>
      </c>
      <c r="G96" s="169">
        <v>16</v>
      </c>
      <c r="H96" s="170">
        <v>20</v>
      </c>
      <c r="I96" s="171">
        <f t="shared" si="3"/>
        <v>0</v>
      </c>
      <c r="J96" s="172">
        <f t="shared" si="4"/>
        <v>0.25</v>
      </c>
      <c r="K96" s="167">
        <v>1</v>
      </c>
      <c r="L96" s="172" t="str">
        <f t="shared" si="5"/>
        <v>Normal</v>
      </c>
      <c r="M96" s="200"/>
      <c r="N96" s="217"/>
      <c r="O96" s="217"/>
      <c r="P96" s="217"/>
      <c r="Q96" s="217"/>
      <c r="R96" s="216"/>
      <c r="S96" s="219"/>
      <c r="T96" s="216"/>
      <c r="U96" s="219"/>
      <c r="V96" s="216"/>
      <c r="W96" s="219"/>
      <c r="X96" s="216"/>
      <c r="Y96" s="216"/>
      <c r="Z96" s="216"/>
      <c r="AA96" s="216"/>
      <c r="AB96" s="216"/>
      <c r="AC96" s="216"/>
      <c r="AD96" s="216"/>
      <c r="AE96" s="216"/>
      <c r="AF96" s="216"/>
      <c r="AG96" s="216"/>
      <c r="AH96" s="216"/>
      <c r="AI96" s="216"/>
      <c r="AJ96" s="39"/>
      <c r="AK96" s="39"/>
      <c r="AL96" s="39"/>
      <c r="AM96" s="39"/>
      <c r="AN96" s="39"/>
      <c r="AO96" s="39"/>
      <c r="AP96" s="39"/>
      <c r="AQ96" s="39"/>
      <c r="AR96" s="39"/>
      <c r="AS96" s="39"/>
      <c r="AT96" s="39"/>
      <c r="AU96" s="39"/>
      <c r="AV96" s="39"/>
      <c r="AW96" s="39"/>
      <c r="AX96" s="39"/>
      <c r="AY96" s="39"/>
      <c r="AZ96" s="39"/>
      <c r="BA96" s="39"/>
      <c r="BB96" s="39"/>
      <c r="BC96" s="39"/>
      <c r="BD96" s="39"/>
      <c r="BE96" s="39"/>
      <c r="BF96" s="39"/>
    </row>
    <row r="97" spans="1:57" customFormat="1" ht="15.75" hidden="1" customHeight="1">
      <c r="A97" s="174" t="s">
        <v>163</v>
      </c>
      <c r="B97" s="174" t="s">
        <v>176</v>
      </c>
      <c r="C97" s="179" t="s">
        <v>177</v>
      </c>
      <c r="D97" s="167" t="s">
        <v>298</v>
      </c>
      <c r="E97" s="176">
        <v>45922</v>
      </c>
      <c r="F97" s="176">
        <v>45915</v>
      </c>
      <c r="G97" s="169">
        <v>8</v>
      </c>
      <c r="H97" s="170">
        <v>10</v>
      </c>
      <c r="I97" s="171">
        <f t="shared" si="3"/>
        <v>0</v>
      </c>
      <c r="J97" s="172">
        <f t="shared" si="4"/>
        <v>0.25</v>
      </c>
      <c r="K97" s="167">
        <v>2</v>
      </c>
      <c r="L97" s="172" t="str">
        <f t="shared" si="5"/>
        <v>Normal</v>
      </c>
      <c r="M97" s="200"/>
      <c r="N97" s="213"/>
      <c r="O97" s="213"/>
      <c r="P97" s="217"/>
      <c r="Q97" s="213"/>
      <c r="R97" s="215"/>
      <c r="S97" s="219"/>
      <c r="T97" s="215"/>
      <c r="U97" s="219"/>
      <c r="V97" s="215"/>
      <c r="W97" s="218"/>
      <c r="X97" s="215"/>
      <c r="Y97" s="215"/>
      <c r="Z97" s="215"/>
      <c r="AA97" s="215"/>
      <c r="AB97" s="215"/>
      <c r="AC97" s="215"/>
      <c r="AD97" s="215"/>
      <c r="AE97" s="215"/>
      <c r="AF97" s="215"/>
      <c r="AG97" s="215"/>
      <c r="AH97" s="215"/>
      <c r="AI97" s="215"/>
    </row>
    <row r="98" spans="1:57" customFormat="1" ht="15.75" hidden="1" customHeight="1">
      <c r="A98" s="174" t="s">
        <v>163</v>
      </c>
      <c r="B98" s="174" t="s">
        <v>178</v>
      </c>
      <c r="C98" s="179" t="s">
        <v>179</v>
      </c>
      <c r="D98" s="167" t="s">
        <v>298</v>
      </c>
      <c r="E98" s="176">
        <v>45922</v>
      </c>
      <c r="F98" s="176">
        <v>45922</v>
      </c>
      <c r="G98" s="169">
        <v>14</v>
      </c>
      <c r="H98" s="170">
        <v>18</v>
      </c>
      <c r="I98" s="171">
        <f t="shared" si="3"/>
        <v>0</v>
      </c>
      <c r="J98" s="172">
        <f t="shared" si="4"/>
        <v>0.2857142857142857</v>
      </c>
      <c r="K98" s="167">
        <v>3</v>
      </c>
      <c r="L98" s="172" t="str">
        <f t="shared" si="5"/>
        <v>Normal</v>
      </c>
      <c r="M98" s="200"/>
      <c r="N98" s="213"/>
      <c r="O98" s="213"/>
      <c r="P98" s="217"/>
      <c r="Q98" s="213"/>
      <c r="R98" s="215"/>
      <c r="S98" s="219"/>
      <c r="T98" s="215"/>
      <c r="U98" s="219"/>
      <c r="V98" s="215"/>
      <c r="W98" s="218"/>
      <c r="X98" s="215"/>
      <c r="Y98" s="215"/>
      <c r="Z98" s="215"/>
      <c r="AA98" s="215"/>
      <c r="AB98" s="215"/>
      <c r="AC98" s="215"/>
      <c r="AD98" s="215"/>
      <c r="AE98" s="215"/>
      <c r="AF98" s="215"/>
      <c r="AG98" s="215"/>
      <c r="AH98" s="215"/>
      <c r="AI98" s="215"/>
    </row>
    <row r="99" spans="1:57" customFormat="1" ht="15.75" hidden="1" customHeight="1">
      <c r="A99" s="174" t="s">
        <v>163</v>
      </c>
      <c r="B99" s="174" t="s">
        <v>181</v>
      </c>
      <c r="C99" s="179" t="s">
        <v>182</v>
      </c>
      <c r="D99" s="167" t="s">
        <v>298</v>
      </c>
      <c r="E99" s="176">
        <v>45905</v>
      </c>
      <c r="F99" s="176">
        <v>45905</v>
      </c>
      <c r="G99" s="169">
        <v>12</v>
      </c>
      <c r="H99" s="170">
        <v>15</v>
      </c>
      <c r="I99" s="171">
        <f t="shared" si="3"/>
        <v>0</v>
      </c>
      <c r="J99" s="172">
        <f t="shared" si="4"/>
        <v>0.25</v>
      </c>
      <c r="K99" s="167">
        <v>1</v>
      </c>
      <c r="L99" s="172" t="str">
        <f t="shared" si="5"/>
        <v>Normal</v>
      </c>
      <c r="M99" s="200"/>
      <c r="N99" s="213"/>
      <c r="O99" s="213"/>
      <c r="P99" s="217"/>
      <c r="Q99" s="213"/>
      <c r="R99" s="215"/>
      <c r="S99" s="219"/>
      <c r="T99" s="215"/>
      <c r="U99" s="219"/>
      <c r="V99" s="215"/>
      <c r="W99" s="218"/>
      <c r="X99" s="215"/>
      <c r="Y99" s="215"/>
      <c r="Z99" s="215"/>
      <c r="AA99" s="215"/>
      <c r="AB99" s="215"/>
      <c r="AC99" s="215"/>
      <c r="AD99" s="215"/>
      <c r="AE99" s="215"/>
      <c r="AF99" s="215"/>
      <c r="AG99" s="215"/>
      <c r="AH99" s="215"/>
      <c r="AI99" s="215"/>
    </row>
    <row r="100" spans="1:57" customFormat="1" ht="15.75" hidden="1" customHeight="1">
      <c r="A100" s="174" t="s">
        <v>163</v>
      </c>
      <c r="B100" s="174" t="s">
        <v>183</v>
      </c>
      <c r="C100" s="179" t="s">
        <v>184</v>
      </c>
      <c r="D100" s="167" t="s">
        <v>298</v>
      </c>
      <c r="E100" s="176">
        <v>45908</v>
      </c>
      <c r="F100" s="176">
        <v>45908</v>
      </c>
      <c r="G100" s="169">
        <v>4</v>
      </c>
      <c r="H100" s="170">
        <v>5</v>
      </c>
      <c r="I100" s="171">
        <f t="shared" si="3"/>
        <v>0</v>
      </c>
      <c r="J100" s="172">
        <f t="shared" si="4"/>
        <v>0.25</v>
      </c>
      <c r="K100" s="167">
        <v>1</v>
      </c>
      <c r="L100" s="172" t="str">
        <f t="shared" si="5"/>
        <v>Normal</v>
      </c>
      <c r="M100" s="200"/>
      <c r="N100" s="213"/>
      <c r="O100" s="213"/>
      <c r="P100" s="217"/>
      <c r="Q100" s="213"/>
      <c r="R100" s="215"/>
      <c r="S100" s="219"/>
      <c r="T100" s="215"/>
      <c r="U100" s="219"/>
      <c r="V100" s="215"/>
      <c r="W100" s="218"/>
      <c r="X100" s="215"/>
      <c r="Y100" s="215"/>
      <c r="Z100" s="215"/>
      <c r="AA100" s="215"/>
      <c r="AB100" s="215"/>
      <c r="AC100" s="215"/>
      <c r="AD100" s="215"/>
      <c r="AE100" s="215"/>
      <c r="AF100" s="215"/>
      <c r="AG100" s="215"/>
      <c r="AH100" s="215"/>
      <c r="AI100" s="215"/>
    </row>
    <row r="101" spans="1:57" customFormat="1" ht="15.75" hidden="1" customHeight="1">
      <c r="A101" s="174" t="s">
        <v>163</v>
      </c>
      <c r="B101" s="174" t="s">
        <v>201</v>
      </c>
      <c r="C101" s="166" t="s">
        <v>202</v>
      </c>
      <c r="D101" s="167" t="s">
        <v>298</v>
      </c>
      <c r="E101" s="176">
        <v>45945</v>
      </c>
      <c r="F101" s="176">
        <v>45932</v>
      </c>
      <c r="G101" s="169">
        <v>24</v>
      </c>
      <c r="H101" s="170">
        <v>28</v>
      </c>
      <c r="I101" s="171">
        <f t="shared" si="3"/>
        <v>0</v>
      </c>
      <c r="J101" s="172">
        <f t="shared" si="4"/>
        <v>0.16666666666666666</v>
      </c>
      <c r="K101" s="167">
        <v>2</v>
      </c>
      <c r="L101" s="172" t="str">
        <f t="shared" si="5"/>
        <v>Normal</v>
      </c>
      <c r="M101" s="200"/>
      <c r="N101" s="217"/>
      <c r="O101" s="217"/>
      <c r="P101" s="217"/>
      <c r="Q101" s="217"/>
      <c r="R101" s="215"/>
      <c r="S101" s="219"/>
      <c r="T101" s="215"/>
      <c r="U101" s="219"/>
      <c r="V101" s="215"/>
      <c r="W101" s="218"/>
      <c r="X101" s="215"/>
      <c r="Y101" s="215"/>
      <c r="Z101" s="215"/>
      <c r="AA101" s="215"/>
      <c r="AB101" s="215"/>
      <c r="AC101" s="215"/>
      <c r="AD101" s="215"/>
      <c r="AE101" s="215"/>
      <c r="AF101" s="215"/>
      <c r="AG101" s="215"/>
      <c r="AH101" s="215"/>
      <c r="AI101" s="215"/>
    </row>
    <row r="102" spans="1:57" customFormat="1" ht="15.75" hidden="1" customHeight="1">
      <c r="A102" s="174" t="s">
        <v>163</v>
      </c>
      <c r="B102" s="174" t="s">
        <v>190</v>
      </c>
      <c r="C102" s="179" t="s">
        <v>191</v>
      </c>
      <c r="D102" s="167" t="s">
        <v>298</v>
      </c>
      <c r="E102" s="176">
        <v>45931</v>
      </c>
      <c r="F102" s="176">
        <v>45929</v>
      </c>
      <c r="G102" s="169">
        <v>50</v>
      </c>
      <c r="H102" s="170">
        <v>65</v>
      </c>
      <c r="I102" s="171">
        <f t="shared" si="3"/>
        <v>0</v>
      </c>
      <c r="J102" s="172">
        <f t="shared" si="4"/>
        <v>0.3</v>
      </c>
      <c r="K102" s="167">
        <v>4</v>
      </c>
      <c r="L102" s="172" t="str">
        <f t="shared" si="5"/>
        <v>Desviado</v>
      </c>
      <c r="M102" s="200"/>
      <c r="N102" s="217"/>
      <c r="O102" s="217"/>
      <c r="P102" s="217"/>
      <c r="Q102" s="217"/>
      <c r="R102" s="215"/>
      <c r="S102" s="219"/>
      <c r="T102" s="215"/>
      <c r="U102" s="219"/>
      <c r="V102" s="215"/>
      <c r="W102" s="218"/>
      <c r="X102" s="215"/>
      <c r="Y102" s="215"/>
      <c r="Z102" s="215"/>
      <c r="AA102" s="215"/>
      <c r="AB102" s="215"/>
      <c r="AC102" s="215"/>
      <c r="AD102" s="215"/>
      <c r="AE102" s="215"/>
      <c r="AF102" s="215"/>
      <c r="AG102" s="215"/>
      <c r="AH102" s="215"/>
      <c r="AI102" s="215"/>
    </row>
    <row r="103" spans="1:57" customFormat="1" ht="15.75" hidden="1" customHeight="1">
      <c r="A103" s="174" t="s">
        <v>163</v>
      </c>
      <c r="B103" s="174" t="s">
        <v>238</v>
      </c>
      <c r="C103" s="166" t="s">
        <v>410</v>
      </c>
      <c r="D103" s="167" t="s">
        <v>298</v>
      </c>
      <c r="E103" s="168">
        <v>45974</v>
      </c>
      <c r="F103" s="168">
        <v>45974</v>
      </c>
      <c r="G103" s="169">
        <v>44</v>
      </c>
      <c r="H103" s="170">
        <v>56</v>
      </c>
      <c r="I103" s="171">
        <f t="shared" si="3"/>
        <v>0</v>
      </c>
      <c r="J103" s="172">
        <f t="shared" si="4"/>
        <v>0.27272727272727271</v>
      </c>
      <c r="K103" s="167">
        <v>2</v>
      </c>
      <c r="L103" s="172" t="str">
        <f t="shared" si="5"/>
        <v>Normal</v>
      </c>
      <c r="M103" s="200"/>
      <c r="N103" s="213"/>
      <c r="O103" s="213"/>
      <c r="P103" s="217"/>
      <c r="Q103" s="213"/>
      <c r="R103" s="215"/>
      <c r="S103" s="219"/>
      <c r="T103" s="215"/>
      <c r="U103" s="219"/>
      <c r="V103" s="215"/>
      <c r="W103" s="218"/>
      <c r="X103" s="215"/>
      <c r="Y103" s="215"/>
      <c r="Z103" s="215"/>
      <c r="AA103" s="215"/>
      <c r="AB103" s="215"/>
      <c r="AC103" s="215"/>
      <c r="AD103" s="215"/>
      <c r="AE103" s="215"/>
      <c r="AF103" s="215"/>
      <c r="AG103" s="215"/>
      <c r="AH103" s="215"/>
      <c r="AI103" s="215"/>
    </row>
    <row r="104" spans="1:57" customFormat="1" ht="15.75" hidden="1" customHeight="1">
      <c r="A104" s="174" t="s">
        <v>163</v>
      </c>
      <c r="B104" s="174" t="s">
        <v>411</v>
      </c>
      <c r="C104" s="166" t="s">
        <v>327</v>
      </c>
      <c r="D104" s="167" t="s">
        <v>298</v>
      </c>
      <c r="E104" s="176">
        <v>45965</v>
      </c>
      <c r="F104" s="176">
        <v>45965</v>
      </c>
      <c r="G104" s="169">
        <v>4</v>
      </c>
      <c r="H104" s="170">
        <v>5</v>
      </c>
      <c r="I104" s="171">
        <f t="shared" si="3"/>
        <v>0</v>
      </c>
      <c r="J104" s="172">
        <f t="shared" si="4"/>
        <v>0.25</v>
      </c>
      <c r="K104" s="167">
        <v>1</v>
      </c>
      <c r="L104" s="172" t="str">
        <f t="shared" si="5"/>
        <v>Normal</v>
      </c>
      <c r="M104" s="200"/>
      <c r="N104" s="213"/>
      <c r="O104" s="213"/>
      <c r="P104" s="217"/>
      <c r="Q104" s="213"/>
      <c r="R104" s="215"/>
      <c r="S104" s="219"/>
      <c r="T104" s="215"/>
      <c r="U104" s="219"/>
      <c r="V104" s="215"/>
      <c r="W104" s="218"/>
      <c r="X104" s="215"/>
      <c r="Y104" s="215"/>
      <c r="Z104" s="215"/>
      <c r="AA104" s="215"/>
      <c r="AB104" s="215"/>
      <c r="AC104" s="215"/>
      <c r="AD104" s="215"/>
      <c r="AE104" s="215"/>
      <c r="AF104" s="215"/>
      <c r="AG104" s="215"/>
      <c r="AH104" s="215"/>
      <c r="AI104" s="215"/>
    </row>
    <row r="105" spans="1:57" customFormat="1" ht="15.75" hidden="1" customHeight="1">
      <c r="A105" s="174" t="s">
        <v>163</v>
      </c>
      <c r="B105" s="174" t="s">
        <v>412</v>
      </c>
      <c r="C105" s="166" t="s">
        <v>413</v>
      </c>
      <c r="D105" s="167" t="s">
        <v>298</v>
      </c>
      <c r="E105" s="168">
        <v>45994</v>
      </c>
      <c r="F105" s="168">
        <v>45994</v>
      </c>
      <c r="G105" s="169">
        <v>30</v>
      </c>
      <c r="H105" s="170">
        <v>39</v>
      </c>
      <c r="I105" s="171">
        <f t="shared" si="3"/>
        <v>0</v>
      </c>
      <c r="J105" s="172">
        <f t="shared" si="4"/>
        <v>0.3</v>
      </c>
      <c r="K105" s="167">
        <v>3</v>
      </c>
      <c r="L105" s="172" t="str">
        <f t="shared" si="5"/>
        <v>Desviado</v>
      </c>
      <c r="M105" s="200"/>
      <c r="N105" s="213"/>
      <c r="O105" s="213"/>
      <c r="P105" s="217"/>
      <c r="Q105" s="213"/>
      <c r="R105" s="215"/>
      <c r="S105" s="219"/>
      <c r="T105" s="215"/>
      <c r="U105" s="219"/>
      <c r="V105" s="215"/>
      <c r="W105" s="218"/>
      <c r="X105" s="215"/>
      <c r="Y105" s="215"/>
      <c r="Z105" s="215"/>
      <c r="AA105" s="215"/>
      <c r="AB105" s="215"/>
      <c r="AC105" s="215"/>
      <c r="AD105" s="215"/>
      <c r="AE105" s="215"/>
      <c r="AF105" s="215"/>
      <c r="AG105" s="215"/>
      <c r="AH105" s="215"/>
      <c r="AI105" s="215"/>
    </row>
    <row r="106" spans="1:57" customFormat="1" ht="15.75" hidden="1" customHeight="1">
      <c r="A106" s="174" t="s">
        <v>163</v>
      </c>
      <c r="B106" s="174" t="s">
        <v>414</v>
      </c>
      <c r="C106" s="166" t="s">
        <v>415</v>
      </c>
      <c r="D106" s="167" t="s">
        <v>298</v>
      </c>
      <c r="E106" s="168">
        <v>45996</v>
      </c>
      <c r="F106" s="168">
        <v>45996</v>
      </c>
      <c r="G106" s="169">
        <v>12</v>
      </c>
      <c r="H106" s="170">
        <v>15</v>
      </c>
      <c r="I106" s="171">
        <f t="shared" si="3"/>
        <v>0</v>
      </c>
      <c r="J106" s="172">
        <f t="shared" si="4"/>
        <v>0.25</v>
      </c>
      <c r="K106" s="167">
        <v>2</v>
      </c>
      <c r="L106" s="172" t="str">
        <f t="shared" si="5"/>
        <v>Normal</v>
      </c>
      <c r="M106" s="200"/>
      <c r="N106" s="213"/>
      <c r="O106" s="213"/>
      <c r="P106" s="217"/>
      <c r="Q106" s="213"/>
      <c r="R106" s="215"/>
      <c r="S106" s="219"/>
      <c r="T106" s="215"/>
      <c r="U106" s="219"/>
      <c r="V106" s="215"/>
      <c r="W106" s="218"/>
      <c r="X106" s="215"/>
      <c r="Y106" s="215"/>
      <c r="Z106" s="215"/>
      <c r="AA106" s="215"/>
      <c r="AB106" s="215"/>
      <c r="AC106" s="215"/>
      <c r="AD106" s="215"/>
      <c r="AE106" s="215"/>
      <c r="AF106" s="215"/>
      <c r="AG106" s="215"/>
      <c r="AH106" s="215"/>
      <c r="AI106" s="215"/>
    </row>
    <row r="107" spans="1:57" customFormat="1" ht="15.75" hidden="1" customHeight="1">
      <c r="A107" s="174" t="s">
        <v>163</v>
      </c>
      <c r="B107" s="174" t="s">
        <v>416</v>
      </c>
      <c r="C107" s="166" t="s">
        <v>417</v>
      </c>
      <c r="D107" s="167" t="s">
        <v>307</v>
      </c>
      <c r="E107" s="168">
        <v>46013</v>
      </c>
      <c r="F107" s="168">
        <v>46008</v>
      </c>
      <c r="G107" s="169">
        <f>8+8+8+4</f>
        <v>28</v>
      </c>
      <c r="H107" s="170">
        <v>28</v>
      </c>
      <c r="I107" s="171">
        <f t="shared" si="3"/>
        <v>0</v>
      </c>
      <c r="J107" s="172">
        <f t="shared" si="4"/>
        <v>0</v>
      </c>
      <c r="K107" s="167">
        <v>0</v>
      </c>
      <c r="L107" s="172" t="str">
        <f t="shared" si="5"/>
        <v>Normal</v>
      </c>
      <c r="M107" s="200"/>
      <c r="N107" s="213"/>
      <c r="O107" s="213"/>
      <c r="P107" s="217"/>
      <c r="Q107" s="213"/>
      <c r="R107" s="215"/>
      <c r="S107" s="219"/>
      <c r="T107" s="215"/>
      <c r="U107" s="219"/>
      <c r="V107" s="215"/>
      <c r="W107" s="218"/>
      <c r="X107" s="215"/>
      <c r="Y107" s="215"/>
      <c r="Z107" s="215"/>
      <c r="AA107" s="215"/>
      <c r="AB107" s="215"/>
      <c r="AC107" s="215"/>
      <c r="AD107" s="215"/>
      <c r="AE107" s="215"/>
      <c r="AF107" s="215"/>
      <c r="AG107" s="215"/>
      <c r="AH107" s="215"/>
      <c r="AI107" s="215"/>
    </row>
    <row r="108" spans="1:57" customFormat="1" ht="15.75" hidden="1" customHeight="1">
      <c r="A108" s="174" t="s">
        <v>163</v>
      </c>
      <c r="B108" s="174" t="s">
        <v>418</v>
      </c>
      <c r="C108" s="166" t="s">
        <v>419</v>
      </c>
      <c r="D108" s="167" t="s">
        <v>141</v>
      </c>
      <c r="E108" s="168">
        <v>46022</v>
      </c>
      <c r="F108" s="168">
        <v>46021</v>
      </c>
      <c r="G108" s="169">
        <v>6</v>
      </c>
      <c r="H108" s="170">
        <v>4.5</v>
      </c>
      <c r="I108" s="171">
        <f t="shared" si="3"/>
        <v>0</v>
      </c>
      <c r="J108" s="172">
        <f t="shared" si="4"/>
        <v>-0.25</v>
      </c>
      <c r="K108" s="167">
        <v>1</v>
      </c>
      <c r="L108" s="172" t="str">
        <f t="shared" si="5"/>
        <v>Normal</v>
      </c>
      <c r="M108" s="200"/>
      <c r="N108" s="213"/>
      <c r="O108" s="213"/>
      <c r="P108" s="217"/>
      <c r="Q108" s="213"/>
      <c r="R108" s="215"/>
      <c r="S108" s="219"/>
      <c r="T108" s="215"/>
      <c r="U108" s="219"/>
      <c r="V108" s="215"/>
      <c r="W108" s="218"/>
      <c r="X108" s="215"/>
      <c r="Y108" s="215"/>
      <c r="Z108" s="215"/>
      <c r="AA108" s="215"/>
      <c r="AB108" s="215"/>
      <c r="AC108" s="215"/>
      <c r="AD108" s="215"/>
      <c r="AE108" s="215"/>
      <c r="AF108" s="215"/>
      <c r="AG108" s="215"/>
      <c r="AH108" s="215"/>
      <c r="AI108" s="215"/>
    </row>
    <row r="109" spans="1:57" customFormat="1" ht="15.75" hidden="1" customHeight="1">
      <c r="A109" s="174" t="s">
        <v>163</v>
      </c>
      <c r="B109" s="174" t="s">
        <v>420</v>
      </c>
      <c r="C109" s="166" t="s">
        <v>421</v>
      </c>
      <c r="D109" s="167" t="s">
        <v>298</v>
      </c>
      <c r="E109" s="168">
        <v>46027</v>
      </c>
      <c r="F109" s="168">
        <v>46021</v>
      </c>
      <c r="G109" s="169">
        <v>34</v>
      </c>
      <c r="H109" s="170">
        <v>38.5</v>
      </c>
      <c r="I109" s="171">
        <f t="shared" si="3"/>
        <v>0</v>
      </c>
      <c r="J109" s="172">
        <f t="shared" si="4"/>
        <v>0.13235294117647059</v>
      </c>
      <c r="K109" s="167">
        <v>1</v>
      </c>
      <c r="L109" s="172" t="str">
        <f t="shared" si="5"/>
        <v>Normal</v>
      </c>
      <c r="M109" s="200"/>
      <c r="N109" s="213"/>
      <c r="O109" s="213"/>
      <c r="P109" s="217"/>
      <c r="Q109" s="213"/>
      <c r="R109" s="218"/>
      <c r="S109" s="219"/>
      <c r="T109" s="215"/>
      <c r="U109" s="219"/>
      <c r="V109" s="215"/>
      <c r="W109" s="218"/>
      <c r="X109" s="215"/>
      <c r="Y109" s="215"/>
      <c r="Z109" s="215"/>
      <c r="AA109" s="215"/>
      <c r="AB109" s="215"/>
      <c r="AC109" s="215"/>
      <c r="AD109" s="215"/>
      <c r="AE109" s="215"/>
      <c r="AF109" s="215"/>
      <c r="AG109" s="215"/>
      <c r="AH109" s="215"/>
      <c r="AI109" s="215"/>
    </row>
    <row r="110" spans="1:57" customFormat="1" ht="15.75" customHeight="1">
      <c r="A110" s="174" t="s">
        <v>163</v>
      </c>
      <c r="B110" s="174" t="s">
        <v>422</v>
      </c>
      <c r="C110" s="179" t="s">
        <v>423</v>
      </c>
      <c r="D110" s="167" t="s">
        <v>424</v>
      </c>
      <c r="E110" s="176">
        <v>45986</v>
      </c>
      <c r="F110" s="176"/>
      <c r="G110" s="169">
        <f>5*8</f>
        <v>40</v>
      </c>
      <c r="H110" s="170">
        <v>52</v>
      </c>
      <c r="I110" s="171">
        <f t="shared" si="3"/>
        <v>15</v>
      </c>
      <c r="J110" s="172">
        <f t="shared" si="4"/>
        <v>0.67500000000000004</v>
      </c>
      <c r="K110" s="167">
        <v>1</v>
      </c>
      <c r="L110" s="172" t="str">
        <f t="shared" si="5"/>
        <v>Desviado</v>
      </c>
      <c r="M110" s="200"/>
      <c r="N110" s="217"/>
      <c r="O110" s="217"/>
      <c r="P110" s="217"/>
      <c r="Q110" s="217"/>
      <c r="R110" s="215"/>
      <c r="S110" s="219"/>
      <c r="T110" s="215"/>
      <c r="U110" s="219"/>
      <c r="V110" s="215"/>
      <c r="W110" s="218"/>
      <c r="X110" s="215"/>
      <c r="Y110" s="215"/>
      <c r="Z110" s="215"/>
      <c r="AA110" s="215"/>
      <c r="AB110" s="215"/>
      <c r="AC110" s="215"/>
      <c r="AD110" s="215"/>
      <c r="AE110" s="215">
        <v>8</v>
      </c>
      <c r="AF110" s="215">
        <v>7</v>
      </c>
      <c r="AG110" s="215"/>
      <c r="AH110" s="215"/>
      <c r="AI110" s="215"/>
    </row>
    <row r="111" spans="1:57" customFormat="1" ht="15.75" hidden="1" customHeight="1">
      <c r="A111" s="174" t="s">
        <v>163</v>
      </c>
      <c r="B111" s="174" t="s">
        <v>425</v>
      </c>
      <c r="C111" s="166" t="s">
        <v>426</v>
      </c>
      <c r="D111" s="167" t="s">
        <v>298</v>
      </c>
      <c r="E111" s="176">
        <v>46041</v>
      </c>
      <c r="F111" s="176">
        <v>46043</v>
      </c>
      <c r="G111" s="169">
        <v>39</v>
      </c>
      <c r="H111" s="170">
        <v>50.5</v>
      </c>
      <c r="I111" s="171">
        <f t="shared" si="3"/>
        <v>0</v>
      </c>
      <c r="J111" s="172">
        <f t="shared" si="4"/>
        <v>0.29487179487179488</v>
      </c>
      <c r="K111" s="167">
        <v>1</v>
      </c>
      <c r="L111" s="172" t="str">
        <f t="shared" si="5"/>
        <v>Normal</v>
      </c>
      <c r="M111" s="200"/>
      <c r="N111" s="213"/>
      <c r="O111" s="213"/>
      <c r="P111" s="217"/>
      <c r="Q111" s="213"/>
      <c r="R111" s="213"/>
      <c r="S111" s="217"/>
      <c r="T111" s="214"/>
      <c r="U111" s="217"/>
      <c r="V111" s="214"/>
      <c r="W111" s="213"/>
      <c r="X111" s="214"/>
      <c r="Y111" s="214"/>
      <c r="Z111" s="214"/>
      <c r="AA111" s="214"/>
      <c r="AB111" s="214"/>
      <c r="AC111" s="214"/>
      <c r="AD111" s="214"/>
      <c r="AE111" s="214"/>
      <c r="AF111" s="214"/>
      <c r="AG111" s="214"/>
      <c r="AH111" s="214"/>
      <c r="AI111" s="214"/>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row>
    <row r="112" spans="1:57" customFormat="1" ht="15.75" hidden="1" customHeight="1">
      <c r="A112" s="174" t="s">
        <v>163</v>
      </c>
      <c r="B112" s="174" t="s">
        <v>427</v>
      </c>
      <c r="C112" s="166" t="s">
        <v>428</v>
      </c>
      <c r="D112" s="167" t="s">
        <v>298</v>
      </c>
      <c r="E112" s="176">
        <v>46042</v>
      </c>
      <c r="F112" s="176">
        <v>46043</v>
      </c>
      <c r="G112" s="169">
        <v>32</v>
      </c>
      <c r="H112" s="170">
        <v>37</v>
      </c>
      <c r="I112" s="171">
        <f t="shared" si="3"/>
        <v>0</v>
      </c>
      <c r="J112" s="172">
        <f t="shared" si="4"/>
        <v>0.15625</v>
      </c>
      <c r="K112" s="167">
        <v>2</v>
      </c>
      <c r="L112" s="172" t="str">
        <f t="shared" si="5"/>
        <v>Normal</v>
      </c>
      <c r="M112" s="200"/>
      <c r="N112" s="213"/>
      <c r="O112" s="213"/>
      <c r="P112" s="217"/>
      <c r="Q112" s="213"/>
      <c r="R112" s="213"/>
      <c r="S112" s="217"/>
      <c r="T112" s="214"/>
      <c r="U112" s="217"/>
      <c r="V112" s="214"/>
      <c r="W112" s="213"/>
      <c r="X112" s="214"/>
      <c r="Y112" s="214"/>
      <c r="Z112" s="214"/>
      <c r="AA112" s="214"/>
      <c r="AB112" s="214"/>
      <c r="AC112" s="214"/>
      <c r="AD112" s="214"/>
      <c r="AE112" s="214"/>
      <c r="AF112" s="214"/>
      <c r="AG112" s="214"/>
      <c r="AH112" s="214"/>
      <c r="AI112" s="214"/>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row>
    <row r="113" spans="1:58" customFormat="1" ht="15.75" hidden="1" customHeight="1">
      <c r="A113" s="174" t="s">
        <v>163</v>
      </c>
      <c r="B113" s="174" t="s">
        <v>429</v>
      </c>
      <c r="C113" s="166" t="s">
        <v>430</v>
      </c>
      <c r="D113" s="167" t="s">
        <v>298</v>
      </c>
      <c r="E113" s="176">
        <v>46042</v>
      </c>
      <c r="F113" s="176">
        <v>46041</v>
      </c>
      <c r="G113" s="169">
        <v>8</v>
      </c>
      <c r="H113" s="170">
        <v>8</v>
      </c>
      <c r="I113" s="171">
        <f t="shared" si="3"/>
        <v>0</v>
      </c>
      <c r="J113" s="172">
        <f t="shared" si="4"/>
        <v>0</v>
      </c>
      <c r="K113" s="167">
        <v>1</v>
      </c>
      <c r="L113" s="172" t="str">
        <f t="shared" si="5"/>
        <v>Normal</v>
      </c>
      <c r="M113" s="200"/>
      <c r="N113" s="213"/>
      <c r="O113" s="213"/>
      <c r="P113" s="217"/>
      <c r="Q113" s="213"/>
      <c r="R113" s="214"/>
      <c r="S113" s="217"/>
      <c r="T113" s="214"/>
      <c r="U113" s="217"/>
      <c r="V113" s="214"/>
      <c r="W113" s="213"/>
      <c r="X113" s="214"/>
      <c r="Y113" s="214"/>
      <c r="Z113" s="214"/>
      <c r="AA113" s="214"/>
      <c r="AB113" s="214"/>
      <c r="AC113" s="214"/>
      <c r="AD113" s="214"/>
      <c r="AE113" s="214"/>
      <c r="AF113" s="214"/>
      <c r="AG113" s="214"/>
      <c r="AH113" s="214"/>
      <c r="AI113" s="214"/>
      <c r="AJ113" s="51"/>
      <c r="AK113" s="51"/>
      <c r="AL113" s="51"/>
      <c r="AM113" s="51"/>
      <c r="AN113" s="51"/>
      <c r="AO113" s="51"/>
      <c r="AP113" s="51"/>
      <c r="AQ113" s="51"/>
      <c r="AR113" s="51"/>
      <c r="AS113" s="51"/>
      <c r="AT113" s="51"/>
      <c r="AU113" s="51"/>
      <c r="AV113" s="51"/>
      <c r="AW113" s="51"/>
      <c r="AX113" s="51"/>
      <c r="AY113" s="51"/>
      <c r="AZ113" s="51"/>
      <c r="BA113" s="51"/>
      <c r="BB113" s="51"/>
      <c r="BC113" s="51"/>
      <c r="BD113" s="51"/>
      <c r="BE113" s="51"/>
    </row>
    <row r="114" spans="1:58" customFormat="1" ht="15.75" hidden="1" customHeight="1">
      <c r="A114" s="174" t="s">
        <v>163</v>
      </c>
      <c r="B114" s="174" t="s">
        <v>431</v>
      </c>
      <c r="C114" s="166" t="s">
        <v>432</v>
      </c>
      <c r="D114" s="167" t="s">
        <v>298</v>
      </c>
      <c r="E114" s="176">
        <v>46048</v>
      </c>
      <c r="F114" s="176">
        <v>46048</v>
      </c>
      <c r="G114" s="169">
        <v>12</v>
      </c>
      <c r="H114" s="170">
        <v>15.5</v>
      </c>
      <c r="I114" s="171">
        <f t="shared" si="3"/>
        <v>0</v>
      </c>
      <c r="J114" s="172">
        <f t="shared" si="4"/>
        <v>0.29166666666666669</v>
      </c>
      <c r="K114" s="167">
        <v>1</v>
      </c>
      <c r="L114" s="172" t="str">
        <f t="shared" si="5"/>
        <v>Normal</v>
      </c>
      <c r="M114" s="200"/>
      <c r="N114" s="213"/>
      <c r="O114" s="213"/>
      <c r="P114" s="217"/>
      <c r="Q114" s="213"/>
      <c r="R114" s="213"/>
      <c r="S114" s="217"/>
      <c r="T114" s="214"/>
      <c r="U114" s="217"/>
      <c r="V114" s="214"/>
      <c r="W114" s="213"/>
      <c r="X114" s="214"/>
      <c r="Y114" s="214"/>
      <c r="Z114" s="214"/>
      <c r="AA114" s="214"/>
      <c r="AB114" s="214"/>
      <c r="AC114" s="214"/>
      <c r="AD114" s="214"/>
      <c r="AE114" s="214"/>
      <c r="AF114" s="214"/>
      <c r="AG114" s="214"/>
      <c r="AH114" s="214"/>
      <c r="AI114" s="214"/>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row>
    <row r="115" spans="1:58" customFormat="1" ht="15.75" hidden="1" customHeight="1">
      <c r="A115" s="174" t="s">
        <v>163</v>
      </c>
      <c r="B115" s="174" t="s">
        <v>433</v>
      </c>
      <c r="C115" s="166" t="s">
        <v>434</v>
      </c>
      <c r="D115" s="167" t="s">
        <v>298</v>
      </c>
      <c r="E115" s="176">
        <v>46056</v>
      </c>
      <c r="F115" s="176">
        <v>46058</v>
      </c>
      <c r="G115" s="169">
        <v>20</v>
      </c>
      <c r="H115" s="170">
        <v>26</v>
      </c>
      <c r="I115" s="171">
        <f t="shared" si="3"/>
        <v>0</v>
      </c>
      <c r="J115" s="172">
        <f t="shared" si="4"/>
        <v>0.3</v>
      </c>
      <c r="K115" s="167">
        <v>1</v>
      </c>
      <c r="L115" s="172" t="str">
        <f t="shared" si="5"/>
        <v>Desviado</v>
      </c>
      <c r="M115" s="200"/>
      <c r="N115" s="213"/>
      <c r="O115" s="213"/>
      <c r="P115" s="217"/>
      <c r="Q115" s="213"/>
      <c r="R115" s="213"/>
      <c r="S115" s="217"/>
      <c r="T115" s="214"/>
      <c r="U115" s="217"/>
      <c r="V115" s="214"/>
      <c r="W115" s="213"/>
      <c r="X115" s="214"/>
      <c r="Y115" s="214"/>
      <c r="Z115" s="214"/>
      <c r="AA115" s="214"/>
      <c r="AB115" s="214"/>
      <c r="AC115" s="214"/>
      <c r="AD115" s="214"/>
      <c r="AE115" s="214"/>
      <c r="AF115" s="214"/>
      <c r="AG115" s="214"/>
      <c r="AH115" s="214"/>
      <c r="AI115" s="214"/>
      <c r="AJ115" s="51"/>
      <c r="AK115" s="51"/>
      <c r="AL115" s="51"/>
      <c r="AM115" s="51"/>
      <c r="AN115" s="51"/>
      <c r="AO115" s="51"/>
      <c r="AP115" s="51"/>
      <c r="AQ115" s="51"/>
      <c r="AR115" s="51"/>
      <c r="AS115" s="51"/>
      <c r="AT115" s="51"/>
      <c r="AU115" s="51"/>
      <c r="AV115" s="51"/>
      <c r="AW115" s="51"/>
      <c r="AX115" s="51"/>
      <c r="AY115" s="51"/>
      <c r="AZ115" s="51"/>
      <c r="BA115" s="51"/>
      <c r="BB115" s="51"/>
      <c r="BC115" s="51"/>
      <c r="BD115" s="51"/>
      <c r="BE115" s="51"/>
    </row>
    <row r="116" spans="1:58" customFormat="1" ht="15.75" hidden="1" customHeight="1">
      <c r="A116" s="174" t="s">
        <v>163</v>
      </c>
      <c r="B116" s="174" t="s">
        <v>435</v>
      </c>
      <c r="C116" s="166" t="s">
        <v>436</v>
      </c>
      <c r="D116" s="167" t="s">
        <v>298</v>
      </c>
      <c r="E116" s="176" t="s">
        <v>219</v>
      </c>
      <c r="F116" s="176">
        <v>46063</v>
      </c>
      <c r="G116" s="169" t="s">
        <v>219</v>
      </c>
      <c r="H116" s="170">
        <v>20</v>
      </c>
      <c r="I116" s="171">
        <f t="shared" si="3"/>
        <v>0</v>
      </c>
      <c r="J116" s="172" t="str">
        <f t="shared" si="4"/>
        <v/>
      </c>
      <c r="K116" s="167">
        <v>0</v>
      </c>
      <c r="L116" s="172" t="str">
        <f t="shared" si="5"/>
        <v>Sin estimación</v>
      </c>
      <c r="M116" s="200"/>
      <c r="N116" s="213"/>
      <c r="O116" s="213"/>
      <c r="P116" s="217"/>
      <c r="Q116" s="213"/>
      <c r="R116" s="213"/>
      <c r="S116" s="217"/>
      <c r="T116" s="214"/>
      <c r="U116" s="217"/>
      <c r="V116" s="214"/>
      <c r="W116" s="213"/>
      <c r="X116" s="214"/>
      <c r="Y116" s="214"/>
      <c r="Z116" s="214"/>
      <c r="AA116" s="214"/>
      <c r="AB116" s="214"/>
      <c r="AC116" s="214"/>
      <c r="AD116" s="214"/>
      <c r="AE116" s="214"/>
      <c r="AF116" s="214"/>
      <c r="AG116" s="214"/>
      <c r="AH116" s="214"/>
      <c r="AI116" s="214"/>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row>
    <row r="117" spans="1:58" customFormat="1" ht="15.75" hidden="1" customHeight="1">
      <c r="A117" s="174" t="s">
        <v>163</v>
      </c>
      <c r="B117" s="174" t="s">
        <v>437</v>
      </c>
      <c r="C117" s="166" t="s">
        <v>438</v>
      </c>
      <c r="D117" s="167" t="s">
        <v>307</v>
      </c>
      <c r="E117" s="176">
        <v>46057</v>
      </c>
      <c r="F117" s="176">
        <v>46057</v>
      </c>
      <c r="G117" s="169" t="s">
        <v>219</v>
      </c>
      <c r="H117" s="170">
        <v>4</v>
      </c>
      <c r="I117" s="171">
        <f t="shared" si="3"/>
        <v>0</v>
      </c>
      <c r="J117" s="172" t="str">
        <f t="shared" si="4"/>
        <v/>
      </c>
      <c r="K117" s="167">
        <v>0</v>
      </c>
      <c r="L117" s="172" t="str">
        <f t="shared" si="5"/>
        <v>Sin estimación</v>
      </c>
      <c r="M117" s="200"/>
      <c r="N117" s="213"/>
      <c r="O117" s="213"/>
      <c r="P117" s="217"/>
      <c r="Q117" s="213"/>
      <c r="R117" s="213"/>
      <c r="S117" s="217"/>
      <c r="T117" s="214"/>
      <c r="U117" s="217"/>
      <c r="V117" s="214"/>
      <c r="W117" s="213"/>
      <c r="X117" s="214"/>
      <c r="Y117" s="214"/>
      <c r="Z117" s="214"/>
      <c r="AA117" s="214"/>
      <c r="AB117" s="214"/>
      <c r="AC117" s="214"/>
      <c r="AD117" s="214"/>
      <c r="AE117" s="214"/>
      <c r="AF117" s="214"/>
      <c r="AG117" s="214"/>
      <c r="AH117" s="214"/>
      <c r="AI117" s="214"/>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row>
    <row r="118" spans="1:58" customFormat="1" ht="15.75" hidden="1" customHeight="1">
      <c r="A118" s="174" t="s">
        <v>163</v>
      </c>
      <c r="B118" s="174" t="s">
        <v>439</v>
      </c>
      <c r="C118" s="166" t="s">
        <v>440</v>
      </c>
      <c r="D118" s="167" t="s">
        <v>298</v>
      </c>
      <c r="E118" s="176">
        <v>46065</v>
      </c>
      <c r="F118" s="176">
        <v>46065</v>
      </c>
      <c r="G118" s="169">
        <v>16</v>
      </c>
      <c r="H118" s="170">
        <v>20.5</v>
      </c>
      <c r="I118" s="171">
        <f t="shared" si="3"/>
        <v>0</v>
      </c>
      <c r="J118" s="172">
        <f t="shared" si="4"/>
        <v>0.28125</v>
      </c>
      <c r="K118" s="167">
        <v>2</v>
      </c>
      <c r="L118" s="172" t="str">
        <f t="shared" si="5"/>
        <v>Normal</v>
      </c>
      <c r="M118" s="200"/>
      <c r="N118" s="213"/>
      <c r="O118" s="213"/>
      <c r="P118" s="217"/>
      <c r="Q118" s="213"/>
      <c r="R118" s="213"/>
      <c r="S118" s="217"/>
      <c r="T118" s="214"/>
      <c r="U118" s="217"/>
      <c r="V118" s="214"/>
      <c r="W118" s="213"/>
      <c r="X118" s="214"/>
      <c r="Y118" s="214"/>
      <c r="Z118" s="214"/>
      <c r="AA118" s="214"/>
      <c r="AB118" s="214"/>
      <c r="AC118" s="214"/>
      <c r="AD118" s="214"/>
      <c r="AE118" s="214"/>
      <c r="AF118" s="214"/>
      <c r="AG118" s="214"/>
      <c r="AH118" s="214"/>
      <c r="AI118" s="214"/>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row>
    <row r="119" spans="1:58" customFormat="1" ht="15.75" hidden="1" customHeight="1">
      <c r="A119" s="174" t="s">
        <v>163</v>
      </c>
      <c r="B119" s="174" t="s">
        <v>441</v>
      </c>
      <c r="C119" s="166" t="s">
        <v>442</v>
      </c>
      <c r="D119" s="167" t="s">
        <v>298</v>
      </c>
      <c r="E119" s="176">
        <v>46044</v>
      </c>
      <c r="F119" s="176">
        <v>46044</v>
      </c>
      <c r="G119" s="169">
        <v>16</v>
      </c>
      <c r="H119" s="170">
        <v>20</v>
      </c>
      <c r="I119" s="171">
        <f t="shared" si="3"/>
        <v>0</v>
      </c>
      <c r="J119" s="172">
        <f t="shared" si="4"/>
        <v>0.25</v>
      </c>
      <c r="K119" s="174">
        <v>2</v>
      </c>
      <c r="L119" s="172" t="str">
        <f t="shared" si="5"/>
        <v>Normal</v>
      </c>
      <c r="M119" s="200"/>
      <c r="N119" s="213"/>
      <c r="O119" s="213"/>
      <c r="P119" s="217"/>
      <c r="Q119" s="213"/>
      <c r="R119" s="213"/>
      <c r="S119" s="217"/>
      <c r="T119" s="214"/>
      <c r="U119" s="217"/>
      <c r="V119" s="214"/>
      <c r="W119" s="213"/>
      <c r="X119" s="214"/>
      <c r="Y119" s="214"/>
      <c r="Z119" s="214"/>
      <c r="AA119" s="214"/>
      <c r="AB119" s="214"/>
      <c r="AC119" s="214"/>
      <c r="AD119" s="214"/>
      <c r="AE119" s="214"/>
      <c r="AF119" s="214"/>
      <c r="AG119" s="214"/>
      <c r="AH119" s="214"/>
      <c r="AI119" s="214"/>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row>
    <row r="120" spans="1:58" customFormat="1" ht="15.75" hidden="1" customHeight="1">
      <c r="A120" s="174" t="s">
        <v>163</v>
      </c>
      <c r="B120" s="174" t="s">
        <v>443</v>
      </c>
      <c r="C120" s="166" t="s">
        <v>444</v>
      </c>
      <c r="D120" s="167" t="s">
        <v>298</v>
      </c>
      <c r="E120" s="176">
        <v>46071</v>
      </c>
      <c r="F120" s="176">
        <v>46071</v>
      </c>
      <c r="G120" s="169">
        <v>24</v>
      </c>
      <c r="H120" s="170">
        <v>31</v>
      </c>
      <c r="I120" s="171">
        <f t="shared" si="3"/>
        <v>0</v>
      </c>
      <c r="J120" s="172">
        <f t="shared" si="4"/>
        <v>0.29166666666666669</v>
      </c>
      <c r="K120" s="174">
        <v>2</v>
      </c>
      <c r="L120" s="172" t="str">
        <f t="shared" si="5"/>
        <v>Normal</v>
      </c>
      <c r="M120" s="200"/>
      <c r="N120" s="213"/>
      <c r="O120" s="213"/>
      <c r="P120" s="217"/>
      <c r="Q120" s="213"/>
      <c r="R120" s="213"/>
      <c r="S120" s="217"/>
      <c r="T120" s="214"/>
      <c r="U120" s="217"/>
      <c r="V120" s="214"/>
      <c r="W120" s="213"/>
      <c r="X120" s="214"/>
      <c r="Y120" s="214"/>
      <c r="Z120" s="214"/>
      <c r="AA120" s="214"/>
      <c r="AB120" s="214"/>
      <c r="AC120" s="214"/>
      <c r="AD120" s="214"/>
      <c r="AE120" s="214"/>
      <c r="AF120" s="214"/>
      <c r="AG120" s="214"/>
      <c r="AH120" s="214"/>
      <c r="AI120" s="214"/>
      <c r="AJ120" s="51"/>
      <c r="AK120" s="51"/>
      <c r="AL120" s="51"/>
      <c r="AM120" s="51"/>
      <c r="AN120" s="51"/>
      <c r="AO120" s="51"/>
      <c r="AP120" s="51"/>
      <c r="AQ120" s="51"/>
      <c r="AR120" s="51"/>
      <c r="AS120" s="51"/>
      <c r="AT120" s="51"/>
      <c r="AU120" s="51"/>
      <c r="AV120" s="51"/>
      <c r="AW120" s="51"/>
      <c r="AX120" s="51"/>
      <c r="AY120" s="51"/>
      <c r="AZ120" s="51"/>
      <c r="BA120" s="51"/>
      <c r="BB120" s="51"/>
      <c r="BC120" s="51"/>
      <c r="BD120" s="51"/>
      <c r="BE120" s="51"/>
      <c r="BF120" s="51"/>
    </row>
    <row r="121" spans="1:58" customFormat="1" ht="15.75" hidden="1" customHeight="1">
      <c r="A121" s="174" t="s">
        <v>163</v>
      </c>
      <c r="B121" s="174" t="s">
        <v>445</v>
      </c>
      <c r="C121" s="166" t="s">
        <v>446</v>
      </c>
      <c r="D121" s="167" t="s">
        <v>307</v>
      </c>
      <c r="E121" s="176">
        <v>46077</v>
      </c>
      <c r="F121" s="176">
        <v>46091</v>
      </c>
      <c r="G121" s="169">
        <v>24</v>
      </c>
      <c r="H121" s="170">
        <v>31</v>
      </c>
      <c r="I121" s="171">
        <f t="shared" si="3"/>
        <v>0</v>
      </c>
      <c r="J121" s="172">
        <f t="shared" si="4"/>
        <v>0.29166666666666669</v>
      </c>
      <c r="K121" s="174">
        <v>0</v>
      </c>
      <c r="L121" s="172" t="str">
        <f t="shared" si="5"/>
        <v>Normal</v>
      </c>
      <c r="M121" s="200"/>
      <c r="N121" s="213"/>
      <c r="O121" s="213"/>
      <c r="P121" s="217"/>
      <c r="Q121" s="213"/>
      <c r="R121" s="213"/>
      <c r="S121" s="217"/>
      <c r="T121" s="214"/>
      <c r="U121" s="217"/>
      <c r="V121" s="214"/>
      <c r="W121" s="213"/>
      <c r="X121" s="214"/>
      <c r="Y121" s="214"/>
      <c r="Z121" s="214"/>
      <c r="AA121" s="214"/>
      <c r="AB121" s="214"/>
      <c r="AC121" s="214"/>
      <c r="AD121" s="214"/>
      <c r="AE121" s="214"/>
      <c r="AF121" s="214"/>
      <c r="AG121" s="214"/>
      <c r="AH121" s="214"/>
      <c r="AI121" s="214"/>
      <c r="AJ121" s="51"/>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row>
    <row r="122" spans="1:58" s="18" customFormat="1" ht="27.75" hidden="1" customHeight="1">
      <c r="A122" s="174" t="s">
        <v>163</v>
      </c>
      <c r="B122" s="174" t="s">
        <v>447</v>
      </c>
      <c r="C122" s="166" t="s">
        <v>448</v>
      </c>
      <c r="D122" s="174" t="s">
        <v>116</v>
      </c>
      <c r="E122" s="176" t="s">
        <v>449</v>
      </c>
      <c r="F122" s="176"/>
      <c r="G122" s="174">
        <v>153</v>
      </c>
      <c r="H122" s="186">
        <v>201</v>
      </c>
      <c r="I122" s="171">
        <f t="shared" si="3"/>
        <v>0</v>
      </c>
      <c r="J122" s="172">
        <f t="shared" si="4"/>
        <v>0.31372549019607843</v>
      </c>
      <c r="K122" s="174">
        <v>2</v>
      </c>
      <c r="L122" s="172" t="str">
        <f t="shared" si="5"/>
        <v>Desviado</v>
      </c>
      <c r="M122" s="201"/>
      <c r="N122" s="213"/>
      <c r="O122" s="213"/>
      <c r="P122" s="213"/>
      <c r="Q122" s="213"/>
      <c r="R122" s="213"/>
      <c r="S122" s="213"/>
      <c r="T122" s="213"/>
      <c r="U122" s="213"/>
      <c r="V122" s="213"/>
      <c r="W122" s="213"/>
      <c r="X122" s="213"/>
      <c r="Y122" s="213"/>
      <c r="Z122" s="213"/>
      <c r="AA122" s="213"/>
      <c r="AB122" s="213"/>
      <c r="AC122" s="213"/>
      <c r="AD122" s="213"/>
      <c r="AE122" s="213"/>
      <c r="AF122" s="213"/>
      <c r="AG122" s="213"/>
      <c r="AH122" s="213"/>
      <c r="AI122" s="213"/>
      <c r="AJ122" s="44"/>
    </row>
    <row r="123" spans="1:58" customFormat="1" ht="15.75" hidden="1" customHeight="1">
      <c r="A123" s="174" t="s">
        <v>163</v>
      </c>
      <c r="B123" s="174" t="s">
        <v>450</v>
      </c>
      <c r="C123" s="166" t="s">
        <v>451</v>
      </c>
      <c r="D123" s="167" t="s">
        <v>298</v>
      </c>
      <c r="E123" s="176">
        <v>46083</v>
      </c>
      <c r="F123" s="176">
        <v>46083</v>
      </c>
      <c r="G123" s="169" t="s">
        <v>219</v>
      </c>
      <c r="H123" s="170">
        <v>12</v>
      </c>
      <c r="I123" s="171">
        <f t="shared" si="3"/>
        <v>0</v>
      </c>
      <c r="J123" s="172" t="str">
        <f t="shared" si="4"/>
        <v/>
      </c>
      <c r="K123" s="174">
        <v>0</v>
      </c>
      <c r="L123" s="172" t="str">
        <f t="shared" si="5"/>
        <v>Sin estimación</v>
      </c>
      <c r="M123" s="200"/>
      <c r="N123" s="213"/>
      <c r="O123" s="213"/>
      <c r="P123" s="217"/>
      <c r="Q123" s="213"/>
      <c r="R123" s="213"/>
      <c r="S123" s="217"/>
      <c r="T123" s="214"/>
      <c r="U123" s="217"/>
      <c r="V123" s="214"/>
      <c r="W123" s="213"/>
      <c r="X123" s="214"/>
      <c r="Y123" s="214"/>
      <c r="Z123" s="214"/>
      <c r="AA123" s="214"/>
      <c r="AB123" s="214"/>
      <c r="AC123" s="214"/>
      <c r="AD123" s="214"/>
      <c r="AE123" s="214"/>
      <c r="AF123" s="214"/>
      <c r="AG123" s="214"/>
      <c r="AH123" s="214"/>
      <c r="AI123" s="214"/>
      <c r="AJ123" s="51"/>
      <c r="AK123" s="51"/>
      <c r="AL123" s="51"/>
      <c r="AM123" s="51"/>
      <c r="AN123" s="51"/>
      <c r="AO123" s="51"/>
      <c r="AP123" s="51"/>
      <c r="AQ123" s="51"/>
      <c r="AR123" s="51"/>
      <c r="AS123" s="51"/>
      <c r="AT123" s="51"/>
      <c r="AU123" s="51"/>
      <c r="AV123" s="51"/>
      <c r="AW123" s="51"/>
      <c r="AX123" s="51"/>
      <c r="AY123" s="51"/>
      <c r="AZ123" s="51"/>
      <c r="BA123" s="51"/>
      <c r="BB123" s="51"/>
      <c r="BC123" s="51"/>
      <c r="BD123" s="51"/>
      <c r="BE123" s="51"/>
      <c r="BF123" s="51"/>
    </row>
    <row r="124" spans="1:58" customFormat="1" ht="15.75" hidden="1" customHeight="1">
      <c r="A124" s="174" t="s">
        <v>163</v>
      </c>
      <c r="B124" s="174" t="s">
        <v>452</v>
      </c>
      <c r="C124" s="166" t="s">
        <v>453</v>
      </c>
      <c r="D124" s="167" t="s">
        <v>298</v>
      </c>
      <c r="E124" s="176">
        <v>46097</v>
      </c>
      <c r="F124" s="176">
        <v>46092</v>
      </c>
      <c r="G124" s="174">
        <v>28</v>
      </c>
      <c r="H124" s="170">
        <v>40</v>
      </c>
      <c r="I124" s="171">
        <f t="shared" si="3"/>
        <v>0</v>
      </c>
      <c r="J124" s="172">
        <f t="shared" si="4"/>
        <v>0.42857142857142855</v>
      </c>
      <c r="K124" s="174">
        <v>2</v>
      </c>
      <c r="L124" s="172" t="str">
        <f t="shared" si="5"/>
        <v>Desviado</v>
      </c>
      <c r="M124" s="200"/>
      <c r="N124" s="213"/>
      <c r="O124" s="213"/>
      <c r="P124" s="217"/>
      <c r="Q124" s="213"/>
      <c r="R124" s="213"/>
      <c r="S124" s="217"/>
      <c r="T124" s="214"/>
      <c r="U124" s="217"/>
      <c r="V124" s="214"/>
      <c r="W124" s="213"/>
      <c r="X124" s="214"/>
      <c r="Y124" s="214"/>
      <c r="Z124" s="214"/>
      <c r="AA124" s="214"/>
      <c r="AB124" s="214"/>
      <c r="AC124" s="214"/>
      <c r="AD124" s="214"/>
      <c r="AE124" s="214"/>
      <c r="AF124" s="214"/>
      <c r="AG124" s="214"/>
      <c r="AH124" s="214"/>
      <c r="AI124" s="214"/>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row>
    <row r="125" spans="1:58" customFormat="1" ht="15.75" hidden="1" customHeight="1">
      <c r="A125" s="174" t="s">
        <v>163</v>
      </c>
      <c r="B125" s="174" t="s">
        <v>454</v>
      </c>
      <c r="C125" s="166" t="s">
        <v>455</v>
      </c>
      <c r="D125" s="167" t="s">
        <v>298</v>
      </c>
      <c r="E125" s="176">
        <v>46094</v>
      </c>
      <c r="F125" s="176">
        <v>46094</v>
      </c>
      <c r="G125" s="174">
        <v>12</v>
      </c>
      <c r="H125" s="170">
        <v>19.5</v>
      </c>
      <c r="I125" s="171">
        <f t="shared" si="3"/>
        <v>0</v>
      </c>
      <c r="J125" s="172">
        <f t="shared" si="4"/>
        <v>0.625</v>
      </c>
      <c r="K125" s="174">
        <v>2</v>
      </c>
      <c r="L125" s="172" t="str">
        <f t="shared" si="5"/>
        <v>Desviado</v>
      </c>
      <c r="M125" s="200"/>
      <c r="N125" s="213"/>
      <c r="O125" s="213"/>
      <c r="P125" s="217"/>
      <c r="Q125" s="213"/>
      <c r="R125" s="213"/>
      <c r="S125" s="217"/>
      <c r="T125" s="214"/>
      <c r="U125" s="217"/>
      <c r="V125" s="214"/>
      <c r="W125" s="213"/>
      <c r="X125" s="214"/>
      <c r="Y125" s="214"/>
      <c r="Z125" s="214"/>
      <c r="AA125" s="214"/>
      <c r="AB125" s="214"/>
      <c r="AC125" s="214"/>
      <c r="AD125" s="214"/>
      <c r="AE125" s="214"/>
      <c r="AF125" s="214"/>
      <c r="AG125" s="214"/>
      <c r="AH125" s="214"/>
      <c r="AI125" s="214"/>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row>
    <row r="126" spans="1:58" customFormat="1" ht="15.75" hidden="1" customHeight="1">
      <c r="A126" s="174" t="s">
        <v>163</v>
      </c>
      <c r="B126" s="174" t="s">
        <v>456</v>
      </c>
      <c r="C126" s="166" t="s">
        <v>457</v>
      </c>
      <c r="D126" s="167" t="s">
        <v>307</v>
      </c>
      <c r="E126" s="181" t="s">
        <v>219</v>
      </c>
      <c r="F126" s="181">
        <v>46154</v>
      </c>
      <c r="G126" s="169" t="s">
        <v>219</v>
      </c>
      <c r="H126" s="170">
        <v>23</v>
      </c>
      <c r="I126" s="171">
        <f t="shared" si="3"/>
        <v>0</v>
      </c>
      <c r="J126" s="172" t="str">
        <f t="shared" si="4"/>
        <v/>
      </c>
      <c r="K126" s="169">
        <v>0</v>
      </c>
      <c r="L126" s="172" t="str">
        <f t="shared" si="5"/>
        <v>Sin estimación</v>
      </c>
      <c r="M126" s="200"/>
      <c r="N126" s="213"/>
      <c r="O126" s="213"/>
      <c r="P126" s="217"/>
      <c r="Q126" s="213"/>
      <c r="R126" s="213"/>
      <c r="S126" s="217"/>
      <c r="T126" s="214"/>
      <c r="U126" s="217"/>
      <c r="V126" s="214"/>
      <c r="W126" s="213"/>
      <c r="X126" s="214"/>
      <c r="Y126" s="214"/>
      <c r="Z126" s="214"/>
      <c r="AA126" s="214"/>
      <c r="AB126" s="214"/>
      <c r="AC126" s="214"/>
      <c r="AD126" s="214"/>
      <c r="AE126" s="214"/>
      <c r="AF126" s="214"/>
      <c r="AG126" s="214"/>
      <c r="AH126" s="214"/>
      <c r="AI126" s="214"/>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row>
    <row r="127" spans="1:58" s="39" customFormat="1" ht="15.75" hidden="1" customHeight="1">
      <c r="A127" s="167" t="s">
        <v>163</v>
      </c>
      <c r="B127" s="174" t="s">
        <v>458</v>
      </c>
      <c r="C127" s="187" t="s">
        <v>459</v>
      </c>
      <c r="D127" s="167" t="s">
        <v>298</v>
      </c>
      <c r="E127" s="188">
        <v>46108</v>
      </c>
      <c r="F127" s="188">
        <v>46109</v>
      </c>
      <c r="G127" s="169">
        <v>28</v>
      </c>
      <c r="H127" s="170">
        <v>33.5</v>
      </c>
      <c r="I127" s="171">
        <f t="shared" si="3"/>
        <v>0</v>
      </c>
      <c r="J127" s="172">
        <f t="shared" si="4"/>
        <v>0.19642857142857142</v>
      </c>
      <c r="K127" s="167">
        <v>0</v>
      </c>
      <c r="L127" s="172" t="str">
        <f t="shared" si="5"/>
        <v>Normal</v>
      </c>
      <c r="M127" s="200"/>
      <c r="N127" s="217"/>
      <c r="O127" s="217"/>
      <c r="P127" s="217"/>
      <c r="Q127" s="217"/>
      <c r="R127" s="217"/>
      <c r="S127" s="217"/>
      <c r="T127" s="220"/>
      <c r="U127" s="217"/>
      <c r="V127" s="220"/>
      <c r="W127" s="217"/>
      <c r="X127" s="220"/>
      <c r="Y127" s="220"/>
      <c r="Z127" s="220"/>
      <c r="AA127" s="220"/>
      <c r="AB127" s="220"/>
      <c r="AC127" s="220"/>
      <c r="AD127" s="220"/>
      <c r="AE127" s="220"/>
      <c r="AF127" s="220"/>
      <c r="AG127" s="220"/>
      <c r="AH127" s="220"/>
      <c r="AI127" s="220"/>
      <c r="AJ127" s="74"/>
      <c r="AK127" s="74"/>
      <c r="AL127" s="74"/>
      <c r="AM127" s="74"/>
      <c r="AN127" s="74"/>
      <c r="AO127" s="74"/>
      <c r="AP127" s="74"/>
      <c r="AQ127" s="74"/>
      <c r="AR127" s="74"/>
      <c r="AS127" s="74"/>
      <c r="AT127" s="74"/>
      <c r="AU127" s="74"/>
      <c r="AV127" s="74"/>
      <c r="AW127" s="74"/>
      <c r="AX127" s="74"/>
      <c r="AY127" s="74"/>
      <c r="AZ127" s="74"/>
      <c r="BA127" s="74"/>
      <c r="BB127" s="74"/>
      <c r="BC127" s="74"/>
      <c r="BD127" s="74"/>
      <c r="BE127" s="74"/>
      <c r="BF127" s="74"/>
    </row>
    <row r="128" spans="1:58" customFormat="1" ht="15.75" hidden="1" customHeight="1">
      <c r="A128" s="174" t="s">
        <v>163</v>
      </c>
      <c r="B128" s="174" t="s">
        <v>460</v>
      </c>
      <c r="C128" s="166" t="s">
        <v>461</v>
      </c>
      <c r="D128" s="167" t="s">
        <v>298</v>
      </c>
      <c r="E128" s="176">
        <v>46111</v>
      </c>
      <c r="F128" s="176">
        <v>46111</v>
      </c>
      <c r="G128" s="169">
        <v>8</v>
      </c>
      <c r="H128" s="170">
        <v>1</v>
      </c>
      <c r="I128" s="171">
        <f t="shared" si="3"/>
        <v>0</v>
      </c>
      <c r="J128" s="172">
        <f t="shared" si="4"/>
        <v>-0.875</v>
      </c>
      <c r="K128" s="174">
        <v>0</v>
      </c>
      <c r="L128" s="172" t="str">
        <f t="shared" si="5"/>
        <v>Normal</v>
      </c>
      <c r="M128" s="200"/>
      <c r="N128" s="213"/>
      <c r="O128" s="213"/>
      <c r="P128" s="217"/>
      <c r="Q128" s="213"/>
      <c r="R128" s="213"/>
      <c r="S128" s="217"/>
      <c r="T128" s="214"/>
      <c r="U128" s="217"/>
      <c r="V128" s="214"/>
      <c r="W128" s="213"/>
      <c r="X128" s="214"/>
      <c r="Y128" s="214"/>
      <c r="Z128" s="214"/>
      <c r="AA128" s="214"/>
      <c r="AB128" s="214"/>
      <c r="AC128" s="214"/>
      <c r="AD128" s="214"/>
      <c r="AE128" s="214"/>
      <c r="AF128" s="214"/>
      <c r="AG128" s="214"/>
      <c r="AH128" s="214"/>
      <c r="AI128" s="214"/>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row>
    <row r="129" spans="1:58" customFormat="1" ht="15.75" hidden="1" customHeight="1">
      <c r="A129" s="174" t="s">
        <v>163</v>
      </c>
      <c r="B129" s="174" t="s">
        <v>462</v>
      </c>
      <c r="C129" s="166" t="s">
        <v>463</v>
      </c>
      <c r="D129" s="167" t="s">
        <v>298</v>
      </c>
      <c r="E129" s="176">
        <v>46112</v>
      </c>
      <c r="F129" s="176">
        <v>46112</v>
      </c>
      <c r="G129" s="169">
        <v>4</v>
      </c>
      <c r="H129" s="170">
        <v>5</v>
      </c>
      <c r="I129" s="171">
        <f t="shared" si="3"/>
        <v>0</v>
      </c>
      <c r="J129" s="172">
        <f t="shared" si="4"/>
        <v>0.25</v>
      </c>
      <c r="K129" s="174">
        <v>0</v>
      </c>
      <c r="L129" s="172" t="str">
        <f t="shared" si="5"/>
        <v>Normal</v>
      </c>
      <c r="M129" s="200"/>
      <c r="N129" s="213"/>
      <c r="O129" s="213"/>
      <c r="P129" s="217"/>
      <c r="Q129" s="213"/>
      <c r="R129" s="213"/>
      <c r="S129" s="217"/>
      <c r="T129" s="214"/>
      <c r="U129" s="217"/>
      <c r="V129" s="214"/>
      <c r="W129" s="213"/>
      <c r="X129" s="214"/>
      <c r="Y129" s="214"/>
      <c r="Z129" s="214"/>
      <c r="AA129" s="214"/>
      <c r="AB129" s="214"/>
      <c r="AC129" s="214"/>
      <c r="AD129" s="214"/>
      <c r="AE129" s="214"/>
      <c r="AF129" s="214"/>
      <c r="AG129" s="214"/>
      <c r="AH129" s="214"/>
      <c r="AI129" s="214"/>
      <c r="AJ129" s="51"/>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row>
    <row r="130" spans="1:58" customFormat="1" ht="15.75" hidden="1" customHeight="1">
      <c r="A130" s="174" t="s">
        <v>163</v>
      </c>
      <c r="B130" s="174" t="s">
        <v>464</v>
      </c>
      <c r="C130" s="166" t="s">
        <v>465</v>
      </c>
      <c r="D130" s="167" t="s">
        <v>298</v>
      </c>
      <c r="E130" s="176" t="s">
        <v>219</v>
      </c>
      <c r="F130" s="176">
        <v>46113</v>
      </c>
      <c r="G130" s="169"/>
      <c r="H130" s="170">
        <v>3</v>
      </c>
      <c r="I130" s="171">
        <f t="shared" si="3"/>
        <v>0</v>
      </c>
      <c r="J130" s="172" t="str">
        <f t="shared" si="4"/>
        <v/>
      </c>
      <c r="K130" s="174">
        <v>0</v>
      </c>
      <c r="L130" s="172" t="str">
        <f t="shared" si="5"/>
        <v>Sin estimación</v>
      </c>
      <c r="M130" s="200"/>
      <c r="N130" s="213"/>
      <c r="O130" s="213"/>
      <c r="P130" s="217"/>
      <c r="Q130" s="213"/>
      <c r="R130" s="213"/>
      <c r="S130" s="217"/>
      <c r="T130" s="214"/>
      <c r="U130" s="217"/>
      <c r="V130" s="214"/>
      <c r="W130" s="213"/>
      <c r="X130" s="214"/>
      <c r="Y130" s="214"/>
      <c r="Z130" s="214"/>
      <c r="AA130" s="214"/>
      <c r="AB130" s="214"/>
      <c r="AC130" s="214"/>
      <c r="AD130" s="214"/>
      <c r="AE130" s="214"/>
      <c r="AF130" s="214"/>
      <c r="AG130" s="214"/>
      <c r="AH130" s="214"/>
      <c r="AI130" s="214"/>
      <c r="AJ130" s="51"/>
      <c r="AK130" s="51"/>
      <c r="AL130" s="51"/>
      <c r="AM130" s="51"/>
      <c r="AN130" s="51"/>
      <c r="AO130" s="51"/>
      <c r="AP130" s="51"/>
      <c r="AQ130" s="51"/>
      <c r="AR130" s="51"/>
      <c r="AS130" s="51"/>
      <c r="AT130" s="51"/>
      <c r="AU130" s="51"/>
      <c r="AV130" s="51"/>
      <c r="AW130" s="51"/>
      <c r="AX130" s="51"/>
      <c r="AY130" s="51"/>
      <c r="AZ130" s="51"/>
      <c r="BA130" s="51"/>
      <c r="BB130" s="51"/>
      <c r="BC130" s="51"/>
      <c r="BD130" s="51"/>
      <c r="BE130" s="51"/>
      <c r="BF130" s="51"/>
    </row>
    <row r="131" spans="1:58" customFormat="1" ht="15.75" hidden="1" customHeight="1">
      <c r="A131" s="174" t="s">
        <v>163</v>
      </c>
      <c r="B131" s="174" t="s">
        <v>466</v>
      </c>
      <c r="C131" s="166" t="s">
        <v>467</v>
      </c>
      <c r="D131" s="167" t="s">
        <v>298</v>
      </c>
      <c r="E131" s="176">
        <v>46111</v>
      </c>
      <c r="F131" s="176">
        <v>46111</v>
      </c>
      <c r="G131" s="169">
        <v>8</v>
      </c>
      <c r="H131" s="170">
        <v>9.5</v>
      </c>
      <c r="I131" s="171">
        <f t="shared" ref="I131:I194" si="6">SUM(N131:XFD131)</f>
        <v>0</v>
      </c>
      <c r="J131" s="172">
        <f t="shared" ref="J131:J194" si="7">IFERROR((H131+I131-G131)/G131,"")</f>
        <v>0.1875</v>
      </c>
      <c r="K131" s="174">
        <v>0</v>
      </c>
      <c r="L131" s="172" t="str">
        <f t="shared" ref="L131:L194" si="8">IF(OR(J131="",J131="Sin estimado"),"Sin estimación",IF(J131&gt;=30%,"Desviado","Normal"))</f>
        <v>Normal</v>
      </c>
      <c r="M131" s="200"/>
      <c r="N131" s="213"/>
      <c r="O131" s="213"/>
      <c r="P131" s="217"/>
      <c r="Q131" s="213"/>
      <c r="R131" s="213"/>
      <c r="S131" s="217"/>
      <c r="T131" s="214"/>
      <c r="U131" s="217"/>
      <c r="V131" s="214"/>
      <c r="W131" s="213"/>
      <c r="X131" s="214"/>
      <c r="Y131" s="214"/>
      <c r="Z131" s="214"/>
      <c r="AA131" s="214"/>
      <c r="AB131" s="214"/>
      <c r="AC131" s="214"/>
      <c r="AD131" s="214"/>
      <c r="AE131" s="214"/>
      <c r="AF131" s="214"/>
      <c r="AG131" s="214"/>
      <c r="AH131" s="214"/>
      <c r="AI131" s="214"/>
      <c r="AJ131" s="51"/>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row>
    <row r="132" spans="1:58" customFormat="1" ht="15.75" hidden="1" customHeight="1">
      <c r="A132" s="167" t="s">
        <v>163</v>
      </c>
      <c r="B132" s="174" t="s">
        <v>468</v>
      </c>
      <c r="C132" s="166" t="s">
        <v>469</v>
      </c>
      <c r="D132" s="167" t="s">
        <v>298</v>
      </c>
      <c r="E132" s="176">
        <v>46038</v>
      </c>
      <c r="F132" s="176">
        <v>46041</v>
      </c>
      <c r="G132" s="174">
        <v>24</v>
      </c>
      <c r="H132" s="170">
        <v>44</v>
      </c>
      <c r="I132" s="171">
        <f t="shared" si="6"/>
        <v>0</v>
      </c>
      <c r="J132" s="172">
        <f t="shared" si="7"/>
        <v>0.83333333333333337</v>
      </c>
      <c r="K132" s="174">
        <v>1</v>
      </c>
      <c r="L132" s="172" t="str">
        <f t="shared" si="8"/>
        <v>Desviado</v>
      </c>
      <c r="M132" s="200"/>
      <c r="N132" s="213"/>
      <c r="O132" s="213"/>
      <c r="P132" s="217"/>
      <c r="Q132" s="213"/>
      <c r="R132" s="213"/>
      <c r="S132" s="217"/>
      <c r="T132" s="214"/>
      <c r="U132" s="217"/>
      <c r="V132" s="214"/>
      <c r="W132" s="213"/>
      <c r="X132" s="214"/>
      <c r="Y132" s="214"/>
      <c r="Z132" s="214"/>
      <c r="AA132" s="214"/>
      <c r="AB132" s="214"/>
      <c r="AC132" s="214"/>
      <c r="AD132" s="214"/>
      <c r="AE132" s="214"/>
      <c r="AF132" s="214"/>
      <c r="AG132" s="214"/>
      <c r="AH132" s="214"/>
      <c r="AI132" s="214"/>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row>
    <row r="133" spans="1:58" customFormat="1" ht="15.75" hidden="1" customHeight="1">
      <c r="A133" s="167" t="s">
        <v>163</v>
      </c>
      <c r="B133" s="174" t="s">
        <v>470</v>
      </c>
      <c r="C133" s="166" t="s">
        <v>471</v>
      </c>
      <c r="D133" s="167" t="s">
        <v>298</v>
      </c>
      <c r="E133" s="176">
        <v>46030</v>
      </c>
      <c r="F133" s="176">
        <v>46030</v>
      </c>
      <c r="G133" s="174">
        <v>8</v>
      </c>
      <c r="H133" s="170">
        <v>28</v>
      </c>
      <c r="I133" s="171">
        <f t="shared" si="6"/>
        <v>0</v>
      </c>
      <c r="J133" s="172">
        <f t="shared" si="7"/>
        <v>2.5</v>
      </c>
      <c r="K133" s="174">
        <v>2</v>
      </c>
      <c r="L133" s="172" t="str">
        <f t="shared" si="8"/>
        <v>Desviado</v>
      </c>
      <c r="M133" s="200"/>
      <c r="N133" s="213"/>
      <c r="O133" s="213"/>
      <c r="P133" s="217"/>
      <c r="Q133" s="213"/>
      <c r="R133" s="213"/>
      <c r="S133" s="217"/>
      <c r="T133" s="214"/>
      <c r="U133" s="217"/>
      <c r="V133" s="214"/>
      <c r="W133" s="213"/>
      <c r="X133" s="214"/>
      <c r="Y133" s="214"/>
      <c r="Z133" s="214"/>
      <c r="AA133" s="214"/>
      <c r="AB133" s="214"/>
      <c r="AC133" s="214"/>
      <c r="AD133" s="214"/>
      <c r="AE133" s="214"/>
      <c r="AF133" s="214"/>
      <c r="AG133" s="214"/>
      <c r="AH133" s="214"/>
      <c r="AI133" s="214"/>
      <c r="AJ133" s="51"/>
      <c r="AK133" s="51"/>
      <c r="AL133" s="51"/>
      <c r="AM133" s="51"/>
      <c r="AN133" s="51"/>
      <c r="AO133" s="51"/>
      <c r="AP133" s="51"/>
      <c r="AQ133" s="51"/>
      <c r="AR133" s="51"/>
      <c r="AS133" s="51"/>
      <c r="AT133" s="51"/>
      <c r="AU133" s="51"/>
      <c r="AV133" s="51"/>
      <c r="AW133" s="51"/>
      <c r="AX133" s="51"/>
      <c r="AY133" s="51"/>
      <c r="AZ133" s="51"/>
      <c r="BA133" s="51"/>
      <c r="BB133" s="51"/>
      <c r="BC133" s="51"/>
      <c r="BD133" s="51"/>
      <c r="BE133" s="51"/>
      <c r="BF133" s="51"/>
    </row>
    <row r="134" spans="1:58" customFormat="1" ht="15.75" hidden="1" customHeight="1">
      <c r="A134" s="180" t="s">
        <v>163</v>
      </c>
      <c r="B134" s="174" t="s">
        <v>472</v>
      </c>
      <c r="C134" s="166" t="s">
        <v>473</v>
      </c>
      <c r="D134" s="167" t="s">
        <v>298</v>
      </c>
      <c r="E134" s="176" t="s">
        <v>219</v>
      </c>
      <c r="F134" s="176">
        <v>46130</v>
      </c>
      <c r="G134" s="176" t="s">
        <v>219</v>
      </c>
      <c r="H134" s="170">
        <v>48</v>
      </c>
      <c r="I134" s="171">
        <f t="shared" si="6"/>
        <v>0</v>
      </c>
      <c r="J134" s="172" t="str">
        <f t="shared" si="7"/>
        <v/>
      </c>
      <c r="K134" s="174">
        <v>0</v>
      </c>
      <c r="L134" s="172" t="str">
        <f t="shared" si="8"/>
        <v>Sin estimación</v>
      </c>
      <c r="M134" s="200"/>
      <c r="N134" s="213"/>
      <c r="O134" s="213"/>
      <c r="P134" s="217"/>
      <c r="Q134" s="213"/>
      <c r="R134" s="213"/>
      <c r="S134" s="217"/>
      <c r="T134" s="214"/>
      <c r="U134" s="217"/>
      <c r="V134" s="214"/>
      <c r="W134" s="213"/>
      <c r="X134" s="214"/>
      <c r="Y134" s="214"/>
      <c r="Z134" s="214"/>
      <c r="AA134" s="214"/>
      <c r="AB134" s="214"/>
      <c r="AC134" s="214"/>
      <c r="AD134" s="214"/>
      <c r="AE134" s="214"/>
      <c r="AF134" s="214"/>
      <c r="AG134" s="214"/>
      <c r="AH134" s="214"/>
      <c r="AI134" s="214"/>
      <c r="AJ134" s="51"/>
      <c r="AK134" s="51"/>
      <c r="AL134" s="51"/>
      <c r="AM134" s="51"/>
      <c r="AN134" s="51"/>
      <c r="AO134" s="51"/>
      <c r="AP134" s="51"/>
      <c r="AQ134" s="51"/>
      <c r="AR134" s="51"/>
      <c r="AS134" s="51"/>
      <c r="AT134" s="51"/>
      <c r="AU134" s="51"/>
      <c r="AV134" s="51"/>
      <c r="AW134" s="51"/>
      <c r="AX134" s="51"/>
      <c r="AY134" s="51"/>
      <c r="AZ134" s="51"/>
      <c r="BA134" s="51"/>
      <c r="BB134" s="51"/>
      <c r="BC134" s="51"/>
      <c r="BD134" s="51"/>
      <c r="BE134" s="51"/>
      <c r="BF134" s="51"/>
    </row>
    <row r="135" spans="1:58" customFormat="1" ht="15.75" hidden="1" customHeight="1">
      <c r="A135" s="180" t="s">
        <v>163</v>
      </c>
      <c r="B135" s="174" t="s">
        <v>474</v>
      </c>
      <c r="C135" s="166" t="s">
        <v>475</v>
      </c>
      <c r="D135" s="167" t="s">
        <v>298</v>
      </c>
      <c r="E135" s="176">
        <v>46142</v>
      </c>
      <c r="F135" s="176">
        <v>46142</v>
      </c>
      <c r="G135" s="169">
        <v>17</v>
      </c>
      <c r="H135" s="170">
        <v>17</v>
      </c>
      <c r="I135" s="171">
        <f t="shared" si="6"/>
        <v>0</v>
      </c>
      <c r="J135" s="172">
        <f t="shared" si="7"/>
        <v>0</v>
      </c>
      <c r="K135" s="174">
        <v>0</v>
      </c>
      <c r="L135" s="172" t="str">
        <f t="shared" si="8"/>
        <v>Normal</v>
      </c>
      <c r="M135" s="200"/>
      <c r="N135" s="213"/>
      <c r="O135" s="213"/>
      <c r="P135" s="217"/>
      <c r="Q135" s="213"/>
      <c r="R135" s="213"/>
      <c r="S135" s="217"/>
      <c r="T135" s="214"/>
      <c r="U135" s="217"/>
      <c r="V135" s="214"/>
      <c r="W135" s="213"/>
      <c r="X135" s="214"/>
      <c r="Y135" s="214"/>
      <c r="Z135" s="214"/>
      <c r="AA135" s="214"/>
      <c r="AB135" s="214"/>
      <c r="AC135" s="214"/>
      <c r="AD135" s="214"/>
      <c r="AE135" s="214"/>
      <c r="AF135" s="214"/>
      <c r="AG135" s="214"/>
      <c r="AH135" s="214"/>
      <c r="AI135" s="214"/>
      <c r="AJ135" s="51"/>
      <c r="AK135" s="51"/>
      <c r="AL135" s="51"/>
      <c r="AM135" s="51"/>
      <c r="AN135" s="51"/>
      <c r="AO135" s="51"/>
      <c r="AP135" s="51"/>
      <c r="AQ135" s="51"/>
      <c r="AR135" s="51"/>
      <c r="AS135" s="51"/>
      <c r="AT135" s="51"/>
      <c r="AU135" s="51"/>
      <c r="AV135" s="51"/>
      <c r="AW135" s="51"/>
      <c r="AX135" s="51"/>
      <c r="AY135" s="51"/>
      <c r="AZ135" s="51"/>
      <c r="BA135" s="51"/>
      <c r="BB135" s="51"/>
      <c r="BC135" s="51"/>
      <c r="BD135" s="51"/>
      <c r="BE135" s="51"/>
      <c r="BF135" s="51"/>
    </row>
    <row r="136" spans="1:58" customFormat="1" ht="15.75" hidden="1" customHeight="1">
      <c r="A136" s="180" t="s">
        <v>163</v>
      </c>
      <c r="B136" s="174" t="s">
        <v>476</v>
      </c>
      <c r="C136" s="166" t="s">
        <v>477</v>
      </c>
      <c r="D136" s="167" t="s">
        <v>298</v>
      </c>
      <c r="E136" s="176">
        <v>46122</v>
      </c>
      <c r="F136" s="176">
        <v>46122</v>
      </c>
      <c r="G136" s="169">
        <v>3</v>
      </c>
      <c r="H136" s="170">
        <v>3</v>
      </c>
      <c r="I136" s="171">
        <f t="shared" si="6"/>
        <v>0</v>
      </c>
      <c r="J136" s="172">
        <f t="shared" si="7"/>
        <v>0</v>
      </c>
      <c r="K136" s="174">
        <v>0</v>
      </c>
      <c r="L136" s="172" t="str">
        <f t="shared" si="8"/>
        <v>Normal</v>
      </c>
      <c r="M136" s="200"/>
      <c r="N136" s="213"/>
      <c r="O136" s="213"/>
      <c r="P136" s="217"/>
      <c r="Q136" s="213"/>
      <c r="R136" s="213"/>
      <c r="S136" s="217"/>
      <c r="T136" s="214"/>
      <c r="U136" s="217"/>
      <c r="V136" s="214"/>
      <c r="W136" s="213"/>
      <c r="X136" s="214"/>
      <c r="Y136" s="214"/>
      <c r="Z136" s="214"/>
      <c r="AA136" s="214"/>
      <c r="AB136" s="214"/>
      <c r="AC136" s="214"/>
      <c r="AD136" s="214"/>
      <c r="AE136" s="214"/>
      <c r="AF136" s="214"/>
      <c r="AG136" s="214"/>
      <c r="AH136" s="214"/>
      <c r="AI136" s="214"/>
      <c r="AJ136" s="51"/>
      <c r="AK136" s="51"/>
      <c r="AL136" s="51"/>
      <c r="AM136" s="51"/>
      <c r="AN136" s="51"/>
      <c r="AO136" s="51"/>
      <c r="AP136" s="51"/>
      <c r="AQ136" s="51"/>
      <c r="AR136" s="51"/>
      <c r="AS136" s="51"/>
      <c r="AT136" s="51"/>
      <c r="AU136" s="51"/>
      <c r="AV136" s="51"/>
      <c r="AW136" s="51"/>
      <c r="AX136" s="51"/>
      <c r="AY136" s="51"/>
      <c r="AZ136" s="51"/>
      <c r="BA136" s="51"/>
      <c r="BB136" s="51"/>
      <c r="BC136" s="51"/>
      <c r="BD136" s="51"/>
      <c r="BE136" s="51"/>
      <c r="BF136" s="51"/>
    </row>
    <row r="137" spans="1:58" customFormat="1" ht="15.75" hidden="1" customHeight="1">
      <c r="A137" s="180" t="s">
        <v>163</v>
      </c>
      <c r="B137" s="174" t="s">
        <v>478</v>
      </c>
      <c r="C137" s="166" t="s">
        <v>479</v>
      </c>
      <c r="D137" s="167" t="s">
        <v>298</v>
      </c>
      <c r="E137" s="176">
        <v>46128</v>
      </c>
      <c r="F137" s="176">
        <v>46128</v>
      </c>
      <c r="G137" s="169" t="s">
        <v>219</v>
      </c>
      <c r="H137" s="170">
        <v>9</v>
      </c>
      <c r="I137" s="171">
        <f t="shared" si="6"/>
        <v>0</v>
      </c>
      <c r="J137" s="172" t="str">
        <f t="shared" si="7"/>
        <v/>
      </c>
      <c r="K137" s="174">
        <v>0</v>
      </c>
      <c r="L137" s="172" t="str">
        <f t="shared" si="8"/>
        <v>Sin estimación</v>
      </c>
      <c r="M137" s="200"/>
      <c r="N137" s="213"/>
      <c r="O137" s="213"/>
      <c r="P137" s="217"/>
      <c r="Q137" s="213"/>
      <c r="R137" s="213"/>
      <c r="S137" s="217"/>
      <c r="T137" s="214"/>
      <c r="U137" s="217"/>
      <c r="V137" s="214"/>
      <c r="W137" s="213"/>
      <c r="X137" s="214"/>
      <c r="Y137" s="214"/>
      <c r="Z137" s="214"/>
      <c r="AA137" s="214"/>
      <c r="AB137" s="214"/>
      <c r="AC137" s="214"/>
      <c r="AD137" s="214"/>
      <c r="AE137" s="214"/>
      <c r="AF137" s="214"/>
      <c r="AG137" s="214"/>
      <c r="AH137" s="214"/>
      <c r="AI137" s="214"/>
      <c r="AJ137" s="51"/>
      <c r="AK137" s="51"/>
      <c r="AL137" s="51"/>
      <c r="AM137" s="51"/>
      <c r="AN137" s="51"/>
      <c r="AO137" s="51"/>
      <c r="AP137" s="51"/>
      <c r="AQ137" s="51"/>
      <c r="AR137" s="51"/>
      <c r="AS137" s="51"/>
      <c r="AT137" s="51"/>
      <c r="AU137" s="51"/>
      <c r="AV137" s="51"/>
      <c r="AW137" s="51"/>
      <c r="AX137" s="51"/>
      <c r="AY137" s="51"/>
      <c r="AZ137" s="51"/>
      <c r="BA137" s="51"/>
      <c r="BB137" s="51"/>
      <c r="BC137" s="51"/>
      <c r="BD137" s="51"/>
      <c r="BE137" s="51"/>
      <c r="BF137" s="51"/>
    </row>
    <row r="138" spans="1:58" customFormat="1" ht="15.75" hidden="1" customHeight="1">
      <c r="A138" s="180" t="s">
        <v>163</v>
      </c>
      <c r="B138" s="174" t="s">
        <v>480</v>
      </c>
      <c r="C138" s="166" t="s">
        <v>481</v>
      </c>
      <c r="D138" s="167" t="s">
        <v>298</v>
      </c>
      <c r="E138" s="176">
        <v>46132</v>
      </c>
      <c r="F138" s="176">
        <v>46132</v>
      </c>
      <c r="G138" s="169"/>
      <c r="H138" s="170">
        <v>4</v>
      </c>
      <c r="I138" s="171">
        <f t="shared" si="6"/>
        <v>0</v>
      </c>
      <c r="J138" s="172" t="str">
        <f t="shared" si="7"/>
        <v/>
      </c>
      <c r="K138" s="174">
        <v>0</v>
      </c>
      <c r="L138" s="172" t="str">
        <f t="shared" si="8"/>
        <v>Sin estimación</v>
      </c>
      <c r="M138" s="200"/>
      <c r="N138" s="213"/>
      <c r="O138" s="213"/>
      <c r="P138" s="217"/>
      <c r="Q138" s="213"/>
      <c r="R138" s="213"/>
      <c r="S138" s="217"/>
      <c r="T138" s="214"/>
      <c r="U138" s="217"/>
      <c r="V138" s="214"/>
      <c r="W138" s="213"/>
      <c r="X138" s="214"/>
      <c r="Y138" s="214"/>
      <c r="Z138" s="214"/>
      <c r="AA138" s="214"/>
      <c r="AB138" s="214"/>
      <c r="AC138" s="214"/>
      <c r="AD138" s="214"/>
      <c r="AE138" s="214"/>
      <c r="AF138" s="214"/>
      <c r="AG138" s="214"/>
      <c r="AH138" s="214"/>
      <c r="AI138" s="214"/>
      <c r="AJ138" s="51"/>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row>
    <row r="139" spans="1:58" customFormat="1" ht="15.75" hidden="1" customHeight="1">
      <c r="A139" s="180" t="s">
        <v>163</v>
      </c>
      <c r="B139" s="174" t="s">
        <v>482</v>
      </c>
      <c r="C139" s="166" t="s">
        <v>483</v>
      </c>
      <c r="D139" s="167" t="s">
        <v>298</v>
      </c>
      <c r="E139" s="181">
        <v>46153</v>
      </c>
      <c r="F139" s="181">
        <v>46156</v>
      </c>
      <c r="G139" s="169">
        <v>112</v>
      </c>
      <c r="H139" s="170">
        <v>184</v>
      </c>
      <c r="I139" s="171">
        <f t="shared" si="6"/>
        <v>0</v>
      </c>
      <c r="J139" s="172">
        <f t="shared" si="7"/>
        <v>0.6428571428571429</v>
      </c>
      <c r="K139" s="174">
        <v>5</v>
      </c>
      <c r="L139" s="172" t="str">
        <f t="shared" si="8"/>
        <v>Desviado</v>
      </c>
      <c r="M139" s="200"/>
      <c r="N139" s="213"/>
      <c r="O139" s="213"/>
      <c r="P139" s="217"/>
      <c r="Q139" s="213"/>
      <c r="R139" s="213"/>
      <c r="S139" s="217"/>
      <c r="T139" s="213"/>
      <c r="U139" s="217"/>
      <c r="V139" s="213"/>
      <c r="W139" s="213"/>
      <c r="X139" s="214"/>
      <c r="Y139" s="214"/>
      <c r="Z139" s="214"/>
      <c r="AA139" s="214"/>
      <c r="AB139" s="214"/>
      <c r="AC139" s="214"/>
      <c r="AD139" s="214"/>
      <c r="AE139" s="214"/>
      <c r="AF139" s="214"/>
      <c r="AG139" s="214"/>
      <c r="AH139" s="214"/>
      <c r="AI139" s="214"/>
      <c r="AJ139" s="51"/>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row>
    <row r="140" spans="1:58" customFormat="1" ht="15.75" hidden="1" customHeight="1">
      <c r="A140" s="180" t="s">
        <v>163</v>
      </c>
      <c r="B140" s="174" t="s">
        <v>484</v>
      </c>
      <c r="C140" s="166" t="s">
        <v>485</v>
      </c>
      <c r="D140" s="167" t="s">
        <v>298</v>
      </c>
      <c r="E140" s="176">
        <v>46136</v>
      </c>
      <c r="F140" s="176">
        <v>46136</v>
      </c>
      <c r="G140" s="169">
        <v>2</v>
      </c>
      <c r="H140" s="170">
        <v>2</v>
      </c>
      <c r="I140" s="171">
        <f t="shared" si="6"/>
        <v>0</v>
      </c>
      <c r="J140" s="172">
        <f t="shared" si="7"/>
        <v>0</v>
      </c>
      <c r="K140" s="174">
        <v>0</v>
      </c>
      <c r="L140" s="172" t="str">
        <f t="shared" si="8"/>
        <v>Normal</v>
      </c>
      <c r="M140" s="200"/>
      <c r="N140" s="213"/>
      <c r="O140" s="213"/>
      <c r="P140" s="217"/>
      <c r="Q140" s="213"/>
      <c r="R140" s="213"/>
      <c r="S140" s="217"/>
      <c r="T140" s="214"/>
      <c r="U140" s="217"/>
      <c r="V140" s="214"/>
      <c r="W140" s="213"/>
      <c r="X140" s="214"/>
      <c r="Y140" s="214"/>
      <c r="Z140" s="214"/>
      <c r="AA140" s="214"/>
      <c r="AB140" s="214"/>
      <c r="AC140" s="214"/>
      <c r="AD140" s="214"/>
      <c r="AE140" s="214"/>
      <c r="AF140" s="214"/>
      <c r="AG140" s="214"/>
      <c r="AH140" s="214"/>
      <c r="AI140" s="214"/>
      <c r="AJ140" s="51"/>
      <c r="AK140" s="51"/>
      <c r="AL140" s="51"/>
      <c r="AM140" s="51"/>
      <c r="AN140" s="51"/>
      <c r="AO140" s="51"/>
      <c r="AP140" s="51"/>
      <c r="AQ140" s="51"/>
      <c r="AR140" s="51"/>
      <c r="AS140" s="51"/>
      <c r="AT140" s="51"/>
      <c r="AU140" s="51"/>
      <c r="AV140" s="51"/>
      <c r="AW140" s="51"/>
      <c r="AX140" s="51"/>
      <c r="AY140" s="51"/>
      <c r="AZ140" s="51"/>
      <c r="BA140" s="51"/>
      <c r="BB140" s="51"/>
      <c r="BC140" s="51"/>
      <c r="BD140" s="51"/>
      <c r="BE140" s="51"/>
      <c r="BF140" s="51"/>
    </row>
    <row r="141" spans="1:58" customFormat="1" ht="80.25" hidden="1" customHeight="1">
      <c r="A141" s="180" t="s">
        <v>163</v>
      </c>
      <c r="B141" s="174" t="s">
        <v>486</v>
      </c>
      <c r="C141" s="166" t="s">
        <v>487</v>
      </c>
      <c r="D141" s="167" t="s">
        <v>141</v>
      </c>
      <c r="E141" s="181">
        <v>46170</v>
      </c>
      <c r="F141" s="181"/>
      <c r="G141" s="169">
        <v>30</v>
      </c>
      <c r="H141" s="170">
        <v>86</v>
      </c>
      <c r="I141" s="171">
        <f t="shared" si="6"/>
        <v>0</v>
      </c>
      <c r="J141" s="172">
        <f t="shared" si="7"/>
        <v>1.8666666666666667</v>
      </c>
      <c r="K141" s="169">
        <v>3</v>
      </c>
      <c r="L141" s="172" t="str">
        <f t="shared" si="8"/>
        <v>Desviado</v>
      </c>
      <c r="M141" s="201" t="s">
        <v>488</v>
      </c>
      <c r="N141" s="213"/>
      <c r="O141" s="213"/>
      <c r="P141" s="217"/>
      <c r="Q141" s="213"/>
      <c r="R141" s="213"/>
      <c r="S141" s="217"/>
      <c r="T141" s="213"/>
      <c r="U141" s="217"/>
      <c r="V141" s="213"/>
      <c r="W141" s="213"/>
      <c r="X141" s="214"/>
      <c r="Y141" s="214"/>
      <c r="Z141" s="214"/>
      <c r="AA141" s="214"/>
      <c r="AB141" s="214"/>
      <c r="AC141" s="214"/>
      <c r="AD141" s="214"/>
      <c r="AE141" s="214"/>
      <c r="AF141" s="214"/>
      <c r="AG141" s="214"/>
      <c r="AH141" s="214"/>
      <c r="AI141" s="214"/>
      <c r="AJ141" s="51"/>
      <c r="AK141" s="51"/>
      <c r="AL141" s="51"/>
      <c r="AM141" s="51"/>
      <c r="AN141" s="51"/>
      <c r="AO141" s="51"/>
      <c r="AP141" s="51"/>
      <c r="AQ141" s="51"/>
      <c r="AR141" s="51"/>
      <c r="AS141" s="51"/>
      <c r="AT141" s="51"/>
      <c r="AU141" s="51"/>
      <c r="AV141" s="51"/>
      <c r="AW141" s="51"/>
      <c r="AX141" s="51"/>
      <c r="AY141" s="51"/>
      <c r="AZ141" s="51"/>
      <c r="BA141" s="51"/>
      <c r="BB141" s="51"/>
      <c r="BC141" s="51"/>
      <c r="BD141" s="51"/>
      <c r="BE141" s="51"/>
      <c r="BF141" s="51"/>
    </row>
    <row r="142" spans="1:58" customFormat="1" ht="15.75" hidden="1" customHeight="1">
      <c r="A142" s="180" t="s">
        <v>163</v>
      </c>
      <c r="B142" s="174" t="s">
        <v>489</v>
      </c>
      <c r="C142" s="166" t="s">
        <v>490</v>
      </c>
      <c r="D142" s="167" t="s">
        <v>298</v>
      </c>
      <c r="E142" s="176"/>
      <c r="F142" s="176"/>
      <c r="G142" s="169"/>
      <c r="H142" s="170">
        <v>10</v>
      </c>
      <c r="I142" s="171">
        <f t="shared" si="6"/>
        <v>0</v>
      </c>
      <c r="J142" s="172" t="str">
        <f t="shared" si="7"/>
        <v/>
      </c>
      <c r="K142" s="174">
        <v>0</v>
      </c>
      <c r="L142" s="172" t="str">
        <f t="shared" si="8"/>
        <v>Sin estimación</v>
      </c>
      <c r="M142" s="200"/>
      <c r="N142" s="213"/>
      <c r="O142" s="213"/>
      <c r="P142" s="217"/>
      <c r="Q142" s="213"/>
      <c r="R142" s="213"/>
      <c r="S142" s="217"/>
      <c r="T142" s="213"/>
      <c r="U142" s="217"/>
      <c r="V142" s="213"/>
      <c r="W142" s="213"/>
      <c r="X142" s="214"/>
      <c r="Y142" s="214"/>
      <c r="Z142" s="214"/>
      <c r="AA142" s="214"/>
      <c r="AB142" s="214"/>
      <c r="AC142" s="214"/>
      <c r="AD142" s="214"/>
      <c r="AE142" s="214"/>
      <c r="AF142" s="214"/>
      <c r="AG142" s="214"/>
      <c r="AH142" s="214"/>
      <c r="AI142" s="214"/>
      <c r="AJ142" s="51"/>
      <c r="AK142" s="51"/>
      <c r="AL142" s="51"/>
      <c r="AM142" s="51"/>
      <c r="AN142" s="51"/>
      <c r="AO142" s="51"/>
      <c r="AP142" s="51"/>
      <c r="AQ142" s="51"/>
      <c r="AR142" s="51"/>
      <c r="AS142" s="51"/>
      <c r="AT142" s="51"/>
      <c r="AU142" s="51"/>
      <c r="AV142" s="51"/>
      <c r="AW142" s="51"/>
      <c r="AX142" s="51"/>
      <c r="AY142" s="51"/>
      <c r="AZ142" s="51"/>
      <c r="BA142" s="51"/>
      <c r="BB142" s="51"/>
      <c r="BC142" s="51"/>
      <c r="BD142" s="51"/>
      <c r="BE142" s="51"/>
      <c r="BF142" s="51"/>
    </row>
    <row r="143" spans="1:58" customFormat="1" ht="153.75" hidden="1" customHeight="1">
      <c r="A143" s="180" t="s">
        <v>163</v>
      </c>
      <c r="B143" s="174" t="s">
        <v>491</v>
      </c>
      <c r="C143" s="166" t="s">
        <v>492</v>
      </c>
      <c r="D143" s="167" t="s">
        <v>298</v>
      </c>
      <c r="E143" s="181">
        <v>46175</v>
      </c>
      <c r="F143" s="181">
        <v>46178</v>
      </c>
      <c r="G143" s="169">
        <v>12</v>
      </c>
      <c r="H143" s="170">
        <v>28</v>
      </c>
      <c r="I143" s="171">
        <f t="shared" si="6"/>
        <v>0</v>
      </c>
      <c r="J143" s="172">
        <f t="shared" si="7"/>
        <v>1.3333333333333333</v>
      </c>
      <c r="K143" s="169">
        <v>0</v>
      </c>
      <c r="L143" s="172" t="str">
        <f t="shared" si="8"/>
        <v>Desviado</v>
      </c>
      <c r="M143" s="201" t="s">
        <v>493</v>
      </c>
      <c r="N143" s="213"/>
      <c r="O143" s="213"/>
      <c r="P143" s="217"/>
      <c r="Q143" s="213"/>
      <c r="R143" s="213"/>
      <c r="S143" s="217"/>
      <c r="T143" s="213"/>
      <c r="U143" s="217"/>
      <c r="V143" s="213"/>
      <c r="W143" s="213"/>
      <c r="X143" s="214"/>
      <c r="Y143" s="214"/>
      <c r="Z143" s="214"/>
      <c r="AA143" s="214"/>
      <c r="AB143" s="214"/>
      <c r="AC143" s="214"/>
      <c r="AD143" s="214"/>
      <c r="AE143" s="214"/>
      <c r="AF143" s="214"/>
      <c r="AG143" s="214"/>
      <c r="AH143" s="214"/>
      <c r="AI143" s="214"/>
      <c r="AJ143" s="51"/>
      <c r="AK143" s="51"/>
      <c r="AL143" s="51"/>
      <c r="AM143" s="51"/>
      <c r="AN143" s="51"/>
      <c r="AO143" s="51"/>
      <c r="AP143" s="51"/>
      <c r="AQ143" s="51"/>
      <c r="AR143" s="51"/>
      <c r="AS143" s="51"/>
      <c r="AT143" s="51"/>
      <c r="AU143" s="51"/>
      <c r="AV143" s="51"/>
      <c r="AW143" s="51"/>
      <c r="AX143" s="51"/>
      <c r="AY143" s="51"/>
      <c r="AZ143" s="51"/>
      <c r="BA143" s="51"/>
      <c r="BB143" s="51"/>
      <c r="BC143" s="51"/>
      <c r="BD143" s="51"/>
      <c r="BE143" s="51"/>
      <c r="BF143" s="51"/>
    </row>
    <row r="144" spans="1:58" customFormat="1" ht="15.75" hidden="1" customHeight="1">
      <c r="A144" s="180" t="s">
        <v>163</v>
      </c>
      <c r="B144" s="174" t="s">
        <v>494</v>
      </c>
      <c r="C144" s="166" t="s">
        <v>495</v>
      </c>
      <c r="D144" s="167" t="s">
        <v>298</v>
      </c>
      <c r="E144" s="176">
        <v>46182</v>
      </c>
      <c r="F144" s="176">
        <v>46182</v>
      </c>
      <c r="G144" s="169"/>
      <c r="H144" s="170">
        <v>15</v>
      </c>
      <c r="I144" s="171">
        <f t="shared" si="6"/>
        <v>0</v>
      </c>
      <c r="J144" s="172" t="str">
        <f t="shared" si="7"/>
        <v/>
      </c>
      <c r="K144" s="174">
        <v>0</v>
      </c>
      <c r="L144" s="172" t="str">
        <f t="shared" si="8"/>
        <v>Sin estimación</v>
      </c>
      <c r="M144" s="200"/>
      <c r="N144" s="213"/>
      <c r="O144" s="213"/>
      <c r="P144" s="217"/>
      <c r="Q144" s="213"/>
      <c r="R144" s="213"/>
      <c r="S144" s="217"/>
      <c r="T144" s="213"/>
      <c r="U144" s="217"/>
      <c r="V144" s="213"/>
      <c r="W144" s="213"/>
      <c r="X144" s="214"/>
      <c r="Y144" s="214"/>
      <c r="Z144" s="214"/>
      <c r="AA144" s="214"/>
      <c r="AB144" s="214"/>
      <c r="AC144" s="214"/>
      <c r="AD144" s="214"/>
      <c r="AE144" s="214"/>
      <c r="AF144" s="214"/>
      <c r="AG144" s="214"/>
      <c r="AH144" s="214"/>
      <c r="AI144" s="214"/>
      <c r="AJ144" s="51"/>
      <c r="AK144" s="51"/>
      <c r="AL144" s="51"/>
      <c r="AM144" s="51"/>
      <c r="AN144" s="51"/>
      <c r="AO144" s="51"/>
      <c r="AP144" s="51"/>
      <c r="AQ144" s="51"/>
      <c r="AR144" s="51"/>
      <c r="AS144" s="51"/>
      <c r="AT144" s="51"/>
      <c r="AU144" s="51"/>
      <c r="AV144" s="51"/>
      <c r="AW144" s="51"/>
      <c r="AX144" s="51"/>
      <c r="AY144" s="51"/>
      <c r="AZ144" s="51"/>
      <c r="BA144" s="51"/>
      <c r="BB144" s="51"/>
      <c r="BC144" s="51"/>
      <c r="BD144" s="51"/>
      <c r="BE144" s="51"/>
      <c r="BF144" s="51"/>
    </row>
    <row r="145" spans="1:58" customFormat="1" ht="15.75" hidden="1" customHeight="1">
      <c r="A145" s="180" t="s">
        <v>163</v>
      </c>
      <c r="B145" s="174" t="s">
        <v>390</v>
      </c>
      <c r="C145" s="179" t="s">
        <v>391</v>
      </c>
      <c r="D145" s="167" t="s">
        <v>298</v>
      </c>
      <c r="E145" s="181">
        <v>46127</v>
      </c>
      <c r="F145" s="181">
        <v>46127</v>
      </c>
      <c r="G145" s="169">
        <v>24</v>
      </c>
      <c r="H145" s="170">
        <v>45</v>
      </c>
      <c r="I145" s="171">
        <f t="shared" si="6"/>
        <v>0</v>
      </c>
      <c r="J145" s="172">
        <f t="shared" si="7"/>
        <v>0.875</v>
      </c>
      <c r="K145" s="167">
        <v>1</v>
      </c>
      <c r="L145" s="172" t="str">
        <f t="shared" si="8"/>
        <v>Desviado</v>
      </c>
      <c r="M145" s="200"/>
      <c r="N145" s="213"/>
      <c r="O145" s="213"/>
      <c r="P145" s="217"/>
      <c r="Q145" s="213"/>
      <c r="R145" s="213"/>
      <c r="S145" s="217"/>
      <c r="T145" s="213"/>
      <c r="U145" s="217"/>
      <c r="V145" s="213"/>
      <c r="W145" s="213"/>
      <c r="X145" s="214"/>
      <c r="Y145" s="214"/>
      <c r="Z145" s="214"/>
      <c r="AA145" s="214"/>
      <c r="AB145" s="214"/>
      <c r="AC145" s="214"/>
      <c r="AD145" s="214"/>
      <c r="AE145" s="214"/>
      <c r="AF145" s="214"/>
      <c r="AG145" s="214"/>
      <c r="AH145" s="214"/>
      <c r="AI145" s="214"/>
      <c r="AJ145" s="51"/>
      <c r="AK145" s="51"/>
      <c r="AL145" s="51"/>
      <c r="AM145" s="51"/>
      <c r="AN145" s="51"/>
      <c r="AO145" s="51"/>
      <c r="AP145" s="51"/>
      <c r="AQ145" s="51"/>
      <c r="AR145" s="51"/>
      <c r="AS145" s="51"/>
      <c r="AT145" s="51"/>
      <c r="AU145" s="51"/>
      <c r="AV145" s="51"/>
      <c r="AW145" s="51"/>
      <c r="AX145" s="51"/>
      <c r="AY145" s="51"/>
      <c r="AZ145" s="51"/>
      <c r="BA145" s="51"/>
      <c r="BB145" s="51"/>
      <c r="BC145" s="51"/>
      <c r="BD145" s="51"/>
      <c r="BE145" s="51"/>
      <c r="BF145" s="51"/>
    </row>
    <row r="146" spans="1:58" customFormat="1" ht="15.75" hidden="1" customHeight="1">
      <c r="A146" s="180" t="s">
        <v>163</v>
      </c>
      <c r="B146" s="167" t="s">
        <v>496</v>
      </c>
      <c r="C146" s="166" t="s">
        <v>497</v>
      </c>
      <c r="D146" s="167" t="s">
        <v>307</v>
      </c>
      <c r="E146" s="176">
        <v>46203</v>
      </c>
      <c r="F146" s="176">
        <v>46203</v>
      </c>
      <c r="G146" s="169"/>
      <c r="H146" s="170">
        <v>46</v>
      </c>
      <c r="I146" s="171">
        <f t="shared" si="6"/>
        <v>0</v>
      </c>
      <c r="J146" s="172" t="str">
        <f t="shared" si="7"/>
        <v/>
      </c>
      <c r="K146" s="167">
        <v>0</v>
      </c>
      <c r="L146" s="172" t="str">
        <f t="shared" si="8"/>
        <v>Sin estimación</v>
      </c>
      <c r="M146" s="200"/>
      <c r="N146" s="213"/>
      <c r="O146" s="213"/>
      <c r="P146" s="217"/>
      <c r="Q146" s="213"/>
      <c r="R146" s="213"/>
      <c r="S146" s="217"/>
      <c r="T146" s="213"/>
      <c r="U146" s="217"/>
      <c r="V146" s="213"/>
      <c r="W146" s="213"/>
      <c r="X146" s="214"/>
      <c r="Y146" s="214"/>
      <c r="Z146" s="214"/>
      <c r="AA146" s="214"/>
      <c r="AB146" s="214"/>
      <c r="AC146" s="214"/>
      <c r="AD146" s="214"/>
      <c r="AE146" s="214"/>
      <c r="AF146" s="214"/>
      <c r="AG146" s="214"/>
      <c r="AH146" s="214"/>
      <c r="AI146" s="214"/>
      <c r="AJ146" s="51"/>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row>
    <row r="147" spans="1:58" customFormat="1" ht="15.75" hidden="1" customHeight="1">
      <c r="A147" s="180" t="s">
        <v>163</v>
      </c>
      <c r="B147" s="174" t="s">
        <v>498</v>
      </c>
      <c r="C147" s="166" t="s">
        <v>499</v>
      </c>
      <c r="D147" s="167" t="s">
        <v>307</v>
      </c>
      <c r="E147" s="176"/>
      <c r="F147" s="176"/>
      <c r="G147" s="169"/>
      <c r="H147" s="170">
        <v>48</v>
      </c>
      <c r="I147" s="171">
        <f t="shared" si="6"/>
        <v>0</v>
      </c>
      <c r="J147" s="172" t="str">
        <f t="shared" si="7"/>
        <v/>
      </c>
      <c r="K147" s="167">
        <v>0</v>
      </c>
      <c r="L147" s="172" t="str">
        <f t="shared" si="8"/>
        <v>Sin estimación</v>
      </c>
      <c r="M147" s="200"/>
      <c r="N147" s="213"/>
      <c r="O147" s="213"/>
      <c r="P147" s="217"/>
      <c r="Q147" s="213"/>
      <c r="R147" s="213"/>
      <c r="S147" s="217"/>
      <c r="T147" s="213"/>
      <c r="U147" s="217"/>
      <c r="V147" s="213"/>
      <c r="W147" s="213"/>
      <c r="X147" s="214"/>
      <c r="Y147" s="214"/>
      <c r="Z147" s="214"/>
      <c r="AA147" s="214"/>
      <c r="AB147" s="214"/>
      <c r="AC147" s="214"/>
      <c r="AD147" s="214"/>
      <c r="AE147" s="214"/>
      <c r="AF147" s="214"/>
      <c r="AG147" s="214"/>
      <c r="AH147" s="214"/>
      <c r="AI147" s="214"/>
      <c r="AJ147" s="51"/>
      <c r="AK147" s="51"/>
      <c r="AL147" s="51"/>
      <c r="AM147" s="51"/>
      <c r="AN147" s="51"/>
      <c r="AO147" s="51"/>
      <c r="AP147" s="51"/>
      <c r="AQ147" s="51"/>
      <c r="AR147" s="51"/>
      <c r="AS147" s="51"/>
      <c r="AT147" s="51"/>
      <c r="AU147" s="51"/>
      <c r="AV147" s="51"/>
      <c r="AW147" s="51"/>
      <c r="AX147" s="51"/>
      <c r="AY147" s="51"/>
      <c r="AZ147" s="51"/>
      <c r="BA147" s="51"/>
      <c r="BB147" s="51"/>
      <c r="BC147" s="51"/>
      <c r="BD147" s="51"/>
      <c r="BE147" s="51"/>
      <c r="BF147" s="51"/>
    </row>
    <row r="148" spans="1:58" customFormat="1" ht="15.75" hidden="1" customHeight="1">
      <c r="A148" s="180" t="s">
        <v>163</v>
      </c>
      <c r="B148" s="174" t="s">
        <v>500</v>
      </c>
      <c r="C148" s="166" t="s">
        <v>501</v>
      </c>
      <c r="D148" s="167" t="s">
        <v>298</v>
      </c>
      <c r="E148" s="181"/>
      <c r="F148" s="181">
        <v>46199</v>
      </c>
      <c r="G148" s="169"/>
      <c r="H148" s="170">
        <v>22</v>
      </c>
      <c r="I148" s="171">
        <f t="shared" si="6"/>
        <v>0</v>
      </c>
      <c r="J148" s="172" t="str">
        <f t="shared" si="7"/>
        <v/>
      </c>
      <c r="K148" s="189">
        <v>1</v>
      </c>
      <c r="L148" s="172" t="str">
        <f t="shared" si="8"/>
        <v>Sin estimación</v>
      </c>
      <c r="M148" s="200"/>
      <c r="N148" s="213"/>
      <c r="O148" s="213"/>
      <c r="P148" s="217"/>
      <c r="Q148" s="213"/>
      <c r="R148" s="213"/>
      <c r="S148" s="217"/>
      <c r="T148" s="213"/>
      <c r="U148" s="217"/>
      <c r="V148" s="213"/>
      <c r="W148" s="213"/>
      <c r="X148" s="214"/>
      <c r="Y148" s="214"/>
      <c r="Z148" s="214"/>
      <c r="AA148" s="214"/>
      <c r="AB148" s="214"/>
      <c r="AC148" s="214"/>
      <c r="AD148" s="214"/>
      <c r="AE148" s="214"/>
      <c r="AF148" s="214"/>
      <c r="AG148" s="214"/>
      <c r="AH148" s="214"/>
      <c r="AI148" s="214"/>
      <c r="AJ148" s="51"/>
      <c r="AK148" s="51"/>
      <c r="AL148" s="51"/>
      <c r="AM148" s="51"/>
      <c r="AN148" s="51"/>
      <c r="AO148" s="51"/>
      <c r="AP148" s="51"/>
      <c r="AQ148" s="51"/>
      <c r="AR148" s="51"/>
      <c r="AS148" s="51"/>
      <c r="AT148" s="51"/>
      <c r="AU148" s="51"/>
      <c r="AV148" s="51"/>
      <c r="AW148" s="51"/>
      <c r="AX148" s="51"/>
      <c r="AY148" s="51"/>
      <c r="AZ148" s="51"/>
      <c r="BA148" s="51"/>
      <c r="BB148" s="51"/>
      <c r="BC148" s="51"/>
      <c r="BD148" s="51"/>
      <c r="BE148" s="51"/>
      <c r="BF148" s="51"/>
    </row>
    <row r="149" spans="1:58" s="18" customFormat="1" ht="31.5" customHeight="1">
      <c r="A149" s="240" t="s">
        <v>163</v>
      </c>
      <c r="B149" s="169" t="s">
        <v>394</v>
      </c>
      <c r="C149" s="241" t="s">
        <v>395</v>
      </c>
      <c r="D149" s="189" t="s">
        <v>116</v>
      </c>
      <c r="E149" s="181">
        <v>46297</v>
      </c>
      <c r="F149" s="181"/>
      <c r="G149" s="169">
        <f>(5*8)+8+2</f>
        <v>50</v>
      </c>
      <c r="H149" s="242">
        <v>97</v>
      </c>
      <c r="I149" s="182">
        <f t="shared" si="6"/>
        <v>30</v>
      </c>
      <c r="J149" s="172">
        <f t="shared" si="7"/>
        <v>1.54</v>
      </c>
      <c r="K149" s="189">
        <v>3</v>
      </c>
      <c r="L149" s="172" t="str">
        <f t="shared" si="8"/>
        <v>Desviado</v>
      </c>
      <c r="M149" s="201" t="s">
        <v>502</v>
      </c>
      <c r="N149" s="223"/>
      <c r="O149" s="223"/>
      <c r="P149" s="221"/>
      <c r="Q149" s="223"/>
      <c r="R149" s="221"/>
      <c r="S149" s="221"/>
      <c r="T149" s="243"/>
      <c r="U149" s="221"/>
      <c r="V149" s="243"/>
      <c r="W149" s="221"/>
      <c r="X149" s="243"/>
      <c r="Y149" s="243"/>
      <c r="Z149" s="243">
        <v>8</v>
      </c>
      <c r="AA149" s="243">
        <v>5</v>
      </c>
      <c r="AB149" s="243"/>
      <c r="AC149" s="243"/>
      <c r="AD149" s="243"/>
      <c r="AE149" s="243"/>
      <c r="AF149" s="243">
        <v>1</v>
      </c>
      <c r="AG149" s="243">
        <v>2</v>
      </c>
      <c r="AH149" s="243">
        <v>6</v>
      </c>
      <c r="AI149" s="243">
        <v>8</v>
      </c>
      <c r="AJ149" s="38"/>
      <c r="AK149" s="38"/>
      <c r="AL149" s="38"/>
      <c r="AM149" s="38"/>
      <c r="AN149" s="38"/>
      <c r="AO149" s="38"/>
      <c r="AP149" s="38"/>
      <c r="AQ149" s="38"/>
      <c r="AR149" s="38"/>
      <c r="AS149" s="38"/>
      <c r="AT149" s="38"/>
      <c r="AU149" s="38"/>
      <c r="AV149" s="38"/>
      <c r="AW149" s="38"/>
      <c r="AX149" s="38"/>
      <c r="AY149" s="38"/>
      <c r="AZ149" s="38"/>
      <c r="BA149" s="38"/>
      <c r="BB149" s="38"/>
      <c r="BC149" s="38"/>
      <c r="BD149" s="38"/>
      <c r="BE149" s="38"/>
      <c r="BF149" s="38"/>
    </row>
    <row r="150" spans="1:58" customFormat="1" ht="90" hidden="1" customHeight="1">
      <c r="A150" s="180" t="s">
        <v>163</v>
      </c>
      <c r="B150" s="174" t="s">
        <v>503</v>
      </c>
      <c r="C150" s="166" t="s">
        <v>504</v>
      </c>
      <c r="D150" s="167" t="s">
        <v>298</v>
      </c>
      <c r="E150" s="181">
        <v>46220</v>
      </c>
      <c r="F150" s="181">
        <v>46248</v>
      </c>
      <c r="G150" s="169">
        <v>12</v>
      </c>
      <c r="H150" s="170">
        <v>16</v>
      </c>
      <c r="I150" s="171">
        <f t="shared" si="6"/>
        <v>0</v>
      </c>
      <c r="J150" s="172">
        <f t="shared" si="7"/>
        <v>0.33333333333333331</v>
      </c>
      <c r="K150" s="189">
        <v>2</v>
      </c>
      <c r="L150" s="172" t="str">
        <f t="shared" si="8"/>
        <v>Desviado</v>
      </c>
      <c r="M150" s="201" t="s">
        <v>505</v>
      </c>
      <c r="N150" s="213"/>
      <c r="O150" s="213"/>
      <c r="P150" s="217"/>
      <c r="Q150" s="213"/>
      <c r="R150" s="219"/>
      <c r="S150" s="219"/>
      <c r="T150" s="216"/>
      <c r="U150" s="219"/>
      <c r="V150" s="216"/>
      <c r="W150" s="219"/>
      <c r="X150" s="216"/>
      <c r="Y150" s="216"/>
      <c r="Z150" s="216"/>
      <c r="AA150" s="216"/>
      <c r="AB150" s="216"/>
      <c r="AC150" s="216"/>
      <c r="AD150" s="216"/>
      <c r="AE150" s="216"/>
      <c r="AF150" s="244"/>
      <c r="AG150" s="244"/>
      <c r="AH150" s="244"/>
      <c r="AI150" s="244"/>
      <c r="AJ150" s="39"/>
      <c r="AK150" s="39"/>
      <c r="AL150" s="39"/>
      <c r="AM150" s="39"/>
      <c r="AN150" s="39"/>
      <c r="AO150" s="39"/>
      <c r="AP150" s="39"/>
      <c r="AQ150" s="39"/>
      <c r="AR150" s="39"/>
      <c r="AS150" s="39"/>
      <c r="AT150" s="39"/>
      <c r="AU150" s="39"/>
      <c r="AV150" s="39"/>
      <c r="AW150" s="39"/>
      <c r="AX150" s="39"/>
      <c r="AY150" s="39"/>
      <c r="AZ150" s="39"/>
      <c r="BA150" s="39"/>
      <c r="BB150" s="39"/>
      <c r="BC150" s="39"/>
      <c r="BD150" s="39"/>
      <c r="BE150" s="39"/>
      <c r="BF150" s="39"/>
    </row>
    <row r="151" spans="1:58" customFormat="1" ht="15.75" hidden="1" customHeight="1">
      <c r="A151" s="180" t="s">
        <v>163</v>
      </c>
      <c r="B151" s="174" t="s">
        <v>506</v>
      </c>
      <c r="C151" s="166" t="s">
        <v>507</v>
      </c>
      <c r="D151" s="167" t="s">
        <v>298</v>
      </c>
      <c r="E151" s="181"/>
      <c r="F151" s="181">
        <v>46233</v>
      </c>
      <c r="G151" s="169">
        <v>32</v>
      </c>
      <c r="H151" s="170">
        <v>24</v>
      </c>
      <c r="I151" s="171">
        <f t="shared" si="6"/>
        <v>0</v>
      </c>
      <c r="J151" s="172">
        <f t="shared" si="7"/>
        <v>-0.25</v>
      </c>
      <c r="K151" s="189">
        <v>2</v>
      </c>
      <c r="L151" s="172" t="str">
        <f t="shared" si="8"/>
        <v>Normal</v>
      </c>
      <c r="M151" s="200"/>
      <c r="N151" s="213"/>
      <c r="O151" s="213"/>
      <c r="P151" s="217"/>
      <c r="Q151" s="213"/>
      <c r="R151" s="219"/>
      <c r="S151" s="219"/>
      <c r="T151" s="216"/>
      <c r="U151" s="219"/>
      <c r="V151" s="216"/>
      <c r="W151" s="219"/>
      <c r="X151" s="216"/>
      <c r="Y151" s="216"/>
      <c r="Z151" s="216"/>
      <c r="AA151" s="216"/>
      <c r="AB151" s="216"/>
      <c r="AC151" s="216"/>
      <c r="AD151" s="216"/>
      <c r="AE151" s="216"/>
      <c r="AF151" s="216"/>
      <c r="AG151" s="216"/>
      <c r="AH151" s="216"/>
      <c r="AI151" s="216"/>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row>
    <row r="152" spans="1:58" customFormat="1" ht="15.75" hidden="1" customHeight="1">
      <c r="A152" s="174" t="s">
        <v>163</v>
      </c>
      <c r="B152" s="174" t="s">
        <v>299</v>
      </c>
      <c r="C152" s="166" t="s">
        <v>300</v>
      </c>
      <c r="D152" s="174" t="s">
        <v>113</v>
      </c>
      <c r="E152" s="176">
        <v>46237</v>
      </c>
      <c r="F152" s="176">
        <v>46239</v>
      </c>
      <c r="G152" s="174">
        <f>(8*3)+5</f>
        <v>29</v>
      </c>
      <c r="H152" s="186">
        <v>58</v>
      </c>
      <c r="I152" s="171">
        <f t="shared" si="6"/>
        <v>0</v>
      </c>
      <c r="J152" s="172">
        <f t="shared" si="7"/>
        <v>1</v>
      </c>
      <c r="K152" s="190">
        <v>1</v>
      </c>
      <c r="L152" s="172" t="str">
        <f t="shared" si="8"/>
        <v>Desviado</v>
      </c>
      <c r="M152" s="200"/>
      <c r="N152" s="213"/>
      <c r="O152" s="213"/>
      <c r="P152" s="213"/>
      <c r="Q152" s="213"/>
      <c r="R152" s="213"/>
      <c r="S152" s="213"/>
      <c r="T152" s="213"/>
      <c r="U152" s="213"/>
      <c r="V152" s="213"/>
      <c r="W152" s="213"/>
      <c r="X152" s="213"/>
      <c r="Y152" s="213"/>
      <c r="Z152" s="213"/>
      <c r="AA152" s="213"/>
      <c r="AB152" s="213"/>
      <c r="AC152" s="213"/>
      <c r="AD152" s="213"/>
      <c r="AE152" s="213"/>
      <c r="AF152" s="213"/>
      <c r="AG152" s="213"/>
      <c r="AH152" s="213"/>
      <c r="AI152" s="213"/>
      <c r="AJ152" s="44"/>
    </row>
    <row r="153" spans="1:58" customFormat="1" ht="15.75" hidden="1" customHeight="1">
      <c r="A153" s="174" t="s">
        <v>163</v>
      </c>
      <c r="B153" s="174" t="s">
        <v>508</v>
      </c>
      <c r="C153" s="166" t="s">
        <v>509</v>
      </c>
      <c r="D153" s="174" t="s">
        <v>298</v>
      </c>
      <c r="E153" s="176">
        <v>46246</v>
      </c>
      <c r="F153" s="176">
        <v>46247</v>
      </c>
      <c r="G153" s="174">
        <v>16</v>
      </c>
      <c r="H153" s="186">
        <v>22</v>
      </c>
      <c r="I153" s="171">
        <f t="shared" si="6"/>
        <v>0</v>
      </c>
      <c r="J153" s="172">
        <f t="shared" si="7"/>
        <v>0.375</v>
      </c>
      <c r="K153" s="190">
        <v>0</v>
      </c>
      <c r="L153" s="172" t="str">
        <f t="shared" si="8"/>
        <v>Desviado</v>
      </c>
      <c r="M153" s="200"/>
      <c r="N153" s="213"/>
      <c r="O153" s="213"/>
      <c r="P153" s="213"/>
      <c r="Q153" s="213"/>
      <c r="R153" s="213"/>
      <c r="S153" s="213"/>
      <c r="T153" s="213"/>
      <c r="U153" s="213"/>
      <c r="V153" s="213"/>
      <c r="W153" s="213"/>
      <c r="X153" s="213"/>
      <c r="Y153" s="213"/>
      <c r="Z153" s="213"/>
      <c r="AA153" s="213"/>
      <c r="AB153" s="213"/>
      <c r="AC153" s="213"/>
      <c r="AD153" s="213"/>
      <c r="AE153" s="213"/>
      <c r="AF153" s="213"/>
      <c r="AG153" s="213"/>
      <c r="AH153" s="213"/>
      <c r="AI153" s="213"/>
      <c r="AJ153" s="44"/>
    </row>
    <row r="154" spans="1:58" customFormat="1" ht="15.75" hidden="1" customHeight="1">
      <c r="A154" s="174" t="s">
        <v>163</v>
      </c>
      <c r="B154" s="174" t="s">
        <v>510</v>
      </c>
      <c r="C154" s="166" t="s">
        <v>511</v>
      </c>
      <c r="D154" s="174" t="s">
        <v>298</v>
      </c>
      <c r="E154" s="176">
        <v>46252</v>
      </c>
      <c r="F154" s="176">
        <v>46254</v>
      </c>
      <c r="G154" s="174">
        <v>32</v>
      </c>
      <c r="H154" s="186">
        <v>44</v>
      </c>
      <c r="I154" s="171">
        <f t="shared" si="6"/>
        <v>0</v>
      </c>
      <c r="J154" s="172">
        <f t="shared" si="7"/>
        <v>0.375</v>
      </c>
      <c r="K154" s="190">
        <v>0</v>
      </c>
      <c r="L154" s="172" t="str">
        <f t="shared" si="8"/>
        <v>Desviado</v>
      </c>
      <c r="M154" s="200"/>
      <c r="N154" s="213"/>
      <c r="O154" s="213"/>
      <c r="P154" s="213"/>
      <c r="Q154" s="213"/>
      <c r="R154" s="213"/>
      <c r="S154" s="213"/>
      <c r="T154" s="213"/>
      <c r="U154" s="213"/>
      <c r="V154" s="213"/>
      <c r="W154" s="213"/>
      <c r="X154" s="213"/>
      <c r="Y154" s="213"/>
      <c r="Z154" s="213"/>
      <c r="AA154" s="213"/>
      <c r="AB154" s="213"/>
      <c r="AC154" s="213"/>
      <c r="AD154" s="213"/>
      <c r="AE154" s="213"/>
      <c r="AF154" s="213"/>
      <c r="AG154" s="213"/>
      <c r="AH154" s="213"/>
      <c r="AI154" s="213"/>
      <c r="AJ154" s="44"/>
    </row>
    <row r="155" spans="1:58" customFormat="1" ht="15.75" hidden="1" customHeight="1">
      <c r="A155" s="174" t="s">
        <v>163</v>
      </c>
      <c r="B155" s="174" t="s">
        <v>330</v>
      </c>
      <c r="C155" s="166" t="s">
        <v>331</v>
      </c>
      <c r="D155" s="174" t="s">
        <v>110</v>
      </c>
      <c r="E155" s="176">
        <v>46265</v>
      </c>
      <c r="F155" s="176">
        <v>46262</v>
      </c>
      <c r="G155" s="174">
        <v>24</v>
      </c>
      <c r="H155" s="186">
        <v>85</v>
      </c>
      <c r="I155" s="171">
        <f t="shared" si="6"/>
        <v>0</v>
      </c>
      <c r="J155" s="172">
        <f t="shared" si="7"/>
        <v>2.5416666666666665</v>
      </c>
      <c r="K155" s="190">
        <v>1</v>
      </c>
      <c r="L155" s="172" t="str">
        <f t="shared" si="8"/>
        <v>Desviado</v>
      </c>
      <c r="M155" s="200"/>
      <c r="N155" s="213"/>
      <c r="O155" s="213"/>
      <c r="P155" s="213"/>
      <c r="Q155" s="213"/>
      <c r="R155" s="213"/>
      <c r="S155" s="213"/>
      <c r="T155" s="213"/>
      <c r="U155" s="213"/>
      <c r="V155" s="213"/>
      <c r="W155" s="213"/>
      <c r="X155" s="213"/>
      <c r="Y155" s="213"/>
      <c r="Z155" s="213"/>
      <c r="AA155" s="213"/>
      <c r="AB155" s="213"/>
      <c r="AC155" s="213"/>
      <c r="AD155" s="213"/>
      <c r="AE155" s="213"/>
      <c r="AF155" s="213"/>
      <c r="AG155" s="213"/>
      <c r="AH155" s="213"/>
      <c r="AI155" s="213"/>
      <c r="AJ155" s="44"/>
    </row>
    <row r="156" spans="1:58" customFormat="1" ht="15.75" hidden="1" customHeight="1">
      <c r="A156" s="161" t="s">
        <v>249</v>
      </c>
      <c r="B156" s="161" t="s">
        <v>117</v>
      </c>
      <c r="C156" s="191" t="s">
        <v>118</v>
      </c>
      <c r="D156" s="167" t="s">
        <v>298</v>
      </c>
      <c r="E156" s="168">
        <v>45908</v>
      </c>
      <c r="F156" s="168">
        <v>45908</v>
      </c>
      <c r="G156" s="169">
        <v>16</v>
      </c>
      <c r="H156" s="170">
        <v>13</v>
      </c>
      <c r="I156" s="171">
        <f t="shared" si="6"/>
        <v>0</v>
      </c>
      <c r="J156" s="172">
        <f t="shared" si="7"/>
        <v>-0.1875</v>
      </c>
      <c r="K156" s="167">
        <v>0</v>
      </c>
      <c r="L156" s="172" t="str">
        <f t="shared" si="8"/>
        <v>Normal</v>
      </c>
      <c r="M156" s="200"/>
      <c r="N156" s="213"/>
      <c r="O156" s="213"/>
      <c r="P156" s="213"/>
      <c r="Q156" s="213"/>
      <c r="R156" s="215"/>
      <c r="S156" s="215"/>
      <c r="T156" s="215"/>
      <c r="U156" s="215"/>
      <c r="V156" s="215"/>
      <c r="W156" s="215"/>
      <c r="X156" s="215"/>
      <c r="Y156" s="215"/>
      <c r="Z156" s="215"/>
      <c r="AA156" s="215"/>
      <c r="AB156" s="215"/>
      <c r="AC156" s="215"/>
      <c r="AD156" s="215"/>
      <c r="AE156" s="215"/>
      <c r="AF156" s="215"/>
      <c r="AG156" s="215"/>
      <c r="AH156" s="215"/>
      <c r="AI156" s="215"/>
    </row>
    <row r="157" spans="1:58" customFormat="1" ht="15.75" hidden="1" customHeight="1">
      <c r="A157" s="161" t="s">
        <v>249</v>
      </c>
      <c r="B157" s="161" t="s">
        <v>124</v>
      </c>
      <c r="C157" s="191" t="s">
        <v>125</v>
      </c>
      <c r="D157" s="167" t="s">
        <v>298</v>
      </c>
      <c r="E157" s="168">
        <v>45918</v>
      </c>
      <c r="F157" s="168">
        <v>45918</v>
      </c>
      <c r="G157" s="169">
        <v>28</v>
      </c>
      <c r="H157" s="170">
        <v>1</v>
      </c>
      <c r="I157" s="171">
        <f t="shared" si="6"/>
        <v>0</v>
      </c>
      <c r="J157" s="172">
        <f t="shared" si="7"/>
        <v>-0.9642857142857143</v>
      </c>
      <c r="K157" s="167">
        <v>0</v>
      </c>
      <c r="L157" s="172" t="str">
        <f t="shared" si="8"/>
        <v>Normal</v>
      </c>
      <c r="M157" s="200"/>
      <c r="N157" s="213"/>
      <c r="O157" s="213"/>
      <c r="P157" s="213"/>
      <c r="Q157" s="213"/>
      <c r="R157" s="215"/>
      <c r="S157" s="215"/>
      <c r="T157" s="215"/>
      <c r="U157" s="215"/>
      <c r="V157" s="215"/>
      <c r="W157" s="215"/>
      <c r="X157" s="215"/>
      <c r="Y157" s="215"/>
      <c r="Z157" s="215"/>
      <c r="AA157" s="215"/>
      <c r="AB157" s="215"/>
      <c r="AC157" s="215"/>
      <c r="AD157" s="215"/>
      <c r="AE157" s="215"/>
      <c r="AF157" s="215"/>
      <c r="AG157" s="215"/>
      <c r="AH157" s="215"/>
      <c r="AI157" s="215"/>
    </row>
    <row r="158" spans="1:58" customFormat="1" ht="15.75" hidden="1" customHeight="1">
      <c r="A158" s="161" t="s">
        <v>249</v>
      </c>
      <c r="B158" s="161" t="s">
        <v>131</v>
      </c>
      <c r="C158" s="191" t="s">
        <v>132</v>
      </c>
      <c r="D158" s="167" t="s">
        <v>298</v>
      </c>
      <c r="E158" s="168">
        <v>45909</v>
      </c>
      <c r="F158" s="168">
        <v>45909</v>
      </c>
      <c r="G158" s="169">
        <v>24</v>
      </c>
      <c r="H158" s="170">
        <v>3</v>
      </c>
      <c r="I158" s="171">
        <f t="shared" si="6"/>
        <v>0</v>
      </c>
      <c r="J158" s="172">
        <f t="shared" si="7"/>
        <v>-0.875</v>
      </c>
      <c r="K158" s="167">
        <v>0</v>
      </c>
      <c r="L158" s="172" t="str">
        <f t="shared" si="8"/>
        <v>Normal</v>
      </c>
      <c r="M158" s="200"/>
      <c r="N158" s="213"/>
      <c r="O158" s="213"/>
      <c r="P158" s="213"/>
      <c r="Q158" s="213"/>
      <c r="R158" s="216"/>
      <c r="S158" s="216"/>
      <c r="T158" s="216"/>
      <c r="U158" s="216"/>
      <c r="V158" s="216"/>
      <c r="W158" s="216"/>
      <c r="X158" s="216"/>
      <c r="Y158" s="216"/>
      <c r="Z158" s="216"/>
      <c r="AA158" s="216"/>
      <c r="AB158" s="216"/>
      <c r="AC158" s="216"/>
      <c r="AD158" s="216"/>
      <c r="AE158" s="216"/>
      <c r="AF158" s="216"/>
      <c r="AG158" s="216"/>
      <c r="AH158" s="216"/>
      <c r="AI158" s="216"/>
      <c r="AJ158" s="39"/>
      <c r="AK158" s="39"/>
      <c r="AL158" s="39"/>
      <c r="AM158" s="39"/>
      <c r="AN158" s="39"/>
      <c r="AO158" s="39"/>
      <c r="AP158" s="39"/>
      <c r="AQ158" s="39"/>
      <c r="AR158" s="39"/>
      <c r="AS158" s="39"/>
      <c r="AT158" s="39"/>
      <c r="AU158" s="39"/>
      <c r="AV158" s="39"/>
      <c r="AW158" s="39"/>
      <c r="AX158" s="39"/>
      <c r="AY158" s="39"/>
      <c r="AZ158" s="39"/>
      <c r="BA158" s="39"/>
      <c r="BB158" s="39"/>
      <c r="BC158" s="39"/>
      <c r="BD158" s="39"/>
      <c r="BE158" s="39"/>
      <c r="BF158" s="39"/>
    </row>
    <row r="159" spans="1:58" customFormat="1" ht="15.75" hidden="1" customHeight="1">
      <c r="A159" s="161" t="s">
        <v>249</v>
      </c>
      <c r="B159" s="161" t="s">
        <v>133</v>
      </c>
      <c r="C159" s="191" t="s">
        <v>134</v>
      </c>
      <c r="D159" s="167" t="s">
        <v>298</v>
      </c>
      <c r="E159" s="168">
        <v>45917</v>
      </c>
      <c r="F159" s="168">
        <v>45917</v>
      </c>
      <c r="G159" s="169">
        <v>20</v>
      </c>
      <c r="H159" s="170">
        <v>1</v>
      </c>
      <c r="I159" s="171">
        <f t="shared" si="6"/>
        <v>0</v>
      </c>
      <c r="J159" s="172">
        <f t="shared" si="7"/>
        <v>-0.95</v>
      </c>
      <c r="K159" s="167">
        <v>0</v>
      </c>
      <c r="L159" s="172" t="str">
        <f t="shared" si="8"/>
        <v>Normal</v>
      </c>
      <c r="M159" s="200"/>
      <c r="N159" s="213"/>
      <c r="O159" s="213"/>
      <c r="P159" s="213"/>
      <c r="Q159" s="213"/>
      <c r="R159" s="216"/>
      <c r="S159" s="216"/>
      <c r="T159" s="216"/>
      <c r="U159" s="216"/>
      <c r="V159" s="216"/>
      <c r="W159" s="216"/>
      <c r="X159" s="216"/>
      <c r="Y159" s="216"/>
      <c r="Z159" s="216"/>
      <c r="AA159" s="216"/>
      <c r="AB159" s="216"/>
      <c r="AC159" s="216"/>
      <c r="AD159" s="216"/>
      <c r="AE159" s="216"/>
      <c r="AF159" s="216"/>
      <c r="AG159" s="216"/>
      <c r="AH159" s="216"/>
      <c r="AI159" s="216"/>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row>
    <row r="160" spans="1:58" customFormat="1" ht="15.75" hidden="1" customHeight="1">
      <c r="A160" s="192" t="s">
        <v>251</v>
      </c>
      <c r="B160" s="174" t="s">
        <v>447</v>
      </c>
      <c r="C160" s="166" t="s">
        <v>448</v>
      </c>
      <c r="D160" s="178" t="s">
        <v>301</v>
      </c>
      <c r="E160" s="176"/>
      <c r="F160" s="176">
        <v>46052</v>
      </c>
      <c r="G160" s="169"/>
      <c r="H160" s="170">
        <v>107</v>
      </c>
      <c r="I160" s="171">
        <f t="shared" si="6"/>
        <v>0</v>
      </c>
      <c r="J160" s="172" t="str">
        <f t="shared" si="7"/>
        <v/>
      </c>
      <c r="K160" s="174">
        <v>1</v>
      </c>
      <c r="L160" s="172" t="str">
        <f t="shared" si="8"/>
        <v>Sin estimación</v>
      </c>
      <c r="M160" s="200"/>
      <c r="N160" s="213"/>
      <c r="O160" s="213"/>
      <c r="P160" s="213"/>
      <c r="Q160" s="213"/>
      <c r="R160" s="218"/>
      <c r="S160" s="215"/>
      <c r="T160" s="215"/>
      <c r="U160" s="215"/>
      <c r="V160" s="215"/>
      <c r="W160" s="215"/>
      <c r="X160" s="215"/>
      <c r="Y160" s="215"/>
      <c r="Z160" s="215"/>
      <c r="AA160" s="215"/>
      <c r="AB160" s="215"/>
      <c r="AC160" s="215"/>
      <c r="AD160" s="215"/>
      <c r="AE160" s="215"/>
      <c r="AF160" s="215"/>
      <c r="AG160" s="215"/>
      <c r="AH160" s="215"/>
      <c r="AI160" s="215"/>
    </row>
    <row r="161" spans="1:58" customFormat="1" ht="15.75" hidden="1" customHeight="1">
      <c r="A161" s="192" t="s">
        <v>251</v>
      </c>
      <c r="B161" s="174" t="s">
        <v>512</v>
      </c>
      <c r="C161" s="166" t="s">
        <v>513</v>
      </c>
      <c r="D161" s="167" t="s">
        <v>298</v>
      </c>
      <c r="E161" s="176">
        <v>46035</v>
      </c>
      <c r="F161" s="176">
        <v>46035</v>
      </c>
      <c r="G161" s="169">
        <v>8</v>
      </c>
      <c r="H161" s="170">
        <v>8</v>
      </c>
      <c r="I161" s="171">
        <f t="shared" si="6"/>
        <v>0</v>
      </c>
      <c r="J161" s="172">
        <f t="shared" si="7"/>
        <v>0</v>
      </c>
      <c r="K161" s="167">
        <v>1</v>
      </c>
      <c r="L161" s="172" t="str">
        <f t="shared" si="8"/>
        <v>Normal</v>
      </c>
      <c r="M161" s="200"/>
      <c r="N161" s="213"/>
      <c r="O161" s="213"/>
      <c r="P161" s="213"/>
      <c r="Q161" s="213"/>
      <c r="R161" s="214"/>
      <c r="S161" s="214"/>
      <c r="T161" s="214"/>
      <c r="U161" s="214"/>
      <c r="V161" s="214"/>
      <c r="W161" s="214"/>
      <c r="X161" s="214"/>
      <c r="Y161" s="214"/>
      <c r="Z161" s="214"/>
      <c r="AA161" s="214"/>
      <c r="AB161" s="214"/>
      <c r="AC161" s="214"/>
      <c r="AD161" s="214"/>
      <c r="AE161" s="214"/>
      <c r="AF161" s="214"/>
      <c r="AG161" s="214"/>
      <c r="AH161" s="214"/>
      <c r="AI161" s="214"/>
      <c r="AJ161" s="51"/>
      <c r="AK161" s="51"/>
      <c r="AL161" s="51"/>
      <c r="AM161" s="51"/>
      <c r="AN161" s="51"/>
      <c r="AO161" s="51"/>
      <c r="AP161" s="51"/>
      <c r="AQ161" s="51"/>
      <c r="AR161" s="51"/>
      <c r="AS161" s="51"/>
      <c r="AT161" s="51"/>
      <c r="AU161" s="51"/>
      <c r="AV161" s="51"/>
      <c r="AW161" s="51"/>
      <c r="AX161" s="51"/>
      <c r="AY161" s="51"/>
      <c r="AZ161" s="51"/>
      <c r="BA161" s="51"/>
      <c r="BB161" s="51"/>
      <c r="BC161" s="51"/>
      <c r="BD161" s="51"/>
      <c r="BE161" s="51"/>
    </row>
    <row r="162" spans="1:58" customFormat="1" ht="15.75" hidden="1" customHeight="1">
      <c r="A162" s="192" t="s">
        <v>251</v>
      </c>
      <c r="B162" s="174" t="s">
        <v>470</v>
      </c>
      <c r="C162" s="166" t="s">
        <v>471</v>
      </c>
      <c r="D162" s="178" t="s">
        <v>301</v>
      </c>
      <c r="E162" s="176">
        <v>46030</v>
      </c>
      <c r="F162" s="176">
        <v>46030</v>
      </c>
      <c r="G162" s="169">
        <v>8</v>
      </c>
      <c r="H162" s="170">
        <v>24</v>
      </c>
      <c r="I162" s="171">
        <f t="shared" si="6"/>
        <v>0</v>
      </c>
      <c r="J162" s="172">
        <f t="shared" si="7"/>
        <v>2</v>
      </c>
      <c r="K162" s="174">
        <v>1</v>
      </c>
      <c r="L162" s="172" t="str">
        <f t="shared" si="8"/>
        <v>Desviado</v>
      </c>
      <c r="M162" s="200"/>
      <c r="N162" s="213"/>
      <c r="O162" s="213"/>
      <c r="P162" s="213"/>
      <c r="Q162" s="213"/>
      <c r="R162" s="213"/>
      <c r="S162" s="214"/>
      <c r="T162" s="214"/>
      <c r="U162" s="214"/>
      <c r="V162" s="214"/>
      <c r="W162" s="214"/>
      <c r="X162" s="214"/>
      <c r="Y162" s="214"/>
      <c r="Z162" s="214"/>
      <c r="AA162" s="214"/>
      <c r="AB162" s="214"/>
      <c r="AC162" s="214"/>
      <c r="AD162" s="214"/>
      <c r="AE162" s="214"/>
      <c r="AF162" s="214"/>
      <c r="AG162" s="214"/>
      <c r="AH162" s="214"/>
      <c r="AI162" s="214"/>
      <c r="AJ162" s="51"/>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row>
    <row r="163" spans="1:58" customFormat="1" ht="15.75" hidden="1" customHeight="1">
      <c r="A163" s="192" t="s">
        <v>251</v>
      </c>
      <c r="B163" s="174" t="s">
        <v>468</v>
      </c>
      <c r="C163" s="166" t="s">
        <v>469</v>
      </c>
      <c r="D163" s="178" t="s">
        <v>301</v>
      </c>
      <c r="E163" s="176">
        <v>46038</v>
      </c>
      <c r="F163" s="176">
        <v>46041</v>
      </c>
      <c r="G163" s="169">
        <v>24</v>
      </c>
      <c r="H163" s="170">
        <v>40</v>
      </c>
      <c r="I163" s="171">
        <f t="shared" si="6"/>
        <v>0</v>
      </c>
      <c r="J163" s="172">
        <f t="shared" si="7"/>
        <v>0.66666666666666663</v>
      </c>
      <c r="K163" s="174">
        <v>1</v>
      </c>
      <c r="L163" s="172" t="str">
        <f t="shared" si="8"/>
        <v>Desviado</v>
      </c>
      <c r="M163" s="200"/>
      <c r="N163" s="213"/>
      <c r="O163" s="213"/>
      <c r="P163" s="213"/>
      <c r="Q163" s="213"/>
      <c r="R163" s="214"/>
      <c r="S163" s="214"/>
      <c r="T163" s="214"/>
      <c r="U163" s="214"/>
      <c r="V163" s="214"/>
      <c r="W163" s="214"/>
      <c r="X163" s="214"/>
      <c r="Y163" s="214"/>
      <c r="Z163" s="214"/>
      <c r="AA163" s="214"/>
      <c r="AB163" s="214"/>
      <c r="AC163" s="214"/>
      <c r="AD163" s="214"/>
      <c r="AE163" s="214"/>
      <c r="AF163" s="214"/>
      <c r="AG163" s="214"/>
      <c r="AH163" s="214"/>
      <c r="AI163" s="214"/>
      <c r="AJ163" s="51"/>
      <c r="AK163" s="51"/>
      <c r="AL163" s="51"/>
      <c r="AM163" s="51"/>
      <c r="AN163" s="51"/>
      <c r="AO163" s="51"/>
      <c r="AP163" s="51"/>
      <c r="AQ163" s="51"/>
      <c r="AR163" s="51"/>
      <c r="AS163" s="51"/>
      <c r="AT163" s="51"/>
      <c r="AU163" s="51"/>
      <c r="AV163" s="51"/>
      <c r="AW163" s="51"/>
      <c r="AX163" s="51"/>
      <c r="AY163" s="51"/>
      <c r="AZ163" s="51"/>
      <c r="BA163" s="51"/>
      <c r="BB163" s="51"/>
      <c r="BC163" s="51"/>
      <c r="BD163" s="51"/>
      <c r="BE163" s="51"/>
      <c r="BF163" s="51"/>
    </row>
    <row r="164" spans="1:58" customFormat="1" ht="15.75" hidden="1" customHeight="1">
      <c r="A164" s="192" t="s">
        <v>251</v>
      </c>
      <c r="B164" s="174" t="s">
        <v>441</v>
      </c>
      <c r="C164" s="166" t="s">
        <v>442</v>
      </c>
      <c r="D164" s="167" t="s">
        <v>298</v>
      </c>
      <c r="E164" s="176">
        <v>46044</v>
      </c>
      <c r="F164" s="176">
        <v>46044</v>
      </c>
      <c r="G164" s="169">
        <v>16</v>
      </c>
      <c r="H164" s="170">
        <v>16</v>
      </c>
      <c r="I164" s="171">
        <f t="shared" si="6"/>
        <v>0</v>
      </c>
      <c r="J164" s="172">
        <f t="shared" si="7"/>
        <v>0</v>
      </c>
      <c r="K164" s="174">
        <v>1</v>
      </c>
      <c r="L164" s="172" t="str">
        <f t="shared" si="8"/>
        <v>Normal</v>
      </c>
      <c r="M164" s="200"/>
      <c r="N164" s="213"/>
      <c r="O164" s="213"/>
      <c r="P164" s="213"/>
      <c r="Q164" s="213"/>
      <c r="R164" s="214"/>
      <c r="S164" s="214"/>
      <c r="T164" s="214"/>
      <c r="U164" s="214"/>
      <c r="V164" s="214"/>
      <c r="W164" s="214"/>
      <c r="X164" s="214"/>
      <c r="Y164" s="214"/>
      <c r="Z164" s="214"/>
      <c r="AA164" s="214"/>
      <c r="AB164" s="214"/>
      <c r="AC164" s="214"/>
      <c r="AD164" s="214"/>
      <c r="AE164" s="214"/>
      <c r="AF164" s="214"/>
      <c r="AG164" s="214"/>
      <c r="AH164" s="214"/>
      <c r="AI164" s="214"/>
      <c r="AJ164" s="51"/>
      <c r="AK164" s="51"/>
      <c r="AL164" s="51"/>
      <c r="AM164" s="51"/>
      <c r="AN164" s="51"/>
      <c r="AO164" s="51"/>
      <c r="AP164" s="51"/>
      <c r="AQ164" s="51"/>
      <c r="AR164" s="51"/>
      <c r="AS164" s="51"/>
      <c r="AT164" s="51"/>
      <c r="AU164" s="51"/>
      <c r="AV164" s="51"/>
      <c r="AW164" s="51"/>
      <c r="AX164" s="51"/>
      <c r="AY164" s="51"/>
      <c r="AZ164" s="51"/>
      <c r="BA164" s="51"/>
      <c r="BB164" s="51"/>
      <c r="BC164" s="51"/>
      <c r="BD164" s="51"/>
      <c r="BE164" s="51"/>
      <c r="BF164" s="51"/>
    </row>
    <row r="165" spans="1:58" customFormat="1" ht="15.75" hidden="1" customHeight="1">
      <c r="A165" s="192" t="s">
        <v>251</v>
      </c>
      <c r="B165" s="174" t="s">
        <v>514</v>
      </c>
      <c r="C165" s="166" t="s">
        <v>515</v>
      </c>
      <c r="D165" s="167" t="s">
        <v>301</v>
      </c>
      <c r="E165" s="176"/>
      <c r="F165" s="174"/>
      <c r="G165" s="169">
        <v>24</v>
      </c>
      <c r="H165" s="170">
        <v>21</v>
      </c>
      <c r="I165" s="171">
        <f t="shared" si="6"/>
        <v>0</v>
      </c>
      <c r="J165" s="172">
        <f t="shared" si="7"/>
        <v>-0.125</v>
      </c>
      <c r="K165" s="174">
        <v>0</v>
      </c>
      <c r="L165" s="172" t="str">
        <f t="shared" si="8"/>
        <v>Normal</v>
      </c>
      <c r="M165" s="200"/>
      <c r="N165" s="213"/>
      <c r="O165" s="213"/>
      <c r="P165" s="213"/>
      <c r="Q165" s="213"/>
      <c r="R165" s="214"/>
      <c r="S165" s="214"/>
      <c r="T165" s="214"/>
      <c r="U165" s="214"/>
      <c r="V165" s="214"/>
      <c r="W165" s="214"/>
      <c r="X165" s="214"/>
      <c r="Y165" s="214"/>
      <c r="Z165" s="214"/>
      <c r="AA165" s="214"/>
      <c r="AB165" s="214"/>
      <c r="AC165" s="214"/>
      <c r="AD165" s="214"/>
      <c r="AE165" s="214"/>
      <c r="AF165" s="214"/>
      <c r="AG165" s="214"/>
      <c r="AH165" s="214"/>
      <c r="AI165" s="214"/>
      <c r="AJ165" s="51"/>
      <c r="AK165" s="51"/>
      <c r="AL165" s="51"/>
      <c r="AM165" s="51"/>
      <c r="AN165" s="51"/>
      <c r="AO165" s="51"/>
      <c r="AP165" s="51"/>
      <c r="AQ165" s="51"/>
      <c r="AR165" s="51"/>
      <c r="AS165" s="51"/>
      <c r="AT165" s="51"/>
      <c r="AU165" s="51"/>
      <c r="AV165" s="51"/>
      <c r="AW165" s="51"/>
      <c r="AX165" s="51"/>
      <c r="AY165" s="51"/>
      <c r="AZ165" s="51"/>
      <c r="BA165" s="51"/>
      <c r="BB165" s="51"/>
      <c r="BC165" s="51"/>
      <c r="BD165" s="51"/>
      <c r="BE165" s="51"/>
      <c r="BF165" s="51"/>
    </row>
    <row r="166" spans="1:58" customFormat="1" ht="93" hidden="1" customHeight="1">
      <c r="A166" s="193" t="s">
        <v>516</v>
      </c>
      <c r="B166" s="174" t="s">
        <v>517</v>
      </c>
      <c r="C166" s="166" t="s">
        <v>518</v>
      </c>
      <c r="D166" s="167" t="s">
        <v>298</v>
      </c>
      <c r="E166" s="176">
        <v>46119</v>
      </c>
      <c r="F166" s="176">
        <v>46120</v>
      </c>
      <c r="G166" s="174">
        <v>16</v>
      </c>
      <c r="H166" s="186">
        <v>27.5</v>
      </c>
      <c r="I166" s="171">
        <f t="shared" si="6"/>
        <v>0</v>
      </c>
      <c r="J166" s="172">
        <f t="shared" si="7"/>
        <v>0.71875</v>
      </c>
      <c r="K166" s="174">
        <v>3</v>
      </c>
      <c r="L166" s="172" t="str">
        <f t="shared" si="8"/>
        <v>Desviado</v>
      </c>
      <c r="M166" s="202" t="s">
        <v>519</v>
      </c>
      <c r="N166" s="213"/>
      <c r="O166" s="213"/>
      <c r="P166" s="213"/>
      <c r="Q166" s="213"/>
      <c r="R166" s="213"/>
      <c r="S166" s="213"/>
      <c r="T166" s="213"/>
      <c r="U166" s="213"/>
      <c r="V166" s="213"/>
      <c r="W166" s="217"/>
      <c r="X166" s="213"/>
      <c r="Y166" s="213"/>
      <c r="Z166" s="213"/>
      <c r="AA166" s="214"/>
      <c r="AB166" s="214"/>
      <c r="AC166" s="214"/>
      <c r="AD166" s="214"/>
      <c r="AE166" s="214"/>
      <c r="AF166" s="214"/>
      <c r="AG166" s="214"/>
      <c r="AH166" s="214"/>
      <c r="AI166" s="214"/>
      <c r="AJ166" s="51"/>
      <c r="AK166" s="51"/>
      <c r="AL166" s="51"/>
      <c r="AM166" s="51"/>
      <c r="AN166" s="51"/>
      <c r="AO166" s="51"/>
      <c r="AP166" s="51"/>
      <c r="AQ166" s="51"/>
      <c r="AR166" s="51"/>
      <c r="AS166" s="51"/>
      <c r="AT166" s="51"/>
      <c r="AU166" s="51"/>
      <c r="AV166" s="51"/>
      <c r="AW166" s="51"/>
      <c r="AX166" s="51"/>
      <c r="AY166" s="51"/>
      <c r="AZ166" s="51"/>
      <c r="BA166" s="51"/>
      <c r="BB166" s="51"/>
      <c r="BC166" s="51"/>
      <c r="BD166" s="51"/>
      <c r="BE166" s="51"/>
      <c r="BF166" s="51"/>
    </row>
    <row r="167" spans="1:58" customFormat="1" ht="20.25" hidden="1" customHeight="1">
      <c r="A167" s="193" t="s">
        <v>516</v>
      </c>
      <c r="B167" s="174" t="s">
        <v>520</v>
      </c>
      <c r="C167" s="166" t="s">
        <v>521</v>
      </c>
      <c r="D167" s="167" t="s">
        <v>298</v>
      </c>
      <c r="E167" s="176">
        <v>46127</v>
      </c>
      <c r="F167" s="176">
        <v>46128</v>
      </c>
      <c r="G167" s="174">
        <v>16</v>
      </c>
      <c r="H167" s="186">
        <v>19</v>
      </c>
      <c r="I167" s="171">
        <f t="shared" si="6"/>
        <v>0</v>
      </c>
      <c r="J167" s="172">
        <f t="shared" si="7"/>
        <v>0.1875</v>
      </c>
      <c r="K167" s="174">
        <v>4</v>
      </c>
      <c r="L167" s="172" t="str">
        <f t="shared" si="8"/>
        <v>Normal</v>
      </c>
      <c r="M167" s="200"/>
      <c r="N167" s="213"/>
      <c r="O167" s="213"/>
      <c r="P167" s="213"/>
      <c r="Q167" s="213"/>
      <c r="R167" s="213"/>
      <c r="S167" s="213"/>
      <c r="T167" s="213"/>
      <c r="U167" s="213"/>
      <c r="V167" s="213"/>
      <c r="W167" s="217"/>
      <c r="X167" s="213"/>
      <c r="Y167" s="213"/>
      <c r="Z167" s="213"/>
      <c r="AA167" s="214"/>
      <c r="AB167" s="214"/>
      <c r="AC167" s="214"/>
      <c r="AD167" s="214"/>
      <c r="AE167" s="214"/>
      <c r="AF167" s="214"/>
      <c r="AG167" s="214"/>
      <c r="AH167" s="214"/>
      <c r="AI167" s="214"/>
      <c r="AJ167" s="51"/>
      <c r="AK167" s="51"/>
      <c r="AL167" s="51"/>
      <c r="AM167" s="51"/>
      <c r="AN167" s="51"/>
      <c r="AO167" s="51"/>
      <c r="AP167" s="51"/>
      <c r="AQ167" s="51"/>
      <c r="AR167" s="51"/>
      <c r="AS167" s="51"/>
      <c r="AT167" s="51"/>
      <c r="AU167" s="51"/>
      <c r="AV167" s="51"/>
      <c r="AW167" s="51"/>
      <c r="AX167" s="51"/>
      <c r="AY167" s="51"/>
      <c r="AZ167" s="51"/>
      <c r="BA167" s="51"/>
      <c r="BB167" s="51"/>
      <c r="BC167" s="51"/>
      <c r="BD167" s="51"/>
      <c r="BE167" s="51"/>
      <c r="BF167" s="51"/>
    </row>
    <row r="168" spans="1:58" customFormat="1" ht="40.5" hidden="1" customHeight="1">
      <c r="A168" s="192" t="s">
        <v>516</v>
      </c>
      <c r="B168" s="174" t="s">
        <v>522</v>
      </c>
      <c r="C168" s="166" t="s">
        <v>523</v>
      </c>
      <c r="D168" s="174" t="s">
        <v>113</v>
      </c>
      <c r="E168" s="176">
        <v>46125</v>
      </c>
      <c r="F168" s="176">
        <v>46125</v>
      </c>
      <c r="G168" s="174">
        <v>4</v>
      </c>
      <c r="H168" s="186">
        <v>8.5</v>
      </c>
      <c r="I168" s="171">
        <f t="shared" si="6"/>
        <v>0</v>
      </c>
      <c r="J168" s="172">
        <f t="shared" si="7"/>
        <v>1.125</v>
      </c>
      <c r="K168" s="174">
        <v>1</v>
      </c>
      <c r="L168" s="172" t="str">
        <f t="shared" si="8"/>
        <v>Desviado</v>
      </c>
      <c r="M168" s="203"/>
      <c r="N168" s="213"/>
      <c r="O168" s="213"/>
      <c r="P168" s="213"/>
      <c r="Q168" s="213"/>
      <c r="R168" s="213"/>
      <c r="S168" s="213"/>
      <c r="T168" s="213"/>
      <c r="U168" s="213"/>
      <c r="V168" s="213"/>
      <c r="W168" s="213"/>
      <c r="X168" s="213"/>
      <c r="Y168" s="213"/>
      <c r="Z168" s="213"/>
      <c r="AA168" s="213"/>
      <c r="AB168" s="213"/>
      <c r="AC168" s="213"/>
      <c r="AD168" s="213"/>
      <c r="AE168" s="213"/>
      <c r="AF168" s="213"/>
      <c r="AG168" s="213"/>
      <c r="AH168" s="213"/>
      <c r="AI168" s="213"/>
      <c r="AJ168" s="44"/>
      <c r="AK168" s="51"/>
      <c r="AL168" s="51"/>
      <c r="AM168" s="51"/>
      <c r="AN168" s="51"/>
      <c r="AO168" s="51"/>
      <c r="AP168" s="51"/>
      <c r="AQ168" s="51"/>
      <c r="AR168" s="51"/>
      <c r="AS168" s="51"/>
      <c r="AT168" s="51"/>
      <c r="AU168" s="51"/>
      <c r="AV168" s="51"/>
      <c r="AW168" s="51"/>
      <c r="AX168" s="51"/>
      <c r="AY168" s="51"/>
      <c r="AZ168" s="51"/>
      <c r="BA168" s="51"/>
      <c r="BB168" s="51"/>
      <c r="BC168" s="51"/>
      <c r="BD168" s="51"/>
      <c r="BE168" s="51"/>
      <c r="BF168" s="51"/>
    </row>
    <row r="169" spans="1:58" customFormat="1" ht="21.75" hidden="1" customHeight="1">
      <c r="A169" s="192" t="s">
        <v>516</v>
      </c>
      <c r="B169" s="174" t="s">
        <v>524</v>
      </c>
      <c r="C169" s="166" t="s">
        <v>525</v>
      </c>
      <c r="D169" s="174" t="s">
        <v>298</v>
      </c>
      <c r="E169" s="176">
        <v>46127</v>
      </c>
      <c r="F169" s="176">
        <v>46237</v>
      </c>
      <c r="G169" s="174">
        <v>12</v>
      </c>
      <c r="H169" s="186">
        <v>19.5</v>
      </c>
      <c r="I169" s="171">
        <f t="shared" si="6"/>
        <v>0</v>
      </c>
      <c r="J169" s="172">
        <f t="shared" si="7"/>
        <v>0.625</v>
      </c>
      <c r="K169" s="174">
        <v>2</v>
      </c>
      <c r="L169" s="172" t="str">
        <f t="shared" si="8"/>
        <v>Desviado</v>
      </c>
      <c r="M169" s="201"/>
      <c r="N169" s="213"/>
      <c r="O169" s="213"/>
      <c r="P169" s="213"/>
      <c r="Q169" s="213"/>
      <c r="R169" s="213"/>
      <c r="S169" s="213"/>
      <c r="T169" s="213"/>
      <c r="U169" s="213"/>
      <c r="V169" s="213"/>
      <c r="W169" s="213"/>
      <c r="X169" s="213"/>
      <c r="Y169" s="213"/>
      <c r="Z169" s="213"/>
      <c r="AA169" s="213"/>
      <c r="AB169" s="213"/>
      <c r="AC169" s="213"/>
      <c r="AD169" s="213"/>
      <c r="AE169" s="213"/>
      <c r="AF169" s="213"/>
      <c r="AG169" s="213"/>
      <c r="AH169" s="213"/>
      <c r="AI169" s="213"/>
      <c r="AJ169" s="44"/>
      <c r="AK169" s="51"/>
      <c r="AL169" s="51"/>
      <c r="AM169" s="51"/>
      <c r="AN169" s="51"/>
      <c r="AO169" s="51"/>
      <c r="AP169" s="51"/>
      <c r="AQ169" s="51"/>
      <c r="AR169" s="51"/>
      <c r="AS169" s="51"/>
      <c r="AT169" s="51"/>
      <c r="AU169" s="51"/>
      <c r="AV169" s="51"/>
      <c r="AW169" s="51"/>
      <c r="AX169" s="51"/>
      <c r="AY169" s="51"/>
      <c r="AZ169" s="51"/>
      <c r="BA169" s="51"/>
      <c r="BB169" s="51"/>
      <c r="BC169" s="51"/>
      <c r="BD169" s="51"/>
      <c r="BE169" s="51"/>
      <c r="BF169" s="51"/>
    </row>
    <row r="170" spans="1:58" customFormat="1" ht="20.25" hidden="1" customHeight="1">
      <c r="A170" s="193" t="s">
        <v>516</v>
      </c>
      <c r="B170" s="174" t="s">
        <v>526</v>
      </c>
      <c r="C170" s="166" t="s">
        <v>527</v>
      </c>
      <c r="D170" s="167" t="s">
        <v>298</v>
      </c>
      <c r="E170" s="176">
        <v>46132</v>
      </c>
      <c r="F170" s="176">
        <v>46132</v>
      </c>
      <c r="G170" s="174">
        <v>16</v>
      </c>
      <c r="H170" s="186">
        <v>18.5</v>
      </c>
      <c r="I170" s="171">
        <f t="shared" si="6"/>
        <v>0</v>
      </c>
      <c r="J170" s="172">
        <f t="shared" si="7"/>
        <v>0.15625</v>
      </c>
      <c r="K170" s="174">
        <v>2</v>
      </c>
      <c r="L170" s="172" t="str">
        <f t="shared" si="8"/>
        <v>Normal</v>
      </c>
      <c r="M170" s="200"/>
      <c r="N170" s="213"/>
      <c r="O170" s="213"/>
      <c r="P170" s="213"/>
      <c r="Q170" s="213"/>
      <c r="R170" s="213"/>
      <c r="S170" s="213"/>
      <c r="T170" s="213"/>
      <c r="U170" s="213"/>
      <c r="V170" s="213"/>
      <c r="W170" s="217"/>
      <c r="X170" s="213"/>
      <c r="Y170" s="213"/>
      <c r="Z170" s="213"/>
      <c r="AA170" s="214"/>
      <c r="AB170" s="214"/>
      <c r="AC170" s="214"/>
      <c r="AD170" s="214"/>
      <c r="AE170" s="214"/>
      <c r="AF170" s="214"/>
      <c r="AG170" s="214"/>
      <c r="AH170" s="214"/>
      <c r="AI170" s="214"/>
      <c r="AJ170" s="51"/>
      <c r="AK170" s="51"/>
      <c r="AL170" s="51"/>
      <c r="AM170" s="51"/>
      <c r="AN170" s="51"/>
      <c r="AO170" s="51"/>
      <c r="AP170" s="51"/>
      <c r="AQ170" s="51"/>
      <c r="AR170" s="51"/>
      <c r="AS170" s="51"/>
      <c r="AT170" s="51"/>
      <c r="AU170" s="51"/>
      <c r="AV170" s="51"/>
      <c r="AW170" s="51"/>
      <c r="AX170" s="51"/>
      <c r="AY170" s="51"/>
      <c r="AZ170" s="51"/>
      <c r="BA170" s="51"/>
      <c r="BB170" s="51"/>
      <c r="BC170" s="51"/>
      <c r="BD170" s="51"/>
      <c r="BE170" s="51"/>
      <c r="BF170" s="51"/>
    </row>
    <row r="171" spans="1:58" customFormat="1" ht="20.25" hidden="1" customHeight="1">
      <c r="A171" s="193" t="s">
        <v>516</v>
      </c>
      <c r="B171" s="174" t="s">
        <v>528</v>
      </c>
      <c r="C171" s="166" t="s">
        <v>529</v>
      </c>
      <c r="D171" s="167" t="s">
        <v>298</v>
      </c>
      <c r="E171" s="176">
        <v>46133</v>
      </c>
      <c r="F171" s="176">
        <v>46134</v>
      </c>
      <c r="G171" s="174">
        <v>16</v>
      </c>
      <c r="H171" s="186">
        <v>16</v>
      </c>
      <c r="I171" s="171">
        <f t="shared" si="6"/>
        <v>0</v>
      </c>
      <c r="J171" s="172">
        <f t="shared" si="7"/>
        <v>0</v>
      </c>
      <c r="K171" s="174">
        <v>2</v>
      </c>
      <c r="L171" s="172" t="str">
        <f t="shared" si="8"/>
        <v>Normal</v>
      </c>
      <c r="M171" s="200"/>
      <c r="N171" s="213"/>
      <c r="O171" s="213"/>
      <c r="P171" s="213"/>
      <c r="Q171" s="213"/>
      <c r="R171" s="213"/>
      <c r="S171" s="213"/>
      <c r="T171" s="213"/>
      <c r="U171" s="213"/>
      <c r="V171" s="213"/>
      <c r="W171" s="217"/>
      <c r="X171" s="213"/>
      <c r="Y171" s="213"/>
      <c r="Z171" s="213"/>
      <c r="AA171" s="214"/>
      <c r="AB171" s="214"/>
      <c r="AC171" s="214"/>
      <c r="AD171" s="214"/>
      <c r="AE171" s="214"/>
      <c r="AF171" s="214"/>
      <c r="AG171" s="214"/>
      <c r="AH171" s="214"/>
      <c r="AI171" s="214"/>
      <c r="AJ171" s="51"/>
      <c r="AK171" s="51"/>
      <c r="AL171" s="51"/>
      <c r="AM171" s="51"/>
      <c r="AN171" s="51"/>
      <c r="AO171" s="51"/>
      <c r="AP171" s="51"/>
      <c r="AQ171" s="51"/>
      <c r="AR171" s="51"/>
      <c r="AS171" s="51"/>
      <c r="AT171" s="51"/>
      <c r="AU171" s="51"/>
      <c r="AV171" s="51"/>
      <c r="AW171" s="51"/>
      <c r="AX171" s="51"/>
      <c r="AY171" s="51"/>
      <c r="AZ171" s="51"/>
      <c r="BA171" s="51"/>
      <c r="BB171" s="51"/>
      <c r="BC171" s="51"/>
      <c r="BD171" s="51"/>
      <c r="BE171" s="51"/>
      <c r="BF171" s="51"/>
    </row>
    <row r="172" spans="1:58" customFormat="1" ht="20.25" hidden="1" customHeight="1">
      <c r="A172" s="193" t="s">
        <v>516</v>
      </c>
      <c r="B172" s="174" t="s">
        <v>530</v>
      </c>
      <c r="C172" s="166" t="s">
        <v>531</v>
      </c>
      <c r="D172" s="167" t="s">
        <v>307</v>
      </c>
      <c r="E172" s="176">
        <v>46139</v>
      </c>
      <c r="F172" s="176">
        <v>46139</v>
      </c>
      <c r="G172" s="174">
        <v>24</v>
      </c>
      <c r="H172" s="186">
        <v>23</v>
      </c>
      <c r="I172" s="171">
        <f t="shared" si="6"/>
        <v>0</v>
      </c>
      <c r="J172" s="172">
        <f t="shared" si="7"/>
        <v>-4.1666666666666664E-2</v>
      </c>
      <c r="K172" s="174">
        <v>0</v>
      </c>
      <c r="L172" s="172" t="str">
        <f t="shared" si="8"/>
        <v>Normal</v>
      </c>
      <c r="M172" s="200"/>
      <c r="N172" s="213"/>
      <c r="O172" s="213"/>
      <c r="P172" s="213"/>
      <c r="Q172" s="213"/>
      <c r="R172" s="213"/>
      <c r="S172" s="213"/>
      <c r="T172" s="213"/>
      <c r="U172" s="213"/>
      <c r="V172" s="213"/>
      <c r="W172" s="217"/>
      <c r="X172" s="213"/>
      <c r="Y172" s="213"/>
      <c r="Z172" s="213"/>
      <c r="AA172" s="214"/>
      <c r="AB172" s="214"/>
      <c r="AC172" s="214"/>
      <c r="AD172" s="214"/>
      <c r="AE172" s="214"/>
      <c r="AF172" s="214"/>
      <c r="AG172" s="214"/>
      <c r="AH172" s="214"/>
      <c r="AI172" s="214"/>
      <c r="AJ172" s="51"/>
      <c r="AK172" s="51"/>
      <c r="AL172" s="51"/>
      <c r="AM172" s="51"/>
      <c r="AN172" s="51"/>
      <c r="AO172" s="51"/>
      <c r="AP172" s="51"/>
      <c r="AQ172" s="51"/>
      <c r="AR172" s="51"/>
      <c r="AS172" s="51"/>
      <c r="AT172" s="51"/>
      <c r="AU172" s="51"/>
      <c r="AV172" s="51"/>
      <c r="AW172" s="51"/>
      <c r="AX172" s="51"/>
      <c r="AY172" s="51"/>
      <c r="AZ172" s="51"/>
      <c r="BA172" s="51"/>
      <c r="BB172" s="51"/>
      <c r="BC172" s="51"/>
      <c r="BD172" s="51"/>
      <c r="BE172" s="51"/>
      <c r="BF172" s="51"/>
    </row>
    <row r="173" spans="1:58" customFormat="1" ht="20.25" hidden="1" customHeight="1">
      <c r="A173" s="192" t="s">
        <v>516</v>
      </c>
      <c r="B173" s="174" t="s">
        <v>532</v>
      </c>
      <c r="C173" s="166" t="s">
        <v>533</v>
      </c>
      <c r="D173" s="174" t="s">
        <v>113</v>
      </c>
      <c r="E173" s="176">
        <v>46142</v>
      </c>
      <c r="F173" s="176">
        <v>46262</v>
      </c>
      <c r="G173" s="174">
        <v>24</v>
      </c>
      <c r="H173" s="186">
        <v>32</v>
      </c>
      <c r="I173" s="171">
        <f t="shared" si="6"/>
        <v>0</v>
      </c>
      <c r="J173" s="172">
        <f t="shared" si="7"/>
        <v>0.33333333333333331</v>
      </c>
      <c r="K173" s="174">
        <v>1</v>
      </c>
      <c r="L173" s="172" t="str">
        <f t="shared" si="8"/>
        <v>Desviado</v>
      </c>
      <c r="M173" s="200"/>
      <c r="N173" s="213"/>
      <c r="O173" s="213"/>
      <c r="P173" s="213"/>
      <c r="Q173" s="213"/>
      <c r="R173" s="213"/>
      <c r="S173" s="213"/>
      <c r="T173" s="213"/>
      <c r="U173" s="213"/>
      <c r="V173" s="213"/>
      <c r="W173" s="213"/>
      <c r="X173" s="213"/>
      <c r="Y173" s="213"/>
      <c r="Z173" s="213"/>
      <c r="AA173" s="213"/>
      <c r="AB173" s="213"/>
      <c r="AC173" s="213"/>
      <c r="AD173" s="213"/>
      <c r="AE173" s="213"/>
      <c r="AF173" s="213"/>
      <c r="AG173" s="213"/>
      <c r="AH173" s="213"/>
      <c r="AI173" s="213"/>
      <c r="AJ173" s="44"/>
      <c r="AK173" s="51"/>
      <c r="AL173" s="51"/>
      <c r="AM173" s="51"/>
      <c r="AN173" s="51"/>
      <c r="AO173" s="51"/>
      <c r="AP173" s="51"/>
      <c r="AQ173" s="51"/>
      <c r="AR173" s="51"/>
      <c r="AS173" s="51"/>
      <c r="AT173" s="51"/>
      <c r="AU173" s="51"/>
      <c r="AV173" s="51"/>
      <c r="AW173" s="51"/>
      <c r="AX173" s="51"/>
      <c r="AY173" s="51"/>
      <c r="AZ173" s="51"/>
      <c r="BA173" s="51"/>
      <c r="BB173" s="51"/>
      <c r="BC173" s="51"/>
      <c r="BD173" s="51"/>
      <c r="BE173" s="51"/>
      <c r="BF173" s="51"/>
    </row>
    <row r="174" spans="1:58" customFormat="1" ht="163.5" hidden="1" customHeight="1">
      <c r="A174" s="193" t="s">
        <v>516</v>
      </c>
      <c r="B174" s="174" t="s">
        <v>534</v>
      </c>
      <c r="C174" s="166" t="s">
        <v>535</v>
      </c>
      <c r="D174" s="167" t="s">
        <v>113</v>
      </c>
      <c r="E174" s="176">
        <v>46146</v>
      </c>
      <c r="F174" s="176">
        <v>46143</v>
      </c>
      <c r="G174" s="174">
        <v>8</v>
      </c>
      <c r="H174" s="186">
        <v>16</v>
      </c>
      <c r="I174" s="171">
        <f t="shared" si="6"/>
        <v>0</v>
      </c>
      <c r="J174" s="172">
        <f t="shared" si="7"/>
        <v>1</v>
      </c>
      <c r="K174" s="169">
        <v>0</v>
      </c>
      <c r="L174" s="172" t="str">
        <f t="shared" si="8"/>
        <v>Desviado</v>
      </c>
      <c r="M174" s="201" t="s">
        <v>536</v>
      </c>
      <c r="N174" s="217"/>
      <c r="O174" s="217"/>
      <c r="P174" s="217"/>
      <c r="Q174" s="213"/>
      <c r="R174" s="213"/>
      <c r="S174" s="213"/>
      <c r="T174" s="213"/>
      <c r="U174" s="213"/>
      <c r="V174" s="213"/>
      <c r="W174" s="217"/>
      <c r="X174" s="213"/>
      <c r="Y174" s="213"/>
      <c r="Z174" s="213"/>
      <c r="AA174" s="214"/>
      <c r="AB174" s="214"/>
      <c r="AC174" s="214"/>
      <c r="AD174" s="214"/>
      <c r="AE174" s="214"/>
      <c r="AF174" s="214"/>
      <c r="AG174" s="214"/>
      <c r="AH174" s="214"/>
      <c r="AI174" s="214"/>
      <c r="AJ174" s="51"/>
      <c r="AK174" s="51"/>
      <c r="AL174" s="51"/>
      <c r="AM174" s="51"/>
      <c r="AN174" s="51"/>
      <c r="AO174" s="51"/>
      <c r="AP174" s="51"/>
      <c r="AQ174" s="51"/>
      <c r="AR174" s="51"/>
      <c r="AS174" s="51"/>
      <c r="AT174" s="51"/>
      <c r="AU174" s="51"/>
      <c r="AV174" s="51"/>
      <c r="AW174" s="51"/>
      <c r="AX174" s="51"/>
      <c r="AY174" s="51"/>
      <c r="AZ174" s="51"/>
      <c r="BA174" s="51"/>
      <c r="BB174" s="51"/>
      <c r="BC174" s="51"/>
      <c r="BD174" s="51"/>
      <c r="BE174" s="51"/>
      <c r="BF174" s="51"/>
    </row>
    <row r="175" spans="1:58" customFormat="1" ht="101.25" hidden="1" customHeight="1">
      <c r="A175" s="193" t="s">
        <v>516</v>
      </c>
      <c r="B175" s="174" t="s">
        <v>537</v>
      </c>
      <c r="C175" s="166" t="s">
        <v>538</v>
      </c>
      <c r="D175" s="167" t="s">
        <v>113</v>
      </c>
      <c r="E175" s="176">
        <v>46150</v>
      </c>
      <c r="F175" s="176">
        <v>46150</v>
      </c>
      <c r="G175" s="174">
        <v>16</v>
      </c>
      <c r="H175" s="186">
        <v>30</v>
      </c>
      <c r="I175" s="171">
        <f t="shared" si="6"/>
        <v>0</v>
      </c>
      <c r="J175" s="172">
        <f t="shared" si="7"/>
        <v>0.875</v>
      </c>
      <c r="K175" s="169">
        <v>0</v>
      </c>
      <c r="L175" s="172" t="str">
        <f t="shared" si="8"/>
        <v>Desviado</v>
      </c>
      <c r="M175" s="201" t="s">
        <v>539</v>
      </c>
      <c r="N175" s="217"/>
      <c r="O175" s="217"/>
      <c r="P175" s="217"/>
      <c r="Q175" s="213"/>
      <c r="R175" s="213"/>
      <c r="S175" s="213"/>
      <c r="T175" s="213"/>
      <c r="U175" s="213"/>
      <c r="V175" s="213"/>
      <c r="W175" s="217"/>
      <c r="X175" s="213"/>
      <c r="Y175" s="213"/>
      <c r="Z175" s="213"/>
      <c r="AA175" s="214"/>
      <c r="AB175" s="214"/>
      <c r="AC175" s="214"/>
      <c r="AD175" s="214"/>
      <c r="AE175" s="214"/>
      <c r="AF175" s="214"/>
      <c r="AG175" s="214"/>
      <c r="AH175" s="214"/>
      <c r="AI175" s="214"/>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row>
    <row r="176" spans="1:58" customFormat="1" ht="201" hidden="1" customHeight="1">
      <c r="A176" s="193" t="s">
        <v>516</v>
      </c>
      <c r="B176" s="174" t="s">
        <v>540</v>
      </c>
      <c r="C176" s="166" t="s">
        <v>541</v>
      </c>
      <c r="D176" s="167" t="s">
        <v>298</v>
      </c>
      <c r="E176" s="176">
        <v>46147</v>
      </c>
      <c r="F176" s="176">
        <v>46147</v>
      </c>
      <c r="G176" s="174">
        <v>12</v>
      </c>
      <c r="H176" s="186">
        <v>22</v>
      </c>
      <c r="I176" s="171">
        <f t="shared" si="6"/>
        <v>0</v>
      </c>
      <c r="J176" s="172">
        <f t="shared" si="7"/>
        <v>0.83333333333333337</v>
      </c>
      <c r="K176" s="169">
        <v>3</v>
      </c>
      <c r="L176" s="172" t="str">
        <f t="shared" si="8"/>
        <v>Desviado</v>
      </c>
      <c r="M176" s="201" t="s">
        <v>542</v>
      </c>
      <c r="N176" s="217"/>
      <c r="O176" s="217"/>
      <c r="P176" s="217"/>
      <c r="Q176" s="213"/>
      <c r="R176" s="213"/>
      <c r="S176" s="213"/>
      <c r="T176" s="213"/>
      <c r="U176" s="213"/>
      <c r="V176" s="213"/>
      <c r="W176" s="217"/>
      <c r="X176" s="213"/>
      <c r="Y176" s="213"/>
      <c r="Z176" s="213"/>
      <c r="AA176" s="214"/>
      <c r="AB176" s="214"/>
      <c r="AC176" s="214"/>
      <c r="AD176" s="214"/>
      <c r="AE176" s="214"/>
      <c r="AF176" s="214"/>
      <c r="AG176" s="214"/>
      <c r="AH176" s="214"/>
      <c r="AI176" s="214"/>
      <c r="AJ176" s="51"/>
      <c r="AK176" s="51"/>
      <c r="AL176" s="51"/>
      <c r="AM176" s="51"/>
      <c r="AN176" s="51"/>
      <c r="AO176" s="51"/>
      <c r="AP176" s="51"/>
      <c r="AQ176" s="51"/>
      <c r="AR176" s="51"/>
      <c r="AS176" s="51"/>
      <c r="AT176" s="51"/>
      <c r="AU176" s="51"/>
      <c r="AV176" s="51"/>
      <c r="AW176" s="51"/>
      <c r="AX176" s="51"/>
      <c r="AY176" s="51"/>
      <c r="AZ176" s="51"/>
      <c r="BA176" s="51"/>
      <c r="BB176" s="51"/>
      <c r="BC176" s="51"/>
      <c r="BD176" s="51"/>
      <c r="BE176" s="51"/>
      <c r="BF176" s="51"/>
    </row>
    <row r="177" spans="1:58" customFormat="1" ht="20.25" hidden="1" customHeight="1">
      <c r="A177" s="193" t="s">
        <v>516</v>
      </c>
      <c r="B177" s="174" t="s">
        <v>543</v>
      </c>
      <c r="C177" s="166" t="s">
        <v>544</v>
      </c>
      <c r="D177" s="167" t="s">
        <v>113</v>
      </c>
      <c r="E177" s="176" t="s">
        <v>219</v>
      </c>
      <c r="F177" s="176">
        <v>46155</v>
      </c>
      <c r="G177" s="176" t="s">
        <v>219</v>
      </c>
      <c r="H177" s="186">
        <v>24</v>
      </c>
      <c r="I177" s="171">
        <f t="shared" si="6"/>
        <v>0</v>
      </c>
      <c r="J177" s="172" t="str">
        <f t="shared" si="7"/>
        <v/>
      </c>
      <c r="K177" s="169">
        <v>0</v>
      </c>
      <c r="L177" s="172" t="str">
        <f t="shared" si="8"/>
        <v>Sin estimación</v>
      </c>
      <c r="M177" s="200"/>
      <c r="N177" s="217"/>
      <c r="O177" s="217"/>
      <c r="P177" s="217"/>
      <c r="Q177" s="213"/>
      <c r="R177" s="213"/>
      <c r="S177" s="213"/>
      <c r="T177" s="213"/>
      <c r="U177" s="213"/>
      <c r="V177" s="213"/>
      <c r="W177" s="217"/>
      <c r="X177" s="213"/>
      <c r="Y177" s="213"/>
      <c r="Z177" s="213"/>
      <c r="AA177" s="214"/>
      <c r="AB177" s="214"/>
      <c r="AC177" s="214"/>
      <c r="AD177" s="214"/>
      <c r="AE177" s="214"/>
      <c r="AF177" s="214"/>
      <c r="AG177" s="214"/>
      <c r="AH177" s="214"/>
      <c r="AI177" s="214"/>
      <c r="AJ177" s="51"/>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row>
    <row r="178" spans="1:58" customFormat="1" ht="20.25" hidden="1" customHeight="1">
      <c r="A178" s="193" t="s">
        <v>516</v>
      </c>
      <c r="B178" s="174" t="s">
        <v>545</v>
      </c>
      <c r="C178" s="166" t="s">
        <v>546</v>
      </c>
      <c r="D178" s="167" t="s">
        <v>189</v>
      </c>
      <c r="E178" s="176" t="s">
        <v>219</v>
      </c>
      <c r="F178" s="176">
        <v>46156</v>
      </c>
      <c r="G178" s="176" t="s">
        <v>219</v>
      </c>
      <c r="H178" s="186">
        <v>16</v>
      </c>
      <c r="I178" s="171">
        <f t="shared" si="6"/>
        <v>0</v>
      </c>
      <c r="J178" s="172" t="str">
        <f t="shared" si="7"/>
        <v/>
      </c>
      <c r="K178" s="174">
        <v>0</v>
      </c>
      <c r="L178" s="172" t="str">
        <f t="shared" si="8"/>
        <v>Sin estimación</v>
      </c>
      <c r="M178" s="200"/>
      <c r="N178" s="217"/>
      <c r="O178" s="217"/>
      <c r="P178" s="217"/>
      <c r="Q178" s="213"/>
      <c r="R178" s="213"/>
      <c r="S178" s="213"/>
      <c r="T178" s="213"/>
      <c r="U178" s="213"/>
      <c r="V178" s="213"/>
      <c r="W178" s="217"/>
      <c r="X178" s="213"/>
      <c r="Y178" s="213"/>
      <c r="Z178" s="213"/>
      <c r="AA178" s="214"/>
      <c r="AB178" s="214"/>
      <c r="AC178" s="214"/>
      <c r="AD178" s="214"/>
      <c r="AE178" s="214"/>
      <c r="AF178" s="214"/>
      <c r="AG178" s="214"/>
      <c r="AH178" s="214"/>
      <c r="AI178" s="214"/>
      <c r="AJ178" s="51"/>
      <c r="AK178" s="51"/>
      <c r="AL178" s="51"/>
      <c r="AM178" s="51"/>
      <c r="AN178" s="51"/>
      <c r="AO178" s="51"/>
      <c r="AP178" s="51"/>
      <c r="AQ178" s="51"/>
      <c r="AR178" s="51"/>
      <c r="AS178" s="51"/>
      <c r="AT178" s="51"/>
      <c r="AU178" s="51"/>
      <c r="AV178" s="51"/>
      <c r="AW178" s="51"/>
      <c r="AX178" s="51"/>
      <c r="AY178" s="51"/>
      <c r="AZ178" s="51"/>
      <c r="BA178" s="51"/>
      <c r="BB178" s="51"/>
      <c r="BC178" s="51"/>
      <c r="BD178" s="51"/>
      <c r="BE178" s="51"/>
      <c r="BF178" s="51"/>
    </row>
    <row r="179" spans="1:58" customFormat="1" ht="106.5" hidden="1" customHeight="1">
      <c r="A179" s="193" t="s">
        <v>516</v>
      </c>
      <c r="B179" s="174" t="s">
        <v>547</v>
      </c>
      <c r="C179" s="166" t="s">
        <v>548</v>
      </c>
      <c r="D179" s="167" t="s">
        <v>113</v>
      </c>
      <c r="E179" s="176">
        <v>46160</v>
      </c>
      <c r="F179" s="176">
        <v>46160</v>
      </c>
      <c r="G179" s="174">
        <v>16</v>
      </c>
      <c r="H179" s="186">
        <v>26</v>
      </c>
      <c r="I179" s="171">
        <f t="shared" si="6"/>
        <v>0</v>
      </c>
      <c r="J179" s="172">
        <f t="shared" si="7"/>
        <v>0.625</v>
      </c>
      <c r="K179" s="169">
        <v>2</v>
      </c>
      <c r="L179" s="172" t="str">
        <f t="shared" si="8"/>
        <v>Desviado</v>
      </c>
      <c r="M179" s="201" t="s">
        <v>549</v>
      </c>
      <c r="N179" s="213"/>
      <c r="O179" s="213"/>
      <c r="P179" s="213"/>
      <c r="Q179" s="213"/>
      <c r="R179" s="213"/>
      <c r="S179" s="213"/>
      <c r="T179" s="213"/>
      <c r="U179" s="213"/>
      <c r="V179" s="213"/>
      <c r="W179" s="217"/>
      <c r="X179" s="213"/>
      <c r="Y179" s="213"/>
      <c r="Z179" s="213"/>
      <c r="AA179" s="214"/>
      <c r="AB179" s="214"/>
      <c r="AC179" s="214"/>
      <c r="AD179" s="214"/>
      <c r="AE179" s="214"/>
      <c r="AF179" s="214"/>
      <c r="AG179" s="214"/>
      <c r="AH179" s="214"/>
      <c r="AI179" s="214"/>
      <c r="AJ179" s="51"/>
      <c r="AK179" s="51"/>
      <c r="AL179" s="51"/>
      <c r="AM179" s="51"/>
      <c r="AN179" s="51"/>
      <c r="AO179" s="51"/>
      <c r="AP179" s="51"/>
      <c r="AQ179" s="51"/>
      <c r="AR179" s="51"/>
      <c r="AS179" s="51"/>
      <c r="AT179" s="51"/>
      <c r="AU179" s="51"/>
      <c r="AV179" s="51"/>
      <c r="AW179" s="51"/>
      <c r="AX179" s="51"/>
      <c r="AY179" s="51"/>
      <c r="AZ179" s="51"/>
      <c r="BA179" s="51"/>
      <c r="BB179" s="51"/>
      <c r="BC179" s="51"/>
      <c r="BD179" s="51"/>
      <c r="BE179" s="51"/>
      <c r="BF179" s="51"/>
    </row>
    <row r="180" spans="1:58" customFormat="1" ht="20.25" hidden="1" customHeight="1">
      <c r="A180" s="193" t="s">
        <v>516</v>
      </c>
      <c r="B180" s="174" t="s">
        <v>550</v>
      </c>
      <c r="C180" s="166" t="s">
        <v>551</v>
      </c>
      <c r="D180" s="167" t="s">
        <v>113</v>
      </c>
      <c r="E180" s="176">
        <v>46170</v>
      </c>
      <c r="F180" s="176">
        <v>46169</v>
      </c>
      <c r="G180" s="174">
        <v>50</v>
      </c>
      <c r="H180" s="186">
        <v>50</v>
      </c>
      <c r="I180" s="171">
        <f t="shared" si="6"/>
        <v>0</v>
      </c>
      <c r="J180" s="172">
        <f t="shared" si="7"/>
        <v>0</v>
      </c>
      <c r="K180" s="174">
        <v>0</v>
      </c>
      <c r="L180" s="172" t="str">
        <f t="shared" si="8"/>
        <v>Normal</v>
      </c>
      <c r="M180" s="200"/>
      <c r="N180" s="213"/>
      <c r="O180" s="213"/>
      <c r="P180" s="213"/>
      <c r="Q180" s="213"/>
      <c r="R180" s="213"/>
      <c r="S180" s="213"/>
      <c r="T180" s="213"/>
      <c r="U180" s="213"/>
      <c r="V180" s="213"/>
      <c r="W180" s="217"/>
      <c r="X180" s="213"/>
      <c r="Y180" s="213"/>
      <c r="Z180" s="213"/>
      <c r="AA180" s="214"/>
      <c r="AB180" s="214"/>
      <c r="AC180" s="214"/>
      <c r="AD180" s="214"/>
      <c r="AE180" s="214"/>
      <c r="AF180" s="214"/>
      <c r="AG180" s="214"/>
      <c r="AH180" s="214"/>
      <c r="AI180" s="214"/>
      <c r="AJ180" s="51"/>
      <c r="AK180" s="51"/>
      <c r="AL180" s="51"/>
      <c r="AM180" s="51"/>
      <c r="AN180" s="51"/>
      <c r="AO180" s="51"/>
      <c r="AP180" s="51"/>
      <c r="AQ180" s="51"/>
      <c r="AR180" s="51"/>
      <c r="AS180" s="51"/>
      <c r="AT180" s="51"/>
      <c r="AU180" s="51"/>
      <c r="AV180" s="51"/>
      <c r="AW180" s="51"/>
      <c r="AX180" s="51"/>
      <c r="AY180" s="51"/>
      <c r="AZ180" s="51"/>
      <c r="BA180" s="51"/>
      <c r="BB180" s="51"/>
      <c r="BC180" s="51"/>
      <c r="BD180" s="51"/>
      <c r="BE180" s="51"/>
      <c r="BF180" s="51"/>
    </row>
    <row r="181" spans="1:58" customFormat="1" ht="20.25" hidden="1" customHeight="1">
      <c r="A181" s="193" t="s">
        <v>516</v>
      </c>
      <c r="B181" s="174" t="s">
        <v>552</v>
      </c>
      <c r="C181" s="166" t="s">
        <v>553</v>
      </c>
      <c r="D181" s="167" t="s">
        <v>141</v>
      </c>
      <c r="E181" s="176">
        <v>46174</v>
      </c>
      <c r="F181" s="176">
        <v>46175</v>
      </c>
      <c r="G181" s="174">
        <v>24</v>
      </c>
      <c r="H181" s="186">
        <v>28</v>
      </c>
      <c r="I181" s="171">
        <f t="shared" si="6"/>
        <v>0</v>
      </c>
      <c r="J181" s="172">
        <f t="shared" si="7"/>
        <v>0.16666666666666666</v>
      </c>
      <c r="K181" s="174">
        <v>2</v>
      </c>
      <c r="L181" s="172" t="str">
        <f t="shared" si="8"/>
        <v>Normal</v>
      </c>
      <c r="M181" s="200"/>
      <c r="N181" s="213"/>
      <c r="O181" s="213"/>
      <c r="P181" s="213"/>
      <c r="Q181" s="213"/>
      <c r="R181" s="213"/>
      <c r="S181" s="213"/>
      <c r="T181" s="213"/>
      <c r="U181" s="213"/>
      <c r="V181" s="213"/>
      <c r="W181" s="217"/>
      <c r="X181" s="213"/>
      <c r="Y181" s="213"/>
      <c r="Z181" s="213"/>
      <c r="AA181" s="214"/>
      <c r="AB181" s="214"/>
      <c r="AC181" s="214"/>
      <c r="AD181" s="214"/>
      <c r="AE181" s="214"/>
      <c r="AF181" s="214"/>
      <c r="AG181" s="214"/>
      <c r="AH181" s="214"/>
      <c r="AI181" s="214"/>
      <c r="AJ181" s="51"/>
      <c r="AK181" s="51"/>
      <c r="AL181" s="51"/>
      <c r="AM181" s="51"/>
      <c r="AN181" s="51"/>
      <c r="AO181" s="51"/>
      <c r="AP181" s="51"/>
      <c r="AQ181" s="51"/>
      <c r="AR181" s="51"/>
      <c r="AS181" s="51"/>
      <c r="AT181" s="51"/>
      <c r="AU181" s="51"/>
      <c r="AV181" s="51"/>
      <c r="AW181" s="51"/>
      <c r="AX181" s="51"/>
      <c r="AY181" s="51"/>
      <c r="AZ181" s="51"/>
      <c r="BA181" s="51"/>
      <c r="BB181" s="51"/>
      <c r="BC181" s="51"/>
      <c r="BD181" s="51"/>
      <c r="BE181" s="51"/>
      <c r="BF181" s="51"/>
    </row>
    <row r="182" spans="1:58" customFormat="1" ht="172.5" hidden="1" customHeight="1">
      <c r="A182" s="193" t="s">
        <v>516</v>
      </c>
      <c r="B182" s="174" t="s">
        <v>554</v>
      </c>
      <c r="C182" s="166" t="s">
        <v>555</v>
      </c>
      <c r="D182" s="167" t="s">
        <v>113</v>
      </c>
      <c r="E182" s="176">
        <v>46177</v>
      </c>
      <c r="F182" s="176"/>
      <c r="G182" s="174">
        <v>24</v>
      </c>
      <c r="H182" s="186">
        <v>32</v>
      </c>
      <c r="I182" s="171">
        <f t="shared" si="6"/>
        <v>0</v>
      </c>
      <c r="J182" s="172">
        <f t="shared" si="7"/>
        <v>0.33333333333333331</v>
      </c>
      <c r="K182" s="169">
        <v>0</v>
      </c>
      <c r="L182" s="172" t="str">
        <f t="shared" si="8"/>
        <v>Desviado</v>
      </c>
      <c r="M182" s="201" t="s">
        <v>556</v>
      </c>
      <c r="N182" s="213"/>
      <c r="O182" s="213"/>
      <c r="P182" s="213"/>
      <c r="Q182" s="213"/>
      <c r="R182" s="213"/>
      <c r="S182" s="213"/>
      <c r="T182" s="213"/>
      <c r="U182" s="213"/>
      <c r="V182" s="213"/>
      <c r="W182" s="217"/>
      <c r="X182" s="213"/>
      <c r="Y182" s="213"/>
      <c r="Z182" s="213"/>
      <c r="AA182" s="214"/>
      <c r="AB182" s="214"/>
      <c r="AC182" s="214"/>
      <c r="AD182" s="214"/>
      <c r="AE182" s="214"/>
      <c r="AF182" s="214"/>
      <c r="AG182" s="214"/>
      <c r="AH182" s="214"/>
      <c r="AI182" s="214"/>
      <c r="AJ182" s="51"/>
      <c r="AK182" s="51"/>
      <c r="AL182" s="51"/>
      <c r="AM182" s="51"/>
      <c r="AN182" s="51"/>
      <c r="AO182" s="51"/>
      <c r="AP182" s="51"/>
      <c r="AQ182" s="51"/>
      <c r="AR182" s="51"/>
      <c r="AS182" s="51"/>
      <c r="AT182" s="51"/>
      <c r="AU182" s="51"/>
      <c r="AV182" s="51"/>
      <c r="AW182" s="51"/>
      <c r="AX182" s="51"/>
      <c r="AY182" s="51"/>
      <c r="AZ182" s="51"/>
      <c r="BA182" s="51"/>
      <c r="BB182" s="51"/>
      <c r="BC182" s="51"/>
      <c r="BD182" s="51"/>
      <c r="BE182" s="51"/>
      <c r="BF182" s="51"/>
    </row>
    <row r="183" spans="1:58" customFormat="1" ht="172.5" hidden="1" customHeight="1">
      <c r="A183" s="193" t="s">
        <v>516</v>
      </c>
      <c r="B183" s="174" t="s">
        <v>557</v>
      </c>
      <c r="C183" s="166" t="s">
        <v>558</v>
      </c>
      <c r="D183" s="167" t="s">
        <v>298</v>
      </c>
      <c r="E183" s="176">
        <v>46182</v>
      </c>
      <c r="F183" s="176">
        <v>46182</v>
      </c>
      <c r="G183" s="174">
        <v>24</v>
      </c>
      <c r="H183" s="186">
        <v>40</v>
      </c>
      <c r="I183" s="171">
        <f t="shared" si="6"/>
        <v>0</v>
      </c>
      <c r="J183" s="172">
        <f t="shared" si="7"/>
        <v>0.66666666666666663</v>
      </c>
      <c r="K183" s="169">
        <v>0</v>
      </c>
      <c r="L183" s="172" t="str">
        <f t="shared" si="8"/>
        <v>Desviado</v>
      </c>
      <c r="M183" s="201" t="s">
        <v>559</v>
      </c>
      <c r="N183" s="213"/>
      <c r="O183" s="213"/>
      <c r="P183" s="213"/>
      <c r="Q183" s="213"/>
      <c r="R183" s="213"/>
      <c r="S183" s="213"/>
      <c r="T183" s="213"/>
      <c r="U183" s="213"/>
      <c r="V183" s="213"/>
      <c r="W183" s="217"/>
      <c r="X183" s="213"/>
      <c r="Y183" s="213"/>
      <c r="Z183" s="213"/>
      <c r="AA183" s="214"/>
      <c r="AB183" s="214"/>
      <c r="AC183" s="214"/>
      <c r="AD183" s="214"/>
      <c r="AE183" s="214"/>
      <c r="AF183" s="214"/>
      <c r="AG183" s="214"/>
      <c r="AH183" s="214"/>
      <c r="AI183" s="214"/>
      <c r="AJ183" s="51"/>
      <c r="AK183" s="51"/>
      <c r="AL183" s="51"/>
      <c r="AM183" s="51"/>
      <c r="AN183" s="51"/>
      <c r="AO183" s="51"/>
      <c r="AP183" s="51"/>
      <c r="AQ183" s="51"/>
      <c r="AR183" s="51"/>
      <c r="AS183" s="51"/>
      <c r="AT183" s="51"/>
      <c r="AU183" s="51"/>
      <c r="AV183" s="51"/>
      <c r="AW183" s="51"/>
      <c r="AX183" s="51"/>
      <c r="AY183" s="51"/>
      <c r="AZ183" s="51"/>
      <c r="BA183" s="51"/>
      <c r="BB183" s="51"/>
      <c r="BC183" s="51"/>
      <c r="BD183" s="51"/>
      <c r="BE183" s="51"/>
      <c r="BF183" s="51"/>
    </row>
    <row r="184" spans="1:58" customFormat="1" ht="172.5" hidden="1" customHeight="1">
      <c r="A184" s="193" t="s">
        <v>516</v>
      </c>
      <c r="B184" s="174" t="s">
        <v>390</v>
      </c>
      <c r="C184" s="166" t="s">
        <v>391</v>
      </c>
      <c r="D184" s="167" t="s">
        <v>301</v>
      </c>
      <c r="E184" s="176">
        <v>46127</v>
      </c>
      <c r="F184" s="176">
        <v>46127</v>
      </c>
      <c r="G184" s="174">
        <v>24</v>
      </c>
      <c r="H184" s="186">
        <v>48</v>
      </c>
      <c r="I184" s="171">
        <f t="shared" si="6"/>
        <v>0</v>
      </c>
      <c r="J184" s="172">
        <f t="shared" si="7"/>
        <v>1</v>
      </c>
      <c r="K184" s="167">
        <v>1</v>
      </c>
      <c r="L184" s="172" t="str">
        <f t="shared" si="8"/>
        <v>Desviado</v>
      </c>
      <c r="M184" s="201" t="s">
        <v>560</v>
      </c>
      <c r="N184" s="213"/>
      <c r="O184" s="213"/>
      <c r="P184" s="213"/>
      <c r="Q184" s="213"/>
      <c r="R184" s="213"/>
      <c r="S184" s="213"/>
      <c r="T184" s="213"/>
      <c r="U184" s="213"/>
      <c r="V184" s="213"/>
      <c r="W184" s="217"/>
      <c r="X184" s="213"/>
      <c r="Y184" s="213"/>
      <c r="Z184" s="213"/>
      <c r="AA184" s="214"/>
      <c r="AB184" s="214"/>
      <c r="AC184" s="214"/>
      <c r="AD184" s="214"/>
      <c r="AE184" s="214"/>
      <c r="AF184" s="214"/>
      <c r="AG184" s="214"/>
      <c r="AH184" s="214"/>
      <c r="AI184" s="214"/>
      <c r="AJ184" s="51"/>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row>
    <row r="185" spans="1:58" customFormat="1" ht="172.5" hidden="1" customHeight="1">
      <c r="A185" s="193" t="s">
        <v>516</v>
      </c>
      <c r="B185" s="174" t="s">
        <v>561</v>
      </c>
      <c r="C185" s="166" t="s">
        <v>562</v>
      </c>
      <c r="D185" s="167" t="s">
        <v>141</v>
      </c>
      <c r="E185" s="176">
        <v>46189</v>
      </c>
      <c r="F185" s="176">
        <v>46191</v>
      </c>
      <c r="G185" s="174">
        <v>16</v>
      </c>
      <c r="H185" s="186">
        <v>48</v>
      </c>
      <c r="I185" s="171">
        <f t="shared" si="6"/>
        <v>0</v>
      </c>
      <c r="J185" s="172">
        <f t="shared" si="7"/>
        <v>2</v>
      </c>
      <c r="K185" s="174">
        <v>0</v>
      </c>
      <c r="L185" s="172" t="str">
        <f t="shared" si="8"/>
        <v>Desviado</v>
      </c>
      <c r="M185" s="201" t="s">
        <v>563</v>
      </c>
      <c r="N185" s="213"/>
      <c r="O185" s="213"/>
      <c r="P185" s="213"/>
      <c r="Q185" s="213"/>
      <c r="R185" s="213"/>
      <c r="S185" s="213"/>
      <c r="T185" s="213"/>
      <c r="U185" s="213"/>
      <c r="V185" s="213"/>
      <c r="W185" s="217"/>
      <c r="X185" s="213"/>
      <c r="Y185" s="213"/>
      <c r="Z185" s="213"/>
      <c r="AA185" s="214"/>
      <c r="AB185" s="214"/>
      <c r="AC185" s="214"/>
      <c r="AD185" s="214"/>
      <c r="AE185" s="214"/>
      <c r="AF185" s="214"/>
      <c r="AG185" s="214"/>
      <c r="AH185" s="214"/>
      <c r="AI185" s="214"/>
      <c r="AJ185" s="51"/>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row>
    <row r="186" spans="1:58" s="18" customFormat="1" ht="172.5" customHeight="1">
      <c r="A186" s="259" t="s">
        <v>516</v>
      </c>
      <c r="B186" s="169" t="s">
        <v>564</v>
      </c>
      <c r="C186" s="241" t="s">
        <v>565</v>
      </c>
      <c r="D186" s="189" t="s">
        <v>106</v>
      </c>
      <c r="E186" s="181">
        <v>46190</v>
      </c>
      <c r="F186" s="181">
        <v>46288</v>
      </c>
      <c r="G186" s="169">
        <v>20</v>
      </c>
      <c r="H186" s="242">
        <v>40</v>
      </c>
      <c r="I186" s="182">
        <f t="shared" si="6"/>
        <v>20</v>
      </c>
      <c r="J186" s="172">
        <f t="shared" si="7"/>
        <v>2</v>
      </c>
      <c r="K186" s="169">
        <v>2</v>
      </c>
      <c r="L186" s="172" t="str">
        <f t="shared" si="8"/>
        <v>Desviado</v>
      </c>
      <c r="M186" s="201" t="s">
        <v>566</v>
      </c>
      <c r="N186" s="223"/>
      <c r="O186" s="223"/>
      <c r="P186" s="223"/>
      <c r="Q186" s="223"/>
      <c r="R186" s="223"/>
      <c r="S186" s="223"/>
      <c r="T186" s="223"/>
      <c r="U186" s="223"/>
      <c r="V186" s="223"/>
      <c r="W186" s="221"/>
      <c r="X186" s="223"/>
      <c r="Y186" s="223"/>
      <c r="Z186" s="223">
        <v>4</v>
      </c>
      <c r="AA186" s="260">
        <v>4</v>
      </c>
      <c r="AB186" s="260">
        <v>8</v>
      </c>
      <c r="AC186" s="260"/>
      <c r="AD186" s="260">
        <v>4</v>
      </c>
      <c r="AE186" s="260"/>
      <c r="AF186" s="260"/>
      <c r="AG186" s="260"/>
      <c r="AH186" s="260"/>
      <c r="AI186" s="260"/>
    </row>
    <row r="187" spans="1:58" customFormat="1" ht="36.75" hidden="1" customHeight="1">
      <c r="A187" s="192" t="s">
        <v>516</v>
      </c>
      <c r="B187" s="174" t="s">
        <v>567</v>
      </c>
      <c r="C187" s="166" t="s">
        <v>568</v>
      </c>
      <c r="D187" s="174" t="s">
        <v>298</v>
      </c>
      <c r="E187" s="176">
        <v>46219</v>
      </c>
      <c r="F187" s="176">
        <v>46253</v>
      </c>
      <c r="G187" s="174">
        <v>40</v>
      </c>
      <c r="H187" s="186">
        <v>56</v>
      </c>
      <c r="I187" s="171">
        <f t="shared" si="6"/>
        <v>0</v>
      </c>
      <c r="J187" s="172">
        <f t="shared" si="7"/>
        <v>0.4</v>
      </c>
      <c r="K187" s="174">
        <v>2</v>
      </c>
      <c r="L187" s="172" t="str">
        <f t="shared" si="8"/>
        <v>Desviado</v>
      </c>
      <c r="M187" s="200"/>
      <c r="N187" s="213"/>
      <c r="O187" s="213"/>
      <c r="P187" s="213"/>
      <c r="Q187" s="213"/>
      <c r="R187" s="213"/>
      <c r="S187" s="213"/>
      <c r="T187" s="213"/>
      <c r="U187" s="213"/>
      <c r="V187" s="213"/>
      <c r="W187" s="213"/>
      <c r="X187" s="213"/>
      <c r="Y187" s="213"/>
      <c r="Z187" s="213"/>
      <c r="AA187" s="213"/>
      <c r="AB187" s="213"/>
      <c r="AC187" s="213"/>
      <c r="AD187" s="213"/>
      <c r="AE187" s="213"/>
      <c r="AF187" s="213"/>
      <c r="AG187" s="213"/>
      <c r="AH187" s="213"/>
      <c r="AI187" s="213"/>
      <c r="AJ187" s="44"/>
      <c r="AK187" s="51"/>
      <c r="AL187" s="51"/>
      <c r="AM187" s="51"/>
      <c r="AN187" s="51"/>
      <c r="AO187" s="51"/>
      <c r="AP187" s="51"/>
      <c r="AQ187" s="51"/>
      <c r="AR187" s="51"/>
      <c r="AS187" s="51"/>
      <c r="AT187" s="51"/>
      <c r="AU187" s="51"/>
      <c r="AV187" s="51"/>
      <c r="AW187" s="51"/>
      <c r="AX187" s="51"/>
      <c r="AY187" s="51"/>
      <c r="AZ187" s="51"/>
      <c r="BA187" s="51"/>
      <c r="BB187" s="51"/>
      <c r="BC187" s="51"/>
      <c r="BD187" s="51"/>
      <c r="BE187" s="51"/>
      <c r="BF187" s="51"/>
    </row>
    <row r="188" spans="1:58" customFormat="1" ht="20.25" hidden="1" customHeight="1">
      <c r="A188" s="193" t="s">
        <v>516</v>
      </c>
      <c r="B188" s="174" t="s">
        <v>569</v>
      </c>
      <c r="C188" s="166" t="s">
        <v>570</v>
      </c>
      <c r="D188" s="167" t="s">
        <v>298</v>
      </c>
      <c r="E188" s="176"/>
      <c r="F188" s="176"/>
      <c r="G188" s="174">
        <v>0</v>
      </c>
      <c r="H188" s="186">
        <v>52</v>
      </c>
      <c r="I188" s="171">
        <f t="shared" si="6"/>
        <v>0</v>
      </c>
      <c r="J188" s="172" t="str">
        <f t="shared" si="7"/>
        <v/>
      </c>
      <c r="K188" s="169">
        <v>2</v>
      </c>
      <c r="L188" s="172" t="str">
        <f t="shared" si="8"/>
        <v>Sin estimación</v>
      </c>
      <c r="M188" s="200"/>
      <c r="N188" s="213"/>
      <c r="O188" s="213"/>
      <c r="P188" s="213"/>
      <c r="Q188" s="213"/>
      <c r="R188" s="213"/>
      <c r="S188" s="213"/>
      <c r="T188" s="213"/>
      <c r="U188" s="213"/>
      <c r="V188" s="213"/>
      <c r="W188" s="217"/>
      <c r="X188" s="213"/>
      <c r="Y188" s="213"/>
      <c r="Z188" s="213"/>
      <c r="AA188" s="214"/>
      <c r="AB188" s="214"/>
      <c r="AC188" s="214"/>
      <c r="AD188" s="214"/>
      <c r="AE188" s="214"/>
      <c r="AF188" s="214"/>
      <c r="AG188" s="214"/>
      <c r="AH188" s="214"/>
      <c r="AI188" s="214"/>
      <c r="AJ188" s="51"/>
      <c r="AK188" s="51"/>
      <c r="AL188" s="51"/>
      <c r="AM188" s="51"/>
      <c r="AN188" s="51"/>
      <c r="AO188" s="51"/>
      <c r="AP188" s="51"/>
      <c r="AQ188" s="51"/>
      <c r="AR188" s="51"/>
      <c r="AS188" s="51"/>
      <c r="AT188" s="51"/>
      <c r="AU188" s="51"/>
      <c r="AV188" s="51"/>
      <c r="AW188" s="51"/>
      <c r="AX188" s="51"/>
      <c r="AY188" s="51"/>
      <c r="AZ188" s="51"/>
      <c r="BA188" s="51"/>
      <c r="BB188" s="51"/>
      <c r="BC188" s="51"/>
      <c r="BD188" s="51"/>
      <c r="BE188" s="51"/>
      <c r="BF188" s="51"/>
    </row>
    <row r="189" spans="1:58" customFormat="1" ht="20.25" hidden="1" customHeight="1">
      <c r="A189" s="193" t="s">
        <v>516</v>
      </c>
      <c r="B189" s="174" t="s">
        <v>552</v>
      </c>
      <c r="C189" s="166" t="s">
        <v>553</v>
      </c>
      <c r="D189" s="167" t="s">
        <v>298</v>
      </c>
      <c r="E189" s="176">
        <v>46174</v>
      </c>
      <c r="F189" s="176">
        <v>46175</v>
      </c>
      <c r="G189" s="174">
        <v>24</v>
      </c>
      <c r="H189" s="186">
        <v>16</v>
      </c>
      <c r="I189" s="171">
        <f t="shared" si="6"/>
        <v>0</v>
      </c>
      <c r="J189" s="172">
        <f t="shared" si="7"/>
        <v>-0.33333333333333331</v>
      </c>
      <c r="K189" s="169">
        <v>2</v>
      </c>
      <c r="L189" s="172" t="str">
        <f t="shared" si="8"/>
        <v>Normal</v>
      </c>
      <c r="M189" s="200"/>
      <c r="N189" s="213"/>
      <c r="O189" s="213"/>
      <c r="P189" s="213"/>
      <c r="Q189" s="213"/>
      <c r="R189" s="213"/>
      <c r="S189" s="213"/>
      <c r="T189" s="213"/>
      <c r="U189" s="213"/>
      <c r="V189" s="213"/>
      <c r="W189" s="217"/>
      <c r="X189" s="213"/>
      <c r="Y189" s="213"/>
      <c r="Z189" s="213"/>
      <c r="AA189" s="214"/>
      <c r="AB189" s="214"/>
      <c r="AC189" s="214"/>
      <c r="AD189" s="214"/>
      <c r="AE189" s="214"/>
      <c r="AF189" s="214"/>
      <c r="AG189" s="214"/>
      <c r="AH189" s="214"/>
      <c r="AI189" s="214"/>
      <c r="AJ189" s="51"/>
      <c r="AK189" s="51"/>
      <c r="AL189" s="51"/>
      <c r="AM189" s="51"/>
      <c r="AN189" s="51"/>
      <c r="AO189" s="51"/>
      <c r="AP189" s="51"/>
      <c r="AQ189" s="51"/>
      <c r="AR189" s="51"/>
      <c r="AS189" s="51"/>
      <c r="AT189" s="51"/>
      <c r="AU189" s="51"/>
      <c r="AV189" s="51"/>
      <c r="AW189" s="51"/>
      <c r="AX189" s="51"/>
      <c r="AY189" s="51"/>
      <c r="AZ189" s="51"/>
      <c r="BA189" s="51"/>
      <c r="BB189" s="51"/>
      <c r="BC189" s="51"/>
      <c r="BD189" s="51"/>
      <c r="BE189" s="51"/>
      <c r="BF189" s="51"/>
    </row>
    <row r="190" spans="1:58" customFormat="1" ht="20.25" hidden="1" customHeight="1">
      <c r="A190" s="192" t="s">
        <v>516</v>
      </c>
      <c r="B190" s="174" t="s">
        <v>352</v>
      </c>
      <c r="C190" s="166" t="s">
        <v>353</v>
      </c>
      <c r="D190" s="174" t="s">
        <v>298</v>
      </c>
      <c r="E190" s="176">
        <v>46224</v>
      </c>
      <c r="F190" s="176">
        <v>46258</v>
      </c>
      <c r="G190" s="174"/>
      <c r="H190" s="186">
        <v>50</v>
      </c>
      <c r="I190" s="171">
        <f t="shared" si="6"/>
        <v>0</v>
      </c>
      <c r="J190" s="172" t="str">
        <f t="shared" si="7"/>
        <v/>
      </c>
      <c r="K190" s="190">
        <v>5</v>
      </c>
      <c r="L190" s="172" t="str">
        <f t="shared" si="8"/>
        <v>Sin estimación</v>
      </c>
      <c r="M190" s="200"/>
      <c r="N190" s="213"/>
      <c r="O190" s="213"/>
      <c r="P190" s="213"/>
      <c r="Q190" s="213"/>
      <c r="R190" s="213"/>
      <c r="S190" s="213"/>
      <c r="T190" s="213"/>
      <c r="U190" s="213"/>
      <c r="V190" s="213"/>
      <c r="W190" s="213"/>
      <c r="X190" s="213"/>
      <c r="Y190" s="213"/>
      <c r="Z190" s="213"/>
      <c r="AA190" s="213"/>
      <c r="AB190" s="213"/>
      <c r="AC190" s="213"/>
      <c r="AD190" s="213"/>
      <c r="AE190" s="213"/>
      <c r="AF190" s="213"/>
      <c r="AG190" s="213"/>
      <c r="AH190" s="213"/>
      <c r="AI190" s="213"/>
      <c r="AJ190" s="44"/>
      <c r="AK190" s="51"/>
      <c r="AL190" s="51"/>
      <c r="AM190" s="51"/>
      <c r="AN190" s="51"/>
      <c r="AO190" s="51"/>
      <c r="AP190" s="51"/>
      <c r="AQ190" s="51"/>
      <c r="AR190" s="51"/>
      <c r="AS190" s="51"/>
      <c r="AT190" s="51"/>
      <c r="AU190" s="51"/>
      <c r="AV190" s="51"/>
      <c r="AW190" s="51"/>
      <c r="AX190" s="51"/>
      <c r="AY190" s="51"/>
      <c r="AZ190" s="51"/>
      <c r="BA190" s="51"/>
      <c r="BB190" s="51"/>
      <c r="BC190" s="51"/>
      <c r="BD190" s="51"/>
      <c r="BE190" s="51"/>
      <c r="BF190" s="51"/>
    </row>
    <row r="191" spans="1:58" customFormat="1" ht="20.25" hidden="1" customHeight="1">
      <c r="A191" s="192" t="s">
        <v>516</v>
      </c>
      <c r="B191" s="174" t="s">
        <v>571</v>
      </c>
      <c r="C191" s="166" t="s">
        <v>572</v>
      </c>
      <c r="D191" s="174" t="s">
        <v>298</v>
      </c>
      <c r="E191" s="176">
        <v>46237</v>
      </c>
      <c r="F191" s="176">
        <v>46237</v>
      </c>
      <c r="G191" s="174"/>
      <c r="H191" s="186">
        <v>20</v>
      </c>
      <c r="I191" s="171">
        <f t="shared" si="6"/>
        <v>0</v>
      </c>
      <c r="J191" s="172" t="str">
        <f t="shared" si="7"/>
        <v/>
      </c>
      <c r="K191" s="190">
        <v>2</v>
      </c>
      <c r="L191" s="172" t="str">
        <f t="shared" si="8"/>
        <v>Sin estimación</v>
      </c>
      <c r="M191" s="200"/>
      <c r="N191" s="213"/>
      <c r="O191" s="213"/>
      <c r="P191" s="213"/>
      <c r="Q191" s="213"/>
      <c r="R191" s="213"/>
      <c r="S191" s="213"/>
      <c r="T191" s="213"/>
      <c r="U191" s="213"/>
      <c r="V191" s="213"/>
      <c r="W191" s="213"/>
      <c r="X191" s="213"/>
      <c r="Y191" s="213"/>
      <c r="Z191" s="213"/>
      <c r="AA191" s="213"/>
      <c r="AB191" s="213"/>
      <c r="AC191" s="213"/>
      <c r="AD191" s="213"/>
      <c r="AE191" s="213"/>
      <c r="AF191" s="213"/>
      <c r="AG191" s="213"/>
      <c r="AH191" s="213"/>
      <c r="AI191" s="213"/>
      <c r="AJ191" s="44"/>
      <c r="AK191" s="51"/>
      <c r="AL191" s="51"/>
      <c r="AM191" s="51"/>
      <c r="AN191" s="51"/>
      <c r="AO191" s="51"/>
      <c r="AP191" s="51"/>
      <c r="AQ191" s="51"/>
      <c r="AR191" s="51"/>
      <c r="AS191" s="51"/>
      <c r="AT191" s="51"/>
      <c r="AU191" s="51"/>
      <c r="AV191" s="51"/>
      <c r="AW191" s="51"/>
      <c r="AX191" s="51"/>
      <c r="AY191" s="51"/>
      <c r="AZ191" s="51"/>
      <c r="BA191" s="51"/>
      <c r="BB191" s="51"/>
      <c r="BC191" s="51"/>
      <c r="BD191" s="51"/>
      <c r="BE191" s="51"/>
      <c r="BF191" s="51"/>
    </row>
    <row r="192" spans="1:58" customFormat="1" ht="39.75" hidden="1" customHeight="1">
      <c r="A192" s="192" t="s">
        <v>516</v>
      </c>
      <c r="B192" s="174" t="s">
        <v>349</v>
      </c>
      <c r="C192" s="166" t="s">
        <v>350</v>
      </c>
      <c r="D192" s="174" t="s">
        <v>351</v>
      </c>
      <c r="E192" s="176">
        <v>46238</v>
      </c>
      <c r="F192" s="176">
        <v>46238</v>
      </c>
      <c r="G192" s="174">
        <v>10</v>
      </c>
      <c r="H192" s="186">
        <v>20</v>
      </c>
      <c r="I192" s="171">
        <f t="shared" si="6"/>
        <v>0</v>
      </c>
      <c r="J192" s="172">
        <f t="shared" si="7"/>
        <v>1</v>
      </c>
      <c r="K192" s="174">
        <v>1</v>
      </c>
      <c r="L192" s="172" t="str">
        <f t="shared" si="8"/>
        <v>Desviado</v>
      </c>
      <c r="M192" s="201"/>
      <c r="N192" s="213"/>
      <c r="O192" s="213"/>
      <c r="P192" s="213"/>
      <c r="Q192" s="213"/>
      <c r="R192" s="213"/>
      <c r="S192" s="213"/>
      <c r="T192" s="213"/>
      <c r="U192" s="213"/>
      <c r="V192" s="213"/>
      <c r="W192" s="213"/>
      <c r="X192" s="213"/>
      <c r="Y192" s="213"/>
      <c r="Z192" s="213"/>
      <c r="AA192" s="213"/>
      <c r="AB192" s="213"/>
      <c r="AC192" s="213"/>
      <c r="AD192" s="213"/>
      <c r="AE192" s="213"/>
      <c r="AF192" s="213"/>
      <c r="AG192" s="213"/>
      <c r="AH192" s="213"/>
      <c r="AI192" s="213"/>
      <c r="AJ192" s="44"/>
    </row>
    <row r="193" spans="1:58" customFormat="1" ht="39.75" hidden="1" customHeight="1">
      <c r="A193" s="192" t="s">
        <v>516</v>
      </c>
      <c r="B193" s="174" t="s">
        <v>382</v>
      </c>
      <c r="C193" s="166" t="s">
        <v>383</v>
      </c>
      <c r="D193" s="174" t="s">
        <v>351</v>
      </c>
      <c r="E193" s="176">
        <v>46107</v>
      </c>
      <c r="F193" s="176">
        <v>46238</v>
      </c>
      <c r="G193" s="174">
        <v>24</v>
      </c>
      <c r="H193" s="186">
        <v>39</v>
      </c>
      <c r="I193" s="171">
        <f t="shared" si="6"/>
        <v>0</v>
      </c>
      <c r="J193" s="172">
        <f t="shared" si="7"/>
        <v>0.625</v>
      </c>
      <c r="K193" s="174">
        <v>0</v>
      </c>
      <c r="L193" s="172" t="str">
        <f t="shared" si="8"/>
        <v>Desviado</v>
      </c>
      <c r="M193" s="201"/>
      <c r="N193" s="213"/>
      <c r="O193" s="213"/>
      <c r="P193" s="213"/>
      <c r="Q193" s="213"/>
      <c r="R193" s="213"/>
      <c r="S193" s="213"/>
      <c r="T193" s="213"/>
      <c r="U193" s="213"/>
      <c r="V193" s="213"/>
      <c r="W193" s="213"/>
      <c r="X193" s="213"/>
      <c r="Y193" s="213"/>
      <c r="Z193" s="213"/>
      <c r="AA193" s="213"/>
      <c r="AB193" s="213"/>
      <c r="AC193" s="213"/>
      <c r="AD193" s="213"/>
      <c r="AE193" s="213"/>
      <c r="AF193" s="213"/>
      <c r="AG193" s="213"/>
      <c r="AH193" s="213"/>
      <c r="AI193" s="213"/>
      <c r="AJ193" s="44"/>
    </row>
    <row r="194" spans="1:58" customFormat="1" ht="39.75" hidden="1" customHeight="1">
      <c r="A194" s="192" t="s">
        <v>516</v>
      </c>
      <c r="B194" s="174" t="s">
        <v>573</v>
      </c>
      <c r="C194" s="166" t="s">
        <v>574</v>
      </c>
      <c r="D194" s="174" t="s">
        <v>298</v>
      </c>
      <c r="E194" s="176"/>
      <c r="F194" s="176">
        <v>46262</v>
      </c>
      <c r="G194" s="174"/>
      <c r="H194" s="186">
        <v>48</v>
      </c>
      <c r="I194" s="171">
        <f t="shared" si="6"/>
        <v>0</v>
      </c>
      <c r="J194" s="172" t="str">
        <f t="shared" si="7"/>
        <v/>
      </c>
      <c r="K194" s="174">
        <v>2</v>
      </c>
      <c r="L194" s="172" t="str">
        <f t="shared" si="8"/>
        <v>Sin estimación</v>
      </c>
      <c r="M194" s="201"/>
      <c r="N194" s="213"/>
      <c r="O194" s="213"/>
      <c r="P194" s="213"/>
      <c r="Q194" s="213"/>
      <c r="R194" s="213"/>
      <c r="S194" s="213"/>
      <c r="T194" s="213"/>
      <c r="U194" s="213"/>
      <c r="V194" s="213"/>
      <c r="W194" s="213"/>
      <c r="X194" s="213"/>
      <c r="Y194" s="213"/>
      <c r="Z194" s="213"/>
      <c r="AA194" s="213"/>
      <c r="AB194" s="213"/>
      <c r="AC194" s="213"/>
      <c r="AD194" s="213"/>
      <c r="AE194" s="213"/>
      <c r="AF194" s="213"/>
      <c r="AG194" s="213"/>
      <c r="AH194" s="213"/>
      <c r="AI194" s="213"/>
      <c r="AJ194" s="44"/>
    </row>
    <row r="195" spans="1:58" customFormat="1" ht="25.5" hidden="1" customHeight="1">
      <c r="A195" s="192" t="s">
        <v>516</v>
      </c>
      <c r="B195" s="174" t="s">
        <v>575</v>
      </c>
      <c r="C195" s="166" t="s">
        <v>576</v>
      </c>
      <c r="D195" s="174" t="s">
        <v>189</v>
      </c>
      <c r="E195" s="176"/>
      <c r="F195" s="176"/>
      <c r="G195" s="174"/>
      <c r="H195" s="186">
        <v>16</v>
      </c>
      <c r="I195" s="171">
        <f t="shared" ref="I195:I258" si="9">SUM(N195:XFD195)</f>
        <v>0</v>
      </c>
      <c r="J195" s="172" t="str">
        <f t="shared" ref="J195:J258" si="10">IFERROR((H195+I195-G195)/G195,"")</f>
        <v/>
      </c>
      <c r="K195" s="174"/>
      <c r="L195" s="172" t="str">
        <f t="shared" ref="L195:L258" si="11">IF(OR(J195="",J195="Sin estimado"),"Sin estimación",IF(J195&gt;=30%,"Desviado","Normal"))</f>
        <v>Sin estimación</v>
      </c>
      <c r="M195" s="201"/>
      <c r="N195" s="213"/>
      <c r="O195" s="213"/>
      <c r="P195" s="213"/>
      <c r="Q195" s="213"/>
      <c r="R195" s="213"/>
      <c r="S195" s="213"/>
      <c r="T195" s="213"/>
      <c r="U195" s="213"/>
      <c r="V195" s="213"/>
      <c r="W195" s="213"/>
      <c r="X195" s="213"/>
      <c r="Y195" s="213"/>
      <c r="Z195" s="213"/>
      <c r="AA195" s="213"/>
      <c r="AB195" s="213"/>
      <c r="AC195" s="213"/>
      <c r="AD195" s="213"/>
      <c r="AE195" s="213"/>
      <c r="AF195" s="213"/>
      <c r="AG195" s="213"/>
      <c r="AH195" s="213"/>
      <c r="AI195" s="213"/>
      <c r="AJ195" s="44"/>
    </row>
    <row r="196" spans="1:58" s="18" customFormat="1" ht="33" customHeight="1">
      <c r="A196" s="267" t="s">
        <v>516</v>
      </c>
      <c r="B196" s="268" t="s">
        <v>577</v>
      </c>
      <c r="C196" s="269" t="s">
        <v>578</v>
      </c>
      <c r="D196" s="268" t="s">
        <v>97</v>
      </c>
      <c r="E196" s="181"/>
      <c r="F196" s="181">
        <v>46283</v>
      </c>
      <c r="G196" s="169">
        <v>63</v>
      </c>
      <c r="H196" s="242">
        <v>24</v>
      </c>
      <c r="I196" s="182">
        <f t="shared" si="9"/>
        <v>33</v>
      </c>
      <c r="J196" s="172">
        <f t="shared" si="10"/>
        <v>-9.5238095238095233E-2</v>
      </c>
      <c r="K196" s="169">
        <v>2</v>
      </c>
      <c r="L196" s="172" t="str">
        <f t="shared" si="11"/>
        <v>Normal</v>
      </c>
      <c r="M196" s="264"/>
      <c r="N196" s="223"/>
      <c r="O196" s="223"/>
      <c r="P196" s="223">
        <v>5</v>
      </c>
      <c r="Q196" s="223"/>
      <c r="R196" s="223">
        <v>8</v>
      </c>
      <c r="S196" s="223"/>
      <c r="T196" s="223"/>
      <c r="U196" s="223"/>
      <c r="V196" s="223">
        <v>4</v>
      </c>
      <c r="W196" s="223"/>
      <c r="X196" s="223"/>
      <c r="Y196" s="223">
        <v>8</v>
      </c>
      <c r="Z196" s="223">
        <v>4</v>
      </c>
      <c r="AA196" s="223">
        <v>4</v>
      </c>
      <c r="AB196" s="223"/>
      <c r="AC196" s="223"/>
      <c r="AD196" s="223"/>
      <c r="AE196" s="223"/>
      <c r="AF196" s="223"/>
      <c r="AG196" s="223"/>
      <c r="AH196" s="223"/>
      <c r="AI196" s="223"/>
      <c r="AJ196" s="3"/>
    </row>
    <row r="197" spans="1:58" s="18" customFormat="1" ht="39.75" customHeight="1">
      <c r="A197" s="261" t="s">
        <v>516</v>
      </c>
      <c r="B197" s="223" t="s">
        <v>579</v>
      </c>
      <c r="C197" s="262" t="s">
        <v>580</v>
      </c>
      <c r="D197" s="223" t="s">
        <v>298</v>
      </c>
      <c r="E197" s="263">
        <v>46265</v>
      </c>
      <c r="F197" s="181">
        <v>46269</v>
      </c>
      <c r="G197" s="169">
        <v>64</v>
      </c>
      <c r="H197" s="242">
        <v>26</v>
      </c>
      <c r="I197" s="182">
        <f t="shared" si="9"/>
        <v>27</v>
      </c>
      <c r="J197" s="172">
        <f t="shared" si="10"/>
        <v>-0.171875</v>
      </c>
      <c r="K197" s="266">
        <v>3</v>
      </c>
      <c r="L197" s="172" t="str">
        <f t="shared" si="11"/>
        <v>Normal</v>
      </c>
      <c r="M197" s="264"/>
      <c r="N197" s="223">
        <v>8</v>
      </c>
      <c r="O197" s="223">
        <v>8</v>
      </c>
      <c r="P197" s="223">
        <v>3</v>
      </c>
      <c r="Q197" s="223">
        <v>8</v>
      </c>
      <c r="R197" s="223"/>
      <c r="S197" s="223"/>
      <c r="T197" s="223"/>
      <c r="U197" s="223"/>
      <c r="V197" s="223"/>
      <c r="W197" s="223"/>
      <c r="X197" s="223"/>
      <c r="Y197" s="223"/>
      <c r="Z197" s="223"/>
      <c r="AA197" s="223"/>
      <c r="AB197" s="223"/>
      <c r="AC197" s="223"/>
      <c r="AD197" s="223"/>
      <c r="AE197" s="223"/>
      <c r="AF197" s="223"/>
      <c r="AG197" s="265"/>
      <c r="AH197" s="265"/>
      <c r="AI197" s="265"/>
      <c r="AJ197" s="3"/>
    </row>
    <row r="198" spans="1:58" customFormat="1" ht="39.75" hidden="1" customHeight="1">
      <c r="A198" s="180" t="s">
        <v>581</v>
      </c>
      <c r="B198" s="228" t="s">
        <v>582</v>
      </c>
      <c r="C198" s="229" t="s">
        <v>583</v>
      </c>
      <c r="D198" s="230" t="s">
        <v>113</v>
      </c>
      <c r="E198" s="176">
        <v>46189</v>
      </c>
      <c r="F198" s="176">
        <v>46197</v>
      </c>
      <c r="G198" s="174">
        <v>8</v>
      </c>
      <c r="H198" s="186">
        <v>53</v>
      </c>
      <c r="I198" s="171">
        <f t="shared" si="9"/>
        <v>0</v>
      </c>
      <c r="J198" s="172">
        <f t="shared" si="10"/>
        <v>5.625</v>
      </c>
      <c r="K198" s="174">
        <v>0</v>
      </c>
      <c r="L198" s="172" t="str">
        <f t="shared" si="11"/>
        <v>Desviado</v>
      </c>
      <c r="M198" s="201" t="s">
        <v>584</v>
      </c>
      <c r="N198" s="217"/>
      <c r="O198" s="217"/>
      <c r="P198" s="217"/>
      <c r="Q198" s="217"/>
      <c r="R198" s="219"/>
      <c r="S198" s="219"/>
      <c r="T198" s="213"/>
      <c r="U198" s="216"/>
      <c r="V198" s="216"/>
      <c r="W198" s="216"/>
      <c r="X198" s="216"/>
      <c r="Y198" s="216"/>
      <c r="Z198" s="216"/>
      <c r="AA198" s="216"/>
      <c r="AB198" s="216"/>
      <c r="AC198" s="216"/>
      <c r="AD198" s="216"/>
      <c r="AE198" s="216"/>
      <c r="AF198" s="216"/>
      <c r="AG198" s="216"/>
      <c r="AH198" s="216"/>
      <c r="AI198" s="216"/>
      <c r="AJ198" s="39"/>
      <c r="AK198" s="39"/>
      <c r="AL198" s="39"/>
      <c r="AM198" s="39"/>
      <c r="AN198" s="39"/>
      <c r="AO198" s="39"/>
      <c r="AP198" s="39"/>
      <c r="AQ198" s="39"/>
      <c r="AR198" s="39"/>
      <c r="AS198" s="39"/>
      <c r="AT198" s="39"/>
      <c r="AU198" s="39"/>
      <c r="AV198" s="39"/>
      <c r="AW198" s="39"/>
      <c r="AX198" s="39"/>
      <c r="AY198" s="39"/>
      <c r="AZ198" s="39"/>
      <c r="BA198" s="39"/>
      <c r="BB198" s="39"/>
      <c r="BC198" s="39"/>
      <c r="BD198" s="39"/>
      <c r="BE198" s="39"/>
    </row>
    <row r="199" spans="1:58" customFormat="1" ht="183.75" hidden="1" customHeight="1">
      <c r="A199" s="180" t="s">
        <v>581</v>
      </c>
      <c r="B199" s="174" t="s">
        <v>585</v>
      </c>
      <c r="C199" s="166" t="s">
        <v>586</v>
      </c>
      <c r="D199" s="167" t="s">
        <v>97</v>
      </c>
      <c r="E199" s="176">
        <v>46204</v>
      </c>
      <c r="F199" s="176">
        <v>46204</v>
      </c>
      <c r="G199" s="174">
        <v>1</v>
      </c>
      <c r="H199" s="186">
        <v>13</v>
      </c>
      <c r="I199" s="171">
        <f t="shared" si="9"/>
        <v>0</v>
      </c>
      <c r="J199" s="172">
        <f t="shared" si="10"/>
        <v>12</v>
      </c>
      <c r="K199" s="174">
        <v>1</v>
      </c>
      <c r="L199" s="172" t="str">
        <f t="shared" si="11"/>
        <v>Desviado</v>
      </c>
      <c r="M199" s="201" t="s">
        <v>587</v>
      </c>
      <c r="N199" s="213"/>
      <c r="O199" s="213"/>
      <c r="P199" s="213"/>
      <c r="Q199" s="213"/>
      <c r="R199" s="213"/>
      <c r="S199" s="213"/>
      <c r="T199" s="213"/>
      <c r="U199" s="213"/>
      <c r="V199" s="213"/>
      <c r="W199" s="213"/>
      <c r="X199" s="213"/>
      <c r="Y199" s="213"/>
      <c r="Z199" s="213"/>
      <c r="AA199" s="213"/>
      <c r="AB199" s="214"/>
      <c r="AC199" s="214"/>
      <c r="AD199" s="214"/>
      <c r="AE199" s="214"/>
      <c r="AF199" s="214"/>
      <c r="AG199" s="214"/>
      <c r="AH199" s="214"/>
      <c r="AI199" s="214"/>
      <c r="AJ199" s="51"/>
      <c r="AK199" s="51"/>
      <c r="AL199" s="51"/>
      <c r="AM199" s="51"/>
      <c r="AN199" s="51"/>
      <c r="AO199" s="51"/>
      <c r="AP199" s="51"/>
      <c r="AQ199" s="51"/>
      <c r="AR199" s="51"/>
      <c r="AS199" s="51"/>
      <c r="AT199" s="51"/>
      <c r="AU199" s="51"/>
      <c r="AV199" s="51"/>
      <c r="AW199" s="51"/>
      <c r="AX199" s="51"/>
      <c r="AY199" s="51"/>
      <c r="AZ199" s="51"/>
      <c r="BA199" s="51"/>
      <c r="BB199" s="51"/>
      <c r="BC199" s="51"/>
      <c r="BD199" s="51"/>
      <c r="BE199" s="51"/>
      <c r="BF199" s="51"/>
    </row>
    <row r="200" spans="1:58" s="18" customFormat="1" ht="71.25" customHeight="1">
      <c r="A200" s="240" t="s">
        <v>581</v>
      </c>
      <c r="B200" s="169" t="s">
        <v>588</v>
      </c>
      <c r="C200" s="241" t="s">
        <v>589</v>
      </c>
      <c r="D200" s="189" t="s">
        <v>106</v>
      </c>
      <c r="E200" s="181">
        <v>46195</v>
      </c>
      <c r="F200" s="181">
        <v>46293</v>
      </c>
      <c r="G200" s="169">
        <f>(8*2)+4</f>
        <v>20</v>
      </c>
      <c r="H200" s="242">
        <v>39</v>
      </c>
      <c r="I200" s="182">
        <f t="shared" si="9"/>
        <v>6</v>
      </c>
      <c r="J200" s="172">
        <f t="shared" si="10"/>
        <v>1.25</v>
      </c>
      <c r="K200" s="169">
        <v>3</v>
      </c>
      <c r="L200" s="172" t="str">
        <f t="shared" si="11"/>
        <v>Desviado</v>
      </c>
      <c r="M200" s="264" t="s">
        <v>590</v>
      </c>
      <c r="N200" s="223"/>
      <c r="O200" s="223"/>
      <c r="P200" s="223"/>
      <c r="Q200" s="223"/>
      <c r="R200" s="223"/>
      <c r="S200" s="223"/>
      <c r="T200" s="223"/>
      <c r="U200" s="223"/>
      <c r="V200" s="223"/>
      <c r="W200" s="223"/>
      <c r="X200" s="223"/>
      <c r="Y200" s="223"/>
      <c r="Z200" s="223"/>
      <c r="AA200" s="223"/>
      <c r="AB200" s="260">
        <v>1</v>
      </c>
      <c r="AC200" s="260"/>
      <c r="AD200" s="260"/>
      <c r="AE200" s="260">
        <v>3</v>
      </c>
      <c r="AF200" s="260">
        <v>2</v>
      </c>
      <c r="AG200" s="260"/>
      <c r="AH200" s="260"/>
      <c r="AI200" s="260"/>
    </row>
    <row r="201" spans="1:58" customFormat="1" ht="15.75" hidden="1" customHeight="1">
      <c r="A201" s="180" t="s">
        <v>581</v>
      </c>
      <c r="B201" s="174" t="s">
        <v>591</v>
      </c>
      <c r="C201" s="166" t="s">
        <v>592</v>
      </c>
      <c r="D201" s="167" t="s">
        <v>110</v>
      </c>
      <c r="E201" s="176">
        <v>46233</v>
      </c>
      <c r="F201" s="176">
        <v>46195</v>
      </c>
      <c r="G201" s="174">
        <v>6</v>
      </c>
      <c r="H201" s="186">
        <v>6</v>
      </c>
      <c r="I201" s="171">
        <f t="shared" si="9"/>
        <v>0</v>
      </c>
      <c r="J201" s="172">
        <f t="shared" si="10"/>
        <v>0</v>
      </c>
      <c r="K201" s="174">
        <v>0</v>
      </c>
      <c r="L201" s="172" t="str">
        <f t="shared" si="11"/>
        <v>Normal</v>
      </c>
      <c r="M201" s="200"/>
      <c r="N201" s="213"/>
      <c r="O201" s="213"/>
      <c r="P201" s="213"/>
      <c r="Q201" s="213"/>
      <c r="R201" s="213"/>
      <c r="S201" s="213"/>
      <c r="T201" s="213"/>
      <c r="U201" s="214"/>
      <c r="V201" s="214"/>
      <c r="W201" s="214"/>
      <c r="X201" s="214"/>
      <c r="Y201" s="214"/>
      <c r="Z201" s="214"/>
      <c r="AA201" s="214"/>
      <c r="AB201" s="214"/>
      <c r="AC201" s="214"/>
      <c r="AD201" s="214"/>
      <c r="AE201" s="214"/>
      <c r="AF201" s="214"/>
      <c r="AG201" s="214"/>
      <c r="AH201" s="214"/>
      <c r="AI201" s="214"/>
      <c r="AJ201" s="51"/>
      <c r="AK201" s="51"/>
      <c r="AL201" s="51"/>
      <c r="AM201" s="51"/>
      <c r="AN201" s="51"/>
      <c r="AO201" s="51"/>
      <c r="AP201" s="51"/>
      <c r="AQ201" s="51"/>
      <c r="AR201" s="51"/>
      <c r="AS201" s="51"/>
      <c r="AT201" s="51"/>
      <c r="AU201" s="51"/>
      <c r="AV201" s="51"/>
      <c r="AW201" s="51"/>
      <c r="AX201" s="51"/>
      <c r="AY201" s="51"/>
      <c r="AZ201" s="51"/>
      <c r="BA201" s="51"/>
      <c r="BB201" s="51"/>
      <c r="BC201" s="51"/>
      <c r="BD201" s="51"/>
      <c r="BE201" s="51"/>
      <c r="BF201" s="51"/>
    </row>
    <row r="202" spans="1:58" customFormat="1" ht="77.25" hidden="1" customHeight="1">
      <c r="A202" s="180" t="s">
        <v>581</v>
      </c>
      <c r="B202" s="174" t="s">
        <v>593</v>
      </c>
      <c r="C202" s="166" t="s">
        <v>594</v>
      </c>
      <c r="D202" s="167" t="s">
        <v>97</v>
      </c>
      <c r="E202" s="176">
        <v>46209</v>
      </c>
      <c r="F202" s="176">
        <v>46241</v>
      </c>
      <c r="G202" s="174">
        <v>12</v>
      </c>
      <c r="H202" s="186">
        <v>25</v>
      </c>
      <c r="I202" s="171">
        <f t="shared" si="9"/>
        <v>0</v>
      </c>
      <c r="J202" s="172">
        <f t="shared" si="10"/>
        <v>1.0833333333333333</v>
      </c>
      <c r="K202" s="174">
        <v>0</v>
      </c>
      <c r="L202" s="172" t="str">
        <f t="shared" si="11"/>
        <v>Desviado</v>
      </c>
      <c r="M202" s="201" t="s">
        <v>595</v>
      </c>
      <c r="N202" s="213"/>
      <c r="O202" s="213"/>
      <c r="P202" s="213"/>
      <c r="Q202" s="213"/>
      <c r="R202" s="213"/>
      <c r="S202" s="213"/>
      <c r="T202" s="213"/>
      <c r="U202" s="213"/>
      <c r="V202" s="213"/>
      <c r="W202" s="213"/>
      <c r="X202" s="213"/>
      <c r="Y202" s="213"/>
      <c r="Z202" s="213"/>
      <c r="AA202" s="213"/>
      <c r="AB202" s="214"/>
      <c r="AC202" s="214"/>
      <c r="AD202" s="214"/>
      <c r="AE202" s="214"/>
      <c r="AF202" s="214"/>
      <c r="AG202" s="214"/>
      <c r="AH202" s="214"/>
      <c r="AI202" s="214"/>
      <c r="AJ202" s="51"/>
      <c r="AK202" s="51"/>
      <c r="AL202" s="51"/>
      <c r="AM202" s="51"/>
      <c r="AN202" s="51"/>
      <c r="AO202" s="51"/>
      <c r="AP202" s="51"/>
      <c r="AQ202" s="51"/>
      <c r="AR202" s="51"/>
      <c r="AS202" s="51"/>
      <c r="AT202" s="51"/>
      <c r="AU202" s="51"/>
      <c r="AV202" s="51"/>
      <c r="AW202" s="51"/>
      <c r="AX202" s="51"/>
      <c r="AY202" s="51"/>
      <c r="AZ202" s="51"/>
      <c r="BA202" s="51"/>
      <c r="BB202" s="51"/>
      <c r="BC202" s="51"/>
      <c r="BD202" s="51"/>
      <c r="BE202" s="51"/>
      <c r="BF202" s="51"/>
    </row>
    <row r="203" spans="1:58" customFormat="1" ht="15.75" hidden="1" customHeight="1">
      <c r="A203" s="180" t="s">
        <v>581</v>
      </c>
      <c r="B203" s="174" t="s">
        <v>596</v>
      </c>
      <c r="C203" s="166" t="s">
        <v>597</v>
      </c>
      <c r="D203" s="167" t="s">
        <v>97</v>
      </c>
      <c r="E203" s="176">
        <v>46213</v>
      </c>
      <c r="F203" s="176">
        <v>46212</v>
      </c>
      <c r="G203" s="174">
        <v>0</v>
      </c>
      <c r="H203" s="186">
        <v>12</v>
      </c>
      <c r="I203" s="171">
        <f t="shared" si="9"/>
        <v>0</v>
      </c>
      <c r="J203" s="172" t="str">
        <f t="shared" si="10"/>
        <v/>
      </c>
      <c r="K203" s="174">
        <v>1</v>
      </c>
      <c r="L203" s="172" t="str">
        <f t="shared" si="11"/>
        <v>Sin estimación</v>
      </c>
      <c r="M203" s="201"/>
      <c r="N203" s="213"/>
      <c r="O203" s="213"/>
      <c r="P203" s="213"/>
      <c r="Q203" s="213"/>
      <c r="R203" s="213"/>
      <c r="S203" s="213"/>
      <c r="T203" s="213"/>
      <c r="U203" s="213"/>
      <c r="V203" s="213"/>
      <c r="W203" s="213"/>
      <c r="X203" s="213"/>
      <c r="Y203" s="213"/>
      <c r="Z203" s="213"/>
      <c r="AA203" s="213"/>
      <c r="AB203" s="214"/>
      <c r="AC203" s="214"/>
      <c r="AD203" s="214"/>
      <c r="AE203" s="214"/>
      <c r="AF203" s="214"/>
      <c r="AG203" s="214"/>
      <c r="AH203" s="214"/>
      <c r="AI203" s="214"/>
      <c r="AJ203" s="51"/>
      <c r="AK203" s="51"/>
      <c r="AL203" s="51"/>
      <c r="AM203" s="51"/>
      <c r="AN203" s="51"/>
      <c r="AO203" s="51"/>
      <c r="AP203" s="51"/>
      <c r="AQ203" s="51"/>
      <c r="AR203" s="51"/>
      <c r="AS203" s="51"/>
      <c r="AT203" s="51"/>
      <c r="AU203" s="51"/>
      <c r="AV203" s="51"/>
      <c r="AW203" s="51"/>
      <c r="AX203" s="51"/>
      <c r="AY203" s="51"/>
      <c r="AZ203" s="51"/>
      <c r="BA203" s="51"/>
      <c r="BB203" s="51"/>
      <c r="BC203" s="51"/>
      <c r="BD203" s="51"/>
      <c r="BE203" s="51"/>
      <c r="BF203" s="51"/>
    </row>
    <row r="204" spans="1:58" customFormat="1" ht="273" hidden="1" customHeight="1">
      <c r="A204" s="180" t="s">
        <v>581</v>
      </c>
      <c r="B204" s="174" t="s">
        <v>598</v>
      </c>
      <c r="C204" s="166" t="s">
        <v>599</v>
      </c>
      <c r="D204" s="167" t="s">
        <v>97</v>
      </c>
      <c r="E204" s="176"/>
      <c r="F204" s="176">
        <v>46218</v>
      </c>
      <c r="G204" s="174">
        <v>24</v>
      </c>
      <c r="H204" s="186">
        <v>47</v>
      </c>
      <c r="I204" s="171">
        <f t="shared" si="9"/>
        <v>0</v>
      </c>
      <c r="J204" s="172">
        <f t="shared" si="10"/>
        <v>0.95833333333333337</v>
      </c>
      <c r="K204" s="174">
        <v>7</v>
      </c>
      <c r="L204" s="172" t="str">
        <f t="shared" si="11"/>
        <v>Desviado</v>
      </c>
      <c r="M204" s="201" t="s">
        <v>600</v>
      </c>
      <c r="N204" s="213"/>
      <c r="O204" s="213"/>
      <c r="P204" s="213"/>
      <c r="Q204" s="213"/>
      <c r="R204" s="213"/>
      <c r="S204" s="213"/>
      <c r="T204" s="213"/>
      <c r="U204" s="213"/>
      <c r="V204" s="213"/>
      <c r="W204" s="213"/>
      <c r="X204" s="213"/>
      <c r="Y204" s="213"/>
      <c r="Z204" s="213"/>
      <c r="AA204" s="213"/>
      <c r="AB204" s="214"/>
      <c r="AC204" s="214"/>
      <c r="AD204" s="214"/>
      <c r="AE204" s="214"/>
      <c r="AF204" s="214"/>
      <c r="AG204" s="214"/>
      <c r="AH204" s="214"/>
      <c r="AI204" s="214"/>
      <c r="AJ204" s="51"/>
      <c r="AK204" s="51"/>
      <c r="AL204" s="51"/>
      <c r="AM204" s="51"/>
      <c r="AN204" s="51"/>
      <c r="AO204" s="51"/>
      <c r="AP204" s="51"/>
      <c r="AQ204" s="51"/>
      <c r="AR204" s="51"/>
      <c r="AS204" s="51"/>
      <c r="AT204" s="51"/>
      <c r="AU204" s="51"/>
      <c r="AV204" s="51"/>
      <c r="AW204" s="51"/>
      <c r="AX204" s="51"/>
      <c r="AY204" s="51"/>
      <c r="AZ204" s="51"/>
      <c r="BA204" s="51"/>
      <c r="BB204" s="51"/>
      <c r="BC204" s="51"/>
      <c r="BD204" s="51"/>
      <c r="BE204" s="51"/>
      <c r="BF204" s="51"/>
    </row>
    <row r="205" spans="1:58" customFormat="1" ht="50.25" hidden="1" customHeight="1">
      <c r="A205" s="180" t="s">
        <v>581</v>
      </c>
      <c r="B205" s="174" t="s">
        <v>601</v>
      </c>
      <c r="C205" s="166" t="s">
        <v>602</v>
      </c>
      <c r="D205" s="167" t="s">
        <v>97</v>
      </c>
      <c r="E205" s="176">
        <v>46223</v>
      </c>
      <c r="F205" s="176">
        <v>46220</v>
      </c>
      <c r="G205" s="174">
        <v>16</v>
      </c>
      <c r="H205" s="186">
        <v>20</v>
      </c>
      <c r="I205" s="171">
        <f t="shared" si="9"/>
        <v>0</v>
      </c>
      <c r="J205" s="172">
        <f t="shared" si="10"/>
        <v>0.25</v>
      </c>
      <c r="K205" s="174">
        <v>1</v>
      </c>
      <c r="L205" s="172" t="str">
        <f t="shared" si="11"/>
        <v>Normal</v>
      </c>
      <c r="M205" s="201"/>
      <c r="N205" s="213"/>
      <c r="O205" s="213"/>
      <c r="P205" s="213"/>
      <c r="Q205" s="213"/>
      <c r="R205" s="213"/>
      <c r="S205" s="213"/>
      <c r="T205" s="213"/>
      <c r="U205" s="213"/>
      <c r="V205" s="213"/>
      <c r="W205" s="213"/>
      <c r="X205" s="213"/>
      <c r="Y205" s="213"/>
      <c r="Z205" s="213"/>
      <c r="AA205" s="213"/>
      <c r="AB205" s="214"/>
      <c r="AC205" s="214"/>
      <c r="AD205" s="214"/>
      <c r="AE205" s="214"/>
      <c r="AF205" s="214"/>
      <c r="AG205" s="214"/>
      <c r="AH205" s="214"/>
      <c r="AI205" s="214"/>
      <c r="AJ205" s="51"/>
      <c r="AK205" s="51"/>
      <c r="AL205" s="51"/>
      <c r="AM205" s="51"/>
      <c r="AN205" s="51"/>
      <c r="AO205" s="51"/>
      <c r="AP205" s="51"/>
      <c r="AQ205" s="51"/>
      <c r="AR205" s="51"/>
      <c r="AS205" s="51"/>
      <c r="AT205" s="51"/>
      <c r="AU205" s="51"/>
      <c r="AV205" s="51"/>
      <c r="AW205" s="51"/>
      <c r="AX205" s="51"/>
      <c r="AY205" s="51"/>
      <c r="AZ205" s="51"/>
      <c r="BA205" s="51"/>
      <c r="BB205" s="51"/>
      <c r="BC205" s="51"/>
      <c r="BD205" s="51"/>
      <c r="BE205" s="51"/>
      <c r="BF205" s="51"/>
    </row>
    <row r="206" spans="1:58" customFormat="1" ht="50.25" hidden="1" customHeight="1">
      <c r="A206" s="174" t="s">
        <v>581</v>
      </c>
      <c r="B206" s="174" t="s">
        <v>603</v>
      </c>
      <c r="C206" s="166" t="s">
        <v>604</v>
      </c>
      <c r="D206" s="174" t="s">
        <v>97</v>
      </c>
      <c r="E206" s="176">
        <v>46226</v>
      </c>
      <c r="F206" s="176">
        <v>46239</v>
      </c>
      <c r="G206" s="174">
        <v>6</v>
      </c>
      <c r="H206" s="186">
        <v>16</v>
      </c>
      <c r="I206" s="171">
        <f t="shared" si="9"/>
        <v>0</v>
      </c>
      <c r="J206" s="172">
        <f t="shared" si="10"/>
        <v>1.6666666666666667</v>
      </c>
      <c r="K206" s="174">
        <v>0</v>
      </c>
      <c r="L206" s="172" t="str">
        <f t="shared" si="11"/>
        <v>Desviado</v>
      </c>
      <c r="M206" s="201"/>
      <c r="N206" s="213"/>
      <c r="O206" s="213"/>
      <c r="P206" s="213"/>
      <c r="Q206" s="213"/>
      <c r="R206" s="213"/>
      <c r="S206" s="213"/>
      <c r="T206" s="213"/>
      <c r="U206" s="213"/>
      <c r="V206" s="213"/>
      <c r="W206" s="213"/>
      <c r="X206" s="213"/>
      <c r="Y206" s="213"/>
      <c r="Z206" s="213"/>
      <c r="AA206" s="213"/>
      <c r="AB206" s="213"/>
      <c r="AC206" s="213"/>
      <c r="AD206" s="213"/>
      <c r="AE206" s="213"/>
      <c r="AF206" s="213"/>
      <c r="AG206" s="213"/>
      <c r="AH206" s="213"/>
      <c r="AI206" s="213"/>
      <c r="AJ206" s="44"/>
      <c r="AK206" s="51"/>
      <c r="AL206" s="51"/>
      <c r="AM206" s="51"/>
      <c r="AN206" s="51"/>
      <c r="AO206" s="51"/>
      <c r="AP206" s="51"/>
      <c r="AQ206" s="51"/>
      <c r="AR206" s="51"/>
      <c r="AS206" s="51"/>
      <c r="AT206" s="51"/>
      <c r="AU206" s="51"/>
      <c r="AV206" s="51"/>
      <c r="AW206" s="51"/>
      <c r="AX206" s="51"/>
      <c r="AY206" s="51"/>
      <c r="AZ206" s="51"/>
      <c r="BA206" s="51"/>
      <c r="BB206" s="51"/>
      <c r="BC206" s="51"/>
      <c r="BD206" s="51"/>
      <c r="BE206" s="51"/>
      <c r="BF206" s="51"/>
    </row>
    <row r="207" spans="1:58" customFormat="1" ht="50.25" hidden="1" customHeight="1">
      <c r="A207" s="174" t="s">
        <v>581</v>
      </c>
      <c r="B207" s="174" t="s">
        <v>605</v>
      </c>
      <c r="C207" s="166" t="s">
        <v>606</v>
      </c>
      <c r="D207" s="174" t="s">
        <v>96</v>
      </c>
      <c r="E207" s="176"/>
      <c r="F207" s="176">
        <v>46258</v>
      </c>
      <c r="G207" s="174">
        <v>14</v>
      </c>
      <c r="H207" s="186">
        <v>7</v>
      </c>
      <c r="I207" s="171">
        <f t="shared" si="9"/>
        <v>0</v>
      </c>
      <c r="J207" s="172">
        <f t="shared" si="10"/>
        <v>-0.5</v>
      </c>
      <c r="K207" s="174">
        <v>1</v>
      </c>
      <c r="L207" s="172" t="str">
        <f t="shared" si="11"/>
        <v>Normal</v>
      </c>
      <c r="M207" s="204"/>
      <c r="N207" s="213"/>
      <c r="O207" s="213"/>
      <c r="P207" s="213"/>
      <c r="Q207" s="213"/>
      <c r="R207" s="213"/>
      <c r="S207" s="213"/>
      <c r="T207" s="213"/>
      <c r="U207" s="213"/>
      <c r="V207" s="213"/>
      <c r="W207" s="213"/>
      <c r="X207" s="213"/>
      <c r="Y207" s="213"/>
      <c r="Z207" s="213"/>
      <c r="AA207" s="213"/>
      <c r="AB207" s="213"/>
      <c r="AC207" s="213"/>
      <c r="AD207" s="213"/>
      <c r="AE207" s="213"/>
      <c r="AF207" s="213"/>
      <c r="AG207" s="213"/>
      <c r="AH207" s="213"/>
      <c r="AI207" s="213"/>
      <c r="AJ207" s="44"/>
      <c r="AK207" s="51"/>
      <c r="AL207" s="51"/>
      <c r="AM207" s="51"/>
      <c r="AN207" s="51"/>
      <c r="AO207" s="51"/>
      <c r="AP207" s="51"/>
      <c r="AQ207" s="51"/>
      <c r="AR207" s="51"/>
      <c r="AS207" s="51"/>
      <c r="AT207" s="51"/>
      <c r="AU207" s="51"/>
      <c r="AV207" s="51"/>
      <c r="AW207" s="51"/>
      <c r="AX207" s="51"/>
      <c r="AY207" s="51"/>
      <c r="AZ207" s="51"/>
      <c r="BA207" s="51"/>
      <c r="BB207" s="51"/>
      <c r="BC207" s="51"/>
      <c r="BD207" s="51"/>
      <c r="BE207" s="51"/>
      <c r="BF207" s="51"/>
    </row>
    <row r="208" spans="1:58" customFormat="1" ht="50.25" hidden="1" customHeight="1">
      <c r="A208" s="174" t="s">
        <v>581</v>
      </c>
      <c r="B208" s="174" t="s">
        <v>607</v>
      </c>
      <c r="C208" s="166" t="s">
        <v>608</v>
      </c>
      <c r="D208" s="174" t="s">
        <v>97</v>
      </c>
      <c r="E208" s="176">
        <v>46231</v>
      </c>
      <c r="F208" s="176">
        <v>46240</v>
      </c>
      <c r="G208" s="174"/>
      <c r="H208" s="186">
        <v>28</v>
      </c>
      <c r="I208" s="171">
        <f t="shared" si="9"/>
        <v>0</v>
      </c>
      <c r="J208" s="172" t="str">
        <f t="shared" si="10"/>
        <v/>
      </c>
      <c r="K208" s="174">
        <v>1</v>
      </c>
      <c r="L208" s="172" t="str">
        <f t="shared" si="11"/>
        <v>Sin estimación</v>
      </c>
      <c r="M208" s="205"/>
      <c r="N208" s="213"/>
      <c r="O208" s="213"/>
      <c r="P208" s="213"/>
      <c r="Q208" s="213"/>
      <c r="R208" s="213"/>
      <c r="S208" s="213"/>
      <c r="T208" s="213"/>
      <c r="U208" s="213"/>
      <c r="V208" s="213"/>
      <c r="W208" s="213"/>
      <c r="X208" s="213"/>
      <c r="Y208" s="213"/>
      <c r="Z208" s="213"/>
      <c r="AA208" s="213"/>
      <c r="AB208" s="213"/>
      <c r="AC208" s="213"/>
      <c r="AD208" s="213"/>
      <c r="AE208" s="213"/>
      <c r="AF208" s="213"/>
      <c r="AG208" s="213"/>
      <c r="AH208" s="213"/>
      <c r="AI208" s="213"/>
      <c r="AJ208" s="44"/>
      <c r="AK208" s="51"/>
      <c r="AL208" s="51"/>
      <c r="AM208" s="51"/>
      <c r="AN208" s="51"/>
      <c r="AO208" s="51"/>
      <c r="AP208" s="51"/>
      <c r="AQ208" s="51"/>
      <c r="AR208" s="51"/>
      <c r="AS208" s="51"/>
      <c r="AT208" s="51"/>
      <c r="AU208" s="51"/>
      <c r="AV208" s="51"/>
      <c r="AW208" s="51"/>
      <c r="AX208" s="51"/>
      <c r="AY208" s="51"/>
      <c r="AZ208" s="51"/>
      <c r="BA208" s="51"/>
      <c r="BB208" s="51"/>
      <c r="BC208" s="51"/>
      <c r="BD208" s="51"/>
      <c r="BE208" s="51"/>
      <c r="BF208" s="51"/>
    </row>
    <row r="209" spans="1:58" customFormat="1" ht="50.25" hidden="1" customHeight="1">
      <c r="A209" s="174" t="s">
        <v>581</v>
      </c>
      <c r="B209" s="174" t="s">
        <v>609</v>
      </c>
      <c r="C209" s="166" t="s">
        <v>610</v>
      </c>
      <c r="D209" s="174" t="s">
        <v>97</v>
      </c>
      <c r="E209" s="176">
        <v>46237</v>
      </c>
      <c r="F209" s="176">
        <v>46239</v>
      </c>
      <c r="G209" s="174"/>
      <c r="H209" s="186">
        <v>26</v>
      </c>
      <c r="I209" s="171">
        <f t="shared" si="9"/>
        <v>0</v>
      </c>
      <c r="J209" s="172" t="str">
        <f t="shared" si="10"/>
        <v/>
      </c>
      <c r="K209" s="174">
        <v>0</v>
      </c>
      <c r="L209" s="172" t="str">
        <f t="shared" si="11"/>
        <v>Sin estimación</v>
      </c>
      <c r="M209" s="205"/>
      <c r="N209" s="213"/>
      <c r="O209" s="213"/>
      <c r="P209" s="213"/>
      <c r="Q209" s="213"/>
      <c r="R209" s="213"/>
      <c r="S209" s="213"/>
      <c r="T209" s="213"/>
      <c r="U209" s="213"/>
      <c r="V209" s="213"/>
      <c r="W209" s="213"/>
      <c r="X209" s="213"/>
      <c r="Y209" s="213"/>
      <c r="Z209" s="213"/>
      <c r="AA209" s="213"/>
      <c r="AB209" s="213"/>
      <c r="AC209" s="213"/>
      <c r="AD209" s="213"/>
      <c r="AE209" s="213"/>
      <c r="AF209" s="213"/>
      <c r="AG209" s="213"/>
      <c r="AH209" s="213"/>
      <c r="AI209" s="213"/>
      <c r="AJ209" s="44"/>
      <c r="AK209" s="51"/>
      <c r="AL209" s="51"/>
      <c r="AM209" s="51"/>
      <c r="AN209" s="51"/>
      <c r="AO209" s="51"/>
      <c r="AP209" s="51"/>
      <c r="AQ209" s="51"/>
      <c r="AR209" s="51"/>
      <c r="AS209" s="51"/>
      <c r="AT209" s="51"/>
      <c r="AU209" s="51"/>
      <c r="AV209" s="51"/>
      <c r="AW209" s="51"/>
      <c r="AX209" s="51"/>
      <c r="AY209" s="51"/>
      <c r="AZ209" s="51"/>
      <c r="BA209" s="51"/>
      <c r="BB209" s="51"/>
      <c r="BC209" s="51"/>
      <c r="BD209" s="51"/>
      <c r="BE209" s="51"/>
      <c r="BF209" s="51"/>
    </row>
    <row r="210" spans="1:58" customFormat="1" ht="50.25" hidden="1" customHeight="1">
      <c r="A210" s="174" t="s">
        <v>581</v>
      </c>
      <c r="B210" s="174" t="s">
        <v>611</v>
      </c>
      <c r="C210" s="166" t="s">
        <v>612</v>
      </c>
      <c r="D210" s="174" t="s">
        <v>97</v>
      </c>
      <c r="E210" s="176">
        <v>46240</v>
      </c>
      <c r="F210" s="176">
        <v>46239</v>
      </c>
      <c r="G210" s="174"/>
      <c r="H210" s="186">
        <v>9</v>
      </c>
      <c r="I210" s="171">
        <f t="shared" si="9"/>
        <v>0</v>
      </c>
      <c r="J210" s="172" t="str">
        <f t="shared" si="10"/>
        <v/>
      </c>
      <c r="K210" s="174">
        <v>0</v>
      </c>
      <c r="L210" s="172" t="str">
        <f t="shared" si="11"/>
        <v>Sin estimación</v>
      </c>
      <c r="M210" s="205"/>
      <c r="N210" s="213"/>
      <c r="O210" s="213"/>
      <c r="P210" s="213"/>
      <c r="Q210" s="213"/>
      <c r="R210" s="213"/>
      <c r="S210" s="213"/>
      <c r="T210" s="213"/>
      <c r="U210" s="213"/>
      <c r="V210" s="213"/>
      <c r="W210" s="213"/>
      <c r="X210" s="213"/>
      <c r="Y210" s="213"/>
      <c r="Z210" s="213"/>
      <c r="AA210" s="213"/>
      <c r="AB210" s="213"/>
      <c r="AC210" s="213"/>
      <c r="AD210" s="213"/>
      <c r="AE210" s="213"/>
      <c r="AF210" s="213"/>
      <c r="AG210" s="213"/>
      <c r="AH210" s="213"/>
      <c r="AI210" s="213"/>
      <c r="AJ210" s="44"/>
      <c r="AK210" s="51"/>
      <c r="AL210" s="51"/>
      <c r="AM210" s="51"/>
      <c r="AN210" s="51"/>
      <c r="AO210" s="51"/>
      <c r="AP210" s="51"/>
      <c r="AQ210" s="51"/>
      <c r="AR210" s="51"/>
      <c r="AS210" s="51"/>
      <c r="AT210" s="51"/>
      <c r="AU210" s="51"/>
      <c r="AV210" s="51"/>
      <c r="AW210" s="51"/>
      <c r="AX210" s="51"/>
      <c r="AY210" s="51"/>
      <c r="AZ210" s="51"/>
      <c r="BA210" s="51"/>
      <c r="BB210" s="51"/>
      <c r="BC210" s="51"/>
      <c r="BD210" s="51"/>
      <c r="BE210" s="51"/>
      <c r="BF210" s="51"/>
    </row>
    <row r="211" spans="1:58" customFormat="1" ht="50.25" hidden="1" customHeight="1">
      <c r="A211" s="174" t="s">
        <v>581</v>
      </c>
      <c r="B211" s="174" t="s">
        <v>613</v>
      </c>
      <c r="C211" s="166" t="s">
        <v>614</v>
      </c>
      <c r="D211" s="174" t="s">
        <v>97</v>
      </c>
      <c r="E211" s="176">
        <v>46247</v>
      </c>
      <c r="F211" s="176">
        <v>46246</v>
      </c>
      <c r="G211" s="174"/>
      <c r="H211" s="186">
        <v>16</v>
      </c>
      <c r="I211" s="171">
        <f t="shared" si="9"/>
        <v>0</v>
      </c>
      <c r="J211" s="172" t="str">
        <f t="shared" si="10"/>
        <v/>
      </c>
      <c r="K211" s="174">
        <v>0</v>
      </c>
      <c r="L211" s="172" t="str">
        <f t="shared" si="11"/>
        <v>Sin estimación</v>
      </c>
      <c r="M211" s="205"/>
      <c r="N211" s="213"/>
      <c r="O211" s="213"/>
      <c r="P211" s="213"/>
      <c r="Q211" s="213"/>
      <c r="R211" s="213"/>
      <c r="S211" s="213"/>
      <c r="T211" s="213"/>
      <c r="U211" s="213"/>
      <c r="V211" s="213"/>
      <c r="W211" s="213"/>
      <c r="X211" s="213"/>
      <c r="Y211" s="213"/>
      <c r="Z211" s="213"/>
      <c r="AA211" s="213"/>
      <c r="AB211" s="213"/>
      <c r="AC211" s="213"/>
      <c r="AD211" s="213"/>
      <c r="AE211" s="213"/>
      <c r="AF211" s="213"/>
      <c r="AG211" s="213"/>
      <c r="AH211" s="213"/>
      <c r="AI211" s="213"/>
      <c r="AJ211" s="44"/>
      <c r="AK211" s="51"/>
      <c r="AL211" s="51"/>
      <c r="AM211" s="51"/>
      <c r="AN211" s="51"/>
      <c r="AO211" s="51"/>
      <c r="AP211" s="51"/>
      <c r="AQ211" s="51"/>
      <c r="AR211" s="51"/>
      <c r="AS211" s="51"/>
      <c r="AT211" s="51"/>
      <c r="AU211" s="51"/>
      <c r="AV211" s="51"/>
      <c r="AW211" s="51"/>
      <c r="AX211" s="51"/>
      <c r="AY211" s="51"/>
      <c r="AZ211" s="51"/>
      <c r="BA211" s="51"/>
      <c r="BB211" s="51"/>
      <c r="BC211" s="51"/>
      <c r="BD211" s="51"/>
      <c r="BE211" s="51"/>
      <c r="BF211" s="51"/>
    </row>
    <row r="212" spans="1:58" customFormat="1" ht="50.25" hidden="1" customHeight="1">
      <c r="A212" s="174" t="s">
        <v>581</v>
      </c>
      <c r="B212" s="174" t="s">
        <v>615</v>
      </c>
      <c r="C212" s="166" t="s">
        <v>616</v>
      </c>
      <c r="D212" s="174" t="s">
        <v>97</v>
      </c>
      <c r="E212" s="176">
        <v>46259</v>
      </c>
      <c r="F212" s="176">
        <v>46258</v>
      </c>
      <c r="G212" s="174">
        <v>16</v>
      </c>
      <c r="H212" s="186">
        <v>38</v>
      </c>
      <c r="I212" s="171">
        <f t="shared" si="9"/>
        <v>0</v>
      </c>
      <c r="J212" s="172">
        <f t="shared" si="10"/>
        <v>1.375</v>
      </c>
      <c r="K212" s="174">
        <v>1</v>
      </c>
      <c r="L212" s="172" t="str">
        <f t="shared" si="11"/>
        <v>Desviado</v>
      </c>
      <c r="M212" s="205"/>
      <c r="N212" s="213"/>
      <c r="O212" s="213"/>
      <c r="P212" s="213"/>
      <c r="Q212" s="213"/>
      <c r="R212" s="213"/>
      <c r="S212" s="213"/>
      <c r="T212" s="213"/>
      <c r="U212" s="213"/>
      <c r="V212" s="213"/>
      <c r="W212" s="213"/>
      <c r="X212" s="213"/>
      <c r="Y212" s="213"/>
      <c r="Z212" s="213"/>
      <c r="AA212" s="213"/>
      <c r="AB212" s="213"/>
      <c r="AC212" s="213"/>
      <c r="AD212" s="213"/>
      <c r="AE212" s="213"/>
      <c r="AF212" s="213"/>
      <c r="AG212" s="213"/>
      <c r="AH212" s="213"/>
      <c r="AI212" s="213"/>
      <c r="AJ212" s="44"/>
      <c r="AK212" s="51"/>
      <c r="AL212" s="51"/>
      <c r="AM212" s="51"/>
      <c r="AN212" s="51"/>
      <c r="AO212" s="51"/>
      <c r="AP212" s="51"/>
      <c r="AQ212" s="51"/>
      <c r="AR212" s="51"/>
      <c r="AS212" s="51"/>
      <c r="AT212" s="51"/>
      <c r="AU212" s="51"/>
      <c r="AV212" s="51"/>
      <c r="AW212" s="51"/>
      <c r="AX212" s="51"/>
      <c r="AY212" s="51"/>
      <c r="AZ212" s="51"/>
      <c r="BA212" s="51"/>
      <c r="BB212" s="51"/>
      <c r="BC212" s="51"/>
      <c r="BD212" s="51"/>
      <c r="BE212" s="51"/>
      <c r="BF212" s="51"/>
    </row>
    <row r="213" spans="1:58" s="18" customFormat="1" ht="50.25" customHeight="1">
      <c r="A213" s="169" t="s">
        <v>581</v>
      </c>
      <c r="B213" s="169" t="s">
        <v>514</v>
      </c>
      <c r="C213" s="241" t="s">
        <v>515</v>
      </c>
      <c r="D213" s="169" t="s">
        <v>97</v>
      </c>
      <c r="E213" s="181">
        <v>46254</v>
      </c>
      <c r="F213" s="181">
        <v>46273</v>
      </c>
      <c r="G213" s="169">
        <f>8*3</f>
        <v>24</v>
      </c>
      <c r="H213" s="242">
        <v>41</v>
      </c>
      <c r="I213" s="182">
        <f t="shared" si="9"/>
        <v>2</v>
      </c>
      <c r="J213" s="172">
        <f t="shared" si="10"/>
        <v>0.79166666666666663</v>
      </c>
      <c r="K213" s="169">
        <v>5</v>
      </c>
      <c r="L213" s="172" t="str">
        <f t="shared" si="11"/>
        <v>Desviado</v>
      </c>
      <c r="M213" s="264"/>
      <c r="N213" s="223"/>
      <c r="O213" s="223"/>
      <c r="P213" s="223"/>
      <c r="Q213" s="223">
        <v>2</v>
      </c>
      <c r="R213" s="223"/>
      <c r="S213" s="223"/>
      <c r="T213" s="223"/>
      <c r="U213" s="223"/>
      <c r="V213" s="223"/>
      <c r="W213" s="223"/>
      <c r="X213" s="223"/>
      <c r="Y213" s="223"/>
      <c r="Z213" s="223"/>
      <c r="AA213" s="223"/>
      <c r="AB213" s="223"/>
      <c r="AC213" s="223"/>
      <c r="AD213" s="223"/>
      <c r="AE213" s="223"/>
      <c r="AF213" s="223"/>
      <c r="AG213" s="223"/>
      <c r="AH213" s="223"/>
      <c r="AI213" s="223"/>
      <c r="AJ213" s="3"/>
    </row>
    <row r="214" spans="1:58" customFormat="1" ht="50.25" hidden="1" customHeight="1">
      <c r="A214" s="174" t="s">
        <v>581</v>
      </c>
      <c r="B214" s="174" t="s">
        <v>617</v>
      </c>
      <c r="C214" s="166" t="s">
        <v>618</v>
      </c>
      <c r="D214" s="174" t="s">
        <v>113</v>
      </c>
      <c r="E214" s="176">
        <v>46268</v>
      </c>
      <c r="F214" s="176">
        <v>46262</v>
      </c>
      <c r="G214" s="174">
        <v>28</v>
      </c>
      <c r="H214" s="186">
        <v>28</v>
      </c>
      <c r="I214" s="171">
        <f t="shared" si="9"/>
        <v>0</v>
      </c>
      <c r="J214" s="172">
        <f t="shared" si="10"/>
        <v>0</v>
      </c>
      <c r="K214" s="174">
        <v>0</v>
      </c>
      <c r="L214" s="172" t="str">
        <f t="shared" si="11"/>
        <v>Normal</v>
      </c>
      <c r="M214" s="205"/>
      <c r="N214" s="213"/>
      <c r="O214" s="213"/>
      <c r="P214" s="213"/>
      <c r="Q214" s="213"/>
      <c r="R214" s="213"/>
      <c r="S214" s="213"/>
      <c r="T214" s="213"/>
      <c r="U214" s="213"/>
      <c r="V214" s="213"/>
      <c r="W214" s="213"/>
      <c r="X214" s="213"/>
      <c r="Y214" s="213"/>
      <c r="Z214" s="213"/>
      <c r="AA214" s="213"/>
      <c r="AB214" s="213"/>
      <c r="AC214" s="213"/>
      <c r="AD214" s="213"/>
      <c r="AE214" s="213"/>
      <c r="AF214" s="213"/>
      <c r="AG214" s="213"/>
      <c r="AH214" s="213"/>
      <c r="AI214" s="213"/>
      <c r="AJ214" s="44"/>
      <c r="AK214" s="51"/>
      <c r="AL214" s="51"/>
      <c r="AM214" s="51"/>
      <c r="AN214" s="51"/>
      <c r="AO214" s="51"/>
      <c r="AP214" s="51"/>
      <c r="AQ214" s="51"/>
      <c r="AR214" s="51"/>
      <c r="AS214" s="51"/>
      <c r="AT214" s="51"/>
      <c r="AU214" s="51"/>
      <c r="AV214" s="51"/>
      <c r="AW214" s="51"/>
      <c r="AX214" s="51"/>
      <c r="AY214" s="51"/>
      <c r="AZ214" s="51"/>
      <c r="BA214" s="51"/>
      <c r="BB214" s="51"/>
      <c r="BC214" s="51"/>
      <c r="BD214" s="51"/>
      <c r="BE214" s="51"/>
      <c r="BF214" s="51"/>
    </row>
    <row r="215" spans="1:58" customFormat="1" ht="50.25" hidden="1" customHeight="1">
      <c r="A215" s="174" t="s">
        <v>581</v>
      </c>
      <c r="B215" s="174" t="s">
        <v>619</v>
      </c>
      <c r="C215" s="166" t="s">
        <v>620</v>
      </c>
      <c r="D215" s="174" t="s">
        <v>116</v>
      </c>
      <c r="E215" s="176">
        <v>46268</v>
      </c>
      <c r="F215" s="176"/>
      <c r="G215" s="174">
        <v>12</v>
      </c>
      <c r="H215" s="186">
        <v>16</v>
      </c>
      <c r="I215" s="171">
        <f t="shared" si="9"/>
        <v>0</v>
      </c>
      <c r="J215" s="172">
        <f t="shared" si="10"/>
        <v>0.33333333333333331</v>
      </c>
      <c r="K215" s="174">
        <v>0</v>
      </c>
      <c r="L215" s="172" t="str">
        <f t="shared" si="11"/>
        <v>Desviado</v>
      </c>
      <c r="M215" s="205"/>
      <c r="N215" s="213"/>
      <c r="O215" s="213"/>
      <c r="P215" s="213"/>
      <c r="Q215" s="213"/>
      <c r="R215" s="213"/>
      <c r="S215" s="213"/>
      <c r="T215" s="213"/>
      <c r="U215" s="213"/>
      <c r="V215" s="213"/>
      <c r="W215" s="213"/>
      <c r="X215" s="213"/>
      <c r="Y215" s="213"/>
      <c r="Z215" s="213"/>
      <c r="AA215" s="213"/>
      <c r="AB215" s="213"/>
      <c r="AC215" s="213"/>
      <c r="AD215" s="213"/>
      <c r="AE215" s="213"/>
      <c r="AF215" s="213"/>
      <c r="AG215" s="213"/>
      <c r="AH215" s="213"/>
      <c r="AI215" s="213"/>
      <c r="AJ215" s="44"/>
      <c r="AK215" s="51"/>
      <c r="AL215" s="51"/>
      <c r="AM215" s="51"/>
      <c r="AN215" s="51"/>
      <c r="AO215" s="51"/>
      <c r="AP215" s="51"/>
      <c r="AQ215" s="51"/>
      <c r="AR215" s="51"/>
      <c r="AS215" s="51"/>
      <c r="AT215" s="51"/>
      <c r="AU215" s="51"/>
      <c r="AV215" s="51"/>
      <c r="AW215" s="51"/>
      <c r="AX215" s="51"/>
      <c r="AY215" s="51"/>
      <c r="AZ215" s="51"/>
      <c r="BA215" s="51"/>
      <c r="BB215" s="51"/>
      <c r="BC215" s="51"/>
      <c r="BD215" s="51"/>
      <c r="BE215" s="51"/>
      <c r="BF215" s="51"/>
    </row>
    <row r="216" spans="1:58" ht="50.25" hidden="1" customHeight="1">
      <c r="A216" s="174" t="s">
        <v>248</v>
      </c>
      <c r="B216" s="174" t="s">
        <v>621</v>
      </c>
      <c r="C216" s="179" t="s">
        <v>622</v>
      </c>
      <c r="D216" s="167" t="s">
        <v>244</v>
      </c>
      <c r="E216" s="176">
        <v>45929</v>
      </c>
      <c r="F216" s="176">
        <v>45929</v>
      </c>
      <c r="G216" s="174">
        <v>38</v>
      </c>
      <c r="H216" s="186">
        <v>38</v>
      </c>
      <c r="I216" s="171">
        <f t="shared" si="9"/>
        <v>0</v>
      </c>
      <c r="J216" s="172">
        <f t="shared" si="10"/>
        <v>0</v>
      </c>
      <c r="K216" s="174">
        <v>1</v>
      </c>
      <c r="L216" s="172" t="str">
        <f t="shared" si="11"/>
        <v>Normal</v>
      </c>
      <c r="M216" s="206"/>
      <c r="N216" s="217"/>
      <c r="O216" s="217"/>
      <c r="P216" s="217"/>
      <c r="Q216" s="217"/>
      <c r="R216" s="213"/>
      <c r="S216" s="213"/>
      <c r="T216" s="213"/>
      <c r="U216" s="214"/>
      <c r="V216" s="214"/>
      <c r="W216" s="214"/>
      <c r="X216" s="214"/>
      <c r="Y216" s="214"/>
      <c r="Z216" s="214"/>
      <c r="AA216" s="214"/>
      <c r="AB216" s="214"/>
      <c r="AC216" s="214"/>
      <c r="AD216" s="214"/>
      <c r="AE216" s="214"/>
      <c r="AF216" s="214"/>
      <c r="AG216" s="214"/>
      <c r="AH216" s="214"/>
      <c r="AI216" s="214"/>
      <c r="AJ216" s="51"/>
    </row>
    <row r="217" spans="1:58" ht="50.25" hidden="1" customHeight="1">
      <c r="A217" s="174" t="s">
        <v>248</v>
      </c>
      <c r="B217" s="174" t="s">
        <v>623</v>
      </c>
      <c r="C217" s="179" t="s">
        <v>624</v>
      </c>
      <c r="D217" s="167" t="s">
        <v>298</v>
      </c>
      <c r="E217" s="176">
        <v>45961</v>
      </c>
      <c r="F217" s="176">
        <v>45961</v>
      </c>
      <c r="G217" s="174">
        <v>11</v>
      </c>
      <c r="H217" s="186">
        <v>0</v>
      </c>
      <c r="I217" s="171">
        <f t="shared" si="9"/>
        <v>0</v>
      </c>
      <c r="J217" s="172">
        <f t="shared" si="10"/>
        <v>-1</v>
      </c>
      <c r="K217" s="174">
        <v>0</v>
      </c>
      <c r="L217" s="172" t="str">
        <f t="shared" si="11"/>
        <v>Normal</v>
      </c>
      <c r="M217" s="206"/>
      <c r="N217" s="217"/>
      <c r="O217" s="217"/>
      <c r="P217" s="217"/>
      <c r="Q217" s="217"/>
      <c r="R217" s="213"/>
      <c r="S217" s="213"/>
      <c r="T217" s="213"/>
      <c r="U217" s="214"/>
      <c r="V217" s="214"/>
      <c r="W217" s="214"/>
      <c r="X217" s="214"/>
      <c r="Y217" s="214"/>
      <c r="Z217" s="214"/>
      <c r="AA217" s="214"/>
      <c r="AB217" s="214"/>
      <c r="AC217" s="214"/>
      <c r="AD217" s="214"/>
      <c r="AE217" s="214"/>
      <c r="AF217" s="214"/>
      <c r="AG217" s="214"/>
      <c r="AH217" s="214"/>
      <c r="AI217" s="214"/>
      <c r="AJ217" s="51"/>
    </row>
    <row r="218" spans="1:58" ht="50.25" hidden="1" customHeight="1">
      <c r="A218" s="174" t="s">
        <v>248</v>
      </c>
      <c r="B218" s="174" t="s">
        <v>625</v>
      </c>
      <c r="C218" s="166" t="s">
        <v>626</v>
      </c>
      <c r="D218" s="167" t="s">
        <v>244</v>
      </c>
      <c r="E218" s="176">
        <v>45954</v>
      </c>
      <c r="F218" s="176">
        <v>45950</v>
      </c>
      <c r="G218" s="174">
        <v>25</v>
      </c>
      <c r="H218" s="186">
        <v>24</v>
      </c>
      <c r="I218" s="171">
        <f t="shared" si="9"/>
        <v>0</v>
      </c>
      <c r="J218" s="172">
        <f t="shared" si="10"/>
        <v>-0.04</v>
      </c>
      <c r="K218" s="167">
        <v>1</v>
      </c>
      <c r="L218" s="172" t="str">
        <f t="shared" si="11"/>
        <v>Normal</v>
      </c>
      <c r="M218" s="206"/>
      <c r="N218" s="217"/>
      <c r="O218" s="217"/>
      <c r="P218" s="217"/>
      <c r="Q218" s="217"/>
      <c r="R218" s="213"/>
      <c r="S218" s="213"/>
      <c r="T218" s="213"/>
      <c r="U218" s="214"/>
      <c r="V218" s="214"/>
      <c r="W218" s="214"/>
      <c r="X218" s="214"/>
      <c r="Y218" s="214"/>
      <c r="Z218" s="214"/>
      <c r="AA218" s="214"/>
      <c r="AB218" s="214"/>
      <c r="AC218" s="214"/>
      <c r="AD218" s="214"/>
      <c r="AE218" s="214"/>
      <c r="AF218" s="214"/>
      <c r="AG218" s="214"/>
      <c r="AH218" s="214"/>
      <c r="AI218" s="214"/>
      <c r="AJ218" s="51"/>
    </row>
    <row r="219" spans="1:58" ht="50.25" hidden="1" customHeight="1">
      <c r="A219" s="174" t="s">
        <v>248</v>
      </c>
      <c r="B219" s="174" t="s">
        <v>627</v>
      </c>
      <c r="C219" s="166" t="s">
        <v>628</v>
      </c>
      <c r="D219" s="167" t="s">
        <v>244</v>
      </c>
      <c r="E219" s="176">
        <v>45952</v>
      </c>
      <c r="F219" s="176">
        <v>45952</v>
      </c>
      <c r="G219" s="174">
        <v>1</v>
      </c>
      <c r="H219" s="186">
        <v>1</v>
      </c>
      <c r="I219" s="171">
        <f t="shared" si="9"/>
        <v>0</v>
      </c>
      <c r="J219" s="172">
        <f t="shared" si="10"/>
        <v>0</v>
      </c>
      <c r="K219" s="174">
        <v>1</v>
      </c>
      <c r="L219" s="172" t="str">
        <f t="shared" si="11"/>
        <v>Normal</v>
      </c>
      <c r="M219" s="206"/>
      <c r="N219" s="213"/>
      <c r="O219" s="213"/>
      <c r="P219" s="213"/>
      <c r="Q219" s="213"/>
      <c r="R219" s="213"/>
      <c r="S219" s="213"/>
      <c r="T219" s="213"/>
      <c r="U219" s="214"/>
      <c r="V219" s="214"/>
      <c r="W219" s="214"/>
      <c r="X219" s="214"/>
      <c r="Y219" s="214"/>
      <c r="Z219" s="214"/>
      <c r="AA219" s="214"/>
      <c r="AB219" s="214"/>
      <c r="AC219" s="214"/>
      <c r="AD219" s="214"/>
      <c r="AE219" s="214"/>
      <c r="AF219" s="214"/>
      <c r="AG219" s="214"/>
      <c r="AH219" s="214"/>
      <c r="AI219" s="214"/>
      <c r="AJ219" s="51"/>
    </row>
    <row r="220" spans="1:58" ht="50.25" hidden="1" customHeight="1">
      <c r="A220" s="174" t="s">
        <v>248</v>
      </c>
      <c r="B220" s="174" t="s">
        <v>629</v>
      </c>
      <c r="C220" s="166" t="s">
        <v>630</v>
      </c>
      <c r="D220" s="167" t="s">
        <v>307</v>
      </c>
      <c r="E220" s="176">
        <v>45954</v>
      </c>
      <c r="F220" s="176">
        <v>45952</v>
      </c>
      <c r="G220" s="174">
        <v>2</v>
      </c>
      <c r="H220" s="186">
        <v>2</v>
      </c>
      <c r="I220" s="171">
        <f t="shared" si="9"/>
        <v>0</v>
      </c>
      <c r="J220" s="172">
        <f t="shared" si="10"/>
        <v>0</v>
      </c>
      <c r="K220" s="167">
        <v>1</v>
      </c>
      <c r="L220" s="172" t="str">
        <f t="shared" si="11"/>
        <v>Normal</v>
      </c>
      <c r="M220" s="206"/>
      <c r="N220" s="217"/>
      <c r="O220" s="217"/>
      <c r="P220" s="217"/>
      <c r="Q220" s="217"/>
      <c r="R220" s="213"/>
      <c r="S220" s="213"/>
      <c r="T220" s="213"/>
      <c r="U220" s="214"/>
      <c r="V220" s="214"/>
      <c r="W220" s="214"/>
      <c r="X220" s="214"/>
      <c r="Y220" s="214"/>
      <c r="Z220" s="214"/>
      <c r="AA220" s="214"/>
      <c r="AB220" s="214"/>
      <c r="AC220" s="214"/>
      <c r="AD220" s="214"/>
      <c r="AE220" s="214"/>
      <c r="AF220" s="214"/>
      <c r="AG220" s="214"/>
      <c r="AH220" s="214"/>
      <c r="AI220" s="214"/>
      <c r="AJ220" s="51"/>
    </row>
    <row r="221" spans="1:58" ht="50.25" hidden="1" customHeight="1">
      <c r="A221" s="174" t="s">
        <v>248</v>
      </c>
      <c r="B221" s="174" t="s">
        <v>631</v>
      </c>
      <c r="C221" s="166" t="s">
        <v>632</v>
      </c>
      <c r="D221" s="167" t="s">
        <v>113</v>
      </c>
      <c r="E221" s="176">
        <v>45952</v>
      </c>
      <c r="F221" s="176">
        <v>45952</v>
      </c>
      <c r="G221" s="174">
        <v>4</v>
      </c>
      <c r="H221" s="186">
        <v>5</v>
      </c>
      <c r="I221" s="171">
        <f t="shared" si="9"/>
        <v>0</v>
      </c>
      <c r="J221" s="172">
        <f t="shared" si="10"/>
        <v>0.25</v>
      </c>
      <c r="K221" s="174">
        <v>1</v>
      </c>
      <c r="L221" s="172" t="str">
        <f t="shared" si="11"/>
        <v>Normal</v>
      </c>
      <c r="M221" s="206"/>
      <c r="N221" s="213"/>
      <c r="O221" s="213"/>
      <c r="P221" s="213"/>
      <c r="Q221" s="213"/>
      <c r="R221" s="213"/>
      <c r="S221" s="213"/>
      <c r="T221" s="213"/>
      <c r="U221" s="214"/>
      <c r="V221" s="214"/>
      <c r="W221" s="214"/>
      <c r="X221" s="214"/>
      <c r="Y221" s="214"/>
      <c r="Z221" s="214"/>
      <c r="AA221" s="214"/>
      <c r="AB221" s="214"/>
      <c r="AC221" s="214"/>
      <c r="AD221" s="214"/>
      <c r="AE221" s="214"/>
      <c r="AF221" s="214"/>
      <c r="AG221" s="214"/>
      <c r="AH221" s="214"/>
      <c r="AI221" s="214"/>
      <c r="AJ221" s="51"/>
    </row>
    <row r="222" spans="1:58" ht="50.25" hidden="1" customHeight="1">
      <c r="A222" s="174" t="s">
        <v>248</v>
      </c>
      <c r="B222" s="174" t="s">
        <v>633</v>
      </c>
      <c r="C222" s="166" t="s">
        <v>634</v>
      </c>
      <c r="D222" s="167" t="s">
        <v>113</v>
      </c>
      <c r="E222" s="176">
        <v>45966</v>
      </c>
      <c r="F222" s="176">
        <v>45968</v>
      </c>
      <c r="G222" s="174">
        <v>32</v>
      </c>
      <c r="H222" s="186">
        <v>39</v>
      </c>
      <c r="I222" s="171">
        <f t="shared" si="9"/>
        <v>0</v>
      </c>
      <c r="J222" s="172">
        <f t="shared" si="10"/>
        <v>0.21875</v>
      </c>
      <c r="K222" s="167">
        <v>1</v>
      </c>
      <c r="L222" s="172" t="str">
        <f t="shared" si="11"/>
        <v>Normal</v>
      </c>
      <c r="M222" s="207"/>
      <c r="N222" s="217"/>
      <c r="O222" s="217"/>
      <c r="P222" s="217"/>
      <c r="Q222" s="217"/>
      <c r="R222" s="213"/>
      <c r="S222" s="213"/>
      <c r="T222" s="213"/>
      <c r="U222" s="214"/>
      <c r="V222" s="214"/>
      <c r="W222" s="214"/>
      <c r="X222" s="214"/>
      <c r="Y222" s="214"/>
      <c r="Z222" s="214"/>
      <c r="AA222" s="214"/>
      <c r="AB222" s="214"/>
      <c r="AC222" s="214"/>
      <c r="AD222" s="214"/>
      <c r="AE222" s="214"/>
      <c r="AF222" s="214"/>
      <c r="AG222" s="214"/>
      <c r="AH222" s="214"/>
      <c r="AI222" s="214"/>
      <c r="AJ222" s="51"/>
    </row>
    <row r="223" spans="1:58" ht="50.25" hidden="1" customHeight="1">
      <c r="A223" s="174" t="s">
        <v>248</v>
      </c>
      <c r="B223" s="174" t="s">
        <v>635</v>
      </c>
      <c r="C223" s="166" t="s">
        <v>636</v>
      </c>
      <c r="D223" s="167" t="s">
        <v>113</v>
      </c>
      <c r="E223" s="176">
        <v>46013</v>
      </c>
      <c r="F223" s="176">
        <v>46017</v>
      </c>
      <c r="G223" s="174">
        <f>40+6</f>
        <v>46</v>
      </c>
      <c r="H223" s="186">
        <v>54</v>
      </c>
      <c r="I223" s="171">
        <f t="shared" si="9"/>
        <v>0</v>
      </c>
      <c r="J223" s="172">
        <f t="shared" si="10"/>
        <v>0.17391304347826086</v>
      </c>
      <c r="K223" s="174">
        <v>1</v>
      </c>
      <c r="L223" s="172" t="str">
        <f t="shared" si="11"/>
        <v>Normal</v>
      </c>
      <c r="M223" s="206"/>
      <c r="N223" s="217"/>
      <c r="O223" s="217"/>
      <c r="P223" s="217"/>
      <c r="Q223" s="217"/>
      <c r="R223" s="213"/>
      <c r="S223" s="213"/>
      <c r="T223" s="213"/>
      <c r="U223" s="214"/>
      <c r="V223" s="214"/>
      <c r="W223" s="214"/>
      <c r="X223" s="214"/>
      <c r="Y223" s="214"/>
      <c r="Z223" s="214"/>
      <c r="AA223" s="214"/>
      <c r="AB223" s="214"/>
      <c r="AC223" s="214"/>
      <c r="AD223" s="214"/>
      <c r="AE223" s="214"/>
      <c r="AF223" s="214"/>
      <c r="AG223" s="214"/>
      <c r="AH223" s="214"/>
      <c r="AI223" s="214"/>
      <c r="AJ223" s="51"/>
    </row>
    <row r="224" spans="1:58" ht="50.25" hidden="1" customHeight="1">
      <c r="A224" s="174" t="s">
        <v>248</v>
      </c>
      <c r="B224" s="174" t="s">
        <v>637</v>
      </c>
      <c r="C224" s="166" t="s">
        <v>638</v>
      </c>
      <c r="D224" s="167" t="s">
        <v>244</v>
      </c>
      <c r="E224" s="176">
        <v>45960</v>
      </c>
      <c r="F224" s="176">
        <v>45960</v>
      </c>
      <c r="G224" s="174">
        <v>3</v>
      </c>
      <c r="H224" s="186">
        <v>3</v>
      </c>
      <c r="I224" s="171">
        <f t="shared" si="9"/>
        <v>0</v>
      </c>
      <c r="J224" s="172">
        <f t="shared" si="10"/>
        <v>0</v>
      </c>
      <c r="K224" s="174">
        <v>1</v>
      </c>
      <c r="L224" s="172" t="str">
        <f t="shared" si="11"/>
        <v>Normal</v>
      </c>
      <c r="M224" s="206"/>
      <c r="N224" s="213"/>
      <c r="O224" s="213"/>
      <c r="P224" s="213"/>
      <c r="Q224" s="213"/>
      <c r="R224" s="213"/>
      <c r="S224" s="213"/>
      <c r="T224" s="213"/>
      <c r="U224" s="214"/>
      <c r="V224" s="214"/>
      <c r="W224" s="214"/>
      <c r="X224" s="214"/>
      <c r="Y224" s="214"/>
      <c r="Z224" s="214"/>
      <c r="AA224" s="214"/>
      <c r="AB224" s="214"/>
      <c r="AC224" s="214"/>
      <c r="AD224" s="214"/>
      <c r="AE224" s="214"/>
      <c r="AF224" s="214"/>
      <c r="AG224" s="214"/>
      <c r="AH224" s="214"/>
      <c r="AI224" s="214"/>
      <c r="AJ224" s="51"/>
    </row>
    <row r="225" spans="1:36" ht="50.25" hidden="1" customHeight="1">
      <c r="A225" s="174" t="s">
        <v>248</v>
      </c>
      <c r="B225" s="174" t="s">
        <v>639</v>
      </c>
      <c r="C225" s="166" t="s">
        <v>640</v>
      </c>
      <c r="D225" s="167" t="s">
        <v>244</v>
      </c>
      <c r="E225" s="176">
        <v>45964</v>
      </c>
      <c r="F225" s="176">
        <v>45961</v>
      </c>
      <c r="G225" s="174">
        <v>16</v>
      </c>
      <c r="H225" s="186">
        <v>6</v>
      </c>
      <c r="I225" s="171">
        <f t="shared" si="9"/>
        <v>0</v>
      </c>
      <c r="J225" s="172">
        <f t="shared" si="10"/>
        <v>-0.625</v>
      </c>
      <c r="K225" s="174">
        <v>1</v>
      </c>
      <c r="L225" s="172" t="str">
        <f t="shared" si="11"/>
        <v>Normal</v>
      </c>
      <c r="M225" s="206"/>
      <c r="N225" s="213"/>
      <c r="O225" s="213"/>
      <c r="P225" s="213"/>
      <c r="Q225" s="213"/>
      <c r="R225" s="213"/>
      <c r="S225" s="213"/>
      <c r="T225" s="213"/>
      <c r="U225" s="214"/>
      <c r="V225" s="214"/>
      <c r="W225" s="214"/>
      <c r="X225" s="214"/>
      <c r="Y225" s="214"/>
      <c r="Z225" s="214"/>
      <c r="AA225" s="214"/>
      <c r="AB225" s="214"/>
      <c r="AC225" s="214"/>
      <c r="AD225" s="214"/>
      <c r="AE225" s="214"/>
      <c r="AF225" s="214"/>
      <c r="AG225" s="214"/>
      <c r="AH225" s="214"/>
      <c r="AI225" s="214"/>
      <c r="AJ225" s="51"/>
    </row>
    <row r="226" spans="1:36" ht="50.25" hidden="1" customHeight="1">
      <c r="A226" s="174" t="s">
        <v>248</v>
      </c>
      <c r="B226" s="174" t="s">
        <v>641</v>
      </c>
      <c r="C226" s="179" t="s">
        <v>642</v>
      </c>
      <c r="D226" s="167" t="s">
        <v>298</v>
      </c>
      <c r="E226" s="176">
        <v>45991</v>
      </c>
      <c r="F226" s="176">
        <v>45991</v>
      </c>
      <c r="G226" s="174">
        <v>9</v>
      </c>
      <c r="H226" s="186">
        <v>9</v>
      </c>
      <c r="I226" s="171">
        <f t="shared" si="9"/>
        <v>0</v>
      </c>
      <c r="J226" s="172">
        <f t="shared" si="10"/>
        <v>0</v>
      </c>
      <c r="K226" s="174">
        <v>0</v>
      </c>
      <c r="L226" s="172" t="str">
        <f t="shared" si="11"/>
        <v>Normal</v>
      </c>
      <c r="M226" s="206"/>
      <c r="N226" s="217"/>
      <c r="O226" s="217"/>
      <c r="P226" s="217"/>
      <c r="Q226" s="217"/>
      <c r="R226" s="213"/>
      <c r="S226" s="213"/>
      <c r="T226" s="213"/>
      <c r="U226" s="214"/>
      <c r="V226" s="214"/>
      <c r="W226" s="214"/>
      <c r="X226" s="214"/>
      <c r="Y226" s="214"/>
      <c r="Z226" s="214"/>
      <c r="AA226" s="214"/>
      <c r="AB226" s="214"/>
      <c r="AC226" s="214"/>
      <c r="AD226" s="214"/>
      <c r="AE226" s="214"/>
      <c r="AF226" s="214"/>
      <c r="AG226" s="214"/>
      <c r="AH226" s="214"/>
      <c r="AI226" s="214"/>
      <c r="AJ226" s="51"/>
    </row>
    <row r="227" spans="1:36" ht="50.25" hidden="1" customHeight="1">
      <c r="A227" s="174" t="s">
        <v>248</v>
      </c>
      <c r="B227" s="174" t="s">
        <v>643</v>
      </c>
      <c r="C227" s="179" t="s">
        <v>644</v>
      </c>
      <c r="D227" s="167" t="s">
        <v>244</v>
      </c>
      <c r="E227" s="176">
        <v>45966</v>
      </c>
      <c r="F227" s="176">
        <v>45965</v>
      </c>
      <c r="G227" s="174">
        <v>4</v>
      </c>
      <c r="H227" s="186">
        <v>2</v>
      </c>
      <c r="I227" s="171">
        <f t="shared" si="9"/>
        <v>0</v>
      </c>
      <c r="J227" s="172">
        <f t="shared" si="10"/>
        <v>-0.5</v>
      </c>
      <c r="K227" s="174">
        <v>1</v>
      </c>
      <c r="L227" s="172" t="str">
        <f t="shared" si="11"/>
        <v>Normal</v>
      </c>
      <c r="M227" s="206"/>
      <c r="N227" s="217"/>
      <c r="O227" s="217"/>
      <c r="P227" s="217"/>
      <c r="Q227" s="217"/>
      <c r="R227" s="213"/>
      <c r="S227" s="213"/>
      <c r="T227" s="213"/>
      <c r="U227" s="214"/>
      <c r="V227" s="214"/>
      <c r="W227" s="214"/>
      <c r="X227" s="214"/>
      <c r="Y227" s="214"/>
      <c r="Z227" s="214"/>
      <c r="AA227" s="214"/>
      <c r="AB227" s="214"/>
      <c r="AC227" s="214"/>
      <c r="AD227" s="214"/>
      <c r="AE227" s="214"/>
      <c r="AF227" s="214"/>
      <c r="AG227" s="214"/>
      <c r="AH227" s="214"/>
      <c r="AI227" s="214"/>
      <c r="AJ227" s="51"/>
    </row>
    <row r="228" spans="1:36" ht="50.25" hidden="1" customHeight="1">
      <c r="A228" s="174" t="s">
        <v>248</v>
      </c>
      <c r="B228" s="174" t="s">
        <v>645</v>
      </c>
      <c r="C228" s="179" t="s">
        <v>646</v>
      </c>
      <c r="D228" s="167" t="s">
        <v>298</v>
      </c>
      <c r="E228" s="176">
        <v>45971</v>
      </c>
      <c r="F228" s="176">
        <v>45968</v>
      </c>
      <c r="G228" s="174">
        <v>10</v>
      </c>
      <c r="H228" s="186">
        <v>12</v>
      </c>
      <c r="I228" s="171">
        <f t="shared" si="9"/>
        <v>0</v>
      </c>
      <c r="J228" s="172">
        <f t="shared" si="10"/>
        <v>0.2</v>
      </c>
      <c r="K228" s="167">
        <v>1</v>
      </c>
      <c r="L228" s="172" t="str">
        <f t="shared" si="11"/>
        <v>Normal</v>
      </c>
      <c r="M228" s="207"/>
      <c r="N228" s="217"/>
      <c r="O228" s="217"/>
      <c r="P228" s="217"/>
      <c r="Q228" s="217"/>
      <c r="R228" s="213"/>
      <c r="S228" s="213"/>
      <c r="T228" s="213"/>
      <c r="U228" s="214"/>
      <c r="V228" s="214"/>
      <c r="W228" s="214"/>
      <c r="X228" s="214"/>
      <c r="Y228" s="214"/>
      <c r="Z228" s="214"/>
      <c r="AA228" s="214"/>
      <c r="AB228" s="214"/>
      <c r="AC228" s="214"/>
      <c r="AD228" s="214"/>
      <c r="AE228" s="214"/>
      <c r="AF228" s="214"/>
      <c r="AG228" s="214"/>
      <c r="AH228" s="214"/>
      <c r="AI228" s="214"/>
      <c r="AJ228" s="51"/>
    </row>
    <row r="229" spans="1:36" ht="50.25" hidden="1" customHeight="1">
      <c r="A229" s="174" t="s">
        <v>248</v>
      </c>
      <c r="B229" s="174" t="s">
        <v>647</v>
      </c>
      <c r="C229" s="166" t="s">
        <v>648</v>
      </c>
      <c r="D229" s="167" t="s">
        <v>298</v>
      </c>
      <c r="E229" s="176">
        <v>45975</v>
      </c>
      <c r="F229" s="176">
        <v>45979</v>
      </c>
      <c r="G229" s="174">
        <v>48</v>
      </c>
      <c r="H229" s="186">
        <v>60</v>
      </c>
      <c r="I229" s="171">
        <f t="shared" si="9"/>
        <v>0</v>
      </c>
      <c r="J229" s="172">
        <f t="shared" si="10"/>
        <v>0.25</v>
      </c>
      <c r="K229" s="174">
        <v>1</v>
      </c>
      <c r="L229" s="172" t="str">
        <f t="shared" si="11"/>
        <v>Normal</v>
      </c>
      <c r="M229" s="206"/>
      <c r="N229" s="217"/>
      <c r="O229" s="217"/>
      <c r="P229" s="217"/>
      <c r="Q229" s="217"/>
      <c r="R229" s="217"/>
      <c r="S229" s="213"/>
      <c r="T229" s="213"/>
      <c r="U229" s="214"/>
      <c r="V229" s="214"/>
      <c r="W229" s="214"/>
      <c r="X229" s="214"/>
      <c r="Y229" s="214"/>
      <c r="Z229" s="214"/>
      <c r="AA229" s="214"/>
      <c r="AB229" s="214"/>
      <c r="AC229" s="214"/>
      <c r="AD229" s="214"/>
      <c r="AE229" s="214"/>
      <c r="AF229" s="214"/>
      <c r="AG229" s="214"/>
      <c r="AH229" s="214"/>
      <c r="AI229" s="214"/>
      <c r="AJ229" s="51"/>
    </row>
    <row r="230" spans="1:36" ht="50.25" hidden="1" customHeight="1">
      <c r="A230" s="174" t="s">
        <v>248</v>
      </c>
      <c r="B230" s="174" t="s">
        <v>649</v>
      </c>
      <c r="C230" s="166" t="s">
        <v>650</v>
      </c>
      <c r="D230" s="167" t="s">
        <v>298</v>
      </c>
      <c r="E230" s="176">
        <v>45988</v>
      </c>
      <c r="F230" s="176">
        <v>45988</v>
      </c>
      <c r="G230" s="174">
        <v>12</v>
      </c>
      <c r="H230" s="186">
        <v>12</v>
      </c>
      <c r="I230" s="171">
        <f t="shared" si="9"/>
        <v>0</v>
      </c>
      <c r="J230" s="172">
        <f t="shared" si="10"/>
        <v>0</v>
      </c>
      <c r="K230" s="174">
        <v>1</v>
      </c>
      <c r="L230" s="172" t="str">
        <f t="shared" si="11"/>
        <v>Normal</v>
      </c>
      <c r="M230" s="206"/>
      <c r="N230" s="217"/>
      <c r="O230" s="217"/>
      <c r="P230" s="217"/>
      <c r="Q230" s="217"/>
      <c r="R230" s="217"/>
      <c r="S230" s="213"/>
      <c r="T230" s="213"/>
      <c r="U230" s="214"/>
      <c r="V230" s="214"/>
      <c r="W230" s="214"/>
      <c r="X230" s="214"/>
      <c r="Y230" s="214"/>
      <c r="Z230" s="214"/>
      <c r="AA230" s="214"/>
      <c r="AB230" s="214"/>
      <c r="AC230" s="214"/>
      <c r="AD230" s="214"/>
      <c r="AE230" s="214"/>
      <c r="AF230" s="214"/>
      <c r="AG230" s="214"/>
      <c r="AH230" s="214"/>
      <c r="AI230" s="214"/>
      <c r="AJ230" s="51"/>
    </row>
    <row r="231" spans="1:36" ht="50.25" hidden="1" customHeight="1">
      <c r="A231" s="174" t="s">
        <v>248</v>
      </c>
      <c r="B231" s="174" t="s">
        <v>651</v>
      </c>
      <c r="C231" s="166" t="s">
        <v>652</v>
      </c>
      <c r="D231" s="167" t="s">
        <v>106</v>
      </c>
      <c r="E231" s="176">
        <v>45981</v>
      </c>
      <c r="F231" s="176">
        <v>45982</v>
      </c>
      <c r="G231" s="174">
        <v>26</v>
      </c>
      <c r="H231" s="186">
        <v>32</v>
      </c>
      <c r="I231" s="171">
        <f t="shared" si="9"/>
        <v>0</v>
      </c>
      <c r="J231" s="172">
        <f t="shared" si="10"/>
        <v>0.23076923076923078</v>
      </c>
      <c r="K231" s="174">
        <v>1</v>
      </c>
      <c r="L231" s="172" t="str">
        <f t="shared" si="11"/>
        <v>Normal</v>
      </c>
      <c r="M231" s="206"/>
      <c r="N231" s="217"/>
      <c r="O231" s="217"/>
      <c r="P231" s="217"/>
      <c r="Q231" s="217"/>
      <c r="R231" s="217"/>
      <c r="S231" s="213"/>
      <c r="T231" s="213"/>
      <c r="U231" s="214"/>
      <c r="V231" s="214"/>
      <c r="W231" s="214"/>
      <c r="X231" s="214"/>
      <c r="Y231" s="214"/>
      <c r="Z231" s="214"/>
      <c r="AA231" s="214"/>
      <c r="AB231" s="214"/>
      <c r="AC231" s="214"/>
      <c r="AD231" s="214"/>
      <c r="AE231" s="214"/>
      <c r="AF231" s="214"/>
      <c r="AG231" s="214"/>
      <c r="AH231" s="214"/>
      <c r="AI231" s="214"/>
      <c r="AJ231" s="51"/>
    </row>
    <row r="232" spans="1:36" ht="50.25" hidden="1" customHeight="1">
      <c r="A232" s="174" t="s">
        <v>248</v>
      </c>
      <c r="B232" s="174" t="s">
        <v>653</v>
      </c>
      <c r="C232" s="166" t="s">
        <v>654</v>
      </c>
      <c r="D232" s="167" t="s">
        <v>298</v>
      </c>
      <c r="E232" s="176">
        <v>46007</v>
      </c>
      <c r="F232" s="176">
        <v>46007</v>
      </c>
      <c r="G232" s="174">
        <f>8*5</f>
        <v>40</v>
      </c>
      <c r="H232" s="186">
        <v>52</v>
      </c>
      <c r="I232" s="171">
        <f t="shared" si="9"/>
        <v>0</v>
      </c>
      <c r="J232" s="172">
        <f t="shared" si="10"/>
        <v>0.3</v>
      </c>
      <c r="K232" s="174">
        <v>1</v>
      </c>
      <c r="L232" s="172" t="str">
        <f t="shared" si="11"/>
        <v>Desviado</v>
      </c>
      <c r="M232" s="206"/>
      <c r="N232" s="217"/>
      <c r="O232" s="217"/>
      <c r="P232" s="217"/>
      <c r="Q232" s="217"/>
      <c r="R232" s="217"/>
      <c r="S232" s="213"/>
      <c r="T232" s="213"/>
      <c r="U232" s="214"/>
      <c r="V232" s="214"/>
      <c r="W232" s="214"/>
      <c r="X232" s="214"/>
      <c r="Y232" s="214"/>
      <c r="Z232" s="214"/>
      <c r="AA232" s="214"/>
      <c r="AB232" s="214"/>
      <c r="AC232" s="214"/>
      <c r="AD232" s="214"/>
      <c r="AE232" s="214"/>
      <c r="AF232" s="214"/>
      <c r="AG232" s="214"/>
      <c r="AH232" s="214"/>
      <c r="AI232" s="214"/>
      <c r="AJ232" s="51"/>
    </row>
    <row r="233" spans="1:36" ht="50.25" hidden="1" customHeight="1">
      <c r="A233" s="174" t="s">
        <v>248</v>
      </c>
      <c r="B233" s="174" t="s">
        <v>655</v>
      </c>
      <c r="C233" s="166" t="s">
        <v>656</v>
      </c>
      <c r="D233" s="167" t="s">
        <v>113</v>
      </c>
      <c r="E233" s="176">
        <v>45985</v>
      </c>
      <c r="F233" s="176">
        <v>45985</v>
      </c>
      <c r="G233" s="174">
        <v>32</v>
      </c>
      <c r="H233" s="186">
        <v>39</v>
      </c>
      <c r="I233" s="171">
        <f t="shared" si="9"/>
        <v>0</v>
      </c>
      <c r="J233" s="172">
        <f t="shared" si="10"/>
        <v>0.21875</v>
      </c>
      <c r="K233" s="174">
        <v>2</v>
      </c>
      <c r="L233" s="172" t="str">
        <f t="shared" si="11"/>
        <v>Normal</v>
      </c>
      <c r="M233" s="206"/>
      <c r="N233" s="217"/>
      <c r="O233" s="217"/>
      <c r="P233" s="217"/>
      <c r="Q233" s="217"/>
      <c r="R233" s="217"/>
      <c r="S233" s="213"/>
      <c r="T233" s="213"/>
      <c r="U233" s="214"/>
      <c r="V233" s="214"/>
      <c r="W233" s="214"/>
      <c r="X233" s="214"/>
      <c r="Y233" s="214"/>
      <c r="Z233" s="214"/>
      <c r="AA233" s="214"/>
      <c r="AB233" s="214"/>
      <c r="AC233" s="214"/>
      <c r="AD233" s="214"/>
      <c r="AE233" s="214"/>
      <c r="AF233" s="214"/>
      <c r="AG233" s="214"/>
      <c r="AH233" s="214"/>
      <c r="AI233" s="214"/>
      <c r="AJ233" s="51"/>
    </row>
    <row r="234" spans="1:36" ht="50.25" hidden="1" customHeight="1">
      <c r="A234" s="174" t="s">
        <v>248</v>
      </c>
      <c r="B234" s="174" t="s">
        <v>657</v>
      </c>
      <c r="C234" s="166" t="s">
        <v>658</v>
      </c>
      <c r="D234" s="167" t="s">
        <v>298</v>
      </c>
      <c r="E234" s="176">
        <v>45989</v>
      </c>
      <c r="F234" s="176">
        <v>45989</v>
      </c>
      <c r="G234" s="174">
        <v>6</v>
      </c>
      <c r="H234" s="186">
        <v>6</v>
      </c>
      <c r="I234" s="171">
        <f t="shared" si="9"/>
        <v>0</v>
      </c>
      <c r="J234" s="172">
        <f t="shared" si="10"/>
        <v>0</v>
      </c>
      <c r="K234" s="174">
        <v>0</v>
      </c>
      <c r="L234" s="172" t="str">
        <f t="shared" si="11"/>
        <v>Normal</v>
      </c>
      <c r="M234" s="206"/>
      <c r="N234" s="217"/>
      <c r="O234" s="217"/>
      <c r="P234" s="217"/>
      <c r="Q234" s="217"/>
      <c r="R234" s="217"/>
      <c r="S234" s="213"/>
      <c r="T234" s="213"/>
      <c r="U234" s="214"/>
      <c r="V234" s="214"/>
      <c r="W234" s="214"/>
      <c r="X234" s="214"/>
      <c r="Y234" s="214"/>
      <c r="Z234" s="214"/>
      <c r="AA234" s="214"/>
      <c r="AB234" s="214"/>
      <c r="AC234" s="214"/>
      <c r="AD234" s="214"/>
      <c r="AE234" s="214"/>
      <c r="AF234" s="214"/>
      <c r="AG234" s="214"/>
      <c r="AH234" s="214"/>
      <c r="AI234" s="214"/>
      <c r="AJ234" s="51"/>
    </row>
    <row r="235" spans="1:36" ht="50.25" hidden="1" customHeight="1">
      <c r="A235" s="174" t="s">
        <v>248</v>
      </c>
      <c r="B235" s="174" t="s">
        <v>659</v>
      </c>
      <c r="C235" s="166" t="s">
        <v>660</v>
      </c>
      <c r="D235" s="167" t="s">
        <v>298</v>
      </c>
      <c r="E235" s="176">
        <v>45992</v>
      </c>
      <c r="F235" s="176">
        <v>45992</v>
      </c>
      <c r="G235" s="174">
        <v>8</v>
      </c>
      <c r="H235" s="186">
        <v>2</v>
      </c>
      <c r="I235" s="171">
        <f t="shared" si="9"/>
        <v>0</v>
      </c>
      <c r="J235" s="172">
        <f t="shared" si="10"/>
        <v>-0.75</v>
      </c>
      <c r="K235" s="174">
        <v>1</v>
      </c>
      <c r="L235" s="172" t="str">
        <f t="shared" si="11"/>
        <v>Normal</v>
      </c>
      <c r="M235" s="206"/>
      <c r="N235" s="217"/>
      <c r="O235" s="217"/>
      <c r="P235" s="217"/>
      <c r="Q235" s="217"/>
      <c r="R235" s="217"/>
      <c r="S235" s="213"/>
      <c r="T235" s="213"/>
      <c r="U235" s="214"/>
      <c r="V235" s="214"/>
      <c r="W235" s="214"/>
      <c r="X235" s="214"/>
      <c r="Y235" s="214"/>
      <c r="Z235" s="214"/>
      <c r="AA235" s="214"/>
      <c r="AB235" s="214"/>
      <c r="AC235" s="214"/>
      <c r="AD235" s="214"/>
      <c r="AE235" s="214"/>
      <c r="AF235" s="214"/>
      <c r="AG235" s="214"/>
      <c r="AH235" s="214"/>
      <c r="AI235" s="214"/>
      <c r="AJ235" s="51"/>
    </row>
    <row r="236" spans="1:36" ht="50.25" hidden="1" customHeight="1">
      <c r="A236" s="174" t="s">
        <v>248</v>
      </c>
      <c r="B236" s="174" t="s">
        <v>661</v>
      </c>
      <c r="C236" s="179" t="s">
        <v>662</v>
      </c>
      <c r="D236" s="167" t="s">
        <v>298</v>
      </c>
      <c r="E236" s="176">
        <v>46022</v>
      </c>
      <c r="F236" s="176">
        <v>46022</v>
      </c>
      <c r="G236" s="174">
        <v>10.5</v>
      </c>
      <c r="H236" s="186">
        <v>0</v>
      </c>
      <c r="I236" s="171">
        <f t="shared" si="9"/>
        <v>0</v>
      </c>
      <c r="J236" s="172">
        <f t="shared" si="10"/>
        <v>-1</v>
      </c>
      <c r="K236" s="174">
        <v>0</v>
      </c>
      <c r="L236" s="172" t="str">
        <f t="shared" si="11"/>
        <v>Normal</v>
      </c>
      <c r="M236" s="206"/>
      <c r="N236" s="217"/>
      <c r="O236" s="217"/>
      <c r="P236" s="217"/>
      <c r="Q236" s="217"/>
      <c r="R236" s="217"/>
      <c r="S236" s="213"/>
      <c r="T236" s="213"/>
      <c r="U236" s="214"/>
      <c r="V236" s="214"/>
      <c r="W236" s="214"/>
      <c r="X236" s="214"/>
      <c r="Y236" s="214"/>
      <c r="Z236" s="214"/>
      <c r="AA236" s="214"/>
      <c r="AB236" s="214"/>
      <c r="AC236" s="214"/>
      <c r="AD236" s="214"/>
      <c r="AE236" s="214"/>
      <c r="AF236" s="214"/>
      <c r="AG236" s="214"/>
      <c r="AH236" s="214"/>
      <c r="AI236" s="214"/>
      <c r="AJ236" s="51"/>
    </row>
    <row r="237" spans="1:36" ht="50.25" hidden="1" customHeight="1">
      <c r="A237" s="174" t="s">
        <v>248</v>
      </c>
      <c r="B237" s="174" t="s">
        <v>663</v>
      </c>
      <c r="C237" s="166" t="s">
        <v>664</v>
      </c>
      <c r="D237" s="167" t="s">
        <v>106</v>
      </c>
      <c r="E237" s="176">
        <v>46010</v>
      </c>
      <c r="F237" s="176">
        <v>46009</v>
      </c>
      <c r="G237" s="174">
        <v>16</v>
      </c>
      <c r="H237" s="186">
        <v>20</v>
      </c>
      <c r="I237" s="171">
        <f t="shared" si="9"/>
        <v>0</v>
      </c>
      <c r="J237" s="172">
        <f t="shared" si="10"/>
        <v>0.25</v>
      </c>
      <c r="K237" s="174">
        <v>1</v>
      </c>
      <c r="L237" s="172" t="str">
        <f t="shared" si="11"/>
        <v>Normal</v>
      </c>
      <c r="M237" s="206"/>
      <c r="N237" s="213"/>
      <c r="O237" s="213"/>
      <c r="P237" s="213"/>
      <c r="Q237" s="217"/>
      <c r="R237" s="213"/>
      <c r="S237" s="213"/>
      <c r="T237" s="213"/>
      <c r="U237" s="214"/>
      <c r="V237" s="214"/>
      <c r="W237" s="214"/>
      <c r="X237" s="214"/>
      <c r="Y237" s="214"/>
      <c r="Z237" s="214"/>
      <c r="AA237" s="214"/>
      <c r="AB237" s="214"/>
      <c r="AC237" s="214"/>
      <c r="AD237" s="214"/>
      <c r="AE237" s="214"/>
      <c r="AF237" s="214"/>
      <c r="AG237" s="214"/>
      <c r="AH237" s="214"/>
      <c r="AI237" s="214"/>
      <c r="AJ237" s="51"/>
    </row>
    <row r="238" spans="1:36" ht="50.25" hidden="1" customHeight="1">
      <c r="A238" s="174" t="s">
        <v>248</v>
      </c>
      <c r="B238" s="174" t="s">
        <v>665</v>
      </c>
      <c r="C238" s="166" t="s">
        <v>666</v>
      </c>
      <c r="D238" s="167" t="s">
        <v>113</v>
      </c>
      <c r="E238" s="176">
        <v>46031</v>
      </c>
      <c r="F238" s="176">
        <v>46031</v>
      </c>
      <c r="G238" s="174">
        <v>16</v>
      </c>
      <c r="H238" s="186">
        <v>14</v>
      </c>
      <c r="I238" s="171">
        <f t="shared" si="9"/>
        <v>0</v>
      </c>
      <c r="J238" s="172">
        <f t="shared" si="10"/>
        <v>-0.125</v>
      </c>
      <c r="K238" s="174">
        <v>1</v>
      </c>
      <c r="L238" s="172" t="str">
        <f t="shared" si="11"/>
        <v>Normal</v>
      </c>
      <c r="M238" s="206"/>
      <c r="N238" s="217"/>
      <c r="O238" s="217"/>
      <c r="P238" s="217"/>
      <c r="Q238" s="217"/>
      <c r="R238" s="213"/>
      <c r="S238" s="213"/>
      <c r="T238" s="213"/>
      <c r="U238" s="214"/>
      <c r="V238" s="214"/>
      <c r="W238" s="214"/>
      <c r="X238" s="214"/>
      <c r="Y238" s="214"/>
      <c r="Z238" s="214"/>
      <c r="AA238" s="214"/>
      <c r="AB238" s="214"/>
      <c r="AC238" s="214"/>
      <c r="AD238" s="214"/>
      <c r="AE238" s="214"/>
      <c r="AF238" s="214"/>
      <c r="AG238" s="214"/>
      <c r="AH238" s="214"/>
      <c r="AI238" s="214"/>
      <c r="AJ238" s="51"/>
    </row>
    <row r="239" spans="1:36" ht="50.25" hidden="1" customHeight="1">
      <c r="A239" s="174" t="s">
        <v>248</v>
      </c>
      <c r="B239" s="174" t="s">
        <v>667</v>
      </c>
      <c r="C239" s="166" t="s">
        <v>668</v>
      </c>
      <c r="D239" s="167" t="s">
        <v>307</v>
      </c>
      <c r="E239" s="176">
        <v>46052</v>
      </c>
      <c r="F239" s="176">
        <v>46052</v>
      </c>
      <c r="G239" s="174">
        <v>10</v>
      </c>
      <c r="H239" s="186">
        <v>10</v>
      </c>
      <c r="I239" s="171">
        <f t="shared" si="9"/>
        <v>0</v>
      </c>
      <c r="J239" s="172">
        <f t="shared" si="10"/>
        <v>0</v>
      </c>
      <c r="K239" s="174">
        <v>0</v>
      </c>
      <c r="L239" s="172" t="str">
        <f t="shared" si="11"/>
        <v>Normal</v>
      </c>
      <c r="M239" s="206"/>
      <c r="N239" s="213"/>
      <c r="O239" s="213"/>
      <c r="P239" s="213"/>
      <c r="Q239" s="213"/>
      <c r="R239" s="213"/>
      <c r="S239" s="213"/>
      <c r="T239" s="213"/>
      <c r="U239" s="214"/>
      <c r="V239" s="214"/>
      <c r="W239" s="214"/>
      <c r="X239" s="214"/>
      <c r="Y239" s="214"/>
      <c r="Z239" s="214"/>
      <c r="AA239" s="214"/>
      <c r="AB239" s="214"/>
      <c r="AC239" s="214"/>
      <c r="AD239" s="214"/>
      <c r="AE239" s="214"/>
      <c r="AF239" s="214"/>
      <c r="AG239" s="214"/>
      <c r="AH239" s="214"/>
      <c r="AI239" s="214"/>
      <c r="AJ239" s="51"/>
    </row>
    <row r="240" spans="1:36" ht="50.25" hidden="1" customHeight="1">
      <c r="A240" s="174" t="s">
        <v>248</v>
      </c>
      <c r="B240" s="174" t="s">
        <v>669</v>
      </c>
      <c r="C240" s="166" t="s">
        <v>670</v>
      </c>
      <c r="D240" s="167" t="s">
        <v>298</v>
      </c>
      <c r="E240" s="176">
        <v>46017</v>
      </c>
      <c r="F240" s="176">
        <v>46017</v>
      </c>
      <c r="G240" s="174">
        <v>6</v>
      </c>
      <c r="H240" s="186">
        <v>6</v>
      </c>
      <c r="I240" s="171">
        <f t="shared" si="9"/>
        <v>0</v>
      </c>
      <c r="J240" s="172">
        <f t="shared" si="10"/>
        <v>0</v>
      </c>
      <c r="K240" s="174">
        <v>1</v>
      </c>
      <c r="L240" s="172" t="str">
        <f t="shared" si="11"/>
        <v>Normal</v>
      </c>
      <c r="M240" s="206"/>
      <c r="N240" s="217"/>
      <c r="O240" s="217"/>
      <c r="P240" s="217"/>
      <c r="Q240" s="217"/>
      <c r="R240" s="213"/>
      <c r="S240" s="213"/>
      <c r="T240" s="213"/>
      <c r="U240" s="214"/>
      <c r="V240" s="214"/>
      <c r="W240" s="214"/>
      <c r="X240" s="214"/>
      <c r="Y240" s="214"/>
      <c r="Z240" s="214"/>
      <c r="AA240" s="214"/>
      <c r="AB240" s="214"/>
      <c r="AC240" s="214"/>
      <c r="AD240" s="214"/>
      <c r="AE240" s="214"/>
      <c r="AF240" s="214"/>
      <c r="AG240" s="214"/>
      <c r="AH240" s="214"/>
      <c r="AI240" s="214"/>
      <c r="AJ240" s="51"/>
    </row>
    <row r="241" spans="1:58" ht="50.25" hidden="1" customHeight="1">
      <c r="A241" s="174" t="s">
        <v>248</v>
      </c>
      <c r="B241" s="174" t="s">
        <v>671</v>
      </c>
      <c r="C241" s="179" t="s">
        <v>672</v>
      </c>
      <c r="D241" s="167" t="s">
        <v>106</v>
      </c>
      <c r="E241" s="176">
        <v>45772</v>
      </c>
      <c r="F241" s="176">
        <v>45888</v>
      </c>
      <c r="G241" s="174">
        <v>108.5</v>
      </c>
      <c r="H241" s="186">
        <v>122</v>
      </c>
      <c r="I241" s="171">
        <f t="shared" si="9"/>
        <v>0</v>
      </c>
      <c r="J241" s="172">
        <f t="shared" si="10"/>
        <v>0.12442396313364056</v>
      </c>
      <c r="K241" s="167">
        <v>1</v>
      </c>
      <c r="L241" s="172" t="str">
        <f t="shared" si="11"/>
        <v>Normal</v>
      </c>
      <c r="M241" s="206"/>
      <c r="N241" s="213"/>
      <c r="O241" s="213"/>
      <c r="P241" s="213"/>
      <c r="Q241" s="213"/>
      <c r="R241" s="213"/>
      <c r="S241" s="213"/>
      <c r="T241" s="213"/>
      <c r="U241" s="214"/>
      <c r="V241" s="214"/>
      <c r="W241" s="214"/>
      <c r="X241" s="214"/>
      <c r="Y241" s="214"/>
      <c r="Z241" s="214"/>
      <c r="AA241" s="214"/>
      <c r="AB241" s="214"/>
      <c r="AC241" s="214"/>
      <c r="AD241" s="214"/>
      <c r="AE241" s="214"/>
      <c r="AF241" s="214"/>
      <c r="AG241" s="214"/>
      <c r="AH241" s="214"/>
      <c r="AI241" s="214"/>
      <c r="AJ241" s="51"/>
    </row>
    <row r="242" spans="1:58" ht="50.25" hidden="1" customHeight="1">
      <c r="A242" s="174" t="s">
        <v>248</v>
      </c>
      <c r="B242" s="174" t="s">
        <v>673</v>
      </c>
      <c r="C242" s="179" t="s">
        <v>674</v>
      </c>
      <c r="D242" s="167" t="s">
        <v>244</v>
      </c>
      <c r="E242" s="176">
        <v>45951</v>
      </c>
      <c r="F242" s="176">
        <v>45939</v>
      </c>
      <c r="G242" s="174">
        <v>60</v>
      </c>
      <c r="H242" s="186">
        <v>0</v>
      </c>
      <c r="I242" s="171">
        <f t="shared" si="9"/>
        <v>0</v>
      </c>
      <c r="J242" s="172">
        <f t="shared" si="10"/>
        <v>-1</v>
      </c>
      <c r="K242" s="174">
        <v>8</v>
      </c>
      <c r="L242" s="172" t="str">
        <f t="shared" si="11"/>
        <v>Normal</v>
      </c>
      <c r="M242" s="206"/>
      <c r="N242" s="213"/>
      <c r="O242" s="213"/>
      <c r="P242" s="213"/>
      <c r="Q242" s="213"/>
      <c r="R242" s="213"/>
      <c r="S242" s="213"/>
      <c r="T242" s="213"/>
      <c r="U242" s="214"/>
      <c r="V242" s="214"/>
      <c r="W242" s="214"/>
      <c r="X242" s="214"/>
      <c r="Y242" s="214"/>
      <c r="Z242" s="214"/>
      <c r="AA242" s="214"/>
      <c r="AB242" s="214"/>
      <c r="AC242" s="214"/>
      <c r="AD242" s="214"/>
      <c r="AE242" s="214"/>
      <c r="AF242" s="214"/>
      <c r="AG242" s="214"/>
      <c r="AH242" s="214"/>
      <c r="AI242" s="214"/>
      <c r="AJ242" s="51"/>
    </row>
    <row r="243" spans="1:58" ht="50.25" hidden="1" customHeight="1">
      <c r="A243" s="174" t="s">
        <v>248</v>
      </c>
      <c r="B243" s="174" t="s">
        <v>675</v>
      </c>
      <c r="C243" s="179" t="s">
        <v>676</v>
      </c>
      <c r="D243" s="167" t="s">
        <v>298</v>
      </c>
      <c r="E243" s="176">
        <v>45937</v>
      </c>
      <c r="F243" s="176">
        <v>45933</v>
      </c>
      <c r="G243" s="174">
        <v>42</v>
      </c>
      <c r="H243" s="186">
        <v>46</v>
      </c>
      <c r="I243" s="171">
        <f t="shared" si="9"/>
        <v>0</v>
      </c>
      <c r="J243" s="172">
        <f t="shared" si="10"/>
        <v>9.5238095238095233E-2</v>
      </c>
      <c r="K243" s="174">
        <v>2</v>
      </c>
      <c r="L243" s="172" t="str">
        <f t="shared" si="11"/>
        <v>Normal</v>
      </c>
      <c r="M243" s="206"/>
      <c r="N243" s="213"/>
      <c r="O243" s="213"/>
      <c r="P243" s="213"/>
      <c r="Q243" s="213"/>
      <c r="R243" s="213"/>
      <c r="S243" s="213"/>
      <c r="T243" s="213"/>
      <c r="U243" s="214"/>
      <c r="V243" s="214"/>
      <c r="W243" s="214"/>
      <c r="X243" s="214"/>
      <c r="Y243" s="214"/>
      <c r="Z243" s="214"/>
      <c r="AA243" s="214"/>
      <c r="AB243" s="214"/>
      <c r="AC243" s="214"/>
      <c r="AD243" s="214"/>
      <c r="AE243" s="214"/>
      <c r="AF243" s="214"/>
      <c r="AG243" s="214"/>
      <c r="AH243" s="214"/>
      <c r="AI243" s="214"/>
      <c r="AJ243" s="51"/>
    </row>
    <row r="244" spans="1:58" ht="50.25" hidden="1" customHeight="1">
      <c r="A244" s="174" t="s">
        <v>248</v>
      </c>
      <c r="B244" s="174" t="s">
        <v>677</v>
      </c>
      <c r="C244" s="179" t="s">
        <v>678</v>
      </c>
      <c r="D244" s="167" t="s">
        <v>106</v>
      </c>
      <c r="E244" s="176">
        <v>45923</v>
      </c>
      <c r="F244" s="176">
        <v>45925</v>
      </c>
      <c r="G244" s="174">
        <v>46</v>
      </c>
      <c r="H244" s="186">
        <v>56</v>
      </c>
      <c r="I244" s="171">
        <f t="shared" si="9"/>
        <v>0</v>
      </c>
      <c r="J244" s="172">
        <f t="shared" si="10"/>
        <v>0.21739130434782608</v>
      </c>
      <c r="K244" s="174">
        <v>2</v>
      </c>
      <c r="L244" s="172" t="str">
        <f t="shared" si="11"/>
        <v>Normal</v>
      </c>
      <c r="M244" s="206"/>
      <c r="N244" s="213"/>
      <c r="O244" s="213"/>
      <c r="P244" s="213"/>
      <c r="Q244" s="213"/>
      <c r="R244" s="213"/>
      <c r="S244" s="213"/>
      <c r="T244" s="213"/>
      <c r="U244" s="214"/>
      <c r="V244" s="214"/>
      <c r="W244" s="214"/>
      <c r="X244" s="214"/>
      <c r="Y244" s="214"/>
      <c r="Z244" s="214"/>
      <c r="AA244" s="214"/>
      <c r="AB244" s="214"/>
      <c r="AC244" s="214"/>
      <c r="AD244" s="214"/>
      <c r="AE244" s="214"/>
      <c r="AF244" s="214"/>
      <c r="AG244" s="214"/>
      <c r="AH244" s="214"/>
      <c r="AI244" s="214"/>
      <c r="AJ244" s="51"/>
    </row>
    <row r="245" spans="1:58" ht="50.25" hidden="1" customHeight="1">
      <c r="A245" s="174" t="s">
        <v>248</v>
      </c>
      <c r="B245" s="174" t="s">
        <v>679</v>
      </c>
      <c r="C245" s="179" t="s">
        <v>680</v>
      </c>
      <c r="D245" s="167" t="s">
        <v>96</v>
      </c>
      <c r="E245" s="176">
        <v>45869</v>
      </c>
      <c r="F245" s="176">
        <v>45870</v>
      </c>
      <c r="G245" s="174">
        <v>4</v>
      </c>
      <c r="H245" s="186">
        <v>1</v>
      </c>
      <c r="I245" s="171">
        <f t="shared" si="9"/>
        <v>0</v>
      </c>
      <c r="J245" s="172">
        <f t="shared" si="10"/>
        <v>-0.75</v>
      </c>
      <c r="K245" s="167">
        <v>1</v>
      </c>
      <c r="L245" s="172" t="str">
        <f t="shared" si="11"/>
        <v>Normal</v>
      </c>
      <c r="M245" s="206"/>
      <c r="N245" s="213"/>
      <c r="O245" s="213"/>
      <c r="P245" s="213"/>
      <c r="Q245" s="213"/>
      <c r="R245" s="213"/>
      <c r="S245" s="213"/>
      <c r="T245" s="213"/>
      <c r="U245" s="214"/>
      <c r="V245" s="214"/>
      <c r="W245" s="214"/>
      <c r="X245" s="214"/>
      <c r="Y245" s="214"/>
      <c r="Z245" s="214"/>
      <c r="AA245" s="214"/>
      <c r="AB245" s="214"/>
      <c r="AC245" s="214"/>
      <c r="AD245" s="214"/>
      <c r="AE245" s="214"/>
      <c r="AF245" s="214"/>
      <c r="AG245" s="214"/>
      <c r="AH245" s="214"/>
      <c r="AI245" s="214"/>
      <c r="AJ245" s="51"/>
    </row>
    <row r="246" spans="1:58" ht="50.25" hidden="1" customHeight="1">
      <c r="A246" s="174" t="s">
        <v>248</v>
      </c>
      <c r="B246" s="174" t="s">
        <v>681</v>
      </c>
      <c r="C246" s="179" t="s">
        <v>682</v>
      </c>
      <c r="D246" s="167" t="s">
        <v>298</v>
      </c>
      <c r="E246" s="176">
        <v>45900</v>
      </c>
      <c r="F246" s="176">
        <v>45900</v>
      </c>
      <c r="G246" s="174">
        <v>10</v>
      </c>
      <c r="H246" s="186">
        <v>0</v>
      </c>
      <c r="I246" s="171">
        <f t="shared" si="9"/>
        <v>0</v>
      </c>
      <c r="J246" s="172">
        <f t="shared" si="10"/>
        <v>-1</v>
      </c>
      <c r="K246" s="167">
        <v>0</v>
      </c>
      <c r="L246" s="172" t="str">
        <f t="shared" si="11"/>
        <v>Normal</v>
      </c>
      <c r="M246" s="206"/>
      <c r="N246" s="213"/>
      <c r="O246" s="213"/>
      <c r="P246" s="213"/>
      <c r="Q246" s="213"/>
      <c r="R246" s="213"/>
      <c r="S246" s="213"/>
      <c r="T246" s="213"/>
      <c r="U246" s="214"/>
      <c r="V246" s="214"/>
      <c r="W246" s="214"/>
      <c r="X246" s="214"/>
      <c r="Y246" s="214"/>
      <c r="Z246" s="214"/>
      <c r="AA246" s="214"/>
      <c r="AB246" s="214"/>
      <c r="AC246" s="214"/>
      <c r="AD246" s="214"/>
      <c r="AE246" s="214"/>
      <c r="AF246" s="214"/>
      <c r="AG246" s="214"/>
      <c r="AH246" s="214"/>
      <c r="AI246" s="214"/>
      <c r="AJ246" s="51"/>
    </row>
    <row r="247" spans="1:58" ht="50.25" hidden="1" customHeight="1">
      <c r="A247" s="174" t="s">
        <v>248</v>
      </c>
      <c r="B247" s="174" t="s">
        <v>683</v>
      </c>
      <c r="C247" s="179" t="s">
        <v>684</v>
      </c>
      <c r="D247" s="167" t="s">
        <v>96</v>
      </c>
      <c r="E247" s="176">
        <v>45875</v>
      </c>
      <c r="F247" s="176">
        <v>45874</v>
      </c>
      <c r="G247" s="174">
        <v>12</v>
      </c>
      <c r="H247" s="186">
        <v>13</v>
      </c>
      <c r="I247" s="171">
        <f t="shared" si="9"/>
        <v>0</v>
      </c>
      <c r="J247" s="172">
        <f t="shared" si="10"/>
        <v>8.3333333333333329E-2</v>
      </c>
      <c r="K247" s="167">
        <v>1</v>
      </c>
      <c r="L247" s="172" t="str">
        <f t="shared" si="11"/>
        <v>Normal</v>
      </c>
      <c r="M247" s="206"/>
      <c r="N247" s="213"/>
      <c r="O247" s="213"/>
      <c r="P247" s="213"/>
      <c r="Q247" s="213"/>
      <c r="R247" s="213"/>
      <c r="S247" s="213"/>
      <c r="T247" s="213"/>
      <c r="U247" s="214"/>
      <c r="V247" s="214"/>
      <c r="W247" s="214"/>
      <c r="X247" s="214"/>
      <c r="Y247" s="214"/>
      <c r="Z247" s="214"/>
      <c r="AA247" s="214"/>
      <c r="AB247" s="214"/>
      <c r="AC247" s="214"/>
      <c r="AD247" s="214"/>
      <c r="AE247" s="214"/>
      <c r="AF247" s="214"/>
      <c r="AG247" s="214"/>
      <c r="AH247" s="214"/>
      <c r="AI247" s="214"/>
      <c r="AJ247" s="51"/>
    </row>
    <row r="248" spans="1:58" ht="50.25" hidden="1" customHeight="1">
      <c r="A248" s="174" t="s">
        <v>248</v>
      </c>
      <c r="B248" s="174" t="s">
        <v>685</v>
      </c>
      <c r="C248" s="179" t="s">
        <v>686</v>
      </c>
      <c r="D248" s="167" t="s">
        <v>298</v>
      </c>
      <c r="E248" s="176">
        <v>45875</v>
      </c>
      <c r="F248" s="176">
        <v>45877</v>
      </c>
      <c r="G248" s="174">
        <v>5</v>
      </c>
      <c r="H248" s="186">
        <v>5</v>
      </c>
      <c r="I248" s="171">
        <f t="shared" si="9"/>
        <v>0</v>
      </c>
      <c r="J248" s="172">
        <f t="shared" si="10"/>
        <v>0</v>
      </c>
      <c r="K248" s="167">
        <v>0</v>
      </c>
      <c r="L248" s="172" t="str">
        <f t="shared" si="11"/>
        <v>Normal</v>
      </c>
      <c r="M248" s="206"/>
      <c r="N248" s="213"/>
      <c r="O248" s="213"/>
      <c r="P248" s="213"/>
      <c r="Q248" s="213"/>
      <c r="R248" s="213"/>
      <c r="S248" s="213"/>
      <c r="T248" s="213"/>
      <c r="U248" s="214"/>
      <c r="V248" s="214"/>
      <c r="W248" s="214"/>
      <c r="X248" s="214"/>
      <c r="Y248" s="214"/>
      <c r="Z248" s="214"/>
      <c r="AA248" s="214"/>
      <c r="AB248" s="214"/>
      <c r="AC248" s="214"/>
      <c r="AD248" s="214"/>
      <c r="AE248" s="214"/>
      <c r="AF248" s="214"/>
      <c r="AG248" s="214"/>
      <c r="AH248" s="214"/>
      <c r="AI248" s="214"/>
      <c r="AJ248" s="51"/>
      <c r="AM248"/>
      <c r="AN248"/>
      <c r="AO248"/>
      <c r="AP248"/>
      <c r="AQ248"/>
      <c r="AR248"/>
      <c r="AS248"/>
      <c r="AT248"/>
      <c r="AU248"/>
      <c r="AV248"/>
      <c r="AW248"/>
      <c r="AX248"/>
      <c r="AY248"/>
      <c r="AZ248"/>
      <c r="BA248"/>
      <c r="BB248"/>
      <c r="BC248"/>
      <c r="BD248"/>
      <c r="BE248"/>
      <c r="BF248"/>
    </row>
    <row r="249" spans="1:58" ht="50.25" hidden="1" customHeight="1">
      <c r="A249" s="174" t="s">
        <v>248</v>
      </c>
      <c r="B249" s="174" t="s">
        <v>687</v>
      </c>
      <c r="C249" s="179" t="s">
        <v>688</v>
      </c>
      <c r="D249" s="167" t="s">
        <v>113</v>
      </c>
      <c r="E249" s="176">
        <v>45880</v>
      </c>
      <c r="F249" s="176">
        <v>45894</v>
      </c>
      <c r="G249" s="174">
        <v>38</v>
      </c>
      <c r="H249" s="186">
        <v>43</v>
      </c>
      <c r="I249" s="171">
        <f t="shared" si="9"/>
        <v>0</v>
      </c>
      <c r="J249" s="172">
        <f t="shared" si="10"/>
        <v>0.13157894736842105</v>
      </c>
      <c r="K249" s="167">
        <v>1</v>
      </c>
      <c r="L249" s="172" t="str">
        <f t="shared" si="11"/>
        <v>Normal</v>
      </c>
      <c r="M249" s="206"/>
      <c r="N249" s="217"/>
      <c r="O249" s="213"/>
      <c r="P249" s="217"/>
      <c r="Q249" s="213"/>
      <c r="R249" s="213"/>
      <c r="S249" s="213"/>
      <c r="T249" s="213"/>
      <c r="U249" s="214"/>
      <c r="V249" s="214"/>
      <c r="W249" s="214"/>
      <c r="X249" s="214"/>
      <c r="Y249" s="214"/>
      <c r="Z249" s="214"/>
      <c r="AA249" s="214"/>
      <c r="AB249" s="214"/>
      <c r="AC249" s="214"/>
      <c r="AD249" s="214"/>
      <c r="AE249" s="214"/>
      <c r="AF249" s="214"/>
      <c r="AG249" s="214"/>
      <c r="AH249" s="214"/>
      <c r="AI249" s="214"/>
      <c r="AJ249" s="51"/>
      <c r="AM249"/>
      <c r="AN249"/>
      <c r="AO249"/>
      <c r="AP249"/>
      <c r="AQ249"/>
      <c r="AR249"/>
      <c r="AS249"/>
      <c r="AT249"/>
      <c r="AU249"/>
      <c r="AV249"/>
      <c r="AW249"/>
      <c r="AX249"/>
      <c r="AY249"/>
      <c r="AZ249"/>
      <c r="BA249"/>
      <c r="BB249"/>
      <c r="BC249"/>
      <c r="BD249"/>
      <c r="BE249"/>
      <c r="BF249"/>
    </row>
    <row r="250" spans="1:58" ht="50.25" hidden="1" customHeight="1">
      <c r="A250" s="174" t="s">
        <v>248</v>
      </c>
      <c r="B250" s="174" t="s">
        <v>689</v>
      </c>
      <c r="C250" s="179" t="s">
        <v>690</v>
      </c>
      <c r="D250" s="167" t="s">
        <v>113</v>
      </c>
      <c r="E250" s="176">
        <v>45958</v>
      </c>
      <c r="F250" s="176">
        <v>45959</v>
      </c>
      <c r="G250" s="174">
        <v>26</v>
      </c>
      <c r="H250" s="186">
        <v>0</v>
      </c>
      <c r="I250" s="171">
        <f t="shared" si="9"/>
        <v>0</v>
      </c>
      <c r="J250" s="172">
        <f t="shared" si="10"/>
        <v>-1</v>
      </c>
      <c r="K250" s="167">
        <v>1</v>
      </c>
      <c r="L250" s="172" t="str">
        <f t="shared" si="11"/>
        <v>Normal</v>
      </c>
      <c r="M250" s="207"/>
      <c r="N250" s="217"/>
      <c r="O250" s="217"/>
      <c r="P250" s="217"/>
      <c r="Q250" s="217"/>
      <c r="R250" s="213"/>
      <c r="S250" s="213"/>
      <c r="T250" s="213"/>
      <c r="U250" s="214"/>
      <c r="V250" s="214"/>
      <c r="W250" s="214"/>
      <c r="X250" s="214"/>
      <c r="Y250" s="214"/>
      <c r="Z250" s="214"/>
      <c r="AA250" s="214"/>
      <c r="AB250" s="214"/>
      <c r="AC250" s="214"/>
      <c r="AD250" s="214"/>
      <c r="AE250" s="214"/>
      <c r="AF250" s="214"/>
      <c r="AG250" s="214"/>
      <c r="AH250" s="214"/>
      <c r="AI250" s="214"/>
      <c r="AJ250" s="51"/>
      <c r="AM250"/>
      <c r="AN250"/>
      <c r="AO250"/>
      <c r="AP250"/>
      <c r="AQ250"/>
      <c r="AR250"/>
      <c r="AS250"/>
      <c r="AT250"/>
      <c r="AU250"/>
      <c r="AV250"/>
      <c r="AW250"/>
      <c r="AX250"/>
      <c r="AY250"/>
      <c r="AZ250"/>
      <c r="BA250"/>
      <c r="BB250"/>
      <c r="BC250"/>
      <c r="BD250"/>
      <c r="BE250"/>
      <c r="BF250"/>
    </row>
    <row r="251" spans="1:58" ht="50.25" hidden="1" customHeight="1">
      <c r="A251" s="174" t="s">
        <v>248</v>
      </c>
      <c r="B251" s="174" t="s">
        <v>691</v>
      </c>
      <c r="C251" s="179" t="s">
        <v>692</v>
      </c>
      <c r="D251" s="167" t="s">
        <v>298</v>
      </c>
      <c r="E251" s="176">
        <v>45881</v>
      </c>
      <c r="F251" s="176">
        <v>45881</v>
      </c>
      <c r="G251" s="174">
        <v>1</v>
      </c>
      <c r="H251" s="186">
        <v>1</v>
      </c>
      <c r="I251" s="171">
        <f t="shared" si="9"/>
        <v>0</v>
      </c>
      <c r="J251" s="172">
        <f t="shared" si="10"/>
        <v>0</v>
      </c>
      <c r="K251" s="167">
        <v>1</v>
      </c>
      <c r="L251" s="172" t="str">
        <f t="shared" si="11"/>
        <v>Normal</v>
      </c>
      <c r="M251" s="206"/>
      <c r="N251" s="213"/>
      <c r="O251" s="213"/>
      <c r="P251" s="213"/>
      <c r="Q251" s="213"/>
      <c r="R251" s="213"/>
      <c r="S251" s="213"/>
      <c r="T251" s="213"/>
      <c r="U251" s="214"/>
      <c r="V251" s="214"/>
      <c r="W251" s="214"/>
      <c r="X251" s="214"/>
      <c r="Y251" s="214"/>
      <c r="Z251" s="214"/>
      <c r="AA251" s="214"/>
      <c r="AB251" s="214"/>
      <c r="AC251" s="214"/>
      <c r="AD251" s="214"/>
      <c r="AE251" s="214"/>
      <c r="AF251" s="214"/>
      <c r="AG251" s="214"/>
      <c r="AH251" s="214"/>
      <c r="AI251" s="214"/>
      <c r="AJ251" s="51"/>
      <c r="AM251"/>
      <c r="AN251"/>
      <c r="AO251"/>
      <c r="AP251"/>
      <c r="AQ251"/>
      <c r="AR251"/>
      <c r="AS251"/>
      <c r="AT251"/>
      <c r="AU251"/>
      <c r="AV251"/>
      <c r="AW251"/>
      <c r="AX251"/>
      <c r="AY251"/>
      <c r="AZ251"/>
      <c r="BA251"/>
      <c r="BB251"/>
      <c r="BC251"/>
      <c r="BD251"/>
      <c r="BE251"/>
      <c r="BF251"/>
    </row>
    <row r="252" spans="1:58" customFormat="1" ht="50.25" hidden="1" customHeight="1">
      <c r="A252" s="174" t="s">
        <v>248</v>
      </c>
      <c r="B252" s="174" t="s">
        <v>693</v>
      </c>
      <c r="C252" s="179" t="s">
        <v>694</v>
      </c>
      <c r="D252" s="167" t="s">
        <v>298</v>
      </c>
      <c r="E252" s="176">
        <v>45890</v>
      </c>
      <c r="F252" s="176">
        <v>45895</v>
      </c>
      <c r="G252" s="174">
        <v>11</v>
      </c>
      <c r="H252" s="186">
        <v>12</v>
      </c>
      <c r="I252" s="171">
        <f t="shared" si="9"/>
        <v>0</v>
      </c>
      <c r="J252" s="172">
        <f t="shared" si="10"/>
        <v>9.0909090909090912E-2</v>
      </c>
      <c r="K252" s="167">
        <v>1</v>
      </c>
      <c r="L252" s="172" t="str">
        <f t="shared" si="11"/>
        <v>Normal</v>
      </c>
      <c r="M252" s="206"/>
      <c r="N252" s="213"/>
      <c r="O252" s="213"/>
      <c r="P252" s="213"/>
      <c r="Q252" s="213"/>
      <c r="R252" s="213"/>
      <c r="S252" s="213"/>
      <c r="T252" s="213"/>
      <c r="U252" s="214"/>
      <c r="V252" s="214"/>
      <c r="W252" s="214"/>
      <c r="X252" s="214"/>
      <c r="Y252" s="214"/>
      <c r="Z252" s="214"/>
      <c r="AA252" s="214"/>
      <c r="AB252" s="214"/>
      <c r="AC252" s="214"/>
      <c r="AD252" s="214"/>
      <c r="AE252" s="214"/>
      <c r="AF252" s="214"/>
      <c r="AG252" s="214"/>
      <c r="AH252" s="214"/>
      <c r="AI252" s="214"/>
      <c r="AJ252" s="51"/>
      <c r="AK252" s="51"/>
      <c r="AL252" s="51"/>
    </row>
    <row r="253" spans="1:58" customFormat="1" ht="50.25" hidden="1" customHeight="1">
      <c r="A253" s="174" t="s">
        <v>248</v>
      </c>
      <c r="B253" s="174" t="s">
        <v>695</v>
      </c>
      <c r="C253" s="179" t="s">
        <v>696</v>
      </c>
      <c r="D253" s="167" t="s">
        <v>244</v>
      </c>
      <c r="E253" s="176">
        <v>45909</v>
      </c>
      <c r="F253" s="176">
        <v>45909</v>
      </c>
      <c r="G253" s="174">
        <v>34</v>
      </c>
      <c r="H253" s="186">
        <v>41</v>
      </c>
      <c r="I253" s="171">
        <f t="shared" si="9"/>
        <v>0</v>
      </c>
      <c r="J253" s="172">
        <f t="shared" si="10"/>
        <v>0.20588235294117646</v>
      </c>
      <c r="K253" s="190">
        <v>2</v>
      </c>
      <c r="L253" s="172" t="str">
        <f t="shared" si="11"/>
        <v>Normal</v>
      </c>
      <c r="M253" s="206"/>
      <c r="N253" s="213"/>
      <c r="O253" s="213"/>
      <c r="P253" s="213"/>
      <c r="Q253" s="213"/>
      <c r="R253" s="213"/>
      <c r="S253" s="213"/>
      <c r="T253" s="213"/>
      <c r="U253" s="214"/>
      <c r="V253" s="214"/>
      <c r="W253" s="214"/>
      <c r="X253" s="214"/>
      <c r="Y253" s="214"/>
      <c r="Z253" s="214"/>
      <c r="AA253" s="214"/>
      <c r="AB253" s="214"/>
      <c r="AC253" s="214"/>
      <c r="AD253" s="214"/>
      <c r="AE253" s="214"/>
      <c r="AF253" s="214"/>
      <c r="AG253" s="214"/>
      <c r="AH253" s="214"/>
      <c r="AI253" s="214"/>
      <c r="AJ253" s="51"/>
      <c r="AK253" s="51"/>
      <c r="AL253" s="51"/>
    </row>
    <row r="254" spans="1:58" customFormat="1" ht="50.25" hidden="1" customHeight="1">
      <c r="A254" s="174" t="s">
        <v>248</v>
      </c>
      <c r="B254" s="174" t="s">
        <v>697</v>
      </c>
      <c r="C254" s="179" t="s">
        <v>698</v>
      </c>
      <c r="D254" s="167" t="s">
        <v>244</v>
      </c>
      <c r="E254" s="176">
        <v>45938</v>
      </c>
      <c r="F254" s="176">
        <v>45938</v>
      </c>
      <c r="G254" s="174">
        <v>41</v>
      </c>
      <c r="H254" s="186">
        <v>52</v>
      </c>
      <c r="I254" s="171">
        <f t="shared" si="9"/>
        <v>0</v>
      </c>
      <c r="J254" s="172">
        <f t="shared" si="10"/>
        <v>0.26829268292682928</v>
      </c>
      <c r="K254" s="174">
        <v>3</v>
      </c>
      <c r="L254" s="172" t="str">
        <f t="shared" si="11"/>
        <v>Normal</v>
      </c>
      <c r="M254" s="206"/>
      <c r="N254" s="213"/>
      <c r="O254" s="213"/>
      <c r="P254" s="213"/>
      <c r="Q254" s="213"/>
      <c r="R254" s="213"/>
      <c r="S254" s="213"/>
      <c r="T254" s="213"/>
      <c r="U254" s="214"/>
      <c r="V254" s="214"/>
      <c r="W254" s="214"/>
      <c r="X254" s="214"/>
      <c r="Y254" s="214"/>
      <c r="Z254" s="214"/>
      <c r="AA254" s="214"/>
      <c r="AB254" s="214"/>
      <c r="AC254" s="214"/>
      <c r="AD254" s="214"/>
      <c r="AE254" s="214"/>
      <c r="AF254" s="214"/>
      <c r="AG254" s="214"/>
      <c r="AH254" s="214"/>
      <c r="AI254" s="214"/>
      <c r="AJ254" s="51"/>
      <c r="AK254" s="51"/>
      <c r="AL254" s="51"/>
    </row>
    <row r="255" spans="1:58" customFormat="1" ht="50.25" hidden="1" customHeight="1">
      <c r="A255" s="174" t="s">
        <v>248</v>
      </c>
      <c r="B255" s="174" t="s">
        <v>699</v>
      </c>
      <c r="C255" s="179" t="s">
        <v>700</v>
      </c>
      <c r="D255" s="167" t="s">
        <v>113</v>
      </c>
      <c r="E255" s="176">
        <v>46164</v>
      </c>
      <c r="F255" s="176">
        <v>46171</v>
      </c>
      <c r="G255" s="174">
        <v>40</v>
      </c>
      <c r="H255" s="186">
        <v>52</v>
      </c>
      <c r="I255" s="171">
        <f t="shared" si="9"/>
        <v>0</v>
      </c>
      <c r="J255" s="172">
        <f t="shared" si="10"/>
        <v>0.3</v>
      </c>
      <c r="K255" s="174">
        <v>0</v>
      </c>
      <c r="L255" s="172" t="str">
        <f t="shared" si="11"/>
        <v>Desviado</v>
      </c>
      <c r="M255" s="206"/>
      <c r="N255" s="213"/>
      <c r="O255" s="213"/>
      <c r="P255" s="213"/>
      <c r="Q255" s="213"/>
      <c r="R255" s="213"/>
      <c r="S255" s="213"/>
      <c r="T255" s="213"/>
      <c r="U255" s="214"/>
      <c r="V255" s="214"/>
      <c r="W255" s="214"/>
      <c r="X255" s="214"/>
      <c r="Y255" s="214"/>
      <c r="Z255" s="214"/>
      <c r="AA255" s="214"/>
      <c r="AB255" s="214"/>
      <c r="AC255" s="214"/>
      <c r="AD255" s="214"/>
      <c r="AE255" s="214"/>
      <c r="AF255" s="214"/>
      <c r="AG255" s="214"/>
      <c r="AH255" s="214"/>
      <c r="AI255" s="214"/>
      <c r="AJ255" s="51"/>
      <c r="AK255" s="51"/>
      <c r="AL255" s="51"/>
    </row>
    <row r="256" spans="1:58" customFormat="1" ht="50.25" hidden="1" customHeight="1">
      <c r="A256" s="174" t="s">
        <v>248</v>
      </c>
      <c r="B256" s="174" t="s">
        <v>701</v>
      </c>
      <c r="C256" s="179" t="s">
        <v>702</v>
      </c>
      <c r="D256" s="167" t="s">
        <v>298</v>
      </c>
      <c r="E256" s="176">
        <v>45930</v>
      </c>
      <c r="F256" s="176">
        <v>45930</v>
      </c>
      <c r="G256" s="174">
        <v>11</v>
      </c>
      <c r="H256" s="186">
        <v>11</v>
      </c>
      <c r="I256" s="171">
        <f t="shared" si="9"/>
        <v>0</v>
      </c>
      <c r="J256" s="172">
        <f t="shared" si="10"/>
        <v>0</v>
      </c>
      <c r="K256" s="167">
        <v>0</v>
      </c>
      <c r="L256" s="172" t="str">
        <f t="shared" si="11"/>
        <v>Normal</v>
      </c>
      <c r="M256" s="206"/>
      <c r="N256" s="213"/>
      <c r="O256" s="213"/>
      <c r="P256" s="213"/>
      <c r="Q256" s="213"/>
      <c r="R256" s="213"/>
      <c r="S256" s="213"/>
      <c r="T256" s="213"/>
      <c r="U256" s="214"/>
      <c r="V256" s="214"/>
      <c r="W256" s="214"/>
      <c r="X256" s="214"/>
      <c r="Y256" s="214"/>
      <c r="Z256" s="214"/>
      <c r="AA256" s="214"/>
      <c r="AB256" s="214"/>
      <c r="AC256" s="214"/>
      <c r="AD256" s="214"/>
      <c r="AE256" s="214"/>
      <c r="AF256" s="214"/>
      <c r="AG256" s="214"/>
      <c r="AH256" s="214"/>
      <c r="AI256" s="214"/>
      <c r="AJ256" s="51"/>
      <c r="AK256" s="51"/>
      <c r="AL256" s="51"/>
    </row>
    <row r="257" spans="1:58" customFormat="1" ht="50.25" hidden="1" customHeight="1">
      <c r="A257" s="174" t="s">
        <v>248</v>
      </c>
      <c r="B257" s="174" t="s">
        <v>703</v>
      </c>
      <c r="C257" s="179" t="s">
        <v>704</v>
      </c>
      <c r="D257" s="167" t="s">
        <v>298</v>
      </c>
      <c r="E257" s="176">
        <v>45917</v>
      </c>
      <c r="F257" s="176">
        <v>45917</v>
      </c>
      <c r="G257" s="174">
        <v>4</v>
      </c>
      <c r="H257" s="186">
        <v>4</v>
      </c>
      <c r="I257" s="171">
        <f t="shared" si="9"/>
        <v>0</v>
      </c>
      <c r="J257" s="172">
        <f t="shared" si="10"/>
        <v>0</v>
      </c>
      <c r="K257" s="167">
        <v>1</v>
      </c>
      <c r="L257" s="172" t="str">
        <f t="shared" si="11"/>
        <v>Normal</v>
      </c>
      <c r="M257" s="206"/>
      <c r="N257" s="213"/>
      <c r="O257" s="213"/>
      <c r="P257" s="213"/>
      <c r="Q257" s="213"/>
      <c r="R257" s="213"/>
      <c r="S257" s="213"/>
      <c r="T257" s="213"/>
      <c r="U257" s="214"/>
      <c r="V257" s="214"/>
      <c r="W257" s="214"/>
      <c r="X257" s="214"/>
      <c r="Y257" s="214"/>
      <c r="Z257" s="214"/>
      <c r="AA257" s="214"/>
      <c r="AB257" s="214"/>
      <c r="AC257" s="214"/>
      <c r="AD257" s="214"/>
      <c r="AE257" s="214"/>
      <c r="AF257" s="214"/>
      <c r="AG257" s="214"/>
      <c r="AH257" s="214"/>
      <c r="AI257" s="214"/>
      <c r="AJ257" s="51"/>
      <c r="AK257" s="51"/>
      <c r="AL257" s="51"/>
    </row>
    <row r="258" spans="1:58" customFormat="1" ht="50.25" hidden="1" customHeight="1">
      <c r="A258" s="174" t="s">
        <v>248</v>
      </c>
      <c r="B258" s="174" t="s">
        <v>705</v>
      </c>
      <c r="C258" s="166" t="s">
        <v>706</v>
      </c>
      <c r="D258" s="167" t="s">
        <v>298</v>
      </c>
      <c r="E258" s="176">
        <v>46045</v>
      </c>
      <c r="F258" s="176">
        <v>46044</v>
      </c>
      <c r="G258" s="174">
        <v>40</v>
      </c>
      <c r="H258" s="186">
        <v>41</v>
      </c>
      <c r="I258" s="171">
        <f t="shared" si="9"/>
        <v>0</v>
      </c>
      <c r="J258" s="172">
        <f t="shared" si="10"/>
        <v>2.5000000000000001E-2</v>
      </c>
      <c r="K258" s="174">
        <v>1</v>
      </c>
      <c r="L258" s="172" t="str">
        <f t="shared" si="11"/>
        <v>Normal</v>
      </c>
      <c r="M258" s="206"/>
      <c r="N258" s="213"/>
      <c r="O258" s="213"/>
      <c r="P258" s="213"/>
      <c r="Q258" s="213"/>
      <c r="R258" s="213"/>
      <c r="S258" s="213"/>
      <c r="T258" s="213"/>
      <c r="U258" s="214"/>
      <c r="V258" s="214"/>
      <c r="W258" s="214"/>
      <c r="X258" s="214"/>
      <c r="Y258" s="214"/>
      <c r="Z258" s="214"/>
      <c r="AA258" s="214"/>
      <c r="AB258" s="214"/>
      <c r="AC258" s="214"/>
      <c r="AD258" s="214"/>
      <c r="AE258" s="214"/>
      <c r="AF258" s="214"/>
      <c r="AG258" s="214"/>
      <c r="AH258" s="214"/>
      <c r="AI258" s="214"/>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row>
    <row r="259" spans="1:58" customFormat="1" ht="50.25" hidden="1" customHeight="1">
      <c r="A259" s="174" t="s">
        <v>248</v>
      </c>
      <c r="B259" s="174" t="s">
        <v>707</v>
      </c>
      <c r="C259" s="166" t="s">
        <v>708</v>
      </c>
      <c r="D259" s="167" t="s">
        <v>113</v>
      </c>
      <c r="E259" s="176">
        <v>46038</v>
      </c>
      <c r="F259" s="176">
        <v>46037</v>
      </c>
      <c r="G259" s="174">
        <v>8</v>
      </c>
      <c r="H259" s="186">
        <v>4</v>
      </c>
      <c r="I259" s="171">
        <f t="shared" ref="I259:I322" si="12">SUM(N259:XFD259)</f>
        <v>0</v>
      </c>
      <c r="J259" s="172">
        <f t="shared" ref="J259:J322" si="13">IFERROR((H259+I259-G259)/G259,"")</f>
        <v>-0.5</v>
      </c>
      <c r="K259" s="174">
        <v>1</v>
      </c>
      <c r="L259" s="172" t="str">
        <f t="shared" ref="L259:L322" si="14">IF(OR(J259="",J259="Sin estimado"),"Sin estimación",IF(J259&gt;=30%,"Desviado","Normal"))</f>
        <v>Normal</v>
      </c>
      <c r="M259" s="206"/>
      <c r="N259" s="213"/>
      <c r="O259" s="213"/>
      <c r="P259" s="213"/>
      <c r="Q259" s="213"/>
      <c r="R259" s="213"/>
      <c r="S259" s="213"/>
      <c r="T259" s="213"/>
      <c r="U259" s="214"/>
      <c r="V259" s="214"/>
      <c r="W259" s="214"/>
      <c r="X259" s="214"/>
      <c r="Y259" s="214"/>
      <c r="Z259" s="214"/>
      <c r="AA259" s="214"/>
      <c r="AB259" s="214"/>
      <c r="AC259" s="214"/>
      <c r="AD259" s="214"/>
      <c r="AE259" s="214"/>
      <c r="AF259" s="214"/>
      <c r="AG259" s="214"/>
      <c r="AH259" s="214"/>
      <c r="AI259" s="214"/>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row>
    <row r="260" spans="1:58" customFormat="1" ht="50.25" hidden="1" customHeight="1">
      <c r="A260" s="174" t="s">
        <v>248</v>
      </c>
      <c r="B260" s="174" t="s">
        <v>709</v>
      </c>
      <c r="C260" s="166" t="s">
        <v>710</v>
      </c>
      <c r="D260" s="167" t="s">
        <v>298</v>
      </c>
      <c r="E260" s="176">
        <v>46063</v>
      </c>
      <c r="F260" s="176">
        <v>46063</v>
      </c>
      <c r="G260" s="174">
        <v>40</v>
      </c>
      <c r="H260" s="186">
        <v>47</v>
      </c>
      <c r="I260" s="171">
        <f t="shared" si="12"/>
        <v>0</v>
      </c>
      <c r="J260" s="172">
        <f t="shared" si="13"/>
        <v>0.17499999999999999</v>
      </c>
      <c r="K260" s="174">
        <v>0</v>
      </c>
      <c r="L260" s="172" t="str">
        <f t="shared" si="14"/>
        <v>Normal</v>
      </c>
      <c r="M260" s="206"/>
      <c r="N260" s="213"/>
      <c r="O260" s="213"/>
      <c r="P260" s="213"/>
      <c r="Q260" s="213"/>
      <c r="R260" s="213"/>
      <c r="S260" s="213"/>
      <c r="T260" s="213"/>
      <c r="U260" s="214"/>
      <c r="V260" s="214"/>
      <c r="W260" s="214"/>
      <c r="X260" s="214"/>
      <c r="Y260" s="214"/>
      <c r="Z260" s="214"/>
      <c r="AA260" s="214"/>
      <c r="AB260" s="214"/>
      <c r="AC260" s="214"/>
      <c r="AD260" s="214"/>
      <c r="AE260" s="214"/>
      <c r="AF260" s="214"/>
      <c r="AG260" s="214"/>
      <c r="AH260" s="214"/>
      <c r="AI260" s="214"/>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row>
    <row r="261" spans="1:58" customFormat="1" ht="50.25" hidden="1" customHeight="1">
      <c r="A261" s="174" t="s">
        <v>248</v>
      </c>
      <c r="B261" s="174" t="s">
        <v>711</v>
      </c>
      <c r="C261" s="166" t="s">
        <v>712</v>
      </c>
      <c r="D261" s="167" t="s">
        <v>244</v>
      </c>
      <c r="E261" s="176">
        <v>46091</v>
      </c>
      <c r="F261" s="176">
        <v>46093</v>
      </c>
      <c r="G261" s="174">
        <v>56</v>
      </c>
      <c r="H261" s="186">
        <v>66</v>
      </c>
      <c r="I261" s="171">
        <f t="shared" si="12"/>
        <v>0</v>
      </c>
      <c r="J261" s="172">
        <f t="shared" si="13"/>
        <v>0.17857142857142858</v>
      </c>
      <c r="K261" s="167">
        <v>0</v>
      </c>
      <c r="L261" s="172" t="str">
        <f t="shared" si="14"/>
        <v>Normal</v>
      </c>
      <c r="M261" s="206"/>
      <c r="N261" s="217"/>
      <c r="O261" s="213"/>
      <c r="P261" s="217"/>
      <c r="Q261" s="217"/>
      <c r="R261" s="217"/>
      <c r="S261" s="217"/>
      <c r="T261" s="217"/>
      <c r="U261" s="220"/>
      <c r="V261" s="220"/>
      <c r="W261" s="220"/>
      <c r="X261" s="220"/>
      <c r="Y261" s="220"/>
      <c r="Z261" s="220"/>
      <c r="AA261" s="220"/>
      <c r="AB261" s="220"/>
      <c r="AC261" s="220"/>
      <c r="AD261" s="220"/>
      <c r="AE261" s="220"/>
      <c r="AF261" s="220"/>
      <c r="AG261" s="220"/>
      <c r="AH261" s="220"/>
      <c r="AI261" s="220"/>
      <c r="AJ261" s="74"/>
      <c r="AK261" s="74"/>
      <c r="AL261" s="74"/>
      <c r="AM261" s="39"/>
      <c r="AN261" s="39"/>
      <c r="AO261" s="39"/>
      <c r="AP261" s="39"/>
      <c r="AQ261" s="39"/>
      <c r="AR261" s="39"/>
      <c r="AS261" s="39"/>
      <c r="AT261" s="39"/>
      <c r="AU261" s="39"/>
      <c r="AV261" s="39"/>
      <c r="AW261" s="39"/>
      <c r="AX261" s="39"/>
      <c r="AY261" s="39"/>
      <c r="AZ261" s="39"/>
      <c r="BA261" s="39"/>
      <c r="BB261" s="39"/>
      <c r="BC261" s="39"/>
      <c r="BD261" s="39"/>
      <c r="BE261" s="39"/>
    </row>
    <row r="262" spans="1:58" customFormat="1" ht="50.25" hidden="1" customHeight="1">
      <c r="A262" s="174" t="s">
        <v>248</v>
      </c>
      <c r="B262" s="174" t="s">
        <v>713</v>
      </c>
      <c r="C262" s="166" t="s">
        <v>714</v>
      </c>
      <c r="D262" s="167" t="s">
        <v>113</v>
      </c>
      <c r="E262" s="176">
        <v>46059</v>
      </c>
      <c r="F262" s="176">
        <v>46052</v>
      </c>
      <c r="G262" s="174">
        <v>32</v>
      </c>
      <c r="H262" s="186">
        <v>36</v>
      </c>
      <c r="I262" s="171">
        <f t="shared" si="12"/>
        <v>0</v>
      </c>
      <c r="J262" s="172">
        <f t="shared" si="13"/>
        <v>0.125</v>
      </c>
      <c r="K262" s="167">
        <v>1</v>
      </c>
      <c r="L262" s="172" t="str">
        <f t="shared" si="14"/>
        <v>Normal</v>
      </c>
      <c r="M262" s="206"/>
      <c r="N262" s="217"/>
      <c r="O262" s="213"/>
      <c r="P262" s="217"/>
      <c r="Q262" s="217"/>
      <c r="R262" s="217"/>
      <c r="S262" s="217"/>
      <c r="T262" s="217"/>
      <c r="U262" s="220"/>
      <c r="V262" s="220"/>
      <c r="W262" s="220"/>
      <c r="X262" s="220"/>
      <c r="Y262" s="220"/>
      <c r="Z262" s="220"/>
      <c r="AA262" s="220"/>
      <c r="AB262" s="220"/>
      <c r="AC262" s="220"/>
      <c r="AD262" s="220"/>
      <c r="AE262" s="220"/>
      <c r="AF262" s="220"/>
      <c r="AG262" s="220"/>
      <c r="AH262" s="220"/>
      <c r="AI262" s="220"/>
      <c r="AJ262" s="74"/>
      <c r="AK262" s="74"/>
      <c r="AL262" s="74"/>
      <c r="AM262" s="39"/>
      <c r="AN262" s="39"/>
      <c r="AO262" s="39"/>
      <c r="AP262" s="39"/>
      <c r="AQ262" s="39"/>
      <c r="AR262" s="39"/>
      <c r="AS262" s="39"/>
      <c r="AT262" s="39"/>
      <c r="AU262" s="39"/>
      <c r="AV262" s="39"/>
      <c r="AW262" s="39"/>
      <c r="AX262" s="39"/>
      <c r="AY262" s="39"/>
      <c r="AZ262" s="39"/>
      <c r="BA262" s="39"/>
      <c r="BB262" s="39"/>
      <c r="BC262" s="39"/>
      <c r="BD262" s="39"/>
      <c r="BE262" s="39"/>
    </row>
    <row r="263" spans="1:58" customFormat="1" ht="50.25" hidden="1" customHeight="1">
      <c r="A263" s="174" t="s">
        <v>248</v>
      </c>
      <c r="B263" s="174" t="s">
        <v>715</v>
      </c>
      <c r="C263" s="166" t="s">
        <v>716</v>
      </c>
      <c r="D263" s="167" t="s">
        <v>307</v>
      </c>
      <c r="E263" s="176">
        <v>46045</v>
      </c>
      <c r="F263" s="176">
        <v>46045</v>
      </c>
      <c r="G263" s="174">
        <v>2.5</v>
      </c>
      <c r="H263" s="186">
        <v>1</v>
      </c>
      <c r="I263" s="171">
        <f t="shared" si="12"/>
        <v>0</v>
      </c>
      <c r="J263" s="172">
        <f t="shared" si="13"/>
        <v>-0.6</v>
      </c>
      <c r="K263" s="167">
        <v>0</v>
      </c>
      <c r="L263" s="172" t="str">
        <f t="shared" si="14"/>
        <v>Normal</v>
      </c>
      <c r="M263" s="206"/>
      <c r="N263" s="217"/>
      <c r="O263" s="213"/>
      <c r="P263" s="217"/>
      <c r="Q263" s="217"/>
      <c r="R263" s="217"/>
      <c r="S263" s="217"/>
      <c r="T263" s="217"/>
      <c r="U263" s="220"/>
      <c r="V263" s="220"/>
      <c r="W263" s="220"/>
      <c r="X263" s="220"/>
      <c r="Y263" s="220"/>
      <c r="Z263" s="220"/>
      <c r="AA263" s="220"/>
      <c r="AB263" s="220"/>
      <c r="AC263" s="220"/>
      <c r="AD263" s="220"/>
      <c r="AE263" s="220"/>
      <c r="AF263" s="220"/>
      <c r="AG263" s="220"/>
      <c r="AH263" s="220"/>
      <c r="AI263" s="220"/>
      <c r="AJ263" s="74"/>
      <c r="AK263" s="74"/>
      <c r="AL263" s="74"/>
      <c r="AM263" s="39"/>
      <c r="AN263" s="39"/>
      <c r="AO263" s="39"/>
      <c r="AP263" s="39"/>
      <c r="AQ263" s="39"/>
      <c r="AR263" s="39"/>
      <c r="AS263" s="39"/>
      <c r="AT263" s="39"/>
      <c r="AU263" s="39"/>
      <c r="AV263" s="39"/>
      <c r="AW263" s="39"/>
      <c r="AX263" s="39"/>
      <c r="AY263" s="39"/>
      <c r="AZ263" s="39"/>
      <c r="BA263" s="39"/>
      <c r="BB263" s="39"/>
      <c r="BC263" s="39"/>
      <c r="BD263" s="39"/>
      <c r="BE263" s="39"/>
    </row>
    <row r="264" spans="1:58" customFormat="1" ht="50.25" hidden="1" customHeight="1">
      <c r="A264" s="174" t="s">
        <v>248</v>
      </c>
      <c r="B264" s="174" t="s">
        <v>717</v>
      </c>
      <c r="C264" s="166" t="s">
        <v>718</v>
      </c>
      <c r="D264" s="167" t="s">
        <v>298</v>
      </c>
      <c r="E264" s="176">
        <v>46070</v>
      </c>
      <c r="F264" s="176">
        <v>46065</v>
      </c>
      <c r="G264" s="174">
        <v>56</v>
      </c>
      <c r="H264" s="186">
        <v>57</v>
      </c>
      <c r="I264" s="171">
        <f t="shared" si="12"/>
        <v>0</v>
      </c>
      <c r="J264" s="172">
        <f t="shared" si="13"/>
        <v>1.7857142857142856E-2</v>
      </c>
      <c r="K264" s="167">
        <v>0</v>
      </c>
      <c r="L264" s="172" t="str">
        <f t="shared" si="14"/>
        <v>Normal</v>
      </c>
      <c r="M264" s="206"/>
      <c r="N264" s="217"/>
      <c r="O264" s="213"/>
      <c r="P264" s="217"/>
      <c r="Q264" s="217"/>
      <c r="R264" s="217"/>
      <c r="S264" s="217"/>
      <c r="T264" s="217"/>
      <c r="U264" s="220"/>
      <c r="V264" s="220"/>
      <c r="W264" s="220"/>
      <c r="X264" s="220"/>
      <c r="Y264" s="220"/>
      <c r="Z264" s="220"/>
      <c r="AA264" s="220"/>
      <c r="AB264" s="220"/>
      <c r="AC264" s="220"/>
      <c r="AD264" s="220"/>
      <c r="AE264" s="220"/>
      <c r="AF264" s="220"/>
      <c r="AG264" s="220"/>
      <c r="AH264" s="220"/>
      <c r="AI264" s="220"/>
      <c r="AJ264" s="74"/>
      <c r="AK264" s="74"/>
      <c r="AL264" s="74"/>
      <c r="AM264" s="39"/>
      <c r="AN264" s="39"/>
      <c r="AO264" s="39"/>
      <c r="AP264" s="39"/>
      <c r="AQ264" s="39"/>
      <c r="AR264" s="39"/>
      <c r="AS264" s="39"/>
      <c r="AT264" s="39"/>
      <c r="AU264" s="39"/>
      <c r="AV264" s="39"/>
      <c r="AW264" s="39"/>
      <c r="AX264" s="39"/>
      <c r="AY264" s="39"/>
      <c r="AZ264" s="39"/>
      <c r="BA264" s="39"/>
      <c r="BB264" s="39"/>
      <c r="BC264" s="39"/>
      <c r="BD264" s="39"/>
      <c r="BE264" s="39"/>
    </row>
    <row r="265" spans="1:58" customFormat="1" ht="50.25" hidden="1" customHeight="1">
      <c r="A265" s="174" t="s">
        <v>248</v>
      </c>
      <c r="B265" s="174" t="s">
        <v>719</v>
      </c>
      <c r="C265" s="166" t="s">
        <v>720</v>
      </c>
      <c r="D265" s="167" t="s">
        <v>113</v>
      </c>
      <c r="E265" s="176">
        <v>46059</v>
      </c>
      <c r="F265" s="176">
        <v>46058</v>
      </c>
      <c r="G265" s="174">
        <v>8</v>
      </c>
      <c r="H265" s="186">
        <v>5</v>
      </c>
      <c r="I265" s="171">
        <f t="shared" si="12"/>
        <v>0</v>
      </c>
      <c r="J265" s="172">
        <f t="shared" si="13"/>
        <v>-0.375</v>
      </c>
      <c r="K265" s="167">
        <v>1</v>
      </c>
      <c r="L265" s="172" t="str">
        <f t="shared" si="14"/>
        <v>Normal</v>
      </c>
      <c r="M265" s="206"/>
      <c r="N265" s="217"/>
      <c r="O265" s="213"/>
      <c r="P265" s="217"/>
      <c r="Q265" s="217"/>
      <c r="R265" s="217"/>
      <c r="S265" s="217"/>
      <c r="T265" s="217"/>
      <c r="U265" s="220"/>
      <c r="V265" s="220"/>
      <c r="W265" s="220"/>
      <c r="X265" s="220"/>
      <c r="Y265" s="220"/>
      <c r="Z265" s="220"/>
      <c r="AA265" s="220"/>
      <c r="AB265" s="220"/>
      <c r="AC265" s="220"/>
      <c r="AD265" s="220"/>
      <c r="AE265" s="220"/>
      <c r="AF265" s="220"/>
      <c r="AG265" s="220"/>
      <c r="AH265" s="220"/>
      <c r="AI265" s="220"/>
      <c r="AJ265" s="74"/>
      <c r="AK265" s="74"/>
      <c r="AL265" s="74"/>
      <c r="AM265" s="39"/>
      <c r="AN265" s="39"/>
      <c r="AO265" s="39"/>
      <c r="AP265" s="39"/>
      <c r="AQ265" s="39"/>
      <c r="AR265" s="39"/>
      <c r="AS265" s="39"/>
      <c r="AT265" s="39"/>
      <c r="AU265" s="39"/>
      <c r="AV265" s="39"/>
      <c r="AW265" s="39"/>
      <c r="AX265" s="39"/>
      <c r="AY265" s="39"/>
      <c r="AZ265" s="39"/>
      <c r="BA265" s="39"/>
      <c r="BB265" s="39"/>
      <c r="BC265" s="39"/>
      <c r="BD265" s="39"/>
      <c r="BE265" s="39"/>
    </row>
    <row r="266" spans="1:58" customFormat="1" ht="50.25" hidden="1" customHeight="1">
      <c r="A266" s="174" t="s">
        <v>248</v>
      </c>
      <c r="B266" s="174" t="s">
        <v>721</v>
      </c>
      <c r="C266" s="166" t="s">
        <v>722</v>
      </c>
      <c r="D266" s="167" t="s">
        <v>298</v>
      </c>
      <c r="E266" s="176">
        <v>46059</v>
      </c>
      <c r="F266" s="176">
        <v>46058</v>
      </c>
      <c r="G266" s="174">
        <v>8</v>
      </c>
      <c r="H266" s="186">
        <v>8</v>
      </c>
      <c r="I266" s="171">
        <f t="shared" si="12"/>
        <v>0</v>
      </c>
      <c r="J266" s="172">
        <f t="shared" si="13"/>
        <v>0</v>
      </c>
      <c r="K266" s="167">
        <v>1</v>
      </c>
      <c r="L266" s="172" t="str">
        <f t="shared" si="14"/>
        <v>Normal</v>
      </c>
      <c r="M266" s="206"/>
      <c r="N266" s="217"/>
      <c r="O266" s="213"/>
      <c r="P266" s="217"/>
      <c r="Q266" s="217"/>
      <c r="R266" s="217"/>
      <c r="S266" s="217"/>
      <c r="T266" s="217"/>
      <c r="U266" s="220"/>
      <c r="V266" s="220"/>
      <c r="W266" s="220"/>
      <c r="X266" s="220"/>
      <c r="Y266" s="220"/>
      <c r="Z266" s="220"/>
      <c r="AA266" s="220"/>
      <c r="AB266" s="220"/>
      <c r="AC266" s="220"/>
      <c r="AD266" s="220"/>
      <c r="AE266" s="220"/>
      <c r="AF266" s="220"/>
      <c r="AG266" s="220"/>
      <c r="AH266" s="220"/>
      <c r="AI266" s="220"/>
      <c r="AJ266" s="74"/>
      <c r="AK266" s="74"/>
      <c r="AL266" s="74"/>
      <c r="AM266" s="39"/>
      <c r="AN266" s="39"/>
      <c r="AO266" s="39"/>
      <c r="AP266" s="39"/>
      <c r="AQ266" s="39"/>
      <c r="AR266" s="39"/>
      <c r="AS266" s="39"/>
      <c r="AT266" s="39"/>
      <c r="AU266" s="39"/>
      <c r="AV266" s="39"/>
      <c r="AW266" s="39"/>
      <c r="AX266" s="39"/>
      <c r="AY266" s="39"/>
      <c r="AZ266" s="39"/>
      <c r="BA266" s="39"/>
      <c r="BB266" s="39"/>
      <c r="BC266" s="39"/>
      <c r="BD266" s="39"/>
      <c r="BE266" s="39"/>
    </row>
    <row r="267" spans="1:58" customFormat="1" ht="50.25" hidden="1" customHeight="1">
      <c r="A267" s="174" t="s">
        <v>248</v>
      </c>
      <c r="B267" s="174" t="s">
        <v>723</v>
      </c>
      <c r="C267" s="166" t="s">
        <v>724</v>
      </c>
      <c r="D267" s="167" t="s">
        <v>298</v>
      </c>
      <c r="E267" s="176">
        <v>46080</v>
      </c>
      <c r="F267" s="176">
        <v>46080</v>
      </c>
      <c r="G267" s="174">
        <v>10</v>
      </c>
      <c r="H267" s="186">
        <v>10</v>
      </c>
      <c r="I267" s="171">
        <f t="shared" si="12"/>
        <v>0</v>
      </c>
      <c r="J267" s="172">
        <f t="shared" si="13"/>
        <v>0</v>
      </c>
      <c r="K267" s="167">
        <v>0</v>
      </c>
      <c r="L267" s="172" t="str">
        <f t="shared" si="14"/>
        <v>Normal</v>
      </c>
      <c r="M267" s="206"/>
      <c r="N267" s="217"/>
      <c r="O267" s="217"/>
      <c r="P267" s="217"/>
      <c r="Q267" s="217"/>
      <c r="R267" s="217"/>
      <c r="S267" s="217"/>
      <c r="T267" s="217"/>
      <c r="U267" s="220"/>
      <c r="V267" s="220"/>
      <c r="W267" s="220"/>
      <c r="X267" s="220"/>
      <c r="Y267" s="220"/>
      <c r="Z267" s="220"/>
      <c r="AA267" s="220"/>
      <c r="AB267" s="220"/>
      <c r="AC267" s="220"/>
      <c r="AD267" s="220"/>
      <c r="AE267" s="220"/>
      <c r="AF267" s="220"/>
      <c r="AG267" s="220"/>
      <c r="AH267" s="220"/>
      <c r="AI267" s="220"/>
      <c r="AJ267" s="74"/>
      <c r="AK267" s="74"/>
      <c r="AL267" s="74"/>
      <c r="AM267" s="39"/>
      <c r="AN267" s="39"/>
      <c r="AO267" s="39"/>
      <c r="AP267" s="39"/>
      <c r="AQ267" s="39"/>
      <c r="AR267" s="39"/>
      <c r="AS267" s="39"/>
      <c r="AT267" s="39"/>
      <c r="AU267" s="39"/>
      <c r="AV267" s="39"/>
      <c r="AW267" s="39"/>
      <c r="AX267" s="39"/>
      <c r="AY267" s="39"/>
      <c r="AZ267" s="39"/>
      <c r="BA267" s="39"/>
      <c r="BB267" s="39"/>
      <c r="BC267" s="39"/>
      <c r="BD267" s="39"/>
      <c r="BE267" s="39"/>
    </row>
    <row r="268" spans="1:58" customFormat="1" ht="50.25" hidden="1" customHeight="1">
      <c r="A268" s="174" t="s">
        <v>248</v>
      </c>
      <c r="B268" s="174" t="s">
        <v>725</v>
      </c>
      <c r="C268" s="166" t="s">
        <v>726</v>
      </c>
      <c r="D268" s="167" t="s">
        <v>106</v>
      </c>
      <c r="E268" s="176">
        <v>46069</v>
      </c>
      <c r="F268" s="176">
        <v>46070</v>
      </c>
      <c r="G268" s="174">
        <v>36</v>
      </c>
      <c r="H268" s="186">
        <v>33</v>
      </c>
      <c r="I268" s="171">
        <f t="shared" si="12"/>
        <v>0</v>
      </c>
      <c r="J268" s="172">
        <f t="shared" si="13"/>
        <v>-8.3333333333333329E-2</v>
      </c>
      <c r="K268" s="167">
        <v>0</v>
      </c>
      <c r="L268" s="172" t="str">
        <f t="shared" si="14"/>
        <v>Normal</v>
      </c>
      <c r="M268" s="206"/>
      <c r="N268" s="217"/>
      <c r="O268" s="217"/>
      <c r="P268" s="217"/>
      <c r="Q268" s="217"/>
      <c r="R268" s="217"/>
      <c r="S268" s="217"/>
      <c r="T268" s="217"/>
      <c r="U268" s="220"/>
      <c r="V268" s="220"/>
      <c r="W268" s="220"/>
      <c r="X268" s="220"/>
      <c r="Y268" s="220"/>
      <c r="Z268" s="220"/>
      <c r="AA268" s="220"/>
      <c r="AB268" s="220"/>
      <c r="AC268" s="220"/>
      <c r="AD268" s="220"/>
      <c r="AE268" s="220"/>
      <c r="AF268" s="220"/>
      <c r="AG268" s="220"/>
      <c r="AH268" s="220"/>
      <c r="AI268" s="220"/>
      <c r="AJ268" s="74"/>
      <c r="AK268" s="74"/>
      <c r="AL268" s="74"/>
      <c r="AM268" s="39"/>
      <c r="AN268" s="39"/>
      <c r="AO268" s="39"/>
      <c r="AP268" s="39"/>
      <c r="AQ268" s="39"/>
      <c r="AR268" s="39"/>
      <c r="AS268" s="39"/>
      <c r="AT268" s="39"/>
      <c r="AU268" s="39"/>
      <c r="AV268" s="39"/>
      <c r="AW268" s="39"/>
      <c r="AX268" s="39"/>
      <c r="AY268" s="39"/>
      <c r="AZ268" s="39"/>
      <c r="BA268" s="39"/>
      <c r="BB268" s="39"/>
      <c r="BC268" s="39"/>
      <c r="BD268" s="39"/>
      <c r="BE268" s="39"/>
    </row>
    <row r="269" spans="1:58" customFormat="1" ht="50.25" hidden="1" customHeight="1">
      <c r="A269" s="174" t="s">
        <v>248</v>
      </c>
      <c r="B269" s="174" t="s">
        <v>727</v>
      </c>
      <c r="C269" s="166" t="s">
        <v>728</v>
      </c>
      <c r="D269" s="167" t="s">
        <v>113</v>
      </c>
      <c r="E269" s="176">
        <v>46071</v>
      </c>
      <c r="F269" s="176">
        <v>46071</v>
      </c>
      <c r="G269" s="174">
        <v>16</v>
      </c>
      <c r="H269" s="186">
        <v>15</v>
      </c>
      <c r="I269" s="171">
        <f t="shared" si="12"/>
        <v>0</v>
      </c>
      <c r="J269" s="172">
        <f t="shared" si="13"/>
        <v>-6.25E-2</v>
      </c>
      <c r="K269" s="167">
        <v>0</v>
      </c>
      <c r="L269" s="172" t="str">
        <f t="shared" si="14"/>
        <v>Normal</v>
      </c>
      <c r="M269" s="206"/>
      <c r="N269" s="217"/>
      <c r="O269" s="217"/>
      <c r="P269" s="217"/>
      <c r="Q269" s="217"/>
      <c r="R269" s="217"/>
      <c r="S269" s="217"/>
      <c r="T269" s="217"/>
      <c r="U269" s="220"/>
      <c r="V269" s="220"/>
      <c r="W269" s="220"/>
      <c r="X269" s="220"/>
      <c r="Y269" s="220"/>
      <c r="Z269" s="220"/>
      <c r="AA269" s="220"/>
      <c r="AB269" s="220"/>
      <c r="AC269" s="220"/>
      <c r="AD269" s="220"/>
      <c r="AE269" s="220"/>
      <c r="AF269" s="220"/>
      <c r="AG269" s="220"/>
      <c r="AH269" s="220"/>
      <c r="AI269" s="220"/>
      <c r="AJ269" s="74"/>
      <c r="AK269" s="74"/>
      <c r="AL269" s="74"/>
      <c r="AM269" s="39"/>
      <c r="AN269" s="39"/>
      <c r="AO269" s="39"/>
      <c r="AP269" s="39"/>
      <c r="AQ269" s="39"/>
      <c r="AR269" s="39"/>
      <c r="AS269" s="39"/>
      <c r="AT269" s="39"/>
      <c r="AU269" s="39"/>
      <c r="AV269" s="39"/>
      <c r="AW269" s="39"/>
      <c r="AX269" s="39"/>
      <c r="AY269" s="39"/>
      <c r="AZ269" s="39"/>
      <c r="BA269" s="39"/>
      <c r="BB269" s="39"/>
      <c r="BC269" s="39"/>
      <c r="BD269" s="39"/>
      <c r="BE269" s="39"/>
    </row>
    <row r="270" spans="1:58" customFormat="1" ht="50.25" hidden="1" customHeight="1">
      <c r="A270" s="174" t="s">
        <v>248</v>
      </c>
      <c r="B270" s="174" t="s">
        <v>729</v>
      </c>
      <c r="C270" s="166" t="s">
        <v>730</v>
      </c>
      <c r="D270" s="167" t="s">
        <v>113</v>
      </c>
      <c r="E270" s="176">
        <v>46071</v>
      </c>
      <c r="F270" s="176">
        <v>46071</v>
      </c>
      <c r="G270" s="174">
        <v>7</v>
      </c>
      <c r="H270" s="186">
        <v>7</v>
      </c>
      <c r="I270" s="171">
        <f t="shared" si="12"/>
        <v>0</v>
      </c>
      <c r="J270" s="172">
        <f t="shared" si="13"/>
        <v>0</v>
      </c>
      <c r="K270" s="167">
        <v>0</v>
      </c>
      <c r="L270" s="172" t="str">
        <f t="shared" si="14"/>
        <v>Normal</v>
      </c>
      <c r="M270" s="206"/>
      <c r="N270" s="217"/>
      <c r="O270" s="217"/>
      <c r="P270" s="217"/>
      <c r="Q270" s="217"/>
      <c r="R270" s="217"/>
      <c r="S270" s="217"/>
      <c r="T270" s="217"/>
      <c r="U270" s="220"/>
      <c r="V270" s="220"/>
      <c r="W270" s="220"/>
      <c r="X270" s="220"/>
      <c r="Y270" s="220"/>
      <c r="Z270" s="220"/>
      <c r="AA270" s="220"/>
      <c r="AB270" s="220"/>
      <c r="AC270" s="220"/>
      <c r="AD270" s="220"/>
      <c r="AE270" s="220"/>
      <c r="AF270" s="220"/>
      <c r="AG270" s="220"/>
      <c r="AH270" s="220"/>
      <c r="AI270" s="220"/>
      <c r="AJ270" s="74"/>
      <c r="AK270" s="74"/>
      <c r="AL270" s="74"/>
      <c r="AM270" s="39"/>
      <c r="AN270" s="39"/>
      <c r="AO270" s="39"/>
      <c r="AP270" s="39"/>
      <c r="AQ270" s="39"/>
      <c r="AR270" s="39"/>
      <c r="AS270" s="39"/>
      <c r="AT270" s="39"/>
      <c r="AU270" s="39"/>
      <c r="AV270" s="39"/>
      <c r="AW270" s="39"/>
      <c r="AX270" s="39"/>
      <c r="AY270" s="39"/>
      <c r="AZ270" s="39"/>
      <c r="BA270" s="39"/>
      <c r="BB270" s="39"/>
      <c r="BC270" s="39"/>
      <c r="BD270" s="39"/>
      <c r="BE270" s="39"/>
    </row>
    <row r="271" spans="1:58" customFormat="1" ht="50.25" hidden="1" customHeight="1">
      <c r="A271" s="174" t="s">
        <v>248</v>
      </c>
      <c r="B271" s="174" t="s">
        <v>731</v>
      </c>
      <c r="C271" s="166" t="s">
        <v>732</v>
      </c>
      <c r="D271" s="167" t="s">
        <v>298</v>
      </c>
      <c r="E271" s="176">
        <v>46066</v>
      </c>
      <c r="F271" s="176">
        <v>46069</v>
      </c>
      <c r="G271" s="174">
        <v>24</v>
      </c>
      <c r="H271" s="186">
        <v>3</v>
      </c>
      <c r="I271" s="171">
        <f t="shared" si="12"/>
        <v>0</v>
      </c>
      <c r="J271" s="172">
        <f t="shared" si="13"/>
        <v>-0.875</v>
      </c>
      <c r="K271" s="167">
        <v>0</v>
      </c>
      <c r="L271" s="172" t="str">
        <f t="shared" si="14"/>
        <v>Normal</v>
      </c>
      <c r="M271" s="206"/>
      <c r="N271" s="217"/>
      <c r="O271" s="217"/>
      <c r="P271" s="217"/>
      <c r="Q271" s="217"/>
      <c r="R271" s="217"/>
      <c r="S271" s="217"/>
      <c r="T271" s="217"/>
      <c r="U271" s="220"/>
      <c r="V271" s="220"/>
      <c r="W271" s="220"/>
      <c r="X271" s="220"/>
      <c r="Y271" s="220"/>
      <c r="Z271" s="220"/>
      <c r="AA271" s="220"/>
      <c r="AB271" s="220"/>
      <c r="AC271" s="220"/>
      <c r="AD271" s="220"/>
      <c r="AE271" s="220"/>
      <c r="AF271" s="220"/>
      <c r="AG271" s="220"/>
      <c r="AH271" s="220"/>
      <c r="AI271" s="220"/>
      <c r="AJ271" s="74"/>
      <c r="AK271" s="74"/>
      <c r="AL271" s="74"/>
      <c r="AM271" s="39"/>
      <c r="AN271" s="39"/>
      <c r="AO271" s="39"/>
      <c r="AP271" s="39"/>
      <c r="AQ271" s="39"/>
      <c r="AR271" s="39"/>
      <c r="AS271" s="39"/>
      <c r="AT271" s="39"/>
      <c r="AU271" s="39"/>
      <c r="AV271" s="39"/>
      <c r="AW271" s="39"/>
      <c r="AX271" s="39"/>
      <c r="AY271" s="39"/>
      <c r="AZ271" s="39"/>
      <c r="BA271" s="39"/>
      <c r="BB271" s="39"/>
      <c r="BC271" s="39"/>
      <c r="BD271" s="39"/>
      <c r="BE271" s="39"/>
    </row>
    <row r="272" spans="1:58" customFormat="1" ht="50.25" hidden="1" customHeight="1">
      <c r="A272" s="174" t="s">
        <v>248</v>
      </c>
      <c r="B272" s="174" t="s">
        <v>733</v>
      </c>
      <c r="C272" s="166" t="s">
        <v>734</v>
      </c>
      <c r="D272" s="167" t="s">
        <v>298</v>
      </c>
      <c r="E272" s="176">
        <v>46070</v>
      </c>
      <c r="F272" s="176">
        <v>46070</v>
      </c>
      <c r="G272" s="174">
        <v>3</v>
      </c>
      <c r="H272" s="186">
        <v>3</v>
      </c>
      <c r="I272" s="171">
        <f t="shared" si="12"/>
        <v>0</v>
      </c>
      <c r="J272" s="172">
        <f t="shared" si="13"/>
        <v>0</v>
      </c>
      <c r="K272" s="167">
        <v>0</v>
      </c>
      <c r="L272" s="172" t="str">
        <f t="shared" si="14"/>
        <v>Normal</v>
      </c>
      <c r="M272" s="206"/>
      <c r="N272" s="217"/>
      <c r="O272" s="217"/>
      <c r="P272" s="217"/>
      <c r="Q272" s="217"/>
      <c r="R272" s="217"/>
      <c r="S272" s="217"/>
      <c r="T272" s="217"/>
      <c r="U272" s="220"/>
      <c r="V272" s="220"/>
      <c r="W272" s="220"/>
      <c r="X272" s="220"/>
      <c r="Y272" s="220"/>
      <c r="Z272" s="220"/>
      <c r="AA272" s="220"/>
      <c r="AB272" s="220"/>
      <c r="AC272" s="220"/>
      <c r="AD272" s="220"/>
      <c r="AE272" s="220"/>
      <c r="AF272" s="220"/>
      <c r="AG272" s="220"/>
      <c r="AH272" s="220"/>
      <c r="AI272" s="220"/>
      <c r="AJ272" s="74"/>
      <c r="AK272" s="74"/>
      <c r="AL272" s="74"/>
      <c r="AM272" s="39"/>
      <c r="AN272" s="39"/>
      <c r="AO272" s="39"/>
      <c r="AP272" s="39"/>
      <c r="AQ272" s="39"/>
      <c r="AR272" s="39"/>
      <c r="AS272" s="39"/>
      <c r="AT272" s="39"/>
      <c r="AU272" s="39"/>
      <c r="AV272" s="39"/>
      <c r="AW272" s="39"/>
      <c r="AX272" s="39"/>
      <c r="AY272" s="39"/>
      <c r="AZ272" s="39"/>
      <c r="BA272" s="39"/>
      <c r="BB272" s="39"/>
      <c r="BC272" s="39"/>
      <c r="BD272" s="39"/>
      <c r="BE272" s="39"/>
    </row>
    <row r="273" spans="1:57" customFormat="1" ht="50.25" hidden="1" customHeight="1">
      <c r="A273" s="174" t="s">
        <v>248</v>
      </c>
      <c r="B273" s="174" t="s">
        <v>735</v>
      </c>
      <c r="C273" s="166" t="s">
        <v>736</v>
      </c>
      <c r="D273" s="167" t="s">
        <v>244</v>
      </c>
      <c r="E273" s="176">
        <v>46072</v>
      </c>
      <c r="F273" s="176">
        <v>46076</v>
      </c>
      <c r="G273" s="174">
        <v>12</v>
      </c>
      <c r="H273" s="186">
        <v>12</v>
      </c>
      <c r="I273" s="171">
        <f t="shared" si="12"/>
        <v>0</v>
      </c>
      <c r="J273" s="172">
        <f t="shared" si="13"/>
        <v>0</v>
      </c>
      <c r="K273" s="167">
        <v>0</v>
      </c>
      <c r="L273" s="172" t="str">
        <f t="shared" si="14"/>
        <v>Normal</v>
      </c>
      <c r="M273" s="206"/>
      <c r="N273" s="217"/>
      <c r="O273" s="217"/>
      <c r="P273" s="217"/>
      <c r="Q273" s="217"/>
      <c r="R273" s="217"/>
      <c r="S273" s="217"/>
      <c r="T273" s="217"/>
      <c r="U273" s="220"/>
      <c r="V273" s="220"/>
      <c r="W273" s="220"/>
      <c r="X273" s="220"/>
      <c r="Y273" s="220"/>
      <c r="Z273" s="220"/>
      <c r="AA273" s="220"/>
      <c r="AB273" s="220"/>
      <c r="AC273" s="220"/>
      <c r="AD273" s="220"/>
      <c r="AE273" s="220"/>
      <c r="AF273" s="220"/>
      <c r="AG273" s="220"/>
      <c r="AH273" s="220"/>
      <c r="AI273" s="220"/>
      <c r="AJ273" s="74"/>
      <c r="AK273" s="74"/>
      <c r="AL273" s="74"/>
      <c r="AM273" s="39"/>
      <c r="AN273" s="39"/>
      <c r="AO273" s="39"/>
      <c r="AP273" s="39"/>
      <c r="AQ273" s="39"/>
      <c r="AR273" s="39"/>
      <c r="AS273" s="39"/>
      <c r="AT273" s="39"/>
      <c r="AU273" s="39"/>
      <c r="AV273" s="39"/>
      <c r="AW273" s="39"/>
      <c r="AX273" s="39"/>
      <c r="AY273" s="39"/>
      <c r="AZ273" s="39"/>
      <c r="BA273" s="39"/>
      <c r="BB273" s="39"/>
      <c r="BC273" s="39"/>
      <c r="BD273" s="39"/>
      <c r="BE273" s="39"/>
    </row>
    <row r="274" spans="1:57" customFormat="1" ht="50.25" hidden="1" customHeight="1">
      <c r="A274" s="174" t="s">
        <v>248</v>
      </c>
      <c r="B274" s="174" t="s">
        <v>737</v>
      </c>
      <c r="C274" s="166" t="s">
        <v>738</v>
      </c>
      <c r="D274" s="167" t="s">
        <v>113</v>
      </c>
      <c r="E274" s="176">
        <v>46091</v>
      </c>
      <c r="F274" s="176">
        <v>46093</v>
      </c>
      <c r="G274" s="174">
        <v>32</v>
      </c>
      <c r="H274" s="186">
        <v>20</v>
      </c>
      <c r="I274" s="171">
        <f t="shared" si="12"/>
        <v>0</v>
      </c>
      <c r="J274" s="172">
        <f t="shared" si="13"/>
        <v>-0.375</v>
      </c>
      <c r="K274" s="167">
        <v>0</v>
      </c>
      <c r="L274" s="172" t="str">
        <f t="shared" si="14"/>
        <v>Normal</v>
      </c>
      <c r="M274" s="206"/>
      <c r="N274" s="217"/>
      <c r="O274" s="217"/>
      <c r="P274" s="217"/>
      <c r="Q274" s="217"/>
      <c r="R274" s="217"/>
      <c r="S274" s="217"/>
      <c r="T274" s="217"/>
      <c r="U274" s="220"/>
      <c r="V274" s="220"/>
      <c r="W274" s="220"/>
      <c r="X274" s="220"/>
      <c r="Y274" s="220"/>
      <c r="Z274" s="220"/>
      <c r="AA274" s="220"/>
      <c r="AB274" s="220"/>
      <c r="AC274" s="220"/>
      <c r="AD274" s="220"/>
      <c r="AE274" s="220"/>
      <c r="AF274" s="220"/>
      <c r="AG274" s="220"/>
      <c r="AH274" s="220"/>
      <c r="AI274" s="220"/>
      <c r="AJ274" s="74"/>
      <c r="AK274" s="74"/>
      <c r="AL274" s="74"/>
      <c r="AM274" s="39"/>
      <c r="AN274" s="39"/>
      <c r="AO274" s="39"/>
      <c r="AP274" s="39"/>
      <c r="AQ274" s="39"/>
      <c r="AR274" s="39"/>
      <c r="AS274" s="39"/>
      <c r="AT274" s="39"/>
      <c r="AU274" s="39"/>
      <c r="AV274" s="39"/>
      <c r="AW274" s="39"/>
      <c r="AX274" s="39"/>
      <c r="AY274" s="39"/>
      <c r="AZ274" s="39"/>
      <c r="BA274" s="39"/>
      <c r="BB274" s="39"/>
      <c r="BC274" s="39"/>
      <c r="BD274" s="39"/>
      <c r="BE274" s="39"/>
    </row>
    <row r="275" spans="1:57" customFormat="1" ht="50.25" hidden="1" customHeight="1">
      <c r="A275" s="174" t="s">
        <v>248</v>
      </c>
      <c r="B275" s="174" t="s">
        <v>739</v>
      </c>
      <c r="C275" s="166" t="s">
        <v>740</v>
      </c>
      <c r="D275" s="167" t="s">
        <v>307</v>
      </c>
      <c r="E275" s="176">
        <v>46112</v>
      </c>
      <c r="F275" s="176">
        <v>46112</v>
      </c>
      <c r="G275" s="174">
        <v>31.5</v>
      </c>
      <c r="H275" s="186">
        <v>0</v>
      </c>
      <c r="I275" s="171">
        <f t="shared" si="12"/>
        <v>0</v>
      </c>
      <c r="J275" s="172">
        <f t="shared" si="13"/>
        <v>-1</v>
      </c>
      <c r="K275" s="167">
        <v>0</v>
      </c>
      <c r="L275" s="172" t="str">
        <f t="shared" si="14"/>
        <v>Normal</v>
      </c>
      <c r="M275" s="206"/>
      <c r="N275" s="217"/>
      <c r="O275" s="217"/>
      <c r="P275" s="217"/>
      <c r="Q275" s="217"/>
      <c r="R275" s="217"/>
      <c r="S275" s="217"/>
      <c r="T275" s="217"/>
      <c r="U275" s="220"/>
      <c r="V275" s="220"/>
      <c r="W275" s="220"/>
      <c r="X275" s="220"/>
      <c r="Y275" s="220"/>
      <c r="Z275" s="220"/>
      <c r="AA275" s="220"/>
      <c r="AB275" s="220"/>
      <c r="AC275" s="220"/>
      <c r="AD275" s="220"/>
      <c r="AE275" s="220"/>
      <c r="AF275" s="220"/>
      <c r="AG275" s="220"/>
      <c r="AH275" s="220"/>
      <c r="AI275" s="220"/>
      <c r="AJ275" s="74"/>
      <c r="AK275" s="74"/>
      <c r="AL275" s="74"/>
      <c r="AM275" s="39"/>
      <c r="AN275" s="39"/>
      <c r="AO275" s="39"/>
      <c r="AP275" s="39"/>
      <c r="AQ275" s="39"/>
      <c r="AR275" s="39"/>
      <c r="AS275" s="39"/>
      <c r="AT275" s="39"/>
      <c r="AU275" s="39"/>
      <c r="AV275" s="39"/>
      <c r="AW275" s="39"/>
      <c r="AX275" s="39"/>
      <c r="AY275" s="39"/>
      <c r="AZ275" s="39"/>
      <c r="BA275" s="39"/>
      <c r="BB275" s="39"/>
      <c r="BC275" s="39"/>
      <c r="BD275" s="39"/>
      <c r="BE275" s="39"/>
    </row>
    <row r="276" spans="1:57" customFormat="1" ht="50.25" hidden="1" customHeight="1">
      <c r="A276" s="174" t="s">
        <v>248</v>
      </c>
      <c r="B276" s="174" t="s">
        <v>741</v>
      </c>
      <c r="C276" s="166" t="s">
        <v>742</v>
      </c>
      <c r="D276" s="167" t="s">
        <v>113</v>
      </c>
      <c r="E276" s="176">
        <v>46087</v>
      </c>
      <c r="F276" s="176">
        <v>46087</v>
      </c>
      <c r="G276" s="174"/>
      <c r="H276" s="186">
        <v>25</v>
      </c>
      <c r="I276" s="171">
        <f t="shared" si="12"/>
        <v>0</v>
      </c>
      <c r="J276" s="172" t="str">
        <f t="shared" si="13"/>
        <v/>
      </c>
      <c r="K276" s="167">
        <v>0</v>
      </c>
      <c r="L276" s="172" t="str">
        <f t="shared" si="14"/>
        <v>Sin estimación</v>
      </c>
      <c r="M276" s="206"/>
      <c r="N276" s="217"/>
      <c r="O276" s="217"/>
      <c r="P276" s="217"/>
      <c r="Q276" s="217"/>
      <c r="R276" s="217"/>
      <c r="S276" s="217"/>
      <c r="T276" s="217"/>
      <c r="U276" s="220"/>
      <c r="V276" s="220"/>
      <c r="W276" s="220"/>
      <c r="X276" s="220"/>
      <c r="Y276" s="220"/>
      <c r="Z276" s="220"/>
      <c r="AA276" s="220"/>
      <c r="AB276" s="220"/>
      <c r="AC276" s="220"/>
      <c r="AD276" s="220"/>
      <c r="AE276" s="220"/>
      <c r="AF276" s="220"/>
      <c r="AG276" s="220"/>
      <c r="AH276" s="220"/>
      <c r="AI276" s="220"/>
      <c r="AJ276" s="74"/>
      <c r="AK276" s="74"/>
      <c r="AL276" s="74"/>
      <c r="AM276" s="39"/>
      <c r="AN276" s="39"/>
      <c r="AO276" s="39"/>
      <c r="AP276" s="39"/>
      <c r="AQ276" s="39"/>
      <c r="AR276" s="39"/>
      <c r="AS276" s="39"/>
      <c r="AT276" s="39"/>
      <c r="AU276" s="39"/>
      <c r="AV276" s="39"/>
      <c r="AW276" s="39"/>
      <c r="AX276" s="39"/>
      <c r="AY276" s="39"/>
      <c r="AZ276" s="39"/>
      <c r="BA276" s="39"/>
      <c r="BB276" s="39"/>
      <c r="BC276" s="39"/>
      <c r="BD276" s="39"/>
      <c r="BE276" s="39"/>
    </row>
    <row r="277" spans="1:57" customFormat="1" ht="50.25" hidden="1" customHeight="1">
      <c r="A277" s="174" t="s">
        <v>248</v>
      </c>
      <c r="B277" s="174" t="s">
        <v>743</v>
      </c>
      <c r="C277" s="166" t="s">
        <v>744</v>
      </c>
      <c r="D277" s="167" t="s">
        <v>298</v>
      </c>
      <c r="E277" s="176">
        <v>46087</v>
      </c>
      <c r="F277" s="176">
        <v>46087</v>
      </c>
      <c r="G277" s="174">
        <v>6</v>
      </c>
      <c r="H277" s="186">
        <v>6</v>
      </c>
      <c r="I277" s="171">
        <f t="shared" si="12"/>
        <v>0</v>
      </c>
      <c r="J277" s="172">
        <f t="shared" si="13"/>
        <v>0</v>
      </c>
      <c r="K277" s="167">
        <v>0</v>
      </c>
      <c r="L277" s="172" t="str">
        <f t="shared" si="14"/>
        <v>Normal</v>
      </c>
      <c r="M277" s="206"/>
      <c r="N277" s="217"/>
      <c r="O277" s="217"/>
      <c r="P277" s="213"/>
      <c r="Q277" s="217"/>
      <c r="R277" s="217"/>
      <c r="S277" s="217"/>
      <c r="T277" s="217"/>
      <c r="U277" s="220"/>
      <c r="V277" s="220"/>
      <c r="W277" s="220"/>
      <c r="X277" s="220"/>
      <c r="Y277" s="220"/>
      <c r="Z277" s="220"/>
      <c r="AA277" s="220"/>
      <c r="AB277" s="220"/>
      <c r="AC277" s="220"/>
      <c r="AD277" s="220"/>
      <c r="AE277" s="220"/>
      <c r="AF277" s="220"/>
      <c r="AG277" s="220"/>
      <c r="AH277" s="220"/>
      <c r="AI277" s="220"/>
      <c r="AJ277" s="74"/>
      <c r="AK277" s="74"/>
      <c r="AL277" s="74"/>
      <c r="AM277" s="39"/>
      <c r="AN277" s="39"/>
      <c r="AO277" s="39"/>
      <c r="AP277" s="39"/>
      <c r="AQ277" s="39"/>
      <c r="AR277" s="39"/>
      <c r="AS277" s="39"/>
      <c r="AT277" s="39"/>
      <c r="AU277" s="39"/>
      <c r="AV277" s="39"/>
      <c r="AW277" s="39"/>
      <c r="AX277" s="39"/>
      <c r="AY277" s="39"/>
      <c r="AZ277" s="39"/>
      <c r="BA277" s="39"/>
      <c r="BB277" s="39"/>
      <c r="BC277" s="39"/>
      <c r="BD277" s="39"/>
      <c r="BE277" s="39"/>
    </row>
    <row r="278" spans="1:57" customFormat="1" ht="50.25" hidden="1" customHeight="1">
      <c r="A278" s="174" t="s">
        <v>248</v>
      </c>
      <c r="B278" s="174" t="s">
        <v>745</v>
      </c>
      <c r="C278" s="166" t="s">
        <v>746</v>
      </c>
      <c r="D278" s="167" t="s">
        <v>113</v>
      </c>
      <c r="E278" s="176">
        <v>46112</v>
      </c>
      <c r="F278" s="176">
        <v>46108</v>
      </c>
      <c r="G278" s="174">
        <v>16</v>
      </c>
      <c r="H278" s="186">
        <v>8</v>
      </c>
      <c r="I278" s="171">
        <f t="shared" si="12"/>
        <v>0</v>
      </c>
      <c r="J278" s="172">
        <f t="shared" si="13"/>
        <v>-0.5</v>
      </c>
      <c r="K278" s="167">
        <v>0</v>
      </c>
      <c r="L278" s="172" t="str">
        <f t="shared" si="14"/>
        <v>Normal</v>
      </c>
      <c r="M278" s="206"/>
      <c r="N278" s="217"/>
      <c r="O278" s="217"/>
      <c r="P278" s="213"/>
      <c r="Q278" s="217"/>
      <c r="R278" s="217"/>
      <c r="S278" s="217"/>
      <c r="T278" s="217"/>
      <c r="U278" s="220"/>
      <c r="V278" s="220"/>
      <c r="W278" s="220"/>
      <c r="X278" s="220"/>
      <c r="Y278" s="220"/>
      <c r="Z278" s="220"/>
      <c r="AA278" s="220"/>
      <c r="AB278" s="220"/>
      <c r="AC278" s="220"/>
      <c r="AD278" s="220"/>
      <c r="AE278" s="220"/>
      <c r="AF278" s="220"/>
      <c r="AG278" s="220"/>
      <c r="AH278" s="220"/>
      <c r="AI278" s="220"/>
      <c r="AJ278" s="74"/>
      <c r="AK278" s="74"/>
      <c r="AL278" s="74"/>
      <c r="AM278" s="39"/>
      <c r="AN278" s="39"/>
      <c r="AO278" s="39"/>
      <c r="AP278" s="39"/>
      <c r="AQ278" s="39"/>
      <c r="AR278" s="39"/>
      <c r="AS278" s="39"/>
      <c r="AT278" s="39"/>
      <c r="AU278" s="39"/>
      <c r="AV278" s="39"/>
      <c r="AW278" s="39"/>
      <c r="AX278" s="39"/>
      <c r="AY278" s="39"/>
      <c r="AZ278" s="39"/>
      <c r="BA278" s="39"/>
      <c r="BB278" s="39"/>
      <c r="BC278" s="39"/>
      <c r="BD278" s="39"/>
      <c r="BE278" s="39"/>
    </row>
    <row r="279" spans="1:57" customFormat="1" ht="50.25" hidden="1" customHeight="1">
      <c r="A279" s="174" t="s">
        <v>248</v>
      </c>
      <c r="B279" s="174" t="s">
        <v>747</v>
      </c>
      <c r="C279" s="166" t="s">
        <v>748</v>
      </c>
      <c r="D279" s="167" t="s">
        <v>244</v>
      </c>
      <c r="E279" s="176">
        <v>46154</v>
      </c>
      <c r="F279" s="176">
        <v>46121</v>
      </c>
      <c r="G279" s="174">
        <v>40</v>
      </c>
      <c r="H279" s="186">
        <v>16</v>
      </c>
      <c r="I279" s="171">
        <f t="shared" si="12"/>
        <v>0</v>
      </c>
      <c r="J279" s="172">
        <f t="shared" si="13"/>
        <v>-0.6</v>
      </c>
      <c r="K279" s="167">
        <v>0</v>
      </c>
      <c r="L279" s="172" t="str">
        <f t="shared" si="14"/>
        <v>Normal</v>
      </c>
      <c r="M279" s="206"/>
      <c r="N279" s="217"/>
      <c r="O279" s="217"/>
      <c r="P279" s="213"/>
      <c r="Q279" s="217"/>
      <c r="R279" s="217"/>
      <c r="S279" s="217"/>
      <c r="T279" s="217"/>
      <c r="U279" s="220"/>
      <c r="V279" s="220"/>
      <c r="W279" s="220"/>
      <c r="X279" s="220"/>
      <c r="Y279" s="220"/>
      <c r="Z279" s="220"/>
      <c r="AA279" s="220"/>
      <c r="AB279" s="220"/>
      <c r="AC279" s="220"/>
      <c r="AD279" s="220"/>
      <c r="AE279" s="220"/>
      <c r="AF279" s="220"/>
      <c r="AG279" s="220"/>
      <c r="AH279" s="220"/>
      <c r="AI279" s="220"/>
      <c r="AJ279" s="74"/>
      <c r="AK279" s="74"/>
      <c r="AL279" s="74"/>
      <c r="AM279" s="39"/>
      <c r="AN279" s="39"/>
      <c r="AO279" s="39"/>
      <c r="AP279" s="39"/>
      <c r="AQ279" s="39"/>
      <c r="AR279" s="39"/>
      <c r="AS279" s="39"/>
      <c r="AT279" s="39"/>
      <c r="AU279" s="39"/>
      <c r="AV279" s="39"/>
      <c r="AW279" s="39"/>
      <c r="AX279" s="39"/>
      <c r="AY279" s="39"/>
      <c r="AZ279" s="39"/>
      <c r="BA279" s="39"/>
      <c r="BB279" s="39"/>
      <c r="BC279" s="39"/>
      <c r="BD279" s="39"/>
      <c r="BE279" s="39"/>
    </row>
    <row r="280" spans="1:57" customFormat="1" ht="50.25" hidden="1" customHeight="1">
      <c r="A280" s="174" t="s">
        <v>248</v>
      </c>
      <c r="B280" s="174" t="s">
        <v>749</v>
      </c>
      <c r="C280" s="166" t="s">
        <v>750</v>
      </c>
      <c r="D280" s="167" t="s">
        <v>113</v>
      </c>
      <c r="E280" s="176">
        <v>46112</v>
      </c>
      <c r="F280" s="176">
        <v>46093</v>
      </c>
      <c r="G280" s="174">
        <v>8</v>
      </c>
      <c r="H280" s="186">
        <v>1</v>
      </c>
      <c r="I280" s="171">
        <f t="shared" si="12"/>
        <v>0</v>
      </c>
      <c r="J280" s="172">
        <f t="shared" si="13"/>
        <v>-0.875</v>
      </c>
      <c r="K280" s="167">
        <v>0</v>
      </c>
      <c r="L280" s="172" t="str">
        <f t="shared" si="14"/>
        <v>Normal</v>
      </c>
      <c r="M280" s="206"/>
      <c r="N280" s="217"/>
      <c r="O280" s="217"/>
      <c r="P280" s="213"/>
      <c r="Q280" s="217"/>
      <c r="R280" s="217"/>
      <c r="S280" s="217"/>
      <c r="T280" s="217"/>
      <c r="U280" s="220"/>
      <c r="V280" s="220"/>
      <c r="W280" s="220"/>
      <c r="X280" s="220"/>
      <c r="Y280" s="220"/>
      <c r="Z280" s="220"/>
      <c r="AA280" s="220"/>
      <c r="AB280" s="220"/>
      <c r="AC280" s="220"/>
      <c r="AD280" s="220"/>
      <c r="AE280" s="220"/>
      <c r="AF280" s="220"/>
      <c r="AG280" s="220"/>
      <c r="AH280" s="220"/>
      <c r="AI280" s="220"/>
      <c r="AJ280" s="74"/>
      <c r="AK280" s="74"/>
      <c r="AL280" s="74"/>
      <c r="AM280" s="39"/>
      <c r="AN280" s="39"/>
      <c r="AO280" s="39"/>
      <c r="AP280" s="39"/>
      <c r="AQ280" s="39"/>
      <c r="AR280" s="39"/>
      <c r="AS280" s="39"/>
      <c r="AT280" s="39"/>
      <c r="AU280" s="39"/>
      <c r="AV280" s="39"/>
      <c r="AW280" s="39"/>
      <c r="AX280" s="39"/>
      <c r="AY280" s="39"/>
      <c r="AZ280" s="39"/>
      <c r="BA280" s="39"/>
      <c r="BB280" s="39"/>
      <c r="BC280" s="39"/>
      <c r="BD280" s="39"/>
      <c r="BE280" s="39"/>
    </row>
    <row r="281" spans="1:57" customFormat="1" ht="50.25" hidden="1" customHeight="1">
      <c r="A281" s="174" t="s">
        <v>248</v>
      </c>
      <c r="B281" s="174" t="s">
        <v>751</v>
      </c>
      <c r="C281" s="166" t="s">
        <v>752</v>
      </c>
      <c r="D281" s="167" t="s">
        <v>106</v>
      </c>
      <c r="E281" s="176">
        <v>46112</v>
      </c>
      <c r="F281" s="176">
        <v>46112</v>
      </c>
      <c r="G281" s="174">
        <v>48</v>
      </c>
      <c r="H281" s="186">
        <v>43</v>
      </c>
      <c r="I281" s="171">
        <f t="shared" si="12"/>
        <v>0</v>
      </c>
      <c r="J281" s="172">
        <f t="shared" si="13"/>
        <v>-0.10416666666666667</v>
      </c>
      <c r="K281" s="167">
        <v>0</v>
      </c>
      <c r="L281" s="172" t="str">
        <f t="shared" si="14"/>
        <v>Normal</v>
      </c>
      <c r="M281" s="206"/>
      <c r="N281" s="217"/>
      <c r="O281" s="217"/>
      <c r="P281" s="213"/>
      <c r="Q281" s="217"/>
      <c r="R281" s="217"/>
      <c r="S281" s="217"/>
      <c r="T281" s="217"/>
      <c r="U281" s="220"/>
      <c r="V281" s="220"/>
      <c r="W281" s="220"/>
      <c r="X281" s="220"/>
      <c r="Y281" s="220"/>
      <c r="Z281" s="220"/>
      <c r="AA281" s="220"/>
      <c r="AB281" s="220"/>
      <c r="AC281" s="220"/>
      <c r="AD281" s="220"/>
      <c r="AE281" s="220"/>
      <c r="AF281" s="220"/>
      <c r="AG281" s="220"/>
      <c r="AH281" s="220"/>
      <c r="AI281" s="220"/>
      <c r="AJ281" s="74"/>
      <c r="AK281" s="74"/>
      <c r="AL281" s="74"/>
      <c r="AM281" s="39"/>
      <c r="AN281" s="39"/>
      <c r="AO281" s="39"/>
      <c r="AP281" s="39"/>
      <c r="AQ281" s="39"/>
      <c r="AR281" s="39"/>
      <c r="AS281" s="39"/>
      <c r="AT281" s="39"/>
      <c r="AU281" s="39"/>
      <c r="AV281" s="39"/>
      <c r="AW281" s="39"/>
      <c r="AX281" s="39"/>
      <c r="AY281" s="39"/>
      <c r="AZ281" s="39"/>
      <c r="BA281" s="39"/>
      <c r="BB281" s="39"/>
      <c r="BC281" s="39"/>
      <c r="BD281" s="39"/>
      <c r="BE281" s="39"/>
    </row>
    <row r="282" spans="1:57" customFormat="1" ht="50.25" hidden="1" customHeight="1">
      <c r="A282" s="174" t="s">
        <v>248</v>
      </c>
      <c r="B282" s="174" t="s">
        <v>753</v>
      </c>
      <c r="C282" s="166" t="s">
        <v>754</v>
      </c>
      <c r="D282" s="167" t="s">
        <v>113</v>
      </c>
      <c r="E282" s="176">
        <v>46111</v>
      </c>
      <c r="F282" s="176">
        <v>46108</v>
      </c>
      <c r="G282" s="174">
        <v>16</v>
      </c>
      <c r="H282" s="186">
        <v>8</v>
      </c>
      <c r="I282" s="171">
        <f t="shared" si="12"/>
        <v>0</v>
      </c>
      <c r="J282" s="172">
        <f t="shared" si="13"/>
        <v>-0.5</v>
      </c>
      <c r="K282" s="167">
        <v>0</v>
      </c>
      <c r="L282" s="172" t="str">
        <f t="shared" si="14"/>
        <v>Normal</v>
      </c>
      <c r="M282" s="206"/>
      <c r="N282" s="217"/>
      <c r="O282" s="217"/>
      <c r="P282" s="213"/>
      <c r="Q282" s="217"/>
      <c r="R282" s="217"/>
      <c r="S282" s="217"/>
      <c r="T282" s="217"/>
      <c r="U282" s="220"/>
      <c r="V282" s="220"/>
      <c r="W282" s="220"/>
      <c r="X282" s="220"/>
      <c r="Y282" s="220"/>
      <c r="Z282" s="220"/>
      <c r="AA282" s="220"/>
      <c r="AB282" s="220"/>
      <c r="AC282" s="220"/>
      <c r="AD282" s="220"/>
      <c r="AE282" s="220"/>
      <c r="AF282" s="220"/>
      <c r="AG282" s="220"/>
      <c r="AH282" s="220"/>
      <c r="AI282" s="220"/>
      <c r="AJ282" s="74"/>
      <c r="AK282" s="74"/>
      <c r="AL282" s="74"/>
      <c r="AM282" s="39"/>
      <c r="AN282" s="39"/>
      <c r="AO282" s="39"/>
      <c r="AP282" s="39"/>
      <c r="AQ282" s="39"/>
      <c r="AR282" s="39"/>
      <c r="AS282" s="39"/>
      <c r="AT282" s="39"/>
      <c r="AU282" s="39"/>
      <c r="AV282" s="39"/>
      <c r="AW282" s="39"/>
      <c r="AX282" s="39"/>
      <c r="AY282" s="39"/>
      <c r="AZ282" s="39"/>
      <c r="BA282" s="39"/>
      <c r="BB282" s="39"/>
      <c r="BC282" s="39"/>
      <c r="BD282" s="39"/>
      <c r="BE282" s="39"/>
    </row>
    <row r="283" spans="1:57" customFormat="1" ht="50.25" hidden="1" customHeight="1">
      <c r="A283" s="174" t="s">
        <v>248</v>
      </c>
      <c r="B283" s="174" t="s">
        <v>755</v>
      </c>
      <c r="C283" s="166" t="s">
        <v>756</v>
      </c>
      <c r="D283" s="167" t="s">
        <v>106</v>
      </c>
      <c r="E283" s="176">
        <v>46111</v>
      </c>
      <c r="F283" s="176">
        <v>46108</v>
      </c>
      <c r="G283" s="174">
        <v>16</v>
      </c>
      <c r="H283" s="186">
        <v>10</v>
      </c>
      <c r="I283" s="171">
        <f t="shared" si="12"/>
        <v>0</v>
      </c>
      <c r="J283" s="172">
        <f t="shared" si="13"/>
        <v>-0.375</v>
      </c>
      <c r="K283" s="167">
        <v>0</v>
      </c>
      <c r="L283" s="172" t="str">
        <f t="shared" si="14"/>
        <v>Normal</v>
      </c>
      <c r="M283" s="206"/>
      <c r="N283" s="217"/>
      <c r="O283" s="217"/>
      <c r="P283" s="213"/>
      <c r="Q283" s="217"/>
      <c r="R283" s="217"/>
      <c r="S283" s="217"/>
      <c r="T283" s="217"/>
      <c r="U283" s="220"/>
      <c r="V283" s="220"/>
      <c r="W283" s="220"/>
      <c r="X283" s="220"/>
      <c r="Y283" s="220"/>
      <c r="Z283" s="220"/>
      <c r="AA283" s="220"/>
      <c r="AB283" s="220"/>
      <c r="AC283" s="220"/>
      <c r="AD283" s="220"/>
      <c r="AE283" s="220"/>
      <c r="AF283" s="220"/>
      <c r="AG283" s="220"/>
      <c r="AH283" s="220"/>
      <c r="AI283" s="220"/>
      <c r="AJ283" s="74"/>
      <c r="AK283" s="74"/>
      <c r="AL283" s="74"/>
      <c r="AM283" s="39"/>
      <c r="AN283" s="39"/>
      <c r="AO283" s="39"/>
      <c r="AP283" s="39"/>
      <c r="AQ283" s="39"/>
      <c r="AR283" s="39"/>
      <c r="AS283" s="39"/>
      <c r="AT283" s="39"/>
      <c r="AU283" s="39"/>
      <c r="AV283" s="39"/>
      <c r="AW283" s="39"/>
      <c r="AX283" s="39"/>
      <c r="AY283" s="39"/>
      <c r="AZ283" s="39"/>
      <c r="BA283" s="39"/>
      <c r="BB283" s="39"/>
      <c r="BC283" s="39"/>
      <c r="BD283" s="39"/>
      <c r="BE283" s="39"/>
    </row>
    <row r="284" spans="1:57" customFormat="1" ht="50.25" hidden="1" customHeight="1">
      <c r="A284" s="174" t="s">
        <v>248</v>
      </c>
      <c r="B284" s="174" t="s">
        <v>747</v>
      </c>
      <c r="C284" s="166" t="s">
        <v>748</v>
      </c>
      <c r="D284" s="167" t="s">
        <v>244</v>
      </c>
      <c r="E284" s="176">
        <v>46121</v>
      </c>
      <c r="F284" s="176">
        <v>46121</v>
      </c>
      <c r="G284" s="174">
        <v>32</v>
      </c>
      <c r="H284" s="186">
        <v>28</v>
      </c>
      <c r="I284" s="171">
        <f t="shared" si="12"/>
        <v>0</v>
      </c>
      <c r="J284" s="172">
        <f t="shared" si="13"/>
        <v>-0.125</v>
      </c>
      <c r="K284" s="167">
        <v>0</v>
      </c>
      <c r="L284" s="172" t="str">
        <f t="shared" si="14"/>
        <v>Normal</v>
      </c>
      <c r="M284" s="206"/>
      <c r="N284" s="217"/>
      <c r="O284" s="217"/>
      <c r="P284" s="213"/>
      <c r="Q284" s="217"/>
      <c r="R284" s="217"/>
      <c r="S284" s="217"/>
      <c r="T284" s="217"/>
      <c r="U284" s="220"/>
      <c r="V284" s="220"/>
      <c r="W284" s="220"/>
      <c r="X284" s="220"/>
      <c r="Y284" s="220"/>
      <c r="Z284" s="220"/>
      <c r="AA284" s="220"/>
      <c r="AB284" s="220"/>
      <c r="AC284" s="220"/>
      <c r="AD284" s="220"/>
      <c r="AE284" s="220"/>
      <c r="AF284" s="220"/>
      <c r="AG284" s="220"/>
      <c r="AH284" s="220"/>
      <c r="AI284" s="220"/>
      <c r="AJ284" s="74"/>
      <c r="AK284" s="74"/>
      <c r="AL284" s="74"/>
      <c r="AM284" s="39"/>
      <c r="AN284" s="39"/>
      <c r="AO284" s="39"/>
      <c r="AP284" s="39"/>
      <c r="AQ284" s="39"/>
      <c r="AR284" s="39"/>
      <c r="AS284" s="39"/>
      <c r="AT284" s="39"/>
      <c r="AU284" s="39"/>
      <c r="AV284" s="39"/>
      <c r="AW284" s="39"/>
      <c r="AX284" s="39"/>
      <c r="AY284" s="39"/>
      <c r="AZ284" s="39"/>
      <c r="BA284" s="39"/>
      <c r="BB284" s="39"/>
      <c r="BC284" s="39"/>
      <c r="BD284" s="39"/>
      <c r="BE284" s="39"/>
    </row>
    <row r="285" spans="1:57" customFormat="1" ht="50.25" hidden="1" customHeight="1">
      <c r="A285" s="174" t="s">
        <v>248</v>
      </c>
      <c r="B285" s="174" t="s">
        <v>757</v>
      </c>
      <c r="C285" s="166" t="s">
        <v>758</v>
      </c>
      <c r="D285" s="167" t="s">
        <v>298</v>
      </c>
      <c r="E285" s="176">
        <v>46142</v>
      </c>
      <c r="F285" s="176">
        <v>46142</v>
      </c>
      <c r="G285" s="174">
        <v>10</v>
      </c>
      <c r="H285" s="186">
        <v>0</v>
      </c>
      <c r="I285" s="171">
        <f t="shared" si="12"/>
        <v>0</v>
      </c>
      <c r="J285" s="172">
        <f t="shared" si="13"/>
        <v>-1</v>
      </c>
      <c r="K285" s="167">
        <v>0</v>
      </c>
      <c r="L285" s="172" t="str">
        <f t="shared" si="14"/>
        <v>Normal</v>
      </c>
      <c r="M285" s="206"/>
      <c r="N285" s="217"/>
      <c r="O285" s="217"/>
      <c r="P285" s="217"/>
      <c r="Q285" s="217"/>
      <c r="R285" s="217"/>
      <c r="S285" s="217"/>
      <c r="T285" s="217"/>
      <c r="U285" s="220"/>
      <c r="V285" s="220"/>
      <c r="W285" s="220"/>
      <c r="X285" s="220"/>
      <c r="Y285" s="220"/>
      <c r="Z285" s="220"/>
      <c r="AA285" s="220"/>
      <c r="AB285" s="220"/>
      <c r="AC285" s="220"/>
      <c r="AD285" s="220"/>
      <c r="AE285" s="220"/>
      <c r="AF285" s="220"/>
      <c r="AG285" s="220"/>
      <c r="AH285" s="220"/>
      <c r="AI285" s="220"/>
      <c r="AJ285" s="74"/>
      <c r="AK285" s="74"/>
      <c r="AL285" s="74"/>
      <c r="AM285" s="39"/>
      <c r="AN285" s="39"/>
      <c r="AO285" s="39"/>
      <c r="AP285" s="39"/>
      <c r="AQ285" s="39"/>
      <c r="AR285" s="39"/>
      <c r="AS285" s="39"/>
      <c r="AT285" s="39"/>
      <c r="AU285" s="39"/>
      <c r="AV285" s="39"/>
      <c r="AW285" s="39"/>
      <c r="AX285" s="39"/>
      <c r="AY285" s="39"/>
      <c r="AZ285" s="39"/>
      <c r="BA285" s="39"/>
      <c r="BB285" s="39"/>
      <c r="BC285" s="39"/>
      <c r="BD285" s="39"/>
      <c r="BE285" s="39"/>
    </row>
    <row r="286" spans="1:57" customFormat="1" ht="50.25" hidden="1" customHeight="1">
      <c r="A286" s="180" t="s">
        <v>248</v>
      </c>
      <c r="B286" s="174" t="s">
        <v>759</v>
      </c>
      <c r="C286" s="166" t="s">
        <v>760</v>
      </c>
      <c r="D286" s="167" t="s">
        <v>244</v>
      </c>
      <c r="E286" s="176">
        <v>46129</v>
      </c>
      <c r="F286" s="176">
        <v>46127</v>
      </c>
      <c r="G286" s="174">
        <v>32</v>
      </c>
      <c r="H286" s="186">
        <v>38</v>
      </c>
      <c r="I286" s="171">
        <f t="shared" si="12"/>
        <v>0</v>
      </c>
      <c r="J286" s="172">
        <f t="shared" si="13"/>
        <v>0.1875</v>
      </c>
      <c r="K286" s="167">
        <v>0</v>
      </c>
      <c r="L286" s="172" t="str">
        <f t="shared" si="14"/>
        <v>Normal</v>
      </c>
      <c r="M286" s="206"/>
      <c r="N286" s="217"/>
      <c r="O286" s="217"/>
      <c r="P286" s="217"/>
      <c r="Q286" s="217"/>
      <c r="R286" s="217"/>
      <c r="S286" s="217"/>
      <c r="T286" s="217"/>
      <c r="U286" s="220"/>
      <c r="V286" s="220"/>
      <c r="W286" s="220"/>
      <c r="X286" s="220"/>
      <c r="Y286" s="220"/>
      <c r="Z286" s="220"/>
      <c r="AA286" s="220"/>
      <c r="AB286" s="220"/>
      <c r="AC286" s="220"/>
      <c r="AD286" s="220"/>
      <c r="AE286" s="220"/>
      <c r="AF286" s="220"/>
      <c r="AG286" s="220"/>
      <c r="AH286" s="220"/>
      <c r="AI286" s="220"/>
      <c r="AJ286" s="74"/>
      <c r="AK286" s="74"/>
      <c r="AL286" s="74"/>
      <c r="AM286" s="39"/>
      <c r="AN286" s="39"/>
      <c r="AO286" s="39"/>
      <c r="AP286" s="39"/>
      <c r="AQ286" s="39"/>
      <c r="AR286" s="39"/>
      <c r="AS286" s="39"/>
      <c r="AT286" s="39"/>
      <c r="AU286" s="39"/>
      <c r="AV286" s="39"/>
      <c r="AW286" s="39"/>
      <c r="AX286" s="39"/>
      <c r="AY286" s="39"/>
      <c r="AZ286" s="39"/>
      <c r="BA286" s="39"/>
      <c r="BB286" s="39"/>
      <c r="BC286" s="39"/>
      <c r="BD286" s="39"/>
      <c r="BE286" s="39"/>
    </row>
    <row r="287" spans="1:57" customFormat="1" ht="50.25" hidden="1" customHeight="1">
      <c r="A287" s="180" t="s">
        <v>248</v>
      </c>
      <c r="B287" s="174" t="s">
        <v>761</v>
      </c>
      <c r="C287" s="166" t="s">
        <v>762</v>
      </c>
      <c r="D287" s="167" t="s">
        <v>298</v>
      </c>
      <c r="E287" s="176">
        <v>46134</v>
      </c>
      <c r="F287" s="176">
        <v>46139</v>
      </c>
      <c r="G287" s="174">
        <v>40</v>
      </c>
      <c r="H287" s="186">
        <v>51</v>
      </c>
      <c r="I287" s="171">
        <f t="shared" si="12"/>
        <v>0</v>
      </c>
      <c r="J287" s="172">
        <f t="shared" si="13"/>
        <v>0.27500000000000002</v>
      </c>
      <c r="K287" s="167">
        <v>0</v>
      </c>
      <c r="L287" s="172" t="str">
        <f t="shared" si="14"/>
        <v>Normal</v>
      </c>
      <c r="M287" s="206"/>
      <c r="N287" s="217"/>
      <c r="O287" s="217"/>
      <c r="P287" s="213"/>
      <c r="Q287" s="217"/>
      <c r="R287" s="217"/>
      <c r="S287" s="217"/>
      <c r="T287" s="217"/>
      <c r="U287" s="220"/>
      <c r="V287" s="220"/>
      <c r="W287" s="220"/>
      <c r="X287" s="220"/>
      <c r="Y287" s="220"/>
      <c r="Z287" s="220"/>
      <c r="AA287" s="220"/>
      <c r="AB287" s="220"/>
      <c r="AC287" s="220"/>
      <c r="AD287" s="220"/>
      <c r="AE287" s="220"/>
      <c r="AF287" s="220"/>
      <c r="AG287" s="220"/>
      <c r="AH287" s="220"/>
      <c r="AI287" s="220"/>
      <c r="AJ287" s="74"/>
      <c r="AK287" s="74"/>
      <c r="AL287" s="74"/>
      <c r="AM287" s="39"/>
      <c r="AN287" s="39"/>
      <c r="AO287" s="39"/>
      <c r="AP287" s="39"/>
      <c r="AQ287" s="39"/>
      <c r="AR287" s="39"/>
      <c r="AS287" s="39"/>
      <c r="AT287" s="39"/>
      <c r="AU287" s="39"/>
      <c r="AV287" s="39"/>
      <c r="AW287" s="39"/>
      <c r="AX287" s="39"/>
      <c r="AY287" s="39"/>
      <c r="AZ287" s="39"/>
      <c r="BA287" s="39"/>
      <c r="BB287" s="39"/>
      <c r="BC287" s="39"/>
      <c r="BD287" s="39"/>
      <c r="BE287" s="39"/>
    </row>
    <row r="288" spans="1:57" customFormat="1" ht="50.25" hidden="1" customHeight="1">
      <c r="A288" s="180" t="s">
        <v>248</v>
      </c>
      <c r="B288" s="174" t="s">
        <v>763</v>
      </c>
      <c r="C288" s="166" t="s">
        <v>764</v>
      </c>
      <c r="D288" s="167" t="s">
        <v>307</v>
      </c>
      <c r="E288" s="176">
        <v>46148</v>
      </c>
      <c r="F288" s="176">
        <v>46148</v>
      </c>
      <c r="G288" s="174">
        <v>24</v>
      </c>
      <c r="H288" s="186">
        <v>25</v>
      </c>
      <c r="I288" s="171">
        <f t="shared" si="12"/>
        <v>0</v>
      </c>
      <c r="J288" s="172">
        <f t="shared" si="13"/>
        <v>4.1666666666666664E-2</v>
      </c>
      <c r="K288" s="167">
        <v>0</v>
      </c>
      <c r="L288" s="172" t="str">
        <f t="shared" si="14"/>
        <v>Normal</v>
      </c>
      <c r="M288" s="206"/>
      <c r="N288" s="217"/>
      <c r="O288" s="217"/>
      <c r="P288" s="217"/>
      <c r="Q288" s="217"/>
      <c r="R288" s="217"/>
      <c r="S288" s="217"/>
      <c r="T288" s="217"/>
      <c r="U288" s="220"/>
      <c r="V288" s="220"/>
      <c r="W288" s="220"/>
      <c r="X288" s="220"/>
      <c r="Y288" s="220"/>
      <c r="Z288" s="220"/>
      <c r="AA288" s="220"/>
      <c r="AB288" s="220"/>
      <c r="AC288" s="220"/>
      <c r="AD288" s="220"/>
      <c r="AE288" s="220"/>
      <c r="AF288" s="220"/>
      <c r="AG288" s="220"/>
      <c r="AH288" s="220"/>
      <c r="AI288" s="220"/>
      <c r="AJ288" s="74"/>
      <c r="AK288" s="74"/>
      <c r="AL288" s="74"/>
      <c r="AM288" s="39"/>
      <c r="AN288" s="39"/>
      <c r="AO288" s="39"/>
      <c r="AP288" s="39"/>
      <c r="AQ288" s="39"/>
      <c r="AR288" s="39"/>
      <c r="AS288" s="39"/>
      <c r="AT288" s="39"/>
      <c r="AU288" s="39"/>
      <c r="AV288" s="39"/>
      <c r="AW288" s="39"/>
      <c r="AX288" s="39"/>
      <c r="AY288" s="39"/>
      <c r="AZ288" s="39"/>
      <c r="BA288" s="39"/>
      <c r="BB288" s="39"/>
      <c r="BC288" s="39"/>
      <c r="BD288" s="39"/>
      <c r="BE288" s="39"/>
    </row>
    <row r="289" spans="1:57" customFormat="1" ht="50.25" hidden="1" customHeight="1">
      <c r="A289" s="180" t="s">
        <v>248</v>
      </c>
      <c r="B289" s="174" t="s">
        <v>765</v>
      </c>
      <c r="C289" s="166" t="s">
        <v>766</v>
      </c>
      <c r="D289" s="167" t="s">
        <v>113</v>
      </c>
      <c r="E289" s="176">
        <v>46141</v>
      </c>
      <c r="F289" s="176">
        <v>46141</v>
      </c>
      <c r="G289" s="174">
        <v>6</v>
      </c>
      <c r="H289" s="186">
        <v>6</v>
      </c>
      <c r="I289" s="171">
        <f t="shared" si="12"/>
        <v>0</v>
      </c>
      <c r="J289" s="172">
        <f t="shared" si="13"/>
        <v>0</v>
      </c>
      <c r="K289" s="167">
        <v>0</v>
      </c>
      <c r="L289" s="172" t="str">
        <f t="shared" si="14"/>
        <v>Normal</v>
      </c>
      <c r="M289" s="206"/>
      <c r="N289" s="217"/>
      <c r="O289" s="217"/>
      <c r="P289" s="217"/>
      <c r="Q289" s="217"/>
      <c r="R289" s="217"/>
      <c r="S289" s="217"/>
      <c r="T289" s="217"/>
      <c r="U289" s="220"/>
      <c r="V289" s="220"/>
      <c r="W289" s="220"/>
      <c r="X289" s="220"/>
      <c r="Y289" s="220"/>
      <c r="Z289" s="220"/>
      <c r="AA289" s="220"/>
      <c r="AB289" s="220"/>
      <c r="AC289" s="220"/>
      <c r="AD289" s="220"/>
      <c r="AE289" s="220"/>
      <c r="AF289" s="220"/>
      <c r="AG289" s="220"/>
      <c r="AH289" s="220"/>
      <c r="AI289" s="220"/>
      <c r="AJ289" s="74"/>
      <c r="AK289" s="74"/>
      <c r="AL289" s="74"/>
      <c r="AM289" s="39"/>
      <c r="AN289" s="39"/>
      <c r="AO289" s="39"/>
      <c r="AP289" s="39"/>
      <c r="AQ289" s="39"/>
      <c r="AR289" s="39"/>
      <c r="AS289" s="39"/>
      <c r="AT289" s="39"/>
      <c r="AU289" s="39"/>
      <c r="AV289" s="39"/>
      <c r="AW289" s="39"/>
      <c r="AX289" s="39"/>
      <c r="AY289" s="39"/>
      <c r="AZ289" s="39"/>
      <c r="BA289" s="39"/>
      <c r="BB289" s="39"/>
      <c r="BC289" s="39"/>
      <c r="BD289" s="39"/>
      <c r="BE289" s="39"/>
    </row>
    <row r="290" spans="1:57" customFormat="1" ht="50.25" hidden="1" customHeight="1">
      <c r="A290" s="180" t="s">
        <v>248</v>
      </c>
      <c r="B290" s="174" t="s">
        <v>767</v>
      </c>
      <c r="C290" s="166" t="s">
        <v>768</v>
      </c>
      <c r="D290" s="167" t="s">
        <v>298</v>
      </c>
      <c r="E290" s="176">
        <v>46149</v>
      </c>
      <c r="F290" s="176">
        <v>46146</v>
      </c>
      <c r="G290" s="174">
        <v>32</v>
      </c>
      <c r="H290" s="186">
        <v>8</v>
      </c>
      <c r="I290" s="171">
        <f t="shared" si="12"/>
        <v>0</v>
      </c>
      <c r="J290" s="172">
        <f t="shared" si="13"/>
        <v>-0.75</v>
      </c>
      <c r="K290" s="167">
        <v>0</v>
      </c>
      <c r="L290" s="172" t="str">
        <f t="shared" si="14"/>
        <v>Normal</v>
      </c>
      <c r="M290" s="206"/>
      <c r="N290" s="217"/>
      <c r="O290" s="217"/>
      <c r="P290" s="217"/>
      <c r="Q290" s="217"/>
      <c r="R290" s="217"/>
      <c r="S290" s="217"/>
      <c r="T290" s="217"/>
      <c r="U290" s="220"/>
      <c r="V290" s="220"/>
      <c r="W290" s="220"/>
      <c r="X290" s="220"/>
      <c r="Y290" s="220"/>
      <c r="Z290" s="220"/>
      <c r="AA290" s="220"/>
      <c r="AB290" s="220"/>
      <c r="AC290" s="220"/>
      <c r="AD290" s="220"/>
      <c r="AE290" s="220"/>
      <c r="AF290" s="220"/>
      <c r="AG290" s="220"/>
      <c r="AH290" s="220"/>
      <c r="AI290" s="220"/>
      <c r="AJ290" s="74"/>
      <c r="AK290" s="74"/>
      <c r="AL290" s="74"/>
      <c r="AM290" s="39"/>
      <c r="AN290" s="39"/>
      <c r="AO290" s="39"/>
      <c r="AP290" s="39"/>
      <c r="AQ290" s="39"/>
      <c r="AR290" s="39"/>
      <c r="AS290" s="39"/>
      <c r="AT290" s="39"/>
      <c r="AU290" s="39"/>
      <c r="AV290" s="39"/>
      <c r="AW290" s="39"/>
      <c r="AX290" s="39"/>
      <c r="AY290" s="39"/>
      <c r="AZ290" s="39"/>
      <c r="BA290" s="39"/>
      <c r="BB290" s="39"/>
      <c r="BC290" s="39"/>
      <c r="BD290" s="39"/>
      <c r="BE290" s="39"/>
    </row>
    <row r="291" spans="1:57" customFormat="1" ht="50.25" hidden="1" customHeight="1">
      <c r="A291" s="180" t="s">
        <v>248</v>
      </c>
      <c r="B291" s="174" t="s">
        <v>769</v>
      </c>
      <c r="C291" s="166" t="s">
        <v>770</v>
      </c>
      <c r="D291" s="167" t="s">
        <v>113</v>
      </c>
      <c r="E291" s="176">
        <v>46150</v>
      </c>
      <c r="F291" s="176">
        <v>46148</v>
      </c>
      <c r="G291" s="174">
        <v>32</v>
      </c>
      <c r="H291" s="186">
        <v>21</v>
      </c>
      <c r="I291" s="171">
        <f t="shared" si="12"/>
        <v>0</v>
      </c>
      <c r="J291" s="172">
        <f t="shared" si="13"/>
        <v>-0.34375</v>
      </c>
      <c r="K291" s="167">
        <v>0</v>
      </c>
      <c r="L291" s="172" t="str">
        <f t="shared" si="14"/>
        <v>Normal</v>
      </c>
      <c r="M291" s="206"/>
      <c r="N291" s="217"/>
      <c r="O291" s="217"/>
      <c r="P291" s="217"/>
      <c r="Q291" s="217"/>
      <c r="R291" s="217"/>
      <c r="S291" s="217"/>
      <c r="T291" s="217"/>
      <c r="U291" s="220"/>
      <c r="V291" s="220"/>
      <c r="W291" s="220"/>
      <c r="X291" s="220"/>
      <c r="Y291" s="220"/>
      <c r="Z291" s="220"/>
      <c r="AA291" s="220"/>
      <c r="AB291" s="220"/>
      <c r="AC291" s="220"/>
      <c r="AD291" s="220"/>
      <c r="AE291" s="220"/>
      <c r="AF291" s="220"/>
      <c r="AG291" s="220"/>
      <c r="AH291" s="220"/>
      <c r="AI291" s="220"/>
      <c r="AJ291" s="74"/>
      <c r="AK291" s="74"/>
      <c r="AL291" s="74"/>
      <c r="AM291" s="39"/>
      <c r="AN291" s="39"/>
      <c r="AO291" s="39"/>
      <c r="AP291" s="39"/>
      <c r="AQ291" s="39"/>
      <c r="AR291" s="39"/>
      <c r="AS291" s="39"/>
      <c r="AT291" s="39"/>
      <c r="AU291" s="39"/>
      <c r="AV291" s="39"/>
      <c r="AW291" s="39"/>
      <c r="AX291" s="39"/>
      <c r="AY291" s="39"/>
      <c r="AZ291" s="39"/>
      <c r="BA291" s="39"/>
      <c r="BB291" s="39"/>
      <c r="BC291" s="39"/>
      <c r="BD291" s="39"/>
      <c r="BE291" s="39"/>
    </row>
    <row r="292" spans="1:57" customFormat="1" ht="50.25" hidden="1" customHeight="1">
      <c r="A292" s="180" t="s">
        <v>248</v>
      </c>
      <c r="B292" s="174" t="s">
        <v>771</v>
      </c>
      <c r="C292" s="166" t="s">
        <v>772</v>
      </c>
      <c r="D292" s="167" t="s">
        <v>298</v>
      </c>
      <c r="E292" s="176">
        <v>46171</v>
      </c>
      <c r="F292" s="176">
        <v>46171</v>
      </c>
      <c r="G292" s="174">
        <v>9.5</v>
      </c>
      <c r="H292" s="186">
        <v>0</v>
      </c>
      <c r="I292" s="171">
        <f t="shared" si="12"/>
        <v>0</v>
      </c>
      <c r="J292" s="172">
        <f t="shared" si="13"/>
        <v>-1</v>
      </c>
      <c r="K292" s="167">
        <v>0</v>
      </c>
      <c r="L292" s="172" t="str">
        <f t="shared" si="14"/>
        <v>Normal</v>
      </c>
      <c r="M292" s="206"/>
      <c r="N292" s="217"/>
      <c r="O292" s="217"/>
      <c r="P292" s="217"/>
      <c r="Q292" s="217"/>
      <c r="R292" s="217"/>
      <c r="S292" s="217"/>
      <c r="T292" s="217"/>
      <c r="U292" s="220"/>
      <c r="V292" s="220"/>
      <c r="W292" s="220"/>
      <c r="X292" s="220"/>
      <c r="Y292" s="220"/>
      <c r="Z292" s="220"/>
      <c r="AA292" s="220"/>
      <c r="AB292" s="220"/>
      <c r="AC292" s="220"/>
      <c r="AD292" s="220"/>
      <c r="AE292" s="220"/>
      <c r="AF292" s="220"/>
      <c r="AG292" s="220"/>
      <c r="AH292" s="220"/>
      <c r="AI292" s="220"/>
      <c r="AJ292" s="74"/>
      <c r="AK292" s="74"/>
      <c r="AL292" s="74"/>
      <c r="AM292" s="39"/>
      <c r="AN292" s="39"/>
      <c r="AO292" s="39"/>
      <c r="AP292" s="39"/>
      <c r="AQ292" s="39"/>
      <c r="AR292" s="39"/>
      <c r="AS292" s="39"/>
      <c r="AT292" s="39"/>
      <c r="AU292" s="39"/>
      <c r="AV292" s="39"/>
      <c r="AW292" s="39"/>
      <c r="AX292" s="39"/>
      <c r="AY292" s="39"/>
      <c r="AZ292" s="39"/>
      <c r="BA292" s="39"/>
      <c r="BB292" s="39"/>
      <c r="BC292" s="39"/>
      <c r="BD292" s="39"/>
      <c r="BE292" s="39"/>
    </row>
    <row r="293" spans="1:57" customFormat="1" ht="50.25" hidden="1" customHeight="1">
      <c r="A293" s="180" t="s">
        <v>248</v>
      </c>
      <c r="B293" s="174" t="s">
        <v>773</v>
      </c>
      <c r="C293" s="166" t="s">
        <v>774</v>
      </c>
      <c r="D293" s="167" t="s">
        <v>113</v>
      </c>
      <c r="E293" s="176">
        <v>46150</v>
      </c>
      <c r="F293" s="176">
        <v>46150</v>
      </c>
      <c r="G293" s="174">
        <v>8</v>
      </c>
      <c r="H293" s="186">
        <v>6</v>
      </c>
      <c r="I293" s="171">
        <f t="shared" si="12"/>
        <v>0</v>
      </c>
      <c r="J293" s="172">
        <f t="shared" si="13"/>
        <v>-0.25</v>
      </c>
      <c r="K293" s="167">
        <v>0</v>
      </c>
      <c r="L293" s="172" t="str">
        <f t="shared" si="14"/>
        <v>Normal</v>
      </c>
      <c r="M293" s="206"/>
      <c r="N293" s="217"/>
      <c r="O293" s="217"/>
      <c r="P293" s="217"/>
      <c r="Q293" s="217"/>
      <c r="R293" s="217"/>
      <c r="S293" s="217"/>
      <c r="T293" s="217"/>
      <c r="U293" s="220"/>
      <c r="V293" s="220"/>
      <c r="W293" s="220"/>
      <c r="X293" s="220"/>
      <c r="Y293" s="220"/>
      <c r="Z293" s="220"/>
      <c r="AA293" s="220"/>
      <c r="AB293" s="220"/>
      <c r="AC293" s="220"/>
      <c r="AD293" s="220"/>
      <c r="AE293" s="220"/>
      <c r="AF293" s="220"/>
      <c r="AG293" s="220"/>
      <c r="AH293" s="220"/>
      <c r="AI293" s="220"/>
      <c r="AJ293" s="74"/>
      <c r="AK293" s="74"/>
      <c r="AL293" s="74"/>
      <c r="AM293" s="39"/>
      <c r="AN293" s="39"/>
      <c r="AO293" s="39"/>
      <c r="AP293" s="39"/>
      <c r="AQ293" s="39"/>
      <c r="AR293" s="39"/>
      <c r="AS293" s="39"/>
      <c r="AT293" s="39"/>
      <c r="AU293" s="39"/>
      <c r="AV293" s="39"/>
      <c r="AW293" s="39"/>
      <c r="AX293" s="39"/>
      <c r="AY293" s="39"/>
      <c r="AZ293" s="39"/>
      <c r="BA293" s="39"/>
      <c r="BB293" s="39"/>
      <c r="BC293" s="39"/>
      <c r="BD293" s="39"/>
      <c r="BE293" s="39"/>
    </row>
    <row r="294" spans="1:57" customFormat="1" ht="50.25" hidden="1" customHeight="1">
      <c r="A294" s="180" t="s">
        <v>248</v>
      </c>
      <c r="B294" s="174" t="s">
        <v>775</v>
      </c>
      <c r="C294" s="166" t="s">
        <v>776</v>
      </c>
      <c r="D294" s="167" t="s">
        <v>113</v>
      </c>
      <c r="E294" s="176">
        <v>46150</v>
      </c>
      <c r="F294" s="176">
        <v>46150</v>
      </c>
      <c r="G294" s="174">
        <v>16</v>
      </c>
      <c r="H294" s="186">
        <v>4</v>
      </c>
      <c r="I294" s="171">
        <f t="shared" si="12"/>
        <v>0</v>
      </c>
      <c r="J294" s="172">
        <f t="shared" si="13"/>
        <v>-0.75</v>
      </c>
      <c r="K294" s="167">
        <v>0</v>
      </c>
      <c r="L294" s="172" t="str">
        <f t="shared" si="14"/>
        <v>Normal</v>
      </c>
      <c r="M294" s="206"/>
      <c r="N294" s="217"/>
      <c r="O294" s="217"/>
      <c r="P294" s="217"/>
      <c r="Q294" s="217"/>
      <c r="R294" s="217"/>
      <c r="S294" s="217"/>
      <c r="T294" s="217"/>
      <c r="U294" s="220"/>
      <c r="V294" s="220"/>
      <c r="W294" s="220"/>
      <c r="X294" s="220"/>
      <c r="Y294" s="220"/>
      <c r="Z294" s="220"/>
      <c r="AA294" s="220"/>
      <c r="AB294" s="220"/>
      <c r="AC294" s="220"/>
      <c r="AD294" s="220"/>
      <c r="AE294" s="220"/>
      <c r="AF294" s="220"/>
      <c r="AG294" s="220"/>
      <c r="AH294" s="220"/>
      <c r="AI294" s="220"/>
      <c r="AJ294" s="74"/>
      <c r="AK294" s="74"/>
      <c r="AL294" s="74"/>
      <c r="AM294" s="39"/>
      <c r="AN294" s="39"/>
      <c r="AO294" s="39"/>
      <c r="AP294" s="39"/>
      <c r="AQ294" s="39"/>
      <c r="AR294" s="39"/>
      <c r="AS294" s="39"/>
      <c r="AT294" s="39"/>
      <c r="AU294" s="39"/>
      <c r="AV294" s="39"/>
      <c r="AW294" s="39"/>
      <c r="AX294" s="39"/>
      <c r="AY294" s="39"/>
      <c r="AZ294" s="39"/>
      <c r="BA294" s="39"/>
      <c r="BB294" s="39"/>
      <c r="BC294" s="39"/>
      <c r="BD294" s="39"/>
      <c r="BE294" s="39"/>
    </row>
    <row r="295" spans="1:57" customFormat="1" ht="50.25" hidden="1" customHeight="1">
      <c r="A295" s="180" t="s">
        <v>248</v>
      </c>
      <c r="B295" s="174" t="s">
        <v>777</v>
      </c>
      <c r="C295" s="166" t="s">
        <v>778</v>
      </c>
      <c r="D295" s="167" t="s">
        <v>298</v>
      </c>
      <c r="E295" s="176">
        <v>46161</v>
      </c>
      <c r="F295" s="176">
        <v>46157</v>
      </c>
      <c r="G295" s="174">
        <v>8</v>
      </c>
      <c r="H295" s="186">
        <v>8</v>
      </c>
      <c r="I295" s="171">
        <f t="shared" si="12"/>
        <v>0</v>
      </c>
      <c r="J295" s="172">
        <f t="shared" si="13"/>
        <v>0</v>
      </c>
      <c r="K295" s="167">
        <v>0</v>
      </c>
      <c r="L295" s="172" t="str">
        <f t="shared" si="14"/>
        <v>Normal</v>
      </c>
      <c r="M295" s="206"/>
      <c r="N295" s="217"/>
      <c r="O295" s="217"/>
      <c r="P295" s="217"/>
      <c r="Q295" s="217"/>
      <c r="R295" s="217"/>
      <c r="S295" s="217"/>
      <c r="T295" s="217"/>
      <c r="U295" s="220"/>
      <c r="V295" s="220"/>
      <c r="W295" s="220"/>
      <c r="X295" s="220"/>
      <c r="Y295" s="220"/>
      <c r="Z295" s="220"/>
      <c r="AA295" s="220"/>
      <c r="AB295" s="220"/>
      <c r="AC295" s="220"/>
      <c r="AD295" s="220"/>
      <c r="AE295" s="220"/>
      <c r="AF295" s="220"/>
      <c r="AG295" s="220"/>
      <c r="AH295" s="220"/>
      <c r="AI295" s="220"/>
      <c r="AJ295" s="74"/>
      <c r="AK295" s="74"/>
      <c r="AL295" s="74"/>
      <c r="AM295" s="39"/>
      <c r="AN295" s="39"/>
      <c r="AO295" s="39"/>
      <c r="AP295" s="39"/>
      <c r="AQ295" s="39"/>
      <c r="AR295" s="39"/>
      <c r="AS295" s="39"/>
      <c r="AT295" s="39"/>
      <c r="AU295" s="39"/>
      <c r="AV295" s="39"/>
      <c r="AW295" s="39"/>
      <c r="AX295" s="39"/>
      <c r="AY295" s="39"/>
      <c r="AZ295" s="39"/>
      <c r="BA295" s="39"/>
      <c r="BB295" s="39"/>
      <c r="BC295" s="39"/>
      <c r="BD295" s="39"/>
      <c r="BE295" s="39"/>
    </row>
    <row r="296" spans="1:57" customFormat="1" ht="50.25" hidden="1" customHeight="1">
      <c r="A296" s="180" t="s">
        <v>248</v>
      </c>
      <c r="B296" s="174" t="s">
        <v>779</v>
      </c>
      <c r="C296" s="166" t="s">
        <v>780</v>
      </c>
      <c r="D296" s="167" t="s">
        <v>113</v>
      </c>
      <c r="E296" s="176">
        <v>46162</v>
      </c>
      <c r="F296" s="176">
        <v>46162</v>
      </c>
      <c r="G296" s="174">
        <v>16</v>
      </c>
      <c r="H296" s="186">
        <v>16</v>
      </c>
      <c r="I296" s="171">
        <f t="shared" si="12"/>
        <v>0</v>
      </c>
      <c r="J296" s="172">
        <f t="shared" si="13"/>
        <v>0</v>
      </c>
      <c r="K296" s="167">
        <v>0</v>
      </c>
      <c r="L296" s="172" t="str">
        <f t="shared" si="14"/>
        <v>Normal</v>
      </c>
      <c r="M296" s="206"/>
      <c r="N296" s="217"/>
      <c r="O296" s="217"/>
      <c r="P296" s="217"/>
      <c r="Q296" s="217"/>
      <c r="R296" s="217"/>
      <c r="S296" s="217"/>
      <c r="T296" s="217"/>
      <c r="U296" s="220"/>
      <c r="V296" s="220"/>
      <c r="W296" s="220"/>
      <c r="X296" s="220"/>
      <c r="Y296" s="220"/>
      <c r="Z296" s="220"/>
      <c r="AA296" s="220"/>
      <c r="AB296" s="220"/>
      <c r="AC296" s="220"/>
      <c r="AD296" s="220"/>
      <c r="AE296" s="220"/>
      <c r="AF296" s="220"/>
      <c r="AG296" s="220"/>
      <c r="AH296" s="220"/>
      <c r="AI296" s="220"/>
      <c r="AJ296" s="74"/>
      <c r="AK296" s="74"/>
      <c r="AL296" s="74"/>
      <c r="AM296" s="39"/>
      <c r="AN296" s="39"/>
      <c r="AO296" s="39"/>
      <c r="AP296" s="39"/>
      <c r="AQ296" s="39"/>
      <c r="AR296" s="39"/>
      <c r="AS296" s="39"/>
      <c r="AT296" s="39"/>
      <c r="AU296" s="39"/>
      <c r="AV296" s="39"/>
      <c r="AW296" s="39"/>
      <c r="AX296" s="39"/>
      <c r="AY296" s="39"/>
      <c r="AZ296" s="39"/>
      <c r="BA296" s="39"/>
      <c r="BB296" s="39"/>
      <c r="BC296" s="39"/>
      <c r="BD296" s="39"/>
      <c r="BE296" s="39"/>
    </row>
    <row r="297" spans="1:57" customFormat="1" ht="50.25" hidden="1" customHeight="1">
      <c r="A297" s="180" t="s">
        <v>248</v>
      </c>
      <c r="B297" s="174" t="s">
        <v>781</v>
      </c>
      <c r="C297" s="166" t="s">
        <v>780</v>
      </c>
      <c r="D297" s="167" t="s">
        <v>113</v>
      </c>
      <c r="E297" s="176">
        <v>46174</v>
      </c>
      <c r="F297" s="176">
        <v>46162</v>
      </c>
      <c r="G297" s="174">
        <v>24</v>
      </c>
      <c r="H297" s="186">
        <v>24</v>
      </c>
      <c r="I297" s="171">
        <f t="shared" si="12"/>
        <v>0</v>
      </c>
      <c r="J297" s="172">
        <f t="shared" si="13"/>
        <v>0</v>
      </c>
      <c r="K297" s="167">
        <v>0</v>
      </c>
      <c r="L297" s="172" t="str">
        <f t="shared" si="14"/>
        <v>Normal</v>
      </c>
      <c r="M297" s="206"/>
      <c r="N297" s="217"/>
      <c r="O297" s="217"/>
      <c r="P297" s="217"/>
      <c r="Q297" s="217"/>
      <c r="R297" s="217"/>
      <c r="S297" s="217"/>
      <c r="T297" s="217"/>
      <c r="U297" s="220"/>
      <c r="V297" s="220"/>
      <c r="W297" s="220"/>
      <c r="X297" s="220"/>
      <c r="Y297" s="220"/>
      <c r="Z297" s="220"/>
      <c r="AA297" s="220"/>
      <c r="AB297" s="220"/>
      <c r="AC297" s="220"/>
      <c r="AD297" s="220"/>
      <c r="AE297" s="220"/>
      <c r="AF297" s="220"/>
      <c r="AG297" s="220"/>
      <c r="AH297" s="220"/>
      <c r="AI297" s="220"/>
      <c r="AJ297" s="74"/>
      <c r="AK297" s="74"/>
      <c r="AL297" s="74"/>
      <c r="AM297" s="39"/>
      <c r="AN297" s="39"/>
      <c r="AO297" s="39"/>
      <c r="AP297" s="39"/>
      <c r="AQ297" s="39"/>
      <c r="AR297" s="39"/>
      <c r="AS297" s="39"/>
      <c r="AT297" s="39"/>
      <c r="AU297" s="39"/>
      <c r="AV297" s="39"/>
      <c r="AW297" s="39"/>
      <c r="AX297" s="39"/>
      <c r="AY297" s="39"/>
      <c r="AZ297" s="39"/>
      <c r="BA297" s="39"/>
      <c r="BB297" s="39"/>
      <c r="BC297" s="39"/>
      <c r="BD297" s="39"/>
      <c r="BE297" s="39"/>
    </row>
    <row r="298" spans="1:57" customFormat="1" ht="50.25" hidden="1" customHeight="1">
      <c r="A298" s="180" t="s">
        <v>248</v>
      </c>
      <c r="B298" s="174" t="s">
        <v>782</v>
      </c>
      <c r="C298" s="166" t="s">
        <v>783</v>
      </c>
      <c r="D298" s="167" t="s">
        <v>113</v>
      </c>
      <c r="E298" s="176">
        <v>46175</v>
      </c>
      <c r="F298" s="176"/>
      <c r="G298" s="174">
        <v>24</v>
      </c>
      <c r="H298" s="186">
        <v>22</v>
      </c>
      <c r="I298" s="171">
        <f t="shared" si="12"/>
        <v>0</v>
      </c>
      <c r="J298" s="172">
        <f t="shared" si="13"/>
        <v>-8.3333333333333329E-2</v>
      </c>
      <c r="K298" s="167">
        <v>0</v>
      </c>
      <c r="L298" s="172" t="str">
        <f t="shared" si="14"/>
        <v>Normal</v>
      </c>
      <c r="M298" s="206"/>
      <c r="N298" s="217"/>
      <c r="O298" s="217"/>
      <c r="P298" s="217"/>
      <c r="Q298" s="217"/>
      <c r="R298" s="217"/>
      <c r="S298" s="217"/>
      <c r="T298" s="217"/>
      <c r="U298" s="220"/>
      <c r="V298" s="220"/>
      <c r="W298" s="220"/>
      <c r="X298" s="220"/>
      <c r="Y298" s="220"/>
      <c r="Z298" s="220"/>
      <c r="AA298" s="220"/>
      <c r="AB298" s="220"/>
      <c r="AC298" s="220"/>
      <c r="AD298" s="220"/>
      <c r="AE298" s="220"/>
      <c r="AF298" s="220"/>
      <c r="AG298" s="220"/>
      <c r="AH298" s="220"/>
      <c r="AI298" s="220"/>
      <c r="AJ298" s="74"/>
      <c r="AK298" s="74"/>
      <c r="AL298" s="74"/>
      <c r="AM298" s="39"/>
      <c r="AN298" s="39"/>
      <c r="AO298" s="39"/>
      <c r="AP298" s="39"/>
      <c r="AQ298" s="39"/>
      <c r="AR298" s="39"/>
      <c r="AS298" s="39"/>
      <c r="AT298" s="39"/>
      <c r="AU298" s="39"/>
      <c r="AV298" s="39"/>
      <c r="AW298" s="39"/>
      <c r="AX298" s="39"/>
      <c r="AY298" s="39"/>
      <c r="AZ298" s="39"/>
      <c r="BA298" s="39"/>
      <c r="BB298" s="39"/>
      <c r="BC298" s="39"/>
      <c r="BD298" s="39"/>
      <c r="BE298" s="39"/>
    </row>
    <row r="299" spans="1:57" customFormat="1" ht="50.25" hidden="1" customHeight="1">
      <c r="A299" s="180" t="s">
        <v>248</v>
      </c>
      <c r="B299" s="174" t="s">
        <v>784</v>
      </c>
      <c r="C299" s="166" t="s">
        <v>785</v>
      </c>
      <c r="D299" s="167" t="s">
        <v>113</v>
      </c>
      <c r="E299" s="176">
        <v>46178</v>
      </c>
      <c r="F299" s="176">
        <v>46178</v>
      </c>
      <c r="G299" s="174">
        <v>24</v>
      </c>
      <c r="H299" s="186">
        <v>28</v>
      </c>
      <c r="I299" s="171">
        <f t="shared" si="12"/>
        <v>0</v>
      </c>
      <c r="J299" s="172">
        <f t="shared" si="13"/>
        <v>0.16666666666666666</v>
      </c>
      <c r="K299" s="167">
        <v>0</v>
      </c>
      <c r="L299" s="172" t="str">
        <f t="shared" si="14"/>
        <v>Normal</v>
      </c>
      <c r="M299" s="206"/>
      <c r="N299" s="217"/>
      <c r="O299" s="217"/>
      <c r="P299" s="217"/>
      <c r="Q299" s="217"/>
      <c r="R299" s="217"/>
      <c r="S299" s="217"/>
      <c r="T299" s="217"/>
      <c r="U299" s="217"/>
      <c r="V299" s="217"/>
      <c r="W299" s="220"/>
      <c r="X299" s="220"/>
      <c r="Y299" s="220"/>
      <c r="Z299" s="220"/>
      <c r="AA299" s="220"/>
      <c r="AB299" s="220"/>
      <c r="AC299" s="220"/>
      <c r="AD299" s="220"/>
      <c r="AE299" s="220"/>
      <c r="AF299" s="220"/>
      <c r="AG299" s="220"/>
      <c r="AH299" s="220"/>
      <c r="AI299" s="220"/>
      <c r="AJ299" s="74"/>
      <c r="AK299" s="74"/>
      <c r="AL299" s="74"/>
      <c r="AM299" s="39"/>
      <c r="AN299" s="39"/>
      <c r="AO299" s="39"/>
      <c r="AP299" s="39"/>
      <c r="AQ299" s="39"/>
      <c r="AR299" s="39"/>
      <c r="AS299" s="39"/>
      <c r="AT299" s="39"/>
      <c r="AU299" s="39"/>
      <c r="AV299" s="39"/>
      <c r="AW299" s="39"/>
      <c r="AX299" s="39"/>
      <c r="AY299" s="39"/>
      <c r="AZ299" s="39"/>
      <c r="BA299" s="39"/>
      <c r="BB299" s="39"/>
      <c r="BC299" s="39"/>
      <c r="BD299" s="39"/>
      <c r="BE299" s="39"/>
    </row>
    <row r="300" spans="1:57" customFormat="1" ht="50.25" hidden="1" customHeight="1">
      <c r="A300" s="180" t="s">
        <v>248</v>
      </c>
      <c r="B300" s="174" t="s">
        <v>786</v>
      </c>
      <c r="C300" s="166" t="s">
        <v>787</v>
      </c>
      <c r="D300" s="167" t="s">
        <v>307</v>
      </c>
      <c r="E300" s="176">
        <v>46203</v>
      </c>
      <c r="F300" s="176"/>
      <c r="G300" s="174">
        <v>9.5</v>
      </c>
      <c r="H300" s="186">
        <v>9</v>
      </c>
      <c r="I300" s="171">
        <f t="shared" si="12"/>
        <v>0</v>
      </c>
      <c r="J300" s="172">
        <f t="shared" si="13"/>
        <v>-5.2631578947368418E-2</v>
      </c>
      <c r="K300" s="167">
        <v>0</v>
      </c>
      <c r="L300" s="172" t="str">
        <f t="shared" si="14"/>
        <v>Normal</v>
      </c>
      <c r="M300" s="206"/>
      <c r="N300" s="217"/>
      <c r="O300" s="217"/>
      <c r="P300" s="217"/>
      <c r="Q300" s="217"/>
      <c r="R300" s="217"/>
      <c r="S300" s="217"/>
      <c r="T300" s="217"/>
      <c r="U300" s="217"/>
      <c r="V300" s="217"/>
      <c r="W300" s="220"/>
      <c r="X300" s="220"/>
      <c r="Y300" s="220"/>
      <c r="Z300" s="220"/>
      <c r="AA300" s="220"/>
      <c r="AB300" s="220"/>
      <c r="AC300" s="220"/>
      <c r="AD300" s="220"/>
      <c r="AE300" s="220"/>
      <c r="AF300" s="220"/>
      <c r="AG300" s="220"/>
      <c r="AH300" s="220"/>
      <c r="AI300" s="220"/>
      <c r="AJ300" s="74"/>
      <c r="AK300" s="74"/>
      <c r="AL300" s="74"/>
      <c r="AM300" s="39"/>
      <c r="AN300" s="39"/>
      <c r="AO300" s="39"/>
      <c r="AP300" s="39"/>
      <c r="AQ300" s="39"/>
      <c r="AR300" s="39"/>
      <c r="AS300" s="39"/>
      <c r="AT300" s="39"/>
      <c r="AU300" s="39"/>
      <c r="AV300" s="39"/>
      <c r="AW300" s="39"/>
      <c r="AX300" s="39"/>
      <c r="AY300" s="39"/>
      <c r="AZ300" s="39"/>
      <c r="BA300" s="39"/>
      <c r="BB300" s="39"/>
      <c r="BC300" s="39"/>
      <c r="BD300" s="39"/>
      <c r="BE300" s="39"/>
    </row>
    <row r="301" spans="1:57" customFormat="1" ht="50.25" hidden="1" customHeight="1">
      <c r="A301" s="180" t="s">
        <v>248</v>
      </c>
      <c r="B301" s="174" t="s">
        <v>788</v>
      </c>
      <c r="C301" s="166" t="s">
        <v>789</v>
      </c>
      <c r="D301" s="167" t="s">
        <v>113</v>
      </c>
      <c r="E301" s="176">
        <v>46182</v>
      </c>
      <c r="F301" s="176">
        <v>46185</v>
      </c>
      <c r="G301" s="174">
        <v>24</v>
      </c>
      <c r="H301" s="186">
        <v>20</v>
      </c>
      <c r="I301" s="171">
        <f t="shared" si="12"/>
        <v>0</v>
      </c>
      <c r="J301" s="172">
        <f t="shared" si="13"/>
        <v>-0.16666666666666666</v>
      </c>
      <c r="K301" s="167">
        <v>0</v>
      </c>
      <c r="L301" s="172" t="str">
        <f t="shared" si="14"/>
        <v>Normal</v>
      </c>
      <c r="M301" s="206"/>
      <c r="N301" s="217"/>
      <c r="O301" s="217"/>
      <c r="P301" s="217"/>
      <c r="Q301" s="217"/>
      <c r="R301" s="217"/>
      <c r="S301" s="217"/>
      <c r="T301" s="217"/>
      <c r="U301" s="217"/>
      <c r="V301" s="217"/>
      <c r="W301" s="220"/>
      <c r="X301" s="220"/>
      <c r="Y301" s="220"/>
      <c r="Z301" s="220"/>
      <c r="AA301" s="220"/>
      <c r="AB301" s="220"/>
      <c r="AC301" s="220"/>
      <c r="AD301" s="220"/>
      <c r="AE301" s="220"/>
      <c r="AF301" s="220"/>
      <c r="AG301" s="220"/>
      <c r="AH301" s="220"/>
      <c r="AI301" s="220"/>
      <c r="AJ301" s="74"/>
      <c r="AK301" s="74"/>
      <c r="AL301" s="74"/>
      <c r="AM301" s="39"/>
      <c r="AN301" s="39"/>
      <c r="AO301" s="39"/>
      <c r="AP301" s="39"/>
      <c r="AQ301" s="39"/>
      <c r="AR301" s="39"/>
      <c r="AS301" s="39"/>
      <c r="AT301" s="39"/>
      <c r="AU301" s="39"/>
      <c r="AV301" s="39"/>
      <c r="AW301" s="39"/>
      <c r="AX301" s="39"/>
      <c r="AY301" s="39"/>
      <c r="AZ301" s="39"/>
      <c r="BA301" s="39"/>
      <c r="BB301" s="39"/>
      <c r="BC301" s="39"/>
      <c r="BD301" s="39"/>
      <c r="BE301" s="39"/>
    </row>
    <row r="302" spans="1:57" customFormat="1" ht="50.25" hidden="1" customHeight="1">
      <c r="A302" s="180" t="s">
        <v>248</v>
      </c>
      <c r="B302" s="174" t="s">
        <v>790</v>
      </c>
      <c r="C302" s="166" t="s">
        <v>791</v>
      </c>
      <c r="D302" s="167" t="s">
        <v>113</v>
      </c>
      <c r="E302" s="176">
        <v>46185</v>
      </c>
      <c r="F302" s="176">
        <v>46185</v>
      </c>
      <c r="G302" s="174">
        <v>4</v>
      </c>
      <c r="H302" s="186">
        <v>4</v>
      </c>
      <c r="I302" s="171">
        <f t="shared" si="12"/>
        <v>0</v>
      </c>
      <c r="J302" s="172">
        <f t="shared" si="13"/>
        <v>0</v>
      </c>
      <c r="K302" s="167">
        <v>0</v>
      </c>
      <c r="L302" s="172" t="str">
        <f t="shared" si="14"/>
        <v>Normal</v>
      </c>
      <c r="M302" s="206"/>
      <c r="N302" s="217"/>
      <c r="O302" s="217"/>
      <c r="P302" s="217"/>
      <c r="Q302" s="217"/>
      <c r="R302" s="217"/>
      <c r="S302" s="217"/>
      <c r="T302" s="217"/>
      <c r="U302" s="217"/>
      <c r="V302" s="217"/>
      <c r="W302" s="220"/>
      <c r="X302" s="220"/>
      <c r="Y302" s="220"/>
      <c r="Z302" s="220"/>
      <c r="AA302" s="220"/>
      <c r="AB302" s="220"/>
      <c r="AC302" s="220"/>
      <c r="AD302" s="220"/>
      <c r="AE302" s="220"/>
      <c r="AF302" s="220"/>
      <c r="AG302" s="220"/>
      <c r="AH302" s="220"/>
      <c r="AI302" s="220"/>
      <c r="AJ302" s="74"/>
      <c r="AK302" s="74"/>
      <c r="AL302" s="74"/>
      <c r="AM302" s="39"/>
      <c r="AN302" s="39"/>
      <c r="AO302" s="39"/>
      <c r="AP302" s="39"/>
      <c r="AQ302" s="39"/>
      <c r="AR302" s="39"/>
      <c r="AS302" s="39"/>
      <c r="AT302" s="39"/>
      <c r="AU302" s="39"/>
      <c r="AV302" s="39"/>
      <c r="AW302" s="39"/>
      <c r="AX302" s="39"/>
      <c r="AY302" s="39"/>
      <c r="AZ302" s="39"/>
      <c r="BA302" s="39"/>
      <c r="BB302" s="39"/>
      <c r="BC302" s="39"/>
      <c r="BD302" s="39"/>
      <c r="BE302" s="39"/>
    </row>
    <row r="303" spans="1:57" customFormat="1" ht="50.25" hidden="1" customHeight="1">
      <c r="A303" s="180" t="s">
        <v>248</v>
      </c>
      <c r="B303" s="174" t="s">
        <v>792</v>
      </c>
      <c r="C303" s="166" t="s">
        <v>793</v>
      </c>
      <c r="D303" s="167" t="s">
        <v>113</v>
      </c>
      <c r="E303" s="176">
        <v>46192</v>
      </c>
      <c r="F303" s="176">
        <v>46192</v>
      </c>
      <c r="G303" s="174">
        <v>24</v>
      </c>
      <c r="H303" s="186">
        <v>24</v>
      </c>
      <c r="I303" s="171">
        <f t="shared" si="12"/>
        <v>0</v>
      </c>
      <c r="J303" s="172">
        <f t="shared" si="13"/>
        <v>0</v>
      </c>
      <c r="K303" s="167">
        <v>0</v>
      </c>
      <c r="L303" s="172" t="str">
        <f t="shared" si="14"/>
        <v>Normal</v>
      </c>
      <c r="M303" s="206"/>
      <c r="N303" s="217"/>
      <c r="O303" s="217"/>
      <c r="P303" s="217"/>
      <c r="Q303" s="217"/>
      <c r="R303" s="217"/>
      <c r="S303" s="217"/>
      <c r="T303" s="217"/>
      <c r="U303" s="217"/>
      <c r="V303" s="217"/>
      <c r="W303" s="220"/>
      <c r="X303" s="220"/>
      <c r="Y303" s="220"/>
      <c r="Z303" s="220"/>
      <c r="AA303" s="220"/>
      <c r="AB303" s="220"/>
      <c r="AC303" s="220"/>
      <c r="AD303" s="220"/>
      <c r="AE303" s="220"/>
      <c r="AF303" s="220"/>
      <c r="AG303" s="220"/>
      <c r="AH303" s="220"/>
      <c r="AI303" s="220"/>
      <c r="AJ303" s="74"/>
      <c r="AK303" s="74"/>
      <c r="AL303" s="74"/>
      <c r="AM303" s="39"/>
      <c r="AN303" s="39"/>
      <c r="AO303" s="39"/>
      <c r="AP303" s="39"/>
      <c r="AQ303" s="39"/>
      <c r="AR303" s="39"/>
      <c r="AS303" s="39"/>
      <c r="AT303" s="39"/>
      <c r="AU303" s="39"/>
      <c r="AV303" s="39"/>
      <c r="AW303" s="39"/>
      <c r="AX303" s="39"/>
      <c r="AY303" s="39"/>
      <c r="AZ303" s="39"/>
      <c r="BA303" s="39"/>
      <c r="BB303" s="39"/>
      <c r="BC303" s="39"/>
      <c r="BD303" s="39"/>
      <c r="BE303" s="39"/>
    </row>
    <row r="304" spans="1:57" customFormat="1" ht="50.25" hidden="1" customHeight="1">
      <c r="A304" s="180" t="s">
        <v>248</v>
      </c>
      <c r="B304" s="174" t="s">
        <v>794</v>
      </c>
      <c r="C304" s="166" t="s">
        <v>795</v>
      </c>
      <c r="D304" s="167" t="s">
        <v>113</v>
      </c>
      <c r="E304" s="176">
        <v>46199</v>
      </c>
      <c r="F304" s="176">
        <v>46192</v>
      </c>
      <c r="G304" s="174">
        <v>24</v>
      </c>
      <c r="H304" s="186">
        <v>16</v>
      </c>
      <c r="I304" s="171">
        <f t="shared" si="12"/>
        <v>0</v>
      </c>
      <c r="J304" s="172">
        <f t="shared" si="13"/>
        <v>-0.33333333333333331</v>
      </c>
      <c r="K304" s="167">
        <v>0</v>
      </c>
      <c r="L304" s="172" t="str">
        <f t="shared" si="14"/>
        <v>Normal</v>
      </c>
      <c r="M304" s="206"/>
      <c r="N304" s="217"/>
      <c r="O304" s="217"/>
      <c r="P304" s="217"/>
      <c r="Q304" s="217"/>
      <c r="R304" s="217"/>
      <c r="S304" s="217"/>
      <c r="T304" s="217"/>
      <c r="U304" s="217"/>
      <c r="V304" s="217"/>
      <c r="W304" s="220"/>
      <c r="X304" s="220"/>
      <c r="Y304" s="220"/>
      <c r="Z304" s="220"/>
      <c r="AA304" s="220"/>
      <c r="AB304" s="220"/>
      <c r="AC304" s="220"/>
      <c r="AD304" s="220"/>
      <c r="AE304" s="220"/>
      <c r="AF304" s="220"/>
      <c r="AG304" s="220"/>
      <c r="AH304" s="220"/>
      <c r="AI304" s="220"/>
      <c r="AJ304" s="74"/>
      <c r="AK304" s="74"/>
      <c r="AL304" s="74"/>
      <c r="AM304" s="39"/>
      <c r="AN304" s="39"/>
      <c r="AO304" s="39"/>
      <c r="AP304" s="39"/>
      <c r="AQ304" s="39"/>
      <c r="AR304" s="39"/>
      <c r="AS304" s="39"/>
      <c r="AT304" s="39"/>
      <c r="AU304" s="39"/>
      <c r="AV304" s="39"/>
      <c r="AW304" s="39"/>
      <c r="AX304" s="39"/>
      <c r="AY304" s="39"/>
      <c r="AZ304" s="39"/>
      <c r="BA304" s="39"/>
      <c r="BB304" s="39"/>
      <c r="BC304" s="39"/>
      <c r="BD304" s="39"/>
      <c r="BE304" s="39"/>
    </row>
    <row r="305" spans="1:57" customFormat="1" ht="50.25" hidden="1" customHeight="1">
      <c r="A305" s="180" t="s">
        <v>248</v>
      </c>
      <c r="B305" s="174" t="s">
        <v>796</v>
      </c>
      <c r="C305" s="166" t="s">
        <v>797</v>
      </c>
      <c r="D305" s="167" t="s">
        <v>113</v>
      </c>
      <c r="E305" s="176">
        <v>46199</v>
      </c>
      <c r="F305" s="176">
        <v>46195</v>
      </c>
      <c r="G305" s="174">
        <v>24</v>
      </c>
      <c r="H305" s="186">
        <v>16</v>
      </c>
      <c r="I305" s="171">
        <f t="shared" si="12"/>
        <v>0</v>
      </c>
      <c r="J305" s="172">
        <f t="shared" si="13"/>
        <v>-0.33333333333333331</v>
      </c>
      <c r="K305" s="167">
        <v>0</v>
      </c>
      <c r="L305" s="172" t="str">
        <f t="shared" si="14"/>
        <v>Normal</v>
      </c>
      <c r="M305" s="206"/>
      <c r="N305" s="217"/>
      <c r="O305" s="217"/>
      <c r="P305" s="217"/>
      <c r="Q305" s="217"/>
      <c r="R305" s="217"/>
      <c r="S305" s="217"/>
      <c r="T305" s="217"/>
      <c r="U305" s="217"/>
      <c r="V305" s="217"/>
      <c r="W305" s="220"/>
      <c r="X305" s="220"/>
      <c r="Y305" s="220"/>
      <c r="Z305" s="220"/>
      <c r="AA305" s="220"/>
      <c r="AB305" s="220"/>
      <c r="AC305" s="220"/>
      <c r="AD305" s="220"/>
      <c r="AE305" s="220"/>
      <c r="AF305" s="220"/>
      <c r="AG305" s="220"/>
      <c r="AH305" s="220"/>
      <c r="AI305" s="220"/>
      <c r="AJ305" s="74"/>
      <c r="AK305" s="74"/>
      <c r="AL305" s="74"/>
      <c r="AM305" s="39"/>
      <c r="AN305" s="39"/>
      <c r="AO305" s="39"/>
      <c r="AP305" s="39"/>
      <c r="AQ305" s="39"/>
      <c r="AR305" s="39"/>
      <c r="AS305" s="39"/>
      <c r="AT305" s="39"/>
      <c r="AU305" s="39"/>
      <c r="AV305" s="39"/>
      <c r="AW305" s="39"/>
      <c r="AX305" s="39"/>
      <c r="AY305" s="39"/>
      <c r="AZ305" s="39"/>
      <c r="BA305" s="39"/>
      <c r="BB305" s="39"/>
      <c r="BC305" s="39"/>
      <c r="BD305" s="39"/>
      <c r="BE305" s="39"/>
    </row>
    <row r="306" spans="1:57" customFormat="1" ht="50.25" hidden="1" customHeight="1">
      <c r="A306" s="180" t="s">
        <v>248</v>
      </c>
      <c r="B306" s="174" t="s">
        <v>798</v>
      </c>
      <c r="C306" s="166" t="s">
        <v>799</v>
      </c>
      <c r="D306" s="167" t="s">
        <v>113</v>
      </c>
      <c r="E306" s="176">
        <v>46185</v>
      </c>
      <c r="F306" s="176">
        <v>46185</v>
      </c>
      <c r="G306" s="174">
        <v>4</v>
      </c>
      <c r="H306" s="186">
        <v>4</v>
      </c>
      <c r="I306" s="171">
        <f t="shared" si="12"/>
        <v>0</v>
      </c>
      <c r="J306" s="172">
        <f t="shared" si="13"/>
        <v>0</v>
      </c>
      <c r="K306" s="167">
        <v>0</v>
      </c>
      <c r="L306" s="172" t="str">
        <f t="shared" si="14"/>
        <v>Normal</v>
      </c>
      <c r="M306" s="206"/>
      <c r="N306" s="217"/>
      <c r="O306" s="217"/>
      <c r="P306" s="217"/>
      <c r="Q306" s="217"/>
      <c r="R306" s="217"/>
      <c r="S306" s="217"/>
      <c r="T306" s="217"/>
      <c r="U306" s="217"/>
      <c r="V306" s="217"/>
      <c r="W306" s="220"/>
      <c r="X306" s="220"/>
      <c r="Y306" s="220"/>
      <c r="Z306" s="220"/>
      <c r="AA306" s="220"/>
      <c r="AB306" s="220"/>
      <c r="AC306" s="220"/>
      <c r="AD306" s="220"/>
      <c r="AE306" s="220"/>
      <c r="AF306" s="220"/>
      <c r="AG306" s="220"/>
      <c r="AH306" s="220"/>
      <c r="AI306" s="220"/>
      <c r="AJ306" s="74"/>
      <c r="AK306" s="74"/>
      <c r="AL306" s="74"/>
      <c r="AM306" s="39"/>
      <c r="AN306" s="39"/>
      <c r="AO306" s="39"/>
      <c r="AP306" s="39"/>
      <c r="AQ306" s="39"/>
      <c r="AR306" s="39"/>
      <c r="AS306" s="39"/>
      <c r="AT306" s="39"/>
      <c r="AU306" s="39"/>
      <c r="AV306" s="39"/>
      <c r="AW306" s="39"/>
      <c r="AX306" s="39"/>
      <c r="AY306" s="39"/>
      <c r="AZ306" s="39"/>
      <c r="BA306" s="39"/>
      <c r="BB306" s="39"/>
      <c r="BC306" s="39"/>
      <c r="BD306" s="39"/>
      <c r="BE306" s="39"/>
    </row>
    <row r="307" spans="1:57" customFormat="1" ht="50.25" hidden="1" customHeight="1">
      <c r="A307" s="180" t="s">
        <v>248</v>
      </c>
      <c r="B307" s="174" t="s">
        <v>800</v>
      </c>
      <c r="C307" s="166" t="s">
        <v>801</v>
      </c>
      <c r="D307" s="167" t="s">
        <v>113</v>
      </c>
      <c r="E307" s="176">
        <v>46199</v>
      </c>
      <c r="F307" s="176">
        <v>46205</v>
      </c>
      <c r="G307" s="174">
        <v>16</v>
      </c>
      <c r="H307" s="186">
        <v>12</v>
      </c>
      <c r="I307" s="171">
        <f t="shared" si="12"/>
        <v>0</v>
      </c>
      <c r="J307" s="172">
        <f t="shared" si="13"/>
        <v>-0.25</v>
      </c>
      <c r="K307" s="167">
        <v>0</v>
      </c>
      <c r="L307" s="172" t="str">
        <f t="shared" si="14"/>
        <v>Normal</v>
      </c>
      <c r="M307" s="206"/>
      <c r="N307" s="217"/>
      <c r="O307" s="217"/>
      <c r="P307" s="217"/>
      <c r="Q307" s="217"/>
      <c r="R307" s="217"/>
      <c r="S307" s="217"/>
      <c r="T307" s="217"/>
      <c r="U307" s="217"/>
      <c r="V307" s="217"/>
      <c r="W307" s="220"/>
      <c r="X307" s="220"/>
      <c r="Y307" s="220"/>
      <c r="Z307" s="220"/>
      <c r="AA307" s="220"/>
      <c r="AB307" s="220"/>
      <c r="AC307" s="220"/>
      <c r="AD307" s="220"/>
      <c r="AE307" s="220"/>
      <c r="AF307" s="220"/>
      <c r="AG307" s="220"/>
      <c r="AH307" s="220"/>
      <c r="AI307" s="220"/>
      <c r="AJ307" s="74"/>
      <c r="AK307" s="74"/>
      <c r="AL307" s="74"/>
      <c r="AM307" s="39"/>
      <c r="AN307" s="39"/>
      <c r="AO307" s="39"/>
      <c r="AP307" s="39"/>
      <c r="AQ307" s="39"/>
      <c r="AR307" s="39"/>
      <c r="AS307" s="39"/>
      <c r="AT307" s="39"/>
      <c r="AU307" s="39"/>
      <c r="AV307" s="39"/>
      <c r="AW307" s="39"/>
      <c r="AX307" s="39"/>
      <c r="AY307" s="39"/>
      <c r="AZ307" s="39"/>
      <c r="BA307" s="39"/>
      <c r="BB307" s="39"/>
      <c r="BC307" s="39"/>
      <c r="BD307" s="39"/>
      <c r="BE307" s="39"/>
    </row>
    <row r="308" spans="1:57" customFormat="1" ht="50.25" hidden="1" customHeight="1">
      <c r="A308" s="180" t="s">
        <v>248</v>
      </c>
      <c r="B308" s="174" t="s">
        <v>802</v>
      </c>
      <c r="C308" s="166" t="s">
        <v>803</v>
      </c>
      <c r="D308" s="167" t="s">
        <v>113</v>
      </c>
      <c r="E308" s="176">
        <v>46197</v>
      </c>
      <c r="F308" s="176">
        <v>46197</v>
      </c>
      <c r="G308" s="174">
        <v>8</v>
      </c>
      <c r="H308" s="186">
        <v>8</v>
      </c>
      <c r="I308" s="171">
        <f t="shared" si="12"/>
        <v>0</v>
      </c>
      <c r="J308" s="172">
        <f t="shared" si="13"/>
        <v>0</v>
      </c>
      <c r="K308" s="167">
        <v>0</v>
      </c>
      <c r="L308" s="172" t="str">
        <f t="shared" si="14"/>
        <v>Normal</v>
      </c>
      <c r="M308" s="206"/>
      <c r="N308" s="217"/>
      <c r="O308" s="217"/>
      <c r="P308" s="217"/>
      <c r="Q308" s="217"/>
      <c r="R308" s="217"/>
      <c r="S308" s="217"/>
      <c r="T308" s="217"/>
      <c r="U308" s="217"/>
      <c r="V308" s="217"/>
      <c r="W308" s="220"/>
      <c r="X308" s="220"/>
      <c r="Y308" s="220"/>
      <c r="Z308" s="220"/>
      <c r="AA308" s="220"/>
      <c r="AB308" s="220"/>
      <c r="AC308" s="220"/>
      <c r="AD308" s="220"/>
      <c r="AE308" s="220"/>
      <c r="AF308" s="220"/>
      <c r="AG308" s="220"/>
      <c r="AH308" s="220"/>
      <c r="AI308" s="220"/>
      <c r="AJ308" s="74"/>
      <c r="AK308" s="74"/>
      <c r="AL308" s="74"/>
      <c r="AM308" s="39"/>
      <c r="AN308" s="39"/>
      <c r="AO308" s="39"/>
      <c r="AP308" s="39"/>
      <c r="AQ308" s="39"/>
      <c r="AR308" s="39"/>
      <c r="AS308" s="39"/>
      <c r="AT308" s="39"/>
      <c r="AU308" s="39"/>
      <c r="AV308" s="39"/>
      <c r="AW308" s="39"/>
      <c r="AX308" s="39"/>
      <c r="AY308" s="39"/>
      <c r="AZ308" s="39"/>
      <c r="BA308" s="39"/>
      <c r="BB308" s="39"/>
      <c r="BC308" s="39"/>
      <c r="BD308" s="39"/>
      <c r="BE308" s="39"/>
    </row>
    <row r="309" spans="1:57" customFormat="1" ht="50.25" hidden="1" customHeight="1">
      <c r="A309" s="180" t="s">
        <v>248</v>
      </c>
      <c r="B309" s="174" t="s">
        <v>804</v>
      </c>
      <c r="C309" s="166" t="s">
        <v>805</v>
      </c>
      <c r="D309" s="167" t="s">
        <v>113</v>
      </c>
      <c r="E309" s="176">
        <v>46204</v>
      </c>
      <c r="F309" s="176">
        <v>46203</v>
      </c>
      <c r="G309" s="174">
        <v>10</v>
      </c>
      <c r="H309" s="186">
        <v>8</v>
      </c>
      <c r="I309" s="171">
        <f t="shared" si="12"/>
        <v>0</v>
      </c>
      <c r="J309" s="172">
        <f t="shared" si="13"/>
        <v>-0.2</v>
      </c>
      <c r="K309" s="167">
        <v>0</v>
      </c>
      <c r="L309" s="172" t="str">
        <f t="shared" si="14"/>
        <v>Normal</v>
      </c>
      <c r="M309" s="206"/>
      <c r="N309" s="217"/>
      <c r="O309" s="217"/>
      <c r="P309" s="217"/>
      <c r="Q309" s="217"/>
      <c r="R309" s="217"/>
      <c r="S309" s="217"/>
      <c r="T309" s="217"/>
      <c r="U309" s="217"/>
      <c r="V309" s="217"/>
      <c r="W309" s="220"/>
      <c r="X309" s="220"/>
      <c r="Y309" s="220"/>
      <c r="Z309" s="220"/>
      <c r="AA309" s="220"/>
      <c r="AB309" s="220"/>
      <c r="AC309" s="220"/>
      <c r="AD309" s="220"/>
      <c r="AE309" s="220"/>
      <c r="AF309" s="220"/>
      <c r="AG309" s="220"/>
      <c r="AH309" s="220"/>
      <c r="AI309" s="220"/>
      <c r="AJ309" s="74"/>
      <c r="AK309" s="74"/>
      <c r="AL309" s="74"/>
      <c r="AM309" s="39"/>
      <c r="AN309" s="39"/>
      <c r="AO309" s="39"/>
      <c r="AP309" s="39"/>
      <c r="AQ309" s="39"/>
      <c r="AR309" s="39"/>
      <c r="AS309" s="39"/>
      <c r="AT309" s="39"/>
      <c r="AU309" s="39"/>
      <c r="AV309" s="39"/>
      <c r="AW309" s="39"/>
      <c r="AX309" s="39"/>
      <c r="AY309" s="39"/>
      <c r="AZ309" s="39"/>
      <c r="BA309" s="39"/>
      <c r="BB309" s="39"/>
      <c r="BC309" s="39"/>
      <c r="BD309" s="39"/>
      <c r="BE309" s="39"/>
    </row>
    <row r="310" spans="1:57" customFormat="1" ht="50.25" hidden="1" customHeight="1">
      <c r="A310" s="174" t="s">
        <v>248</v>
      </c>
      <c r="B310" s="174" t="s">
        <v>806</v>
      </c>
      <c r="C310" s="166" t="s">
        <v>807</v>
      </c>
      <c r="D310" s="174" t="s">
        <v>351</v>
      </c>
      <c r="E310" s="176">
        <v>46260</v>
      </c>
      <c r="F310" s="176">
        <v>46262</v>
      </c>
      <c r="G310" s="174">
        <v>56</v>
      </c>
      <c r="H310" s="186">
        <v>52</v>
      </c>
      <c r="I310" s="171">
        <f t="shared" si="12"/>
        <v>0</v>
      </c>
      <c r="J310" s="172">
        <f t="shared" si="13"/>
        <v>-7.1428571428571425E-2</v>
      </c>
      <c r="K310" s="174">
        <v>0</v>
      </c>
      <c r="L310" s="172" t="str">
        <f t="shared" si="14"/>
        <v>Normal</v>
      </c>
      <c r="M310" s="204"/>
      <c r="N310" s="213"/>
      <c r="O310" s="213"/>
      <c r="P310" s="213"/>
      <c r="Q310" s="213"/>
      <c r="R310" s="213"/>
      <c r="S310" s="213"/>
      <c r="T310" s="213"/>
      <c r="U310" s="213"/>
      <c r="V310" s="213"/>
      <c r="W310" s="213"/>
      <c r="X310" s="213"/>
      <c r="Y310" s="213"/>
      <c r="Z310" s="213"/>
      <c r="AA310" s="213"/>
      <c r="AB310" s="213"/>
      <c r="AC310" s="213"/>
      <c r="AD310" s="213"/>
      <c r="AE310" s="213"/>
      <c r="AF310" s="213"/>
      <c r="AG310" s="213"/>
      <c r="AH310" s="213"/>
      <c r="AI310" s="213"/>
      <c r="AJ310" s="44"/>
      <c r="AK310" s="51"/>
      <c r="AL310" s="51"/>
    </row>
    <row r="311" spans="1:57" customFormat="1" ht="50.25" hidden="1" customHeight="1">
      <c r="A311" s="180" t="s">
        <v>248</v>
      </c>
      <c r="B311" s="174" t="s">
        <v>808</v>
      </c>
      <c r="C311" s="166" t="s">
        <v>809</v>
      </c>
      <c r="D311" s="167" t="s">
        <v>298</v>
      </c>
      <c r="E311" s="176"/>
      <c r="F311" s="176"/>
      <c r="G311" s="174">
        <v>0</v>
      </c>
      <c r="H311" s="186">
        <v>8</v>
      </c>
      <c r="I311" s="171">
        <f t="shared" si="12"/>
        <v>0</v>
      </c>
      <c r="J311" s="172" t="str">
        <f t="shared" si="13"/>
        <v/>
      </c>
      <c r="K311" s="167">
        <v>0</v>
      </c>
      <c r="L311" s="172" t="str">
        <f t="shared" si="14"/>
        <v>Sin estimación</v>
      </c>
      <c r="M311" s="206"/>
      <c r="N311" s="217"/>
      <c r="O311" s="217"/>
      <c r="P311" s="217"/>
      <c r="Q311" s="217"/>
      <c r="R311" s="217"/>
      <c r="S311" s="217"/>
      <c r="T311" s="217"/>
      <c r="U311" s="217"/>
      <c r="V311" s="217"/>
      <c r="W311" s="220"/>
      <c r="X311" s="220"/>
      <c r="Y311" s="220"/>
      <c r="Z311" s="220"/>
      <c r="AA311" s="220"/>
      <c r="AB311" s="220"/>
      <c r="AC311" s="220"/>
      <c r="AD311" s="220"/>
      <c r="AE311" s="220"/>
      <c r="AF311" s="220"/>
      <c r="AG311" s="220"/>
      <c r="AH311" s="220"/>
      <c r="AI311" s="220"/>
      <c r="AJ311" s="74"/>
      <c r="AK311" s="74"/>
      <c r="AL311" s="74"/>
      <c r="AM311" s="39"/>
      <c r="AN311" s="39"/>
      <c r="AO311" s="39"/>
      <c r="AP311" s="39"/>
      <c r="AQ311" s="39"/>
      <c r="AR311" s="39"/>
      <c r="AS311" s="39"/>
      <c r="AT311" s="39"/>
      <c r="AU311" s="39"/>
      <c r="AV311" s="39"/>
      <c r="AW311" s="39"/>
      <c r="AX311" s="39"/>
      <c r="AY311" s="39"/>
      <c r="AZ311" s="39"/>
      <c r="BA311" s="39"/>
      <c r="BB311" s="39"/>
      <c r="BC311" s="39"/>
      <c r="BD311" s="39"/>
      <c r="BE311" s="39"/>
    </row>
    <row r="312" spans="1:57" customFormat="1" ht="50.25" hidden="1" customHeight="1">
      <c r="A312" s="180" t="s">
        <v>248</v>
      </c>
      <c r="B312" s="174" t="s">
        <v>810</v>
      </c>
      <c r="C312" s="166" t="s">
        <v>811</v>
      </c>
      <c r="D312" s="167" t="s">
        <v>298</v>
      </c>
      <c r="E312" s="176">
        <v>46234</v>
      </c>
      <c r="F312" s="176">
        <v>46234</v>
      </c>
      <c r="G312" s="174">
        <v>10.5</v>
      </c>
      <c r="H312" s="186">
        <v>10.5</v>
      </c>
      <c r="I312" s="171">
        <f t="shared" si="12"/>
        <v>0</v>
      </c>
      <c r="J312" s="172">
        <f t="shared" si="13"/>
        <v>0</v>
      </c>
      <c r="K312" s="167">
        <v>0</v>
      </c>
      <c r="L312" s="172" t="str">
        <f t="shared" si="14"/>
        <v>Normal</v>
      </c>
      <c r="M312" s="206"/>
      <c r="N312" s="217"/>
      <c r="O312" s="217"/>
      <c r="P312" s="217"/>
      <c r="Q312" s="217"/>
      <c r="R312" s="217"/>
      <c r="S312" s="217"/>
      <c r="T312" s="217"/>
      <c r="U312" s="217"/>
      <c r="V312" s="217"/>
      <c r="W312" s="217"/>
      <c r="X312" s="217"/>
      <c r="Y312" s="217"/>
      <c r="Z312" s="217"/>
      <c r="AA312" s="220"/>
      <c r="AB312" s="220"/>
      <c r="AC312" s="220"/>
      <c r="AD312" s="220"/>
      <c r="AE312" s="220"/>
      <c r="AF312" s="220"/>
      <c r="AG312" s="220"/>
      <c r="AH312" s="220"/>
      <c r="AI312" s="220"/>
      <c r="AJ312" s="74"/>
      <c r="AK312" s="74"/>
      <c r="AL312" s="74"/>
      <c r="AM312" s="39"/>
      <c r="AN312" s="39"/>
      <c r="AO312" s="39"/>
      <c r="AP312" s="39"/>
      <c r="AQ312" s="39"/>
      <c r="AR312" s="39"/>
      <c r="AS312" s="39"/>
      <c r="AT312" s="39"/>
      <c r="AU312" s="39"/>
      <c r="AV312" s="39"/>
      <c r="AW312" s="39"/>
      <c r="AX312" s="39"/>
      <c r="AY312" s="39"/>
      <c r="AZ312" s="39"/>
      <c r="BA312" s="39"/>
      <c r="BB312" s="39"/>
      <c r="BC312" s="39"/>
      <c r="BD312" s="39"/>
      <c r="BE312" s="39"/>
    </row>
    <row r="313" spans="1:57" customFormat="1" ht="50.25" hidden="1" customHeight="1">
      <c r="A313" s="180" t="s">
        <v>248</v>
      </c>
      <c r="B313" s="174" t="s">
        <v>812</v>
      </c>
      <c r="C313" s="166" t="s">
        <v>813</v>
      </c>
      <c r="D313" s="167" t="s">
        <v>113</v>
      </c>
      <c r="E313" s="176"/>
      <c r="F313" s="176">
        <v>46220</v>
      </c>
      <c r="G313" s="174">
        <v>0</v>
      </c>
      <c r="H313" s="186">
        <v>16</v>
      </c>
      <c r="I313" s="171">
        <f t="shared" si="12"/>
        <v>0</v>
      </c>
      <c r="J313" s="172" t="str">
        <f t="shared" si="13"/>
        <v/>
      </c>
      <c r="K313" s="167">
        <v>0</v>
      </c>
      <c r="L313" s="172" t="str">
        <f t="shared" si="14"/>
        <v>Sin estimación</v>
      </c>
      <c r="M313" s="206"/>
      <c r="N313" s="217"/>
      <c r="O313" s="217"/>
      <c r="P313" s="217"/>
      <c r="Q313" s="217"/>
      <c r="R313" s="217"/>
      <c r="S313" s="217"/>
      <c r="T313" s="217"/>
      <c r="U313" s="217"/>
      <c r="V313" s="217"/>
      <c r="W313" s="217"/>
      <c r="X313" s="217"/>
      <c r="Y313" s="217"/>
      <c r="Z313" s="217"/>
      <c r="AA313" s="220"/>
      <c r="AB313" s="220"/>
      <c r="AC313" s="220"/>
      <c r="AD313" s="220"/>
      <c r="AE313" s="220"/>
      <c r="AF313" s="220"/>
      <c r="AG313" s="220"/>
      <c r="AH313" s="220"/>
      <c r="AI313" s="220"/>
      <c r="AJ313" s="74"/>
      <c r="AK313" s="74"/>
      <c r="AL313" s="74"/>
      <c r="AM313" s="39"/>
      <c r="AN313" s="39"/>
      <c r="AO313" s="39"/>
      <c r="AP313" s="39"/>
      <c r="AQ313" s="39"/>
      <c r="AR313" s="39"/>
      <c r="AS313" s="39"/>
      <c r="AT313" s="39"/>
      <c r="AU313" s="39"/>
      <c r="AV313" s="39"/>
      <c r="AW313" s="39"/>
      <c r="AX313" s="39"/>
      <c r="AY313" s="39"/>
      <c r="AZ313" s="39"/>
      <c r="BA313" s="39"/>
      <c r="BB313" s="39"/>
      <c r="BC313" s="39"/>
      <c r="BD313" s="39"/>
      <c r="BE313" s="39"/>
    </row>
    <row r="314" spans="1:57" customFormat="1" ht="50.25" hidden="1" customHeight="1">
      <c r="A314" s="180" t="s">
        <v>248</v>
      </c>
      <c r="B314" s="174" t="s">
        <v>814</v>
      </c>
      <c r="C314" s="166" t="s">
        <v>815</v>
      </c>
      <c r="D314" s="167" t="s">
        <v>113</v>
      </c>
      <c r="E314" s="176"/>
      <c r="F314" s="176">
        <v>46251</v>
      </c>
      <c r="G314" s="174">
        <v>0</v>
      </c>
      <c r="H314" s="186">
        <v>6</v>
      </c>
      <c r="I314" s="171">
        <f t="shared" si="12"/>
        <v>0</v>
      </c>
      <c r="J314" s="172" t="str">
        <f t="shared" si="13"/>
        <v/>
      </c>
      <c r="K314" s="167">
        <v>0</v>
      </c>
      <c r="L314" s="172" t="str">
        <f t="shared" si="14"/>
        <v>Sin estimación</v>
      </c>
      <c r="M314" s="206"/>
      <c r="N314" s="217"/>
      <c r="O314" s="217"/>
      <c r="P314" s="217"/>
      <c r="Q314" s="217"/>
      <c r="R314" s="217"/>
      <c r="S314" s="217"/>
      <c r="T314" s="217"/>
      <c r="U314" s="217"/>
      <c r="V314" s="217"/>
      <c r="W314" s="217"/>
      <c r="X314" s="217"/>
      <c r="Y314" s="217"/>
      <c r="Z314" s="217"/>
      <c r="AA314" s="220"/>
      <c r="AB314" s="220"/>
      <c r="AC314" s="220"/>
      <c r="AD314" s="220"/>
      <c r="AE314" s="220"/>
      <c r="AF314" s="220"/>
      <c r="AG314" s="220"/>
      <c r="AH314" s="220"/>
      <c r="AI314" s="220"/>
      <c r="AJ314" s="74"/>
      <c r="AK314" s="74"/>
      <c r="AL314" s="74"/>
      <c r="AM314" s="39"/>
      <c r="AN314" s="39"/>
      <c r="AO314" s="39"/>
      <c r="AP314" s="39"/>
      <c r="AQ314" s="39"/>
      <c r="AR314" s="39"/>
      <c r="AS314" s="39"/>
      <c r="AT314" s="39"/>
      <c r="AU314" s="39"/>
      <c r="AV314" s="39"/>
      <c r="AW314" s="39"/>
      <c r="AX314" s="39"/>
      <c r="AY314" s="39"/>
      <c r="AZ314" s="39"/>
      <c r="BA314" s="39"/>
      <c r="BB314" s="39"/>
      <c r="BC314" s="39"/>
      <c r="BD314" s="39"/>
      <c r="BE314" s="39"/>
    </row>
    <row r="315" spans="1:57" customFormat="1" ht="50.25" hidden="1" customHeight="1">
      <c r="A315" s="174" t="s">
        <v>248</v>
      </c>
      <c r="B315" s="174" t="s">
        <v>816</v>
      </c>
      <c r="C315" s="166" t="s">
        <v>817</v>
      </c>
      <c r="D315" s="174" t="s">
        <v>334</v>
      </c>
      <c r="E315" s="176">
        <v>46227</v>
      </c>
      <c r="F315" s="176"/>
      <c r="G315" s="174">
        <v>40</v>
      </c>
      <c r="H315" s="186">
        <v>48</v>
      </c>
      <c r="I315" s="171">
        <f t="shared" si="12"/>
        <v>0</v>
      </c>
      <c r="J315" s="172">
        <f t="shared" si="13"/>
        <v>0.2</v>
      </c>
      <c r="K315" s="174">
        <v>0</v>
      </c>
      <c r="L315" s="172" t="str">
        <f t="shared" si="14"/>
        <v>Normal</v>
      </c>
      <c r="M315" s="204"/>
      <c r="N315" s="213"/>
      <c r="O315" s="213"/>
      <c r="P315" s="213"/>
      <c r="Q315" s="213"/>
      <c r="R315" s="213"/>
      <c r="S315" s="213"/>
      <c r="T315" s="213"/>
      <c r="U315" s="213"/>
      <c r="V315" s="213"/>
      <c r="W315" s="213"/>
      <c r="X315" s="213"/>
      <c r="Y315" s="213"/>
      <c r="Z315" s="213"/>
      <c r="AA315" s="213"/>
      <c r="AB315" s="213"/>
      <c r="AC315" s="213"/>
      <c r="AD315" s="213"/>
      <c r="AE315" s="213"/>
      <c r="AF315" s="213"/>
      <c r="AG315" s="213"/>
      <c r="AH315" s="213"/>
      <c r="AI315" s="213"/>
      <c r="AJ315" s="44"/>
      <c r="AK315" s="51"/>
      <c r="AL315" s="51"/>
    </row>
    <row r="316" spans="1:57" customFormat="1" ht="50.25" hidden="1" customHeight="1">
      <c r="A316" s="180" t="s">
        <v>248</v>
      </c>
      <c r="B316" s="174" t="s">
        <v>818</v>
      </c>
      <c r="C316" s="166" t="s">
        <v>819</v>
      </c>
      <c r="D316" s="167" t="s">
        <v>113</v>
      </c>
      <c r="E316" s="176">
        <v>46224</v>
      </c>
      <c r="F316" s="176">
        <v>46226</v>
      </c>
      <c r="G316" s="174">
        <v>0</v>
      </c>
      <c r="H316" s="186">
        <v>8</v>
      </c>
      <c r="I316" s="171">
        <f t="shared" si="12"/>
        <v>0</v>
      </c>
      <c r="J316" s="172" t="str">
        <f t="shared" si="13"/>
        <v/>
      </c>
      <c r="K316" s="167">
        <v>0</v>
      </c>
      <c r="L316" s="172" t="str">
        <f t="shared" si="14"/>
        <v>Sin estimación</v>
      </c>
      <c r="M316" s="206"/>
      <c r="N316" s="217"/>
      <c r="O316" s="217"/>
      <c r="P316" s="217"/>
      <c r="Q316" s="217"/>
      <c r="R316" s="217"/>
      <c r="S316" s="217"/>
      <c r="T316" s="217"/>
      <c r="U316" s="217"/>
      <c r="V316" s="217"/>
      <c r="W316" s="217"/>
      <c r="X316" s="217"/>
      <c r="Y316" s="217"/>
      <c r="Z316" s="217"/>
      <c r="AA316" s="220"/>
      <c r="AB316" s="220"/>
      <c r="AC316" s="220"/>
      <c r="AD316" s="220"/>
      <c r="AE316" s="220"/>
      <c r="AF316" s="220"/>
      <c r="AG316" s="220"/>
      <c r="AH316" s="220"/>
      <c r="AI316" s="220"/>
      <c r="AJ316" s="74"/>
      <c r="AK316" s="74"/>
      <c r="AL316" s="74"/>
      <c r="AM316" s="39"/>
      <c r="AN316" s="39"/>
      <c r="AO316" s="39"/>
      <c r="AP316" s="39"/>
      <c r="AQ316" s="39"/>
      <c r="AR316" s="39"/>
      <c r="AS316" s="39"/>
      <c r="AT316" s="39"/>
      <c r="AU316" s="39"/>
      <c r="AV316" s="39"/>
      <c r="AW316" s="39"/>
      <c r="AX316" s="39"/>
      <c r="AY316" s="39"/>
      <c r="AZ316" s="39"/>
      <c r="BA316" s="39"/>
      <c r="BB316" s="39"/>
      <c r="BC316" s="39"/>
      <c r="BD316" s="39"/>
      <c r="BE316" s="39"/>
    </row>
    <row r="317" spans="1:57" customFormat="1" ht="50.25" hidden="1" customHeight="1">
      <c r="A317" s="180" t="s">
        <v>248</v>
      </c>
      <c r="B317" s="174" t="s">
        <v>820</v>
      </c>
      <c r="C317" s="166" t="s">
        <v>821</v>
      </c>
      <c r="D317" s="167" t="s">
        <v>113</v>
      </c>
      <c r="E317" s="176">
        <v>46227</v>
      </c>
      <c r="F317" s="176">
        <v>46224</v>
      </c>
      <c r="G317" s="174">
        <v>8</v>
      </c>
      <c r="H317" s="186">
        <v>6</v>
      </c>
      <c r="I317" s="171">
        <f t="shared" si="12"/>
        <v>0</v>
      </c>
      <c r="J317" s="172">
        <f t="shared" si="13"/>
        <v>-0.25</v>
      </c>
      <c r="K317" s="167">
        <v>0</v>
      </c>
      <c r="L317" s="172" t="str">
        <f t="shared" si="14"/>
        <v>Normal</v>
      </c>
      <c r="M317" s="206"/>
      <c r="N317" s="217"/>
      <c r="O317" s="217"/>
      <c r="P317" s="217"/>
      <c r="Q317" s="217"/>
      <c r="R317" s="217"/>
      <c r="S317" s="217"/>
      <c r="T317" s="217"/>
      <c r="U317" s="217"/>
      <c r="V317" s="217"/>
      <c r="W317" s="217"/>
      <c r="X317" s="217"/>
      <c r="Y317" s="217"/>
      <c r="Z317" s="217"/>
      <c r="AA317" s="220"/>
      <c r="AB317" s="220"/>
      <c r="AC317" s="220"/>
      <c r="AD317" s="220"/>
      <c r="AE317" s="220"/>
      <c r="AF317" s="220"/>
      <c r="AG317" s="220"/>
      <c r="AH317" s="220"/>
      <c r="AI317" s="220"/>
      <c r="AJ317" s="74"/>
      <c r="AK317" s="74"/>
      <c r="AL317" s="74"/>
      <c r="AM317" s="39"/>
      <c r="AN317" s="39"/>
      <c r="AO317" s="39"/>
      <c r="AP317" s="39"/>
      <c r="AQ317" s="39"/>
      <c r="AR317" s="39"/>
      <c r="AS317" s="39"/>
      <c r="AT317" s="39"/>
      <c r="AU317" s="39"/>
      <c r="AV317" s="39"/>
      <c r="AW317" s="39"/>
      <c r="AX317" s="39"/>
      <c r="AY317" s="39"/>
      <c r="AZ317" s="39"/>
      <c r="BA317" s="39"/>
      <c r="BB317" s="39"/>
      <c r="BC317" s="39"/>
      <c r="BD317" s="39"/>
      <c r="BE317" s="39"/>
    </row>
    <row r="318" spans="1:57" customFormat="1" ht="50.25" hidden="1" customHeight="1">
      <c r="A318" s="180" t="s">
        <v>248</v>
      </c>
      <c r="B318" s="174" t="s">
        <v>822</v>
      </c>
      <c r="C318" s="166" t="s">
        <v>823</v>
      </c>
      <c r="D318" s="167" t="s">
        <v>113</v>
      </c>
      <c r="E318" s="176">
        <v>46254</v>
      </c>
      <c r="F318" s="176">
        <v>46226</v>
      </c>
      <c r="G318" s="174">
        <v>8</v>
      </c>
      <c r="H318" s="186">
        <v>6</v>
      </c>
      <c r="I318" s="171">
        <f t="shared" si="12"/>
        <v>0</v>
      </c>
      <c r="J318" s="172">
        <f t="shared" si="13"/>
        <v>-0.25</v>
      </c>
      <c r="K318" s="167">
        <v>0</v>
      </c>
      <c r="L318" s="172" t="str">
        <f t="shared" si="14"/>
        <v>Normal</v>
      </c>
      <c r="M318" s="206"/>
      <c r="N318" s="217"/>
      <c r="O318" s="217"/>
      <c r="P318" s="217"/>
      <c r="Q318" s="217"/>
      <c r="R318" s="217"/>
      <c r="S318" s="217"/>
      <c r="T318" s="217"/>
      <c r="U318" s="217"/>
      <c r="V318" s="217"/>
      <c r="W318" s="217"/>
      <c r="X318" s="217"/>
      <c r="Y318" s="217"/>
      <c r="Z318" s="217"/>
      <c r="AA318" s="220"/>
      <c r="AB318" s="220"/>
      <c r="AC318" s="220"/>
      <c r="AD318" s="220"/>
      <c r="AE318" s="220"/>
      <c r="AF318" s="220"/>
      <c r="AG318" s="220"/>
      <c r="AH318" s="220"/>
      <c r="AI318" s="220"/>
      <c r="AJ318" s="74"/>
      <c r="AK318" s="74"/>
      <c r="AL318" s="74"/>
      <c r="AM318" s="39"/>
      <c r="AN318" s="39"/>
      <c r="AO318" s="39"/>
      <c r="AP318" s="39"/>
      <c r="AQ318" s="39"/>
      <c r="AR318" s="39"/>
      <c r="AS318" s="39"/>
      <c r="AT318" s="39"/>
      <c r="AU318" s="39"/>
      <c r="AV318" s="39"/>
      <c r="AW318" s="39"/>
      <c r="AX318" s="39"/>
      <c r="AY318" s="39"/>
      <c r="AZ318" s="39"/>
      <c r="BA318" s="39"/>
      <c r="BB318" s="39"/>
      <c r="BC318" s="39"/>
      <c r="BD318" s="39"/>
      <c r="BE318" s="39"/>
    </row>
    <row r="319" spans="1:57" customFormat="1" ht="50.25" hidden="1" customHeight="1">
      <c r="A319" s="180" t="s">
        <v>248</v>
      </c>
      <c r="B319" s="174" t="s">
        <v>824</v>
      </c>
      <c r="C319" s="166" t="s">
        <v>825</v>
      </c>
      <c r="D319" s="167" t="s">
        <v>113</v>
      </c>
      <c r="E319" s="176">
        <v>46265</v>
      </c>
      <c r="F319" s="176">
        <v>46226</v>
      </c>
      <c r="G319" s="174">
        <v>8</v>
      </c>
      <c r="H319" s="186">
        <v>2</v>
      </c>
      <c r="I319" s="171">
        <f t="shared" si="12"/>
        <v>0</v>
      </c>
      <c r="J319" s="172">
        <f t="shared" si="13"/>
        <v>-0.75</v>
      </c>
      <c r="K319" s="167">
        <v>0</v>
      </c>
      <c r="L319" s="172" t="str">
        <f t="shared" si="14"/>
        <v>Normal</v>
      </c>
      <c r="M319" s="206"/>
      <c r="N319" s="217"/>
      <c r="O319" s="217"/>
      <c r="P319" s="217"/>
      <c r="Q319" s="217"/>
      <c r="R319" s="217"/>
      <c r="S319" s="217"/>
      <c r="T319" s="217"/>
      <c r="U319" s="217"/>
      <c r="V319" s="217"/>
      <c r="W319" s="217"/>
      <c r="X319" s="217"/>
      <c r="Y319" s="217"/>
      <c r="Z319" s="217"/>
      <c r="AA319" s="220"/>
      <c r="AB319" s="220"/>
      <c r="AC319" s="220"/>
      <c r="AD319" s="220"/>
      <c r="AE319" s="220"/>
      <c r="AF319" s="220"/>
      <c r="AG319" s="220"/>
      <c r="AH319" s="220"/>
      <c r="AI319" s="220"/>
      <c r="AJ319" s="74"/>
      <c r="AK319" s="74"/>
      <c r="AL319" s="74"/>
      <c r="AM319" s="39"/>
      <c r="AN319" s="39"/>
      <c r="AO319" s="39"/>
      <c r="AP319" s="39"/>
      <c r="AQ319" s="39"/>
      <c r="AR319" s="39"/>
      <c r="AS319" s="39"/>
      <c r="AT319" s="39"/>
      <c r="AU319" s="39"/>
      <c r="AV319" s="39"/>
      <c r="AW319" s="39"/>
      <c r="AX319" s="39"/>
      <c r="AY319" s="39"/>
      <c r="AZ319" s="39"/>
      <c r="BA319" s="39"/>
      <c r="BB319" s="39"/>
      <c r="BC319" s="39"/>
      <c r="BD319" s="39"/>
      <c r="BE319" s="39"/>
    </row>
    <row r="320" spans="1:57" customFormat="1" ht="50.25" hidden="1" customHeight="1">
      <c r="A320" s="180" t="s">
        <v>248</v>
      </c>
      <c r="B320" s="174" t="s">
        <v>826</v>
      </c>
      <c r="C320" s="166" t="s">
        <v>827</v>
      </c>
      <c r="D320" s="167" t="s">
        <v>113</v>
      </c>
      <c r="E320" s="176">
        <v>46234</v>
      </c>
      <c r="F320" s="176">
        <v>46227</v>
      </c>
      <c r="G320" s="174">
        <v>8</v>
      </c>
      <c r="H320" s="186">
        <v>8</v>
      </c>
      <c r="I320" s="171">
        <f t="shared" si="12"/>
        <v>0</v>
      </c>
      <c r="J320" s="172">
        <f t="shared" si="13"/>
        <v>0</v>
      </c>
      <c r="K320" s="167">
        <v>0</v>
      </c>
      <c r="L320" s="172" t="str">
        <f t="shared" si="14"/>
        <v>Normal</v>
      </c>
      <c r="M320" s="206"/>
      <c r="N320" s="217"/>
      <c r="O320" s="217"/>
      <c r="P320" s="217"/>
      <c r="Q320" s="217"/>
      <c r="R320" s="217"/>
      <c r="S320" s="217"/>
      <c r="T320" s="217"/>
      <c r="U320" s="217"/>
      <c r="V320" s="217"/>
      <c r="W320" s="217"/>
      <c r="X320" s="217"/>
      <c r="Y320" s="217"/>
      <c r="Z320" s="217"/>
      <c r="AA320" s="220"/>
      <c r="AB320" s="220"/>
      <c r="AC320" s="220"/>
      <c r="AD320" s="220"/>
      <c r="AE320" s="220"/>
      <c r="AF320" s="220"/>
      <c r="AG320" s="220"/>
      <c r="AH320" s="220"/>
      <c r="AI320" s="220"/>
      <c r="AJ320" s="74"/>
      <c r="AK320" s="74"/>
      <c r="AL320" s="74"/>
      <c r="AM320" s="39"/>
      <c r="AN320" s="39"/>
      <c r="AO320" s="39"/>
      <c r="AP320" s="39"/>
      <c r="AQ320" s="39"/>
      <c r="AR320" s="39"/>
      <c r="AS320" s="39"/>
      <c r="AT320" s="39"/>
      <c r="AU320" s="39"/>
      <c r="AV320" s="39"/>
      <c r="AW320" s="39"/>
      <c r="AX320" s="39"/>
      <c r="AY320" s="39"/>
      <c r="AZ320" s="39"/>
      <c r="BA320" s="39"/>
      <c r="BB320" s="39"/>
      <c r="BC320" s="39"/>
      <c r="BD320" s="39"/>
      <c r="BE320" s="39"/>
    </row>
    <row r="321" spans="1:57" customFormat="1" ht="50.25" hidden="1" customHeight="1">
      <c r="A321" s="180" t="s">
        <v>248</v>
      </c>
      <c r="B321" s="174" t="s">
        <v>828</v>
      </c>
      <c r="C321" s="166" t="s">
        <v>829</v>
      </c>
      <c r="D321" s="167" t="s">
        <v>113</v>
      </c>
      <c r="E321" s="176">
        <v>46234</v>
      </c>
      <c r="F321" s="176">
        <v>46231</v>
      </c>
      <c r="G321" s="174">
        <v>16</v>
      </c>
      <c r="H321" s="186">
        <v>10</v>
      </c>
      <c r="I321" s="171">
        <f t="shared" si="12"/>
        <v>0</v>
      </c>
      <c r="J321" s="172">
        <f t="shared" si="13"/>
        <v>-0.375</v>
      </c>
      <c r="K321" s="167">
        <v>0</v>
      </c>
      <c r="L321" s="172" t="str">
        <f t="shared" si="14"/>
        <v>Normal</v>
      </c>
      <c r="M321" s="206"/>
      <c r="N321" s="217"/>
      <c r="O321" s="217"/>
      <c r="P321" s="217"/>
      <c r="Q321" s="217"/>
      <c r="R321" s="217"/>
      <c r="S321" s="217"/>
      <c r="T321" s="217"/>
      <c r="U321" s="217"/>
      <c r="V321" s="217"/>
      <c r="W321" s="217"/>
      <c r="X321" s="217"/>
      <c r="Y321" s="217"/>
      <c r="Z321" s="217"/>
      <c r="AA321" s="220"/>
      <c r="AB321" s="220"/>
      <c r="AC321" s="220"/>
      <c r="AD321" s="220"/>
      <c r="AE321" s="220"/>
      <c r="AF321" s="220"/>
      <c r="AG321" s="220"/>
      <c r="AH321" s="220"/>
      <c r="AI321" s="220"/>
      <c r="AJ321" s="74"/>
      <c r="AK321" s="74"/>
      <c r="AL321" s="74"/>
      <c r="AM321" s="39"/>
      <c r="AN321" s="39"/>
      <c r="AO321" s="39"/>
      <c r="AP321" s="39"/>
      <c r="AQ321" s="39"/>
      <c r="AR321" s="39"/>
      <c r="AS321" s="39"/>
      <c r="AT321" s="39"/>
      <c r="AU321" s="39"/>
      <c r="AV321" s="39"/>
      <c r="AW321" s="39"/>
      <c r="AX321" s="39"/>
      <c r="AY321" s="39"/>
      <c r="AZ321" s="39"/>
      <c r="BA321" s="39"/>
      <c r="BB321" s="39"/>
      <c r="BC321" s="39"/>
      <c r="BD321" s="39"/>
      <c r="BE321" s="39"/>
    </row>
    <row r="322" spans="1:57" customFormat="1" ht="50.25" hidden="1" customHeight="1">
      <c r="A322" s="174" t="s">
        <v>248</v>
      </c>
      <c r="B322" s="174" t="s">
        <v>830</v>
      </c>
      <c r="C322" s="166" t="s">
        <v>831</v>
      </c>
      <c r="D322" s="174" t="s">
        <v>113</v>
      </c>
      <c r="E322" s="176">
        <v>46234</v>
      </c>
      <c r="F322" s="176">
        <v>46252</v>
      </c>
      <c r="G322" s="174">
        <v>8</v>
      </c>
      <c r="H322" s="186">
        <v>8</v>
      </c>
      <c r="I322" s="171">
        <f t="shared" si="12"/>
        <v>0</v>
      </c>
      <c r="J322" s="172">
        <f t="shared" si="13"/>
        <v>0</v>
      </c>
      <c r="K322" s="174">
        <v>0</v>
      </c>
      <c r="L322" s="172" t="str">
        <f t="shared" si="14"/>
        <v>Normal</v>
      </c>
      <c r="M322" s="204"/>
      <c r="N322" s="213"/>
      <c r="O322" s="213"/>
      <c r="P322" s="213"/>
      <c r="Q322" s="213"/>
      <c r="R322" s="213"/>
      <c r="S322" s="213"/>
      <c r="T322" s="213"/>
      <c r="U322" s="213"/>
      <c r="V322" s="213"/>
      <c r="W322" s="213"/>
      <c r="X322" s="213"/>
      <c r="Y322" s="213"/>
      <c r="Z322" s="213"/>
      <c r="AA322" s="213"/>
      <c r="AB322" s="213"/>
      <c r="AC322" s="213"/>
      <c r="AD322" s="213"/>
      <c r="AE322" s="213"/>
      <c r="AF322" s="213"/>
      <c r="AG322" s="213"/>
      <c r="AH322" s="213"/>
      <c r="AI322" s="213"/>
      <c r="AJ322" s="44"/>
      <c r="AK322" s="51"/>
      <c r="AL322" s="51"/>
    </row>
    <row r="323" spans="1:57" customFormat="1" ht="50.25" hidden="1" customHeight="1">
      <c r="A323" s="174" t="s">
        <v>248</v>
      </c>
      <c r="B323" s="174" t="s">
        <v>832</v>
      </c>
      <c r="C323" s="166" t="s">
        <v>833</v>
      </c>
      <c r="D323" s="174" t="s">
        <v>298</v>
      </c>
      <c r="E323" s="176">
        <v>46265</v>
      </c>
      <c r="F323" s="176"/>
      <c r="G323" s="174">
        <v>10.5</v>
      </c>
      <c r="H323" s="186">
        <v>9.5</v>
      </c>
      <c r="I323" s="171">
        <f t="shared" ref="I323:I386" si="15">SUM(N323:XFD323)</f>
        <v>0</v>
      </c>
      <c r="J323" s="172">
        <f t="shared" ref="J323:J386" si="16">IFERROR((H323+I323-G323)/G323,"")</f>
        <v>-9.5238095238095233E-2</v>
      </c>
      <c r="K323" s="174">
        <v>0</v>
      </c>
      <c r="L323" s="172" t="str">
        <f t="shared" ref="L323:L386" si="17">IF(OR(J323="",J323="Sin estimado"),"Sin estimación",IF(J323&gt;=30%,"Desviado","Normal"))</f>
        <v>Normal</v>
      </c>
      <c r="M323" s="204"/>
      <c r="N323" s="213"/>
      <c r="O323" s="213"/>
      <c r="P323" s="213"/>
      <c r="Q323" s="213"/>
      <c r="R323" s="213"/>
      <c r="S323" s="213"/>
      <c r="T323" s="213"/>
      <c r="U323" s="213"/>
      <c r="V323" s="213"/>
      <c r="W323" s="213"/>
      <c r="X323" s="213"/>
      <c r="Y323" s="213"/>
      <c r="Z323" s="213"/>
      <c r="AA323" s="213"/>
      <c r="AB323" s="213"/>
      <c r="AC323" s="213"/>
      <c r="AD323" s="213"/>
      <c r="AE323" s="213"/>
      <c r="AF323" s="213"/>
      <c r="AG323" s="213"/>
      <c r="AH323" s="213"/>
      <c r="AI323" s="213"/>
      <c r="AJ323" s="44"/>
      <c r="AK323" s="51"/>
      <c r="AL323" s="51"/>
    </row>
    <row r="324" spans="1:57" customFormat="1" ht="50.25" hidden="1" customHeight="1">
      <c r="A324" s="174" t="s">
        <v>248</v>
      </c>
      <c r="B324" s="174" t="s">
        <v>834</v>
      </c>
      <c r="C324" s="166" t="s">
        <v>835</v>
      </c>
      <c r="D324" s="174" t="s">
        <v>836</v>
      </c>
      <c r="E324" s="176"/>
      <c r="F324" s="176"/>
      <c r="G324" s="174">
        <v>24</v>
      </c>
      <c r="H324" s="186">
        <v>19</v>
      </c>
      <c r="I324" s="171">
        <f t="shared" si="15"/>
        <v>0</v>
      </c>
      <c r="J324" s="172">
        <f t="shared" si="16"/>
        <v>-0.20833333333333334</v>
      </c>
      <c r="K324" s="174">
        <v>0</v>
      </c>
      <c r="L324" s="172" t="str">
        <f t="shared" si="17"/>
        <v>Normal</v>
      </c>
      <c r="M324" s="204"/>
      <c r="N324" s="213"/>
      <c r="O324" s="213"/>
      <c r="P324" s="213"/>
      <c r="Q324" s="213"/>
      <c r="R324" s="213"/>
      <c r="S324" s="213"/>
      <c r="T324" s="213"/>
      <c r="U324" s="213"/>
      <c r="V324" s="213"/>
      <c r="W324" s="213"/>
      <c r="X324" s="213"/>
      <c r="Y324" s="213"/>
      <c r="Z324" s="213"/>
      <c r="AA324" s="213"/>
      <c r="AB324" s="213"/>
      <c r="AC324" s="213"/>
      <c r="AD324" s="213"/>
      <c r="AE324" s="213"/>
      <c r="AF324" s="213"/>
      <c r="AG324" s="213"/>
      <c r="AH324" s="213"/>
      <c r="AI324" s="213"/>
      <c r="AJ324" s="44"/>
      <c r="AK324" s="51"/>
      <c r="AL324" s="51"/>
    </row>
    <row r="325" spans="1:57" customFormat="1" ht="50.25" hidden="1" customHeight="1">
      <c r="A325" s="174" t="s">
        <v>248</v>
      </c>
      <c r="B325" s="174" t="s">
        <v>837</v>
      </c>
      <c r="C325" s="166" t="s">
        <v>838</v>
      </c>
      <c r="D325" s="174" t="s">
        <v>113</v>
      </c>
      <c r="E325" s="176">
        <v>46266</v>
      </c>
      <c r="F325" s="176">
        <v>46262</v>
      </c>
      <c r="G325" s="174">
        <v>16</v>
      </c>
      <c r="H325" s="186">
        <v>15</v>
      </c>
      <c r="I325" s="171">
        <f t="shared" si="15"/>
        <v>0</v>
      </c>
      <c r="J325" s="172">
        <f t="shared" si="16"/>
        <v>-6.25E-2</v>
      </c>
      <c r="K325" s="174">
        <v>0</v>
      </c>
      <c r="L325" s="172" t="str">
        <f t="shared" si="17"/>
        <v>Normal</v>
      </c>
      <c r="M325" s="204"/>
      <c r="N325" s="213"/>
      <c r="O325" s="213"/>
      <c r="P325" s="213"/>
      <c r="Q325" s="213"/>
      <c r="R325" s="213"/>
      <c r="S325" s="213"/>
      <c r="T325" s="213"/>
      <c r="U325" s="213"/>
      <c r="V325" s="213"/>
      <c r="W325" s="213"/>
      <c r="X325" s="213"/>
      <c r="Y325" s="213"/>
      <c r="Z325" s="213"/>
      <c r="AA325" s="213"/>
      <c r="AB325" s="213"/>
      <c r="AC325" s="213"/>
      <c r="AD325" s="213"/>
      <c r="AE325" s="213"/>
      <c r="AF325" s="213"/>
      <c r="AG325" s="213"/>
      <c r="AH325" s="213"/>
      <c r="AI325" s="213"/>
      <c r="AJ325" s="44"/>
      <c r="AK325" s="51"/>
      <c r="AL325" s="51"/>
    </row>
    <row r="326" spans="1:57" customFormat="1" ht="50.25" hidden="1" customHeight="1">
      <c r="A326" s="174" t="s">
        <v>248</v>
      </c>
      <c r="B326" s="174" t="s">
        <v>839</v>
      </c>
      <c r="C326" s="166" t="s">
        <v>840</v>
      </c>
      <c r="D326" s="174" t="s">
        <v>113</v>
      </c>
      <c r="E326" s="176">
        <v>46266</v>
      </c>
      <c r="F326" s="176">
        <v>46262</v>
      </c>
      <c r="G326" s="174">
        <v>24</v>
      </c>
      <c r="H326" s="186">
        <v>20</v>
      </c>
      <c r="I326" s="171">
        <f t="shared" si="15"/>
        <v>0</v>
      </c>
      <c r="J326" s="172">
        <f t="shared" si="16"/>
        <v>-0.16666666666666666</v>
      </c>
      <c r="K326" s="174">
        <v>0</v>
      </c>
      <c r="L326" s="172" t="str">
        <f t="shared" si="17"/>
        <v>Normal</v>
      </c>
      <c r="M326" s="204"/>
      <c r="N326" s="213"/>
      <c r="O326" s="213"/>
      <c r="P326" s="213"/>
      <c r="Q326" s="213"/>
      <c r="R326" s="213"/>
      <c r="S326" s="213"/>
      <c r="T326" s="213"/>
      <c r="U326" s="213"/>
      <c r="V326" s="213"/>
      <c r="W326" s="213"/>
      <c r="X326" s="213"/>
      <c r="Y326" s="213"/>
      <c r="Z326" s="213"/>
      <c r="AA326" s="213"/>
      <c r="AB326" s="213"/>
      <c r="AC326" s="213"/>
      <c r="AD326" s="213"/>
      <c r="AE326" s="213"/>
      <c r="AF326" s="213"/>
      <c r="AG326" s="213"/>
      <c r="AH326" s="213"/>
      <c r="AI326" s="213"/>
      <c r="AJ326" s="44"/>
      <c r="AK326" s="51"/>
      <c r="AL326" s="51"/>
    </row>
    <row r="327" spans="1:57" customFormat="1" ht="50.25" hidden="1" customHeight="1">
      <c r="A327" s="174" t="s">
        <v>248</v>
      </c>
      <c r="B327" s="174" t="s">
        <v>841</v>
      </c>
      <c r="C327" s="166" t="s">
        <v>842</v>
      </c>
      <c r="D327" s="174" t="s">
        <v>113</v>
      </c>
      <c r="E327" s="176">
        <v>46266</v>
      </c>
      <c r="F327" s="176">
        <v>46262</v>
      </c>
      <c r="G327" s="174">
        <v>8</v>
      </c>
      <c r="H327" s="186">
        <v>8</v>
      </c>
      <c r="I327" s="171">
        <f t="shared" si="15"/>
        <v>0</v>
      </c>
      <c r="J327" s="172">
        <f t="shared" si="16"/>
        <v>0</v>
      </c>
      <c r="K327" s="174">
        <v>0</v>
      </c>
      <c r="L327" s="172" t="str">
        <f t="shared" si="17"/>
        <v>Normal</v>
      </c>
      <c r="M327" s="204"/>
      <c r="N327" s="213"/>
      <c r="O327" s="213"/>
      <c r="P327" s="213"/>
      <c r="Q327" s="213"/>
      <c r="R327" s="213"/>
      <c r="S327" s="213"/>
      <c r="T327" s="213"/>
      <c r="U327" s="213"/>
      <c r="V327" s="213"/>
      <c r="W327" s="213"/>
      <c r="X327" s="213"/>
      <c r="Y327" s="213"/>
      <c r="Z327" s="213"/>
      <c r="AA327" s="213"/>
      <c r="AB327" s="213"/>
      <c r="AC327" s="213"/>
      <c r="AD327" s="213"/>
      <c r="AE327" s="213"/>
      <c r="AF327" s="213"/>
      <c r="AG327" s="213"/>
      <c r="AH327" s="213"/>
      <c r="AI327" s="213"/>
      <c r="AJ327" s="44"/>
      <c r="AK327" s="51"/>
      <c r="AL327" s="51"/>
    </row>
    <row r="328" spans="1:57" customFormat="1" ht="50.25" hidden="1" customHeight="1">
      <c r="A328" s="174" t="s">
        <v>248</v>
      </c>
      <c r="B328" s="174" t="s">
        <v>843</v>
      </c>
      <c r="C328" s="166" t="s">
        <v>844</v>
      </c>
      <c r="D328" s="174" t="s">
        <v>113</v>
      </c>
      <c r="E328" s="176">
        <v>46266</v>
      </c>
      <c r="F328" s="176">
        <v>46262</v>
      </c>
      <c r="G328" s="174">
        <v>8</v>
      </c>
      <c r="H328" s="186">
        <v>8</v>
      </c>
      <c r="I328" s="171">
        <f t="shared" si="15"/>
        <v>0</v>
      </c>
      <c r="J328" s="172">
        <f t="shared" si="16"/>
        <v>0</v>
      </c>
      <c r="K328" s="174">
        <v>0</v>
      </c>
      <c r="L328" s="172" t="str">
        <f t="shared" si="17"/>
        <v>Normal</v>
      </c>
      <c r="M328" s="204"/>
      <c r="N328" s="213"/>
      <c r="O328" s="213"/>
      <c r="P328" s="213"/>
      <c r="Q328" s="213"/>
      <c r="R328" s="213"/>
      <c r="S328" s="213"/>
      <c r="T328" s="213"/>
      <c r="U328" s="213"/>
      <c r="V328" s="213"/>
      <c r="W328" s="213"/>
      <c r="X328" s="213"/>
      <c r="Y328" s="213"/>
      <c r="Z328" s="213"/>
      <c r="AA328" s="213"/>
      <c r="AB328" s="213"/>
      <c r="AC328" s="213"/>
      <c r="AD328" s="213"/>
      <c r="AE328" s="213"/>
      <c r="AF328" s="213"/>
      <c r="AG328" s="213"/>
      <c r="AH328" s="213"/>
      <c r="AI328" s="213"/>
      <c r="AJ328" s="44"/>
      <c r="AK328" s="51"/>
      <c r="AL328" s="51"/>
    </row>
    <row r="329" spans="1:57" customFormat="1" ht="50.25" hidden="1" customHeight="1">
      <c r="A329" s="174" t="s">
        <v>248</v>
      </c>
      <c r="B329" s="174" t="s">
        <v>845</v>
      </c>
      <c r="C329" s="166" t="s">
        <v>846</v>
      </c>
      <c r="D329" s="174" t="s">
        <v>113</v>
      </c>
      <c r="E329" s="176">
        <v>46266</v>
      </c>
      <c r="F329" s="176">
        <v>46262</v>
      </c>
      <c r="G329" s="174">
        <v>8</v>
      </c>
      <c r="H329" s="186">
        <v>4</v>
      </c>
      <c r="I329" s="171">
        <f t="shared" si="15"/>
        <v>0</v>
      </c>
      <c r="J329" s="172">
        <f t="shared" si="16"/>
        <v>-0.5</v>
      </c>
      <c r="K329" s="174">
        <v>0</v>
      </c>
      <c r="L329" s="172" t="str">
        <f t="shared" si="17"/>
        <v>Normal</v>
      </c>
      <c r="M329" s="204"/>
      <c r="N329" s="213"/>
      <c r="O329" s="213"/>
      <c r="P329" s="213"/>
      <c r="Q329" s="213"/>
      <c r="R329" s="213"/>
      <c r="S329" s="213"/>
      <c r="T329" s="213"/>
      <c r="U329" s="213"/>
      <c r="V329" s="213"/>
      <c r="W329" s="213"/>
      <c r="X329" s="213"/>
      <c r="Y329" s="213"/>
      <c r="Z329" s="213"/>
      <c r="AA329" s="213"/>
      <c r="AB329" s="213"/>
      <c r="AC329" s="213"/>
      <c r="AD329" s="213"/>
      <c r="AE329" s="213"/>
      <c r="AF329" s="213"/>
      <c r="AG329" s="213"/>
      <c r="AH329" s="213"/>
      <c r="AI329" s="213"/>
      <c r="AJ329" s="44"/>
      <c r="AK329" s="51"/>
      <c r="AL329" s="51"/>
    </row>
    <row r="330" spans="1:57" customFormat="1" ht="50.25" hidden="1" customHeight="1">
      <c r="A330" s="174" t="s">
        <v>248</v>
      </c>
      <c r="B330" s="174" t="s">
        <v>847</v>
      </c>
      <c r="C330" s="166" t="s">
        <v>848</v>
      </c>
      <c r="D330" s="174" t="s">
        <v>113</v>
      </c>
      <c r="E330" s="176">
        <v>46266</v>
      </c>
      <c r="F330" s="176">
        <v>46262</v>
      </c>
      <c r="G330" s="174">
        <v>8</v>
      </c>
      <c r="H330" s="186">
        <v>8</v>
      </c>
      <c r="I330" s="171">
        <f t="shared" si="15"/>
        <v>0</v>
      </c>
      <c r="J330" s="172">
        <f t="shared" si="16"/>
        <v>0</v>
      </c>
      <c r="K330" s="174">
        <v>0</v>
      </c>
      <c r="L330" s="172" t="str">
        <f t="shared" si="17"/>
        <v>Normal</v>
      </c>
      <c r="M330" s="204"/>
      <c r="N330" s="213"/>
      <c r="O330" s="213"/>
      <c r="P330" s="213"/>
      <c r="Q330" s="213"/>
      <c r="R330" s="213"/>
      <c r="S330" s="213"/>
      <c r="T330" s="213"/>
      <c r="U330" s="213"/>
      <c r="V330" s="213"/>
      <c r="W330" s="213"/>
      <c r="X330" s="213"/>
      <c r="Y330" s="213"/>
      <c r="Z330" s="213"/>
      <c r="AA330" s="213"/>
      <c r="AB330" s="213"/>
      <c r="AC330" s="213"/>
      <c r="AD330" s="213"/>
      <c r="AE330" s="213"/>
      <c r="AF330" s="213"/>
      <c r="AG330" s="213"/>
      <c r="AH330" s="213"/>
      <c r="AI330" s="213"/>
      <c r="AJ330" s="44"/>
      <c r="AK330" s="51"/>
      <c r="AL330" s="51"/>
    </row>
    <row r="331" spans="1:57" customFormat="1" ht="50.25" hidden="1" customHeight="1">
      <c r="A331" s="174" t="s">
        <v>248</v>
      </c>
      <c r="B331" s="174" t="s">
        <v>849</v>
      </c>
      <c r="C331" s="166" t="s">
        <v>850</v>
      </c>
      <c r="D331" s="174" t="s">
        <v>113</v>
      </c>
      <c r="E331" s="176">
        <v>46269</v>
      </c>
      <c r="F331" s="176">
        <v>46262</v>
      </c>
      <c r="G331" s="174">
        <v>32</v>
      </c>
      <c r="H331" s="186">
        <v>23</v>
      </c>
      <c r="I331" s="171">
        <f t="shared" si="15"/>
        <v>0</v>
      </c>
      <c r="J331" s="172">
        <f t="shared" si="16"/>
        <v>-0.28125</v>
      </c>
      <c r="K331" s="174">
        <v>0</v>
      </c>
      <c r="L331" s="172" t="str">
        <f t="shared" si="17"/>
        <v>Normal</v>
      </c>
      <c r="M331" s="204"/>
      <c r="N331" s="213"/>
      <c r="O331" s="213"/>
      <c r="P331" s="213"/>
      <c r="Q331" s="213"/>
      <c r="R331" s="213"/>
      <c r="S331" s="213"/>
      <c r="T331" s="213"/>
      <c r="U331" s="213"/>
      <c r="V331" s="213"/>
      <c r="W331" s="213"/>
      <c r="X331" s="213"/>
      <c r="Y331" s="213"/>
      <c r="Z331" s="213"/>
      <c r="AA331" s="213"/>
      <c r="AB331" s="213"/>
      <c r="AC331" s="213"/>
      <c r="AD331" s="213"/>
      <c r="AE331" s="213"/>
      <c r="AF331" s="213"/>
      <c r="AG331" s="213"/>
      <c r="AH331" s="213"/>
      <c r="AI331" s="213"/>
      <c r="AJ331" s="44"/>
      <c r="AK331" s="51"/>
      <c r="AL331" s="51"/>
    </row>
    <row r="332" spans="1:57" customFormat="1" ht="50.25" hidden="1" customHeight="1">
      <c r="A332" s="174" t="s">
        <v>248</v>
      </c>
      <c r="B332" s="174" t="s">
        <v>851</v>
      </c>
      <c r="C332" s="166" t="s">
        <v>852</v>
      </c>
      <c r="D332" s="174" t="s">
        <v>116</v>
      </c>
      <c r="E332" s="176">
        <v>46269</v>
      </c>
      <c r="F332" s="176"/>
      <c r="G332" s="174">
        <v>32</v>
      </c>
      <c r="H332" s="186">
        <v>19</v>
      </c>
      <c r="I332" s="171">
        <f t="shared" si="15"/>
        <v>0</v>
      </c>
      <c r="J332" s="172">
        <f t="shared" si="16"/>
        <v>-0.40625</v>
      </c>
      <c r="K332" s="174">
        <v>0</v>
      </c>
      <c r="L332" s="172" t="str">
        <f t="shared" si="17"/>
        <v>Normal</v>
      </c>
      <c r="M332" s="204"/>
      <c r="N332" s="213"/>
      <c r="O332" s="213"/>
      <c r="P332" s="213"/>
      <c r="Q332" s="213"/>
      <c r="R332" s="213"/>
      <c r="S332" s="213"/>
      <c r="T332" s="213"/>
      <c r="U332" s="213"/>
      <c r="V332" s="213"/>
      <c r="W332" s="213"/>
      <c r="X332" s="213"/>
      <c r="Y332" s="213"/>
      <c r="Z332" s="213"/>
      <c r="AA332" s="213"/>
      <c r="AB332" s="213"/>
      <c r="AC332" s="213"/>
      <c r="AD332" s="213"/>
      <c r="AE332" s="213"/>
      <c r="AF332" s="213"/>
      <c r="AG332" s="213"/>
      <c r="AH332" s="213"/>
      <c r="AI332" s="213"/>
      <c r="AJ332" s="44"/>
      <c r="AK332" s="51"/>
      <c r="AL332" s="51"/>
    </row>
    <row r="333" spans="1:57" customFormat="1" ht="50.25" hidden="1" customHeight="1">
      <c r="A333" s="174" t="s">
        <v>248</v>
      </c>
      <c r="B333" s="174" t="s">
        <v>853</v>
      </c>
      <c r="C333" s="166" t="s">
        <v>854</v>
      </c>
      <c r="D333" s="174" t="s">
        <v>116</v>
      </c>
      <c r="E333" s="176">
        <v>46266</v>
      </c>
      <c r="F333" s="176"/>
      <c r="G333" s="174">
        <v>4</v>
      </c>
      <c r="H333" s="186">
        <v>2</v>
      </c>
      <c r="I333" s="171">
        <f t="shared" si="15"/>
        <v>0</v>
      </c>
      <c r="J333" s="172">
        <f t="shared" si="16"/>
        <v>-0.5</v>
      </c>
      <c r="K333" s="174">
        <v>0</v>
      </c>
      <c r="L333" s="172" t="str">
        <f t="shared" si="17"/>
        <v>Normal</v>
      </c>
      <c r="M333" s="204"/>
      <c r="N333" s="213"/>
      <c r="O333" s="213"/>
      <c r="P333" s="213"/>
      <c r="Q333" s="213"/>
      <c r="R333" s="213"/>
      <c r="S333" s="213"/>
      <c r="T333" s="213"/>
      <c r="U333" s="213"/>
      <c r="V333" s="213"/>
      <c r="W333" s="213"/>
      <c r="X333" s="213"/>
      <c r="Y333" s="213"/>
      <c r="Z333" s="213"/>
      <c r="AA333" s="213"/>
      <c r="AB333" s="213"/>
      <c r="AC333" s="213"/>
      <c r="AD333" s="213"/>
      <c r="AE333" s="213"/>
      <c r="AF333" s="213"/>
      <c r="AG333" s="213"/>
      <c r="AH333" s="213"/>
      <c r="AI333" s="213"/>
      <c r="AJ333" s="44"/>
      <c r="AK333" s="51"/>
      <c r="AL333" s="51"/>
    </row>
    <row r="334" spans="1:57" customFormat="1" ht="50.25" hidden="1" customHeight="1">
      <c r="A334" s="174" t="s">
        <v>248</v>
      </c>
      <c r="B334" s="174" t="s">
        <v>855</v>
      </c>
      <c r="C334" s="166" t="s">
        <v>856</v>
      </c>
      <c r="D334" s="174" t="s">
        <v>116</v>
      </c>
      <c r="E334" s="176"/>
      <c r="F334" s="176"/>
      <c r="G334" s="174"/>
      <c r="H334" s="186">
        <v>4</v>
      </c>
      <c r="I334" s="171">
        <f t="shared" si="15"/>
        <v>0</v>
      </c>
      <c r="J334" s="172" t="str">
        <f t="shared" si="16"/>
        <v/>
      </c>
      <c r="K334" s="174">
        <v>0</v>
      </c>
      <c r="L334" s="172" t="str">
        <f t="shared" si="17"/>
        <v>Sin estimación</v>
      </c>
      <c r="M334" s="204"/>
      <c r="N334" s="213"/>
      <c r="O334" s="213"/>
      <c r="P334" s="213"/>
      <c r="Q334" s="213"/>
      <c r="R334" s="213"/>
      <c r="S334" s="213"/>
      <c r="T334" s="213"/>
      <c r="U334" s="213"/>
      <c r="V334" s="213"/>
      <c r="W334" s="213"/>
      <c r="X334" s="213"/>
      <c r="Y334" s="213"/>
      <c r="Z334" s="213"/>
      <c r="AA334" s="213"/>
      <c r="AB334" s="213"/>
      <c r="AC334" s="213"/>
      <c r="AD334" s="213"/>
      <c r="AE334" s="213"/>
      <c r="AF334" s="213"/>
      <c r="AG334" s="213"/>
      <c r="AH334" s="213"/>
      <c r="AI334" s="213"/>
      <c r="AJ334" s="44"/>
      <c r="AK334" s="51"/>
      <c r="AL334" s="51"/>
    </row>
    <row r="335" spans="1:57" customFormat="1" ht="50.25" hidden="1" customHeight="1">
      <c r="A335" s="174" t="s">
        <v>240</v>
      </c>
      <c r="B335" s="174" t="s">
        <v>857</v>
      </c>
      <c r="C335" s="179" t="s">
        <v>858</v>
      </c>
      <c r="D335" s="167" t="s">
        <v>106</v>
      </c>
      <c r="E335" s="176">
        <v>46003</v>
      </c>
      <c r="F335" s="176">
        <v>45996</v>
      </c>
      <c r="G335" s="174">
        <v>52</v>
      </c>
      <c r="H335" s="186">
        <v>67</v>
      </c>
      <c r="I335" s="171">
        <f t="shared" si="15"/>
        <v>0</v>
      </c>
      <c r="J335" s="172">
        <f t="shared" si="16"/>
        <v>0.28846153846153844</v>
      </c>
      <c r="K335" s="167">
        <v>1</v>
      </c>
      <c r="L335" s="172" t="str">
        <f t="shared" si="17"/>
        <v>Normal</v>
      </c>
      <c r="M335" s="208"/>
      <c r="N335" s="217"/>
      <c r="O335" s="217"/>
      <c r="P335" s="217"/>
      <c r="Q335" s="217"/>
      <c r="R335" s="218"/>
      <c r="S335" s="215"/>
      <c r="T335" s="215"/>
      <c r="U335" s="215"/>
      <c r="V335" s="215"/>
      <c r="W335" s="215"/>
      <c r="X335" s="215"/>
      <c r="Y335" s="215"/>
      <c r="Z335" s="215"/>
      <c r="AA335" s="215"/>
      <c r="AB335" s="215"/>
      <c r="AC335" s="215"/>
      <c r="AD335" s="215"/>
      <c r="AE335" s="215"/>
      <c r="AF335" s="215"/>
      <c r="AG335" s="215"/>
      <c r="AH335" s="215"/>
      <c r="AI335" s="215"/>
    </row>
    <row r="336" spans="1:57" customFormat="1" ht="50.25" hidden="1" customHeight="1">
      <c r="A336" s="174" t="s">
        <v>240</v>
      </c>
      <c r="B336" s="174" t="s">
        <v>859</v>
      </c>
      <c r="C336" s="179" t="s">
        <v>860</v>
      </c>
      <c r="D336" s="167" t="s">
        <v>307</v>
      </c>
      <c r="E336" s="176">
        <v>46006</v>
      </c>
      <c r="F336" s="176">
        <v>46044</v>
      </c>
      <c r="G336" s="174">
        <v>64</v>
      </c>
      <c r="H336" s="186">
        <v>70</v>
      </c>
      <c r="I336" s="171">
        <f t="shared" si="15"/>
        <v>0</v>
      </c>
      <c r="J336" s="172">
        <f t="shared" si="16"/>
        <v>9.375E-2</v>
      </c>
      <c r="K336" s="167">
        <v>0</v>
      </c>
      <c r="L336" s="172" t="str">
        <f t="shared" si="17"/>
        <v>Normal</v>
      </c>
      <c r="M336" s="209"/>
      <c r="N336" s="213"/>
      <c r="O336" s="213"/>
      <c r="P336" s="213"/>
      <c r="Q336" s="213"/>
      <c r="R336" s="218"/>
      <c r="S336" s="215"/>
      <c r="T336" s="215"/>
      <c r="U336" s="215"/>
      <c r="V336" s="215"/>
      <c r="W336" s="215"/>
      <c r="X336" s="215"/>
      <c r="Y336" s="215"/>
      <c r="Z336" s="215"/>
      <c r="AA336" s="215"/>
      <c r="AB336" s="215"/>
      <c r="AC336" s="215"/>
      <c r="AD336" s="215"/>
      <c r="AE336" s="215"/>
      <c r="AF336" s="215"/>
      <c r="AG336" s="215"/>
      <c r="AH336" s="215"/>
      <c r="AI336" s="215"/>
    </row>
    <row r="337" spans="1:36" customFormat="1" ht="50.25" hidden="1" customHeight="1">
      <c r="A337" s="174" t="s">
        <v>240</v>
      </c>
      <c r="B337" s="174" t="s">
        <v>623</v>
      </c>
      <c r="C337" s="179" t="s">
        <v>624</v>
      </c>
      <c r="D337" s="167" t="s">
        <v>298</v>
      </c>
      <c r="E337" s="176">
        <v>45961</v>
      </c>
      <c r="F337" s="176">
        <v>45961</v>
      </c>
      <c r="G337" s="174">
        <v>11</v>
      </c>
      <c r="H337" s="186">
        <v>11</v>
      </c>
      <c r="I337" s="171">
        <f t="shared" si="15"/>
        <v>0</v>
      </c>
      <c r="J337" s="172">
        <f t="shared" si="16"/>
        <v>0</v>
      </c>
      <c r="K337" s="167">
        <v>0</v>
      </c>
      <c r="L337" s="172" t="str">
        <f t="shared" si="17"/>
        <v>Normal</v>
      </c>
      <c r="M337" s="209"/>
      <c r="N337" s="213"/>
      <c r="O337" s="213"/>
      <c r="P337" s="213"/>
      <c r="Q337" s="213"/>
      <c r="R337" s="218"/>
      <c r="S337" s="215"/>
      <c r="T337" s="215"/>
      <c r="U337" s="215"/>
      <c r="V337" s="215"/>
      <c r="W337" s="215"/>
      <c r="X337" s="215"/>
      <c r="Y337" s="215"/>
      <c r="Z337" s="215"/>
      <c r="AA337" s="215"/>
      <c r="AB337" s="215"/>
      <c r="AC337" s="215"/>
      <c r="AD337" s="215"/>
      <c r="AE337" s="215"/>
      <c r="AF337" s="215"/>
      <c r="AG337" s="215"/>
      <c r="AH337" s="215"/>
      <c r="AI337" s="215"/>
    </row>
    <row r="338" spans="1:36" customFormat="1" ht="50.25" hidden="1" customHeight="1">
      <c r="A338" s="174" t="s">
        <v>240</v>
      </c>
      <c r="B338" s="174" t="s">
        <v>861</v>
      </c>
      <c r="C338" s="179" t="s">
        <v>862</v>
      </c>
      <c r="D338" s="167" t="s">
        <v>244</v>
      </c>
      <c r="E338" s="176">
        <v>46022</v>
      </c>
      <c r="F338" s="176">
        <v>45967</v>
      </c>
      <c r="G338" s="174">
        <v>68</v>
      </c>
      <c r="H338" s="186">
        <v>80</v>
      </c>
      <c r="I338" s="171">
        <f t="shared" si="15"/>
        <v>0</v>
      </c>
      <c r="J338" s="172">
        <f t="shared" si="16"/>
        <v>0.17647058823529413</v>
      </c>
      <c r="K338" s="167">
        <v>1</v>
      </c>
      <c r="L338" s="172" t="str">
        <f t="shared" si="17"/>
        <v>Normal</v>
      </c>
      <c r="M338" s="209"/>
      <c r="N338" s="213"/>
      <c r="O338" s="213"/>
      <c r="P338" s="213"/>
      <c r="Q338" s="213"/>
      <c r="R338" s="218"/>
      <c r="S338" s="215"/>
      <c r="T338" s="215"/>
      <c r="U338" s="215"/>
      <c r="V338" s="215"/>
      <c r="W338" s="215"/>
      <c r="X338" s="215"/>
      <c r="Y338" s="215"/>
      <c r="Z338" s="215"/>
      <c r="AA338" s="215"/>
      <c r="AB338" s="215"/>
      <c r="AC338" s="215"/>
      <c r="AD338" s="215"/>
      <c r="AE338" s="215"/>
      <c r="AF338" s="215"/>
      <c r="AG338" s="215"/>
      <c r="AH338" s="215"/>
      <c r="AI338" s="215"/>
    </row>
    <row r="339" spans="1:36" customFormat="1" ht="50.25" hidden="1" customHeight="1">
      <c r="A339" s="174" t="s">
        <v>240</v>
      </c>
      <c r="B339" s="174" t="s">
        <v>641</v>
      </c>
      <c r="C339" s="179" t="s">
        <v>642</v>
      </c>
      <c r="D339" s="167" t="s">
        <v>298</v>
      </c>
      <c r="E339" s="176">
        <v>45991</v>
      </c>
      <c r="F339" s="176">
        <v>45991</v>
      </c>
      <c r="G339" s="174">
        <v>9</v>
      </c>
      <c r="H339" s="186">
        <v>9</v>
      </c>
      <c r="I339" s="171">
        <f t="shared" si="15"/>
        <v>0</v>
      </c>
      <c r="J339" s="172">
        <f t="shared" si="16"/>
        <v>0</v>
      </c>
      <c r="K339" s="174">
        <v>0</v>
      </c>
      <c r="L339" s="172" t="str">
        <f t="shared" si="17"/>
        <v>Normal</v>
      </c>
      <c r="M339" s="209"/>
      <c r="N339" s="217"/>
      <c r="O339" s="217"/>
      <c r="P339" s="217"/>
      <c r="Q339" s="217"/>
      <c r="R339" s="218"/>
      <c r="S339" s="215"/>
      <c r="T339" s="215"/>
      <c r="U339" s="215"/>
      <c r="V339" s="215"/>
      <c r="W339" s="215"/>
      <c r="X339" s="215"/>
      <c r="Y339" s="215"/>
      <c r="Z339" s="215"/>
      <c r="AA339" s="215"/>
      <c r="AB339" s="215"/>
      <c r="AC339" s="215"/>
      <c r="AD339" s="215"/>
      <c r="AE339" s="215"/>
      <c r="AF339" s="215"/>
      <c r="AG339" s="215"/>
      <c r="AH339" s="215"/>
      <c r="AI339" s="215"/>
    </row>
    <row r="340" spans="1:36" customFormat="1" ht="50.25" hidden="1" customHeight="1">
      <c r="A340" s="174" t="s">
        <v>240</v>
      </c>
      <c r="B340" s="174" t="s">
        <v>863</v>
      </c>
      <c r="C340" s="179" t="s">
        <v>864</v>
      </c>
      <c r="D340" s="167" t="s">
        <v>244</v>
      </c>
      <c r="E340" s="176">
        <v>45993</v>
      </c>
      <c r="F340" s="176">
        <v>45996</v>
      </c>
      <c r="G340" s="174">
        <v>8</v>
      </c>
      <c r="H340" s="186">
        <v>10</v>
      </c>
      <c r="I340" s="171">
        <f t="shared" si="15"/>
        <v>0</v>
      </c>
      <c r="J340" s="172">
        <f t="shared" si="16"/>
        <v>0.25</v>
      </c>
      <c r="K340" s="174">
        <v>1</v>
      </c>
      <c r="L340" s="172" t="str">
        <f t="shared" si="17"/>
        <v>Normal</v>
      </c>
      <c r="M340" s="209"/>
      <c r="N340" s="217"/>
      <c r="O340" s="217"/>
      <c r="P340" s="217"/>
      <c r="Q340" s="217"/>
      <c r="R340" s="218"/>
      <c r="S340" s="215"/>
      <c r="T340" s="215"/>
      <c r="U340" s="215"/>
      <c r="V340" s="215"/>
      <c r="W340" s="215"/>
      <c r="X340" s="215"/>
      <c r="Y340" s="215"/>
      <c r="Z340" s="215"/>
      <c r="AA340" s="215"/>
      <c r="AB340" s="215"/>
      <c r="AC340" s="215"/>
      <c r="AD340" s="215"/>
      <c r="AE340" s="215"/>
      <c r="AF340" s="215"/>
      <c r="AG340" s="215"/>
      <c r="AH340" s="215"/>
      <c r="AI340" s="215"/>
    </row>
    <row r="341" spans="1:36" customFormat="1" ht="50.25" hidden="1" customHeight="1">
      <c r="A341" s="174" t="s">
        <v>240</v>
      </c>
      <c r="B341" s="174" t="s">
        <v>661</v>
      </c>
      <c r="C341" s="179" t="s">
        <v>662</v>
      </c>
      <c r="D341" s="167" t="s">
        <v>298</v>
      </c>
      <c r="E341" s="176">
        <v>46022</v>
      </c>
      <c r="F341" s="176">
        <v>46022</v>
      </c>
      <c r="G341" s="174">
        <v>10.5</v>
      </c>
      <c r="H341" s="186">
        <v>0</v>
      </c>
      <c r="I341" s="171">
        <f t="shared" si="15"/>
        <v>0</v>
      </c>
      <c r="J341" s="172">
        <f t="shared" si="16"/>
        <v>-1</v>
      </c>
      <c r="K341" s="174">
        <v>0</v>
      </c>
      <c r="L341" s="172" t="str">
        <f t="shared" si="17"/>
        <v>Normal</v>
      </c>
      <c r="M341" s="209"/>
      <c r="N341" s="217"/>
      <c r="O341" s="217"/>
      <c r="P341" s="217"/>
      <c r="Q341" s="217"/>
      <c r="R341" s="218"/>
      <c r="S341" s="215"/>
      <c r="T341" s="215"/>
      <c r="U341" s="215"/>
      <c r="V341" s="215"/>
      <c r="W341" s="215"/>
      <c r="X341" s="215"/>
      <c r="Y341" s="215"/>
      <c r="Z341" s="215"/>
      <c r="AA341" s="215"/>
      <c r="AB341" s="215"/>
      <c r="AC341" s="215"/>
      <c r="AD341" s="215"/>
      <c r="AE341" s="215"/>
      <c r="AF341" s="215"/>
      <c r="AG341" s="215"/>
      <c r="AH341" s="215"/>
      <c r="AI341" s="215"/>
    </row>
    <row r="342" spans="1:36" customFormat="1" ht="50.25" hidden="1" customHeight="1">
      <c r="A342" s="174" t="s">
        <v>240</v>
      </c>
      <c r="B342" s="174" t="s">
        <v>865</v>
      </c>
      <c r="C342" s="166" t="s">
        <v>866</v>
      </c>
      <c r="D342" s="167" t="s">
        <v>298</v>
      </c>
      <c r="E342" s="176">
        <v>46020</v>
      </c>
      <c r="F342" s="176">
        <v>46027</v>
      </c>
      <c r="G342" s="174">
        <v>78</v>
      </c>
      <c r="H342" s="186">
        <v>100</v>
      </c>
      <c r="I342" s="171">
        <f t="shared" si="15"/>
        <v>0</v>
      </c>
      <c r="J342" s="172">
        <f t="shared" si="16"/>
        <v>0.28205128205128205</v>
      </c>
      <c r="K342" s="174">
        <v>1</v>
      </c>
      <c r="L342" s="172" t="str">
        <f t="shared" si="17"/>
        <v>Normal</v>
      </c>
      <c r="M342" s="209"/>
      <c r="N342" s="217"/>
      <c r="O342" s="217"/>
      <c r="P342" s="217"/>
      <c r="Q342" s="217"/>
      <c r="R342" s="218"/>
      <c r="S342" s="215"/>
      <c r="T342" s="215"/>
      <c r="U342" s="215"/>
      <c r="V342" s="215"/>
      <c r="W342" s="215"/>
      <c r="X342" s="215"/>
      <c r="Y342" s="215"/>
      <c r="Z342" s="215"/>
      <c r="AA342" s="215"/>
      <c r="AB342" s="215"/>
      <c r="AC342" s="215"/>
      <c r="AD342" s="215"/>
      <c r="AE342" s="215"/>
      <c r="AF342" s="215"/>
      <c r="AG342" s="215"/>
      <c r="AH342" s="215"/>
      <c r="AI342" s="215"/>
    </row>
    <row r="343" spans="1:36" customFormat="1" ht="50.25" hidden="1" customHeight="1">
      <c r="A343" s="174" t="s">
        <v>240</v>
      </c>
      <c r="B343" s="174" t="s">
        <v>241</v>
      </c>
      <c r="C343" s="166" t="s">
        <v>243</v>
      </c>
      <c r="D343" s="167" t="s">
        <v>244</v>
      </c>
      <c r="E343" s="194">
        <v>45958</v>
      </c>
      <c r="F343" s="176">
        <v>45957</v>
      </c>
      <c r="G343" s="174">
        <v>87</v>
      </c>
      <c r="H343" s="186">
        <v>99</v>
      </c>
      <c r="I343" s="171">
        <f t="shared" si="15"/>
        <v>0</v>
      </c>
      <c r="J343" s="172">
        <f t="shared" si="16"/>
        <v>0.13793103448275862</v>
      </c>
      <c r="K343" s="174">
        <v>5</v>
      </c>
      <c r="L343" s="172" t="str">
        <f t="shared" si="17"/>
        <v>Normal</v>
      </c>
      <c r="M343" s="209"/>
      <c r="N343" s="217"/>
      <c r="O343" s="217"/>
      <c r="P343" s="217"/>
      <c r="Q343" s="217"/>
      <c r="R343" s="218"/>
      <c r="S343" s="215"/>
      <c r="T343" s="215"/>
      <c r="U343" s="215"/>
      <c r="V343" s="215"/>
      <c r="W343" s="215"/>
      <c r="X343" s="215"/>
      <c r="Y343" s="215"/>
      <c r="Z343" s="215"/>
      <c r="AA343" s="215"/>
      <c r="AB343" s="215"/>
      <c r="AC343" s="215"/>
      <c r="AD343" s="215"/>
      <c r="AE343" s="215"/>
      <c r="AF343" s="215"/>
      <c r="AG343" s="215"/>
      <c r="AH343" s="215"/>
      <c r="AI343" s="215"/>
    </row>
    <row r="344" spans="1:36" customFormat="1" ht="50.25" hidden="1" customHeight="1">
      <c r="A344" s="174" t="s">
        <v>240</v>
      </c>
      <c r="B344" s="174" t="s">
        <v>867</v>
      </c>
      <c r="C344" s="166" t="s">
        <v>868</v>
      </c>
      <c r="D344" s="167" t="s">
        <v>298</v>
      </c>
      <c r="E344" s="176">
        <v>45947</v>
      </c>
      <c r="F344" s="176">
        <v>45933</v>
      </c>
      <c r="G344" s="174">
        <v>58</v>
      </c>
      <c r="H344" s="186">
        <v>75</v>
      </c>
      <c r="I344" s="171">
        <f t="shared" si="15"/>
        <v>0</v>
      </c>
      <c r="J344" s="172">
        <f t="shared" si="16"/>
        <v>0.29310344827586204</v>
      </c>
      <c r="K344" s="167">
        <v>2</v>
      </c>
      <c r="L344" s="172" t="str">
        <f t="shared" si="17"/>
        <v>Normal</v>
      </c>
      <c r="M344" s="208"/>
      <c r="N344" s="217"/>
      <c r="O344" s="217"/>
      <c r="P344" s="217"/>
      <c r="Q344" s="217"/>
      <c r="R344" s="218"/>
      <c r="S344" s="215"/>
      <c r="T344" s="215"/>
      <c r="U344" s="215"/>
      <c r="V344" s="215"/>
      <c r="W344" s="215"/>
      <c r="X344" s="215"/>
      <c r="Y344" s="215"/>
      <c r="Z344" s="215"/>
      <c r="AA344" s="215"/>
      <c r="AB344" s="215"/>
      <c r="AC344" s="215"/>
      <c r="AD344" s="215"/>
      <c r="AE344" s="215"/>
      <c r="AF344" s="215"/>
      <c r="AG344" s="215"/>
      <c r="AH344" s="215"/>
      <c r="AI344" s="215"/>
    </row>
    <row r="345" spans="1:36" customFormat="1" ht="50.25" hidden="1" customHeight="1">
      <c r="A345" s="174" t="s">
        <v>240</v>
      </c>
      <c r="B345" s="174" t="s">
        <v>869</v>
      </c>
      <c r="C345" s="179" t="s">
        <v>870</v>
      </c>
      <c r="D345" s="167" t="s">
        <v>298</v>
      </c>
      <c r="E345" s="176">
        <v>45961</v>
      </c>
      <c r="F345" s="176">
        <v>45881</v>
      </c>
      <c r="G345" s="174">
        <v>36</v>
      </c>
      <c r="H345" s="186">
        <v>18</v>
      </c>
      <c r="I345" s="171">
        <f t="shared" si="15"/>
        <v>0</v>
      </c>
      <c r="J345" s="172">
        <f t="shared" si="16"/>
        <v>-0.5</v>
      </c>
      <c r="K345" s="167">
        <v>1</v>
      </c>
      <c r="L345" s="172" t="str">
        <f t="shared" si="17"/>
        <v>Normal</v>
      </c>
      <c r="M345" s="209"/>
      <c r="N345" s="213"/>
      <c r="O345" s="213"/>
      <c r="P345" s="213"/>
      <c r="Q345" s="213"/>
      <c r="R345" s="218"/>
      <c r="S345" s="215"/>
      <c r="T345" s="215"/>
      <c r="U345" s="215"/>
      <c r="V345" s="215"/>
      <c r="W345" s="215"/>
      <c r="X345" s="215"/>
      <c r="Y345" s="215"/>
      <c r="Z345" s="215"/>
      <c r="AA345" s="215"/>
      <c r="AB345" s="215"/>
      <c r="AC345" s="215"/>
      <c r="AD345" s="215"/>
      <c r="AE345" s="215"/>
      <c r="AF345" s="215"/>
      <c r="AG345" s="215"/>
      <c r="AH345" s="215"/>
      <c r="AI345" s="215"/>
    </row>
    <row r="346" spans="1:36" customFormat="1" ht="50.25" hidden="1" customHeight="1">
      <c r="A346" s="174" t="s">
        <v>240</v>
      </c>
      <c r="B346" s="174" t="s">
        <v>871</v>
      </c>
      <c r="C346" s="179" t="s">
        <v>872</v>
      </c>
      <c r="D346" s="167" t="s">
        <v>96</v>
      </c>
      <c r="E346" s="176">
        <v>45862</v>
      </c>
      <c r="F346" s="176">
        <v>45849</v>
      </c>
      <c r="G346" s="174">
        <v>64</v>
      </c>
      <c r="H346" s="186">
        <v>73</v>
      </c>
      <c r="I346" s="171">
        <f t="shared" si="15"/>
        <v>0</v>
      </c>
      <c r="J346" s="172">
        <f t="shared" si="16"/>
        <v>0.140625</v>
      </c>
      <c r="K346" s="167">
        <v>1</v>
      </c>
      <c r="L346" s="172" t="str">
        <f t="shared" si="17"/>
        <v>Normal</v>
      </c>
      <c r="M346" s="209"/>
      <c r="N346" s="213"/>
      <c r="O346" s="213"/>
      <c r="P346" s="213"/>
      <c r="Q346" s="213"/>
      <c r="R346" s="218"/>
      <c r="S346" s="215"/>
      <c r="T346" s="215"/>
      <c r="U346" s="215"/>
      <c r="V346" s="215"/>
      <c r="W346" s="215"/>
      <c r="X346" s="215"/>
      <c r="Y346" s="215"/>
      <c r="Z346" s="215"/>
      <c r="AA346" s="215"/>
      <c r="AB346" s="215"/>
      <c r="AC346" s="215"/>
      <c r="AD346" s="215"/>
      <c r="AE346" s="215"/>
      <c r="AF346" s="215"/>
      <c r="AG346" s="215"/>
      <c r="AH346" s="215"/>
      <c r="AI346" s="215"/>
    </row>
    <row r="347" spans="1:36" customFormat="1" ht="50.25" hidden="1" customHeight="1">
      <c r="A347" s="174" t="s">
        <v>240</v>
      </c>
      <c r="B347" s="174" t="s">
        <v>873</v>
      </c>
      <c r="C347" s="166" t="s">
        <v>874</v>
      </c>
      <c r="D347" s="167" t="s">
        <v>196</v>
      </c>
      <c r="E347" s="176">
        <v>46052</v>
      </c>
      <c r="F347" s="176"/>
      <c r="G347" s="174">
        <f>(8*6)+2</f>
        <v>50</v>
      </c>
      <c r="H347" s="186">
        <v>0</v>
      </c>
      <c r="I347" s="171">
        <f t="shared" si="15"/>
        <v>0</v>
      </c>
      <c r="J347" s="172">
        <f t="shared" si="16"/>
        <v>-1</v>
      </c>
      <c r="K347" s="174">
        <v>0</v>
      </c>
      <c r="L347" s="172" t="str">
        <f t="shared" si="17"/>
        <v>Normal</v>
      </c>
      <c r="M347" s="209"/>
      <c r="N347" s="217"/>
      <c r="O347" s="217"/>
      <c r="P347" s="217"/>
      <c r="Q347" s="217"/>
      <c r="R347" s="218"/>
      <c r="S347" s="215"/>
      <c r="T347" s="215"/>
      <c r="U347" s="215"/>
      <c r="V347" s="215"/>
      <c r="W347" s="215"/>
      <c r="X347" s="215"/>
      <c r="Y347" s="215"/>
      <c r="Z347" s="215"/>
      <c r="AA347" s="215"/>
      <c r="AB347" s="215"/>
      <c r="AC347" s="215"/>
      <c r="AD347" s="215"/>
      <c r="AE347" s="215"/>
      <c r="AF347" s="215"/>
      <c r="AG347" s="215"/>
      <c r="AH347" s="215"/>
      <c r="AI347" s="215"/>
    </row>
    <row r="348" spans="1:36" customFormat="1" ht="50.25" hidden="1" customHeight="1">
      <c r="A348" s="174" t="s">
        <v>240</v>
      </c>
      <c r="B348" s="174" t="s">
        <v>875</v>
      </c>
      <c r="C348" s="166" t="s">
        <v>876</v>
      </c>
      <c r="D348" s="174" t="s">
        <v>116</v>
      </c>
      <c r="E348" s="176">
        <v>46248</v>
      </c>
      <c r="F348" s="176"/>
      <c r="G348" s="174">
        <v>272</v>
      </c>
      <c r="H348" s="186">
        <v>238</v>
      </c>
      <c r="I348" s="171">
        <f t="shared" si="15"/>
        <v>0</v>
      </c>
      <c r="J348" s="172">
        <f t="shared" si="16"/>
        <v>-0.125</v>
      </c>
      <c r="K348" s="174">
        <v>2</v>
      </c>
      <c r="L348" s="172" t="str">
        <f t="shared" si="17"/>
        <v>Normal</v>
      </c>
      <c r="M348" s="204"/>
      <c r="N348" s="213"/>
      <c r="O348" s="213"/>
      <c r="P348" s="213"/>
      <c r="Q348" s="213"/>
      <c r="R348" s="213"/>
      <c r="S348" s="213"/>
      <c r="T348" s="213"/>
      <c r="U348" s="213"/>
      <c r="V348" s="213"/>
      <c r="W348" s="213"/>
      <c r="X348" s="213"/>
      <c r="Y348" s="213"/>
      <c r="Z348" s="213"/>
      <c r="AA348" s="213"/>
      <c r="AB348" s="213"/>
      <c r="AC348" s="213"/>
      <c r="AD348" s="213"/>
      <c r="AE348" s="213"/>
      <c r="AF348" s="213"/>
      <c r="AG348" s="213"/>
      <c r="AH348" s="213"/>
      <c r="AI348" s="213"/>
      <c r="AJ348" s="44"/>
    </row>
    <row r="349" spans="1:36" customFormat="1" ht="50.25" hidden="1" customHeight="1">
      <c r="A349" s="174" t="s">
        <v>240</v>
      </c>
      <c r="B349" s="174" t="s">
        <v>877</v>
      </c>
      <c r="C349" s="179" t="s">
        <v>878</v>
      </c>
      <c r="D349" s="167" t="s">
        <v>244</v>
      </c>
      <c r="E349" s="176">
        <v>46006</v>
      </c>
      <c r="F349" s="176">
        <v>45996</v>
      </c>
      <c r="G349" s="174">
        <v>157</v>
      </c>
      <c r="H349" s="186">
        <v>204</v>
      </c>
      <c r="I349" s="171">
        <f t="shared" si="15"/>
        <v>0</v>
      </c>
      <c r="J349" s="172">
        <f t="shared" si="16"/>
        <v>0.29936305732484075</v>
      </c>
      <c r="K349" s="167">
        <v>2</v>
      </c>
      <c r="L349" s="172" t="str">
        <f t="shared" si="17"/>
        <v>Normal</v>
      </c>
      <c r="M349" s="208"/>
      <c r="N349" s="217"/>
      <c r="O349" s="217"/>
      <c r="P349" s="217"/>
      <c r="Q349" s="217"/>
      <c r="R349" s="218"/>
      <c r="S349" s="215"/>
      <c r="T349" s="215"/>
      <c r="U349" s="215"/>
      <c r="V349" s="215"/>
      <c r="W349" s="215"/>
      <c r="X349" s="215"/>
      <c r="Y349" s="215"/>
      <c r="Z349" s="215"/>
      <c r="AA349" s="215"/>
      <c r="AB349" s="215"/>
      <c r="AC349" s="215"/>
      <c r="AD349" s="215"/>
      <c r="AE349" s="215"/>
      <c r="AF349" s="215"/>
      <c r="AG349" s="215"/>
      <c r="AH349" s="215"/>
      <c r="AI349" s="215"/>
    </row>
    <row r="350" spans="1:36" customFormat="1" ht="50.25" hidden="1" customHeight="1">
      <c r="A350" s="174" t="s">
        <v>240</v>
      </c>
      <c r="B350" s="174" t="s">
        <v>681</v>
      </c>
      <c r="C350" s="179" t="s">
        <v>682</v>
      </c>
      <c r="D350" s="167" t="s">
        <v>298</v>
      </c>
      <c r="E350" s="176">
        <v>45870</v>
      </c>
      <c r="F350" s="176">
        <v>45900</v>
      </c>
      <c r="G350" s="174">
        <v>10</v>
      </c>
      <c r="H350" s="186">
        <v>0</v>
      </c>
      <c r="I350" s="171">
        <f t="shared" si="15"/>
        <v>0</v>
      </c>
      <c r="J350" s="172">
        <f t="shared" si="16"/>
        <v>-1</v>
      </c>
      <c r="K350" s="167">
        <v>0</v>
      </c>
      <c r="L350" s="172" t="str">
        <f t="shared" si="17"/>
        <v>Normal</v>
      </c>
      <c r="M350" s="209"/>
      <c r="N350" s="213"/>
      <c r="O350" s="213"/>
      <c r="P350" s="213"/>
      <c r="Q350" s="213"/>
      <c r="R350" s="218"/>
      <c r="S350" s="215"/>
      <c r="T350" s="215"/>
      <c r="U350" s="215"/>
      <c r="V350" s="215"/>
      <c r="W350" s="215"/>
      <c r="X350" s="215"/>
      <c r="Y350" s="215"/>
      <c r="Z350" s="215"/>
      <c r="AA350" s="215"/>
      <c r="AB350" s="215"/>
      <c r="AC350" s="215"/>
      <c r="AD350" s="215"/>
      <c r="AE350" s="215"/>
      <c r="AF350" s="215"/>
      <c r="AG350" s="215"/>
      <c r="AH350" s="215"/>
      <c r="AI350" s="215"/>
    </row>
    <row r="351" spans="1:36" customFormat="1" ht="50.25" hidden="1" customHeight="1">
      <c r="A351" s="174" t="s">
        <v>240</v>
      </c>
      <c r="B351" s="174" t="s">
        <v>879</v>
      </c>
      <c r="C351" s="179" t="s">
        <v>880</v>
      </c>
      <c r="D351" s="167" t="s">
        <v>244</v>
      </c>
      <c r="E351" s="176">
        <v>45943</v>
      </c>
      <c r="F351" s="176">
        <v>45910</v>
      </c>
      <c r="G351" s="174">
        <v>60</v>
      </c>
      <c r="H351" s="186">
        <v>68</v>
      </c>
      <c r="I351" s="171">
        <f t="shared" si="15"/>
        <v>0</v>
      </c>
      <c r="J351" s="172">
        <f t="shared" si="16"/>
        <v>0.13333333333333333</v>
      </c>
      <c r="K351" s="167">
        <v>1</v>
      </c>
      <c r="L351" s="172" t="str">
        <f t="shared" si="17"/>
        <v>Normal</v>
      </c>
      <c r="M351" s="209"/>
      <c r="N351" s="213"/>
      <c r="O351" s="213"/>
      <c r="P351" s="213"/>
      <c r="Q351" s="217"/>
      <c r="R351" s="218"/>
      <c r="S351" s="215"/>
      <c r="T351" s="215"/>
      <c r="U351" s="215"/>
      <c r="V351" s="215"/>
      <c r="W351" s="215"/>
      <c r="X351" s="215"/>
      <c r="Y351" s="215"/>
      <c r="Z351" s="215"/>
      <c r="AA351" s="215"/>
      <c r="AB351" s="215"/>
      <c r="AC351" s="215"/>
      <c r="AD351" s="215"/>
      <c r="AE351" s="215"/>
      <c r="AF351" s="215"/>
      <c r="AG351" s="215"/>
      <c r="AH351" s="215"/>
      <c r="AI351" s="215"/>
    </row>
    <row r="352" spans="1:36" customFormat="1" ht="50.25" hidden="1" customHeight="1">
      <c r="A352" s="174" t="s">
        <v>240</v>
      </c>
      <c r="B352" s="174" t="s">
        <v>881</v>
      </c>
      <c r="C352" s="179" t="s">
        <v>882</v>
      </c>
      <c r="D352" s="167" t="s">
        <v>196</v>
      </c>
      <c r="E352" s="176">
        <v>45930</v>
      </c>
      <c r="F352" s="176">
        <v>45910</v>
      </c>
      <c r="G352" s="174">
        <v>74</v>
      </c>
      <c r="H352" s="186">
        <v>39</v>
      </c>
      <c r="I352" s="171">
        <f t="shared" si="15"/>
        <v>0</v>
      </c>
      <c r="J352" s="172">
        <f t="shared" si="16"/>
        <v>-0.47297297297297297</v>
      </c>
      <c r="K352" s="167">
        <v>0</v>
      </c>
      <c r="L352" s="172" t="str">
        <f t="shared" si="17"/>
        <v>Normal</v>
      </c>
      <c r="M352" s="209"/>
      <c r="N352" s="213"/>
      <c r="O352" s="213"/>
      <c r="P352" s="213"/>
      <c r="Q352" s="213"/>
      <c r="R352" s="218"/>
      <c r="S352" s="215"/>
      <c r="T352" s="215"/>
      <c r="U352" s="215"/>
      <c r="V352" s="215"/>
      <c r="W352" s="215"/>
      <c r="X352" s="215"/>
      <c r="Y352" s="215"/>
      <c r="Z352" s="215"/>
      <c r="AA352" s="215"/>
      <c r="AB352" s="215"/>
      <c r="AC352" s="215"/>
      <c r="AD352" s="215"/>
      <c r="AE352" s="215"/>
      <c r="AF352" s="215"/>
      <c r="AG352" s="215"/>
      <c r="AH352" s="215"/>
      <c r="AI352" s="215"/>
    </row>
    <row r="353" spans="1:57" customFormat="1" ht="50.25" hidden="1" customHeight="1">
      <c r="A353" s="174" t="s">
        <v>240</v>
      </c>
      <c r="B353" s="174" t="s">
        <v>701</v>
      </c>
      <c r="C353" s="179" t="s">
        <v>702</v>
      </c>
      <c r="D353" s="167" t="s">
        <v>298</v>
      </c>
      <c r="E353" s="176">
        <v>45930</v>
      </c>
      <c r="F353" s="176">
        <v>45930</v>
      </c>
      <c r="G353" s="174">
        <v>11</v>
      </c>
      <c r="H353" s="186">
        <v>11</v>
      </c>
      <c r="I353" s="171">
        <f t="shared" si="15"/>
        <v>0</v>
      </c>
      <c r="J353" s="172">
        <f t="shared" si="16"/>
        <v>0</v>
      </c>
      <c r="K353" s="167">
        <v>0</v>
      </c>
      <c r="L353" s="172" t="str">
        <f t="shared" si="17"/>
        <v>Normal</v>
      </c>
      <c r="M353" s="209"/>
      <c r="N353" s="213"/>
      <c r="O353" s="213"/>
      <c r="P353" s="213"/>
      <c r="Q353" s="213"/>
      <c r="R353" s="218"/>
      <c r="S353" s="215"/>
      <c r="T353" s="215"/>
      <c r="U353" s="215"/>
      <c r="V353" s="215"/>
      <c r="W353" s="215"/>
      <c r="X353" s="215"/>
      <c r="Y353" s="215"/>
      <c r="Z353" s="215"/>
      <c r="AA353" s="215"/>
      <c r="AB353" s="215"/>
      <c r="AC353" s="215"/>
      <c r="AD353" s="215"/>
      <c r="AE353" s="215"/>
      <c r="AF353" s="215"/>
      <c r="AG353" s="215"/>
      <c r="AH353" s="215"/>
      <c r="AI353" s="215"/>
    </row>
    <row r="354" spans="1:57" customFormat="1" ht="50.25" hidden="1" customHeight="1">
      <c r="A354" s="174" t="s">
        <v>240</v>
      </c>
      <c r="B354" s="174" t="s">
        <v>883</v>
      </c>
      <c r="C354" s="179" t="s">
        <v>884</v>
      </c>
      <c r="D354" s="167" t="s">
        <v>244</v>
      </c>
      <c r="E354" s="176">
        <v>45947</v>
      </c>
      <c r="F354" s="176">
        <v>45916</v>
      </c>
      <c r="G354" s="174">
        <v>21</v>
      </c>
      <c r="H354" s="186">
        <v>24</v>
      </c>
      <c r="I354" s="171">
        <f t="shared" si="15"/>
        <v>0</v>
      </c>
      <c r="J354" s="172">
        <f t="shared" si="16"/>
        <v>0.14285714285714285</v>
      </c>
      <c r="K354" s="167">
        <v>1</v>
      </c>
      <c r="L354" s="172" t="str">
        <f t="shared" si="17"/>
        <v>Normal</v>
      </c>
      <c r="M354" s="209"/>
      <c r="N354" s="213"/>
      <c r="O354" s="213"/>
      <c r="P354" s="213"/>
      <c r="Q354" s="217"/>
      <c r="R354" s="218"/>
      <c r="S354" s="215"/>
      <c r="T354" s="215"/>
      <c r="U354" s="215"/>
      <c r="V354" s="215"/>
      <c r="W354" s="215"/>
      <c r="X354" s="215"/>
      <c r="Y354" s="215"/>
      <c r="Z354" s="215"/>
      <c r="AA354" s="215"/>
      <c r="AB354" s="215"/>
      <c r="AC354" s="215"/>
      <c r="AD354" s="215"/>
      <c r="AE354" s="215"/>
      <c r="AF354" s="215"/>
      <c r="AG354" s="215"/>
      <c r="AH354" s="215"/>
      <c r="AI354" s="215"/>
    </row>
    <row r="355" spans="1:57" customFormat="1" ht="50.25" hidden="1" customHeight="1">
      <c r="A355" s="174" t="s">
        <v>240</v>
      </c>
      <c r="B355" s="174" t="s">
        <v>885</v>
      </c>
      <c r="C355" s="179" t="s">
        <v>886</v>
      </c>
      <c r="D355" s="167" t="s">
        <v>307</v>
      </c>
      <c r="E355" s="176">
        <v>45936</v>
      </c>
      <c r="F355" s="176">
        <v>45922</v>
      </c>
      <c r="G355" s="174">
        <v>25</v>
      </c>
      <c r="H355" s="186">
        <v>32</v>
      </c>
      <c r="I355" s="171">
        <f t="shared" si="15"/>
        <v>0</v>
      </c>
      <c r="J355" s="172">
        <f t="shared" si="16"/>
        <v>0.28000000000000003</v>
      </c>
      <c r="K355" s="167">
        <v>1</v>
      </c>
      <c r="L355" s="172" t="str">
        <f t="shared" si="17"/>
        <v>Normal</v>
      </c>
      <c r="M355" s="209"/>
      <c r="N355" s="213"/>
      <c r="O355" s="213"/>
      <c r="P355" s="213"/>
      <c r="Q355" s="213"/>
      <c r="R355" s="213"/>
      <c r="S355" s="215"/>
      <c r="T355" s="215"/>
      <c r="U355" s="215"/>
      <c r="V355" s="215"/>
      <c r="W355" s="215"/>
      <c r="X355" s="215"/>
      <c r="Y355" s="215"/>
      <c r="Z355" s="215"/>
      <c r="AA355" s="215"/>
      <c r="AB355" s="215"/>
      <c r="AC355" s="215"/>
      <c r="AD355" s="215"/>
      <c r="AE355" s="215"/>
      <c r="AF355" s="215"/>
      <c r="AG355" s="215"/>
      <c r="AH355" s="215"/>
      <c r="AI355" s="215"/>
    </row>
    <row r="356" spans="1:57" customFormat="1" ht="50.25" hidden="1" customHeight="1">
      <c r="A356" s="174" t="s">
        <v>240</v>
      </c>
      <c r="B356" s="174" t="s">
        <v>887</v>
      </c>
      <c r="C356" s="166" t="s">
        <v>888</v>
      </c>
      <c r="D356" s="167" t="s">
        <v>106</v>
      </c>
      <c r="E356" s="176">
        <v>46029</v>
      </c>
      <c r="F356" s="176">
        <v>46028</v>
      </c>
      <c r="G356" s="174">
        <v>8</v>
      </c>
      <c r="H356" s="186">
        <v>8</v>
      </c>
      <c r="I356" s="171">
        <f t="shared" si="15"/>
        <v>0</v>
      </c>
      <c r="J356" s="172">
        <f t="shared" si="16"/>
        <v>0</v>
      </c>
      <c r="K356" s="174">
        <v>1</v>
      </c>
      <c r="L356" s="172" t="str">
        <f t="shared" si="17"/>
        <v>Normal</v>
      </c>
      <c r="M356" s="206"/>
      <c r="N356" s="217"/>
      <c r="O356" s="217"/>
      <c r="P356" s="217"/>
      <c r="Q356" s="217"/>
      <c r="R356" s="219"/>
      <c r="S356" s="216"/>
      <c r="T356" s="216"/>
      <c r="U356" s="216"/>
      <c r="V356" s="216"/>
      <c r="W356" s="216"/>
      <c r="X356" s="216"/>
      <c r="Y356" s="216"/>
      <c r="Z356" s="216"/>
      <c r="AA356" s="216"/>
      <c r="AB356" s="216"/>
      <c r="AC356" s="216"/>
      <c r="AD356" s="216"/>
      <c r="AE356" s="216"/>
      <c r="AF356" s="216"/>
      <c r="AG356" s="216"/>
      <c r="AH356" s="216"/>
      <c r="AI356" s="216"/>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row>
    <row r="357" spans="1:57" customFormat="1" ht="50.25" hidden="1" customHeight="1">
      <c r="A357" s="174" t="s">
        <v>240</v>
      </c>
      <c r="B357" s="174" t="s">
        <v>889</v>
      </c>
      <c r="C357" s="166" t="s">
        <v>890</v>
      </c>
      <c r="D357" s="167" t="s">
        <v>113</v>
      </c>
      <c r="E357" s="195">
        <v>46028</v>
      </c>
      <c r="F357" s="176">
        <v>46029</v>
      </c>
      <c r="G357" s="174">
        <v>16</v>
      </c>
      <c r="H357" s="186">
        <v>16</v>
      </c>
      <c r="I357" s="171">
        <f t="shared" si="15"/>
        <v>0</v>
      </c>
      <c r="J357" s="172">
        <f t="shared" si="16"/>
        <v>0</v>
      </c>
      <c r="K357" s="174">
        <v>1</v>
      </c>
      <c r="L357" s="172" t="str">
        <f t="shared" si="17"/>
        <v>Normal</v>
      </c>
      <c r="M357" s="206"/>
      <c r="N357" s="217"/>
      <c r="O357" s="217"/>
      <c r="P357" s="217"/>
      <c r="Q357" s="217"/>
      <c r="R357" s="219"/>
      <c r="S357" s="216"/>
      <c r="T357" s="216"/>
      <c r="U357" s="216"/>
      <c r="V357" s="216"/>
      <c r="W357" s="216"/>
      <c r="X357" s="216"/>
      <c r="Y357" s="216"/>
      <c r="Z357" s="216"/>
      <c r="AA357" s="216"/>
      <c r="AB357" s="216"/>
      <c r="AC357" s="216"/>
      <c r="AD357" s="216"/>
      <c r="AE357" s="216"/>
      <c r="AF357" s="216"/>
      <c r="AG357" s="216"/>
      <c r="AH357" s="216"/>
      <c r="AI357" s="216"/>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row>
    <row r="358" spans="1:57" customFormat="1" ht="50.25" hidden="1" customHeight="1">
      <c r="A358" s="174" t="s">
        <v>240</v>
      </c>
      <c r="B358" s="174" t="s">
        <v>667</v>
      </c>
      <c r="C358" s="166" t="s">
        <v>668</v>
      </c>
      <c r="D358" s="167" t="s">
        <v>307</v>
      </c>
      <c r="E358" s="176">
        <v>46052</v>
      </c>
      <c r="F358" s="176">
        <v>46052</v>
      </c>
      <c r="G358" s="174">
        <v>10</v>
      </c>
      <c r="H358" s="186">
        <v>10</v>
      </c>
      <c r="I358" s="171">
        <f t="shared" si="15"/>
        <v>0</v>
      </c>
      <c r="J358" s="172">
        <f t="shared" si="16"/>
        <v>0</v>
      </c>
      <c r="K358" s="174">
        <v>0</v>
      </c>
      <c r="L358" s="172" t="str">
        <f t="shared" si="17"/>
        <v>Normal</v>
      </c>
      <c r="M358" s="206"/>
      <c r="N358" s="213"/>
      <c r="O358" s="213"/>
      <c r="P358" s="213"/>
      <c r="Q358" s="213"/>
      <c r="R358" s="213"/>
      <c r="S358" s="214"/>
      <c r="T358" s="214"/>
      <c r="U358" s="214"/>
      <c r="V358" s="214"/>
      <c r="W358" s="214"/>
      <c r="X358" s="214"/>
      <c r="Y358" s="214"/>
      <c r="Z358" s="214"/>
      <c r="AA358" s="214"/>
      <c r="AB358" s="214"/>
      <c r="AC358" s="214"/>
      <c r="AD358" s="214"/>
      <c r="AE358" s="214"/>
      <c r="AF358" s="214"/>
      <c r="AG358" s="214"/>
      <c r="AH358" s="214"/>
      <c r="AI358" s="214"/>
      <c r="AJ358" s="51"/>
      <c r="AK358" s="51"/>
      <c r="AL358" s="51"/>
      <c r="AM358" s="51"/>
      <c r="AN358" s="51"/>
      <c r="AO358" s="51"/>
      <c r="AP358" s="51"/>
      <c r="AQ358" s="51"/>
      <c r="AR358" s="51"/>
      <c r="AS358" s="51"/>
      <c r="AT358" s="51"/>
      <c r="AU358" s="51"/>
      <c r="AV358" s="51"/>
      <c r="AW358" s="51"/>
      <c r="AX358" s="51"/>
      <c r="AY358" s="51"/>
      <c r="AZ358" s="51"/>
      <c r="BA358" s="51"/>
      <c r="BB358" s="51"/>
      <c r="BC358" s="51"/>
      <c r="BD358" s="51"/>
      <c r="BE358" s="51"/>
    </row>
    <row r="359" spans="1:57" customFormat="1" ht="50.25" hidden="1" customHeight="1">
      <c r="A359" s="174" t="s">
        <v>240</v>
      </c>
      <c r="B359" s="174" t="s">
        <v>891</v>
      </c>
      <c r="C359" s="179" t="s">
        <v>892</v>
      </c>
      <c r="D359" s="167" t="s">
        <v>298</v>
      </c>
      <c r="E359" s="176">
        <v>45749</v>
      </c>
      <c r="F359" s="176"/>
      <c r="G359" s="174">
        <v>104</v>
      </c>
      <c r="H359" s="186">
        <v>112</v>
      </c>
      <c r="I359" s="171">
        <f t="shared" si="15"/>
        <v>0</v>
      </c>
      <c r="J359" s="172">
        <f t="shared" si="16"/>
        <v>7.6923076923076927E-2</v>
      </c>
      <c r="K359" s="189">
        <v>0</v>
      </c>
      <c r="L359" s="172" t="str">
        <f t="shared" si="17"/>
        <v>Normal</v>
      </c>
      <c r="M359" s="206"/>
      <c r="N359" s="213"/>
      <c r="O359" s="213"/>
      <c r="P359" s="213"/>
      <c r="Q359" s="213"/>
      <c r="R359" s="213"/>
      <c r="S359" s="214"/>
      <c r="T359" s="214"/>
      <c r="U359" s="214"/>
      <c r="V359" s="213"/>
      <c r="W359" s="213"/>
      <c r="X359" s="213"/>
      <c r="Y359" s="213"/>
      <c r="Z359" s="213"/>
      <c r="AA359" s="214"/>
      <c r="AB359" s="214"/>
      <c r="AC359" s="214"/>
      <c r="AD359" s="214"/>
      <c r="AE359" s="214"/>
      <c r="AF359" s="214"/>
      <c r="AG359" s="214"/>
      <c r="AH359" s="214"/>
      <c r="AI359" s="214"/>
      <c r="AJ359" s="51"/>
      <c r="AK359" s="51"/>
      <c r="AL359" s="51"/>
      <c r="AM359" s="51"/>
      <c r="AN359" s="51"/>
      <c r="AO359" s="51"/>
      <c r="AP359" s="51"/>
      <c r="AQ359" s="51"/>
      <c r="AR359" s="51"/>
      <c r="AS359" s="51"/>
      <c r="AT359" s="51"/>
      <c r="AU359" s="51"/>
      <c r="AV359" s="51"/>
      <c r="AW359" s="51"/>
      <c r="AX359" s="51"/>
      <c r="AY359" s="51"/>
      <c r="AZ359" s="51"/>
      <c r="BA359" s="51"/>
      <c r="BB359" s="51"/>
      <c r="BC359" s="51"/>
      <c r="BD359" s="51"/>
      <c r="BE359" s="51"/>
    </row>
    <row r="360" spans="1:57" customFormat="1" ht="50.25" hidden="1" customHeight="1">
      <c r="A360" s="174" t="s">
        <v>240</v>
      </c>
      <c r="B360" s="174" t="s">
        <v>893</v>
      </c>
      <c r="C360" s="166" t="s">
        <v>894</v>
      </c>
      <c r="D360" s="167" t="s">
        <v>97</v>
      </c>
      <c r="E360" s="176">
        <v>46044</v>
      </c>
      <c r="F360" s="176">
        <v>46044</v>
      </c>
      <c r="G360" s="174">
        <v>52</v>
      </c>
      <c r="H360" s="186">
        <v>72</v>
      </c>
      <c r="I360" s="171">
        <f t="shared" si="15"/>
        <v>0</v>
      </c>
      <c r="J360" s="172">
        <f t="shared" si="16"/>
        <v>0.38461538461538464</v>
      </c>
      <c r="K360" s="167">
        <v>0</v>
      </c>
      <c r="L360" s="172" t="str">
        <f t="shared" si="17"/>
        <v>Desviado</v>
      </c>
      <c r="M360" s="209"/>
      <c r="N360" s="213"/>
      <c r="O360" s="213"/>
      <c r="P360" s="213"/>
      <c r="Q360" s="213"/>
      <c r="R360" s="213"/>
      <c r="S360" s="213"/>
      <c r="T360" s="213"/>
      <c r="U360" s="213"/>
      <c r="V360" s="214"/>
      <c r="W360" s="214"/>
      <c r="X360" s="214"/>
      <c r="Y360" s="214"/>
      <c r="Z360" s="214"/>
      <c r="AA360" s="214"/>
      <c r="AB360" s="214"/>
      <c r="AC360" s="214"/>
      <c r="AD360" s="214"/>
      <c r="AE360" s="214"/>
      <c r="AF360" s="214"/>
      <c r="AG360" s="214"/>
      <c r="AH360" s="214"/>
      <c r="AI360" s="214"/>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row>
    <row r="361" spans="1:57" customFormat="1" ht="50.25" hidden="1" customHeight="1">
      <c r="A361" s="174" t="s">
        <v>240</v>
      </c>
      <c r="B361" s="174" t="s">
        <v>895</v>
      </c>
      <c r="C361" s="166" t="s">
        <v>896</v>
      </c>
      <c r="D361" s="167" t="s">
        <v>113</v>
      </c>
      <c r="E361" s="176">
        <v>46045</v>
      </c>
      <c r="F361" s="176">
        <v>46045</v>
      </c>
      <c r="G361" s="174">
        <v>10</v>
      </c>
      <c r="H361" s="186">
        <v>8</v>
      </c>
      <c r="I361" s="171">
        <f t="shared" si="15"/>
        <v>0</v>
      </c>
      <c r="J361" s="172">
        <f t="shared" si="16"/>
        <v>-0.2</v>
      </c>
      <c r="K361" s="167">
        <v>1</v>
      </c>
      <c r="L361" s="172" t="str">
        <f t="shared" si="17"/>
        <v>Normal</v>
      </c>
      <c r="M361" s="206"/>
      <c r="N361" s="213"/>
      <c r="O361" s="213"/>
      <c r="P361" s="213"/>
      <c r="Q361" s="213"/>
      <c r="R361" s="213"/>
      <c r="S361" s="214"/>
      <c r="T361" s="214"/>
      <c r="U361" s="214"/>
      <c r="V361" s="214"/>
      <c r="W361" s="214"/>
      <c r="X361" s="214"/>
      <c r="Y361" s="214"/>
      <c r="Z361" s="214"/>
      <c r="AA361" s="214"/>
      <c r="AB361" s="214"/>
      <c r="AC361" s="214"/>
      <c r="AD361" s="214"/>
      <c r="AE361" s="214"/>
      <c r="AF361" s="214"/>
      <c r="AG361" s="214"/>
      <c r="AH361" s="214"/>
      <c r="AI361" s="214"/>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row>
    <row r="362" spans="1:57" customFormat="1" ht="50.25" hidden="1" customHeight="1">
      <c r="A362" s="174" t="s">
        <v>240</v>
      </c>
      <c r="B362" s="174" t="s">
        <v>897</v>
      </c>
      <c r="C362" s="166" t="s">
        <v>898</v>
      </c>
      <c r="D362" s="167" t="s">
        <v>298</v>
      </c>
      <c r="E362" s="176">
        <v>46080</v>
      </c>
      <c r="F362" s="176">
        <v>46059</v>
      </c>
      <c r="G362" s="192">
        <v>24</v>
      </c>
      <c r="H362" s="186">
        <v>24</v>
      </c>
      <c r="I362" s="171">
        <f t="shared" si="15"/>
        <v>0</v>
      </c>
      <c r="J362" s="172">
        <f t="shared" si="16"/>
        <v>0</v>
      </c>
      <c r="K362" s="167">
        <v>0</v>
      </c>
      <c r="L362" s="172" t="str">
        <f t="shared" si="17"/>
        <v>Normal</v>
      </c>
      <c r="M362" s="206"/>
      <c r="N362" s="213"/>
      <c r="O362" s="213"/>
      <c r="P362" s="213"/>
      <c r="Q362" s="213"/>
      <c r="R362" s="213"/>
      <c r="S362" s="214"/>
      <c r="T362" s="214"/>
      <c r="U362" s="214"/>
      <c r="V362" s="214"/>
      <c r="W362" s="214"/>
      <c r="X362" s="214"/>
      <c r="Y362" s="214"/>
      <c r="Z362" s="214"/>
      <c r="AA362" s="214"/>
      <c r="AB362" s="214"/>
      <c r="AC362" s="214"/>
      <c r="AD362" s="214"/>
      <c r="AE362" s="214"/>
      <c r="AF362" s="214"/>
      <c r="AG362" s="214"/>
      <c r="AH362" s="214"/>
      <c r="AI362" s="214"/>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row>
    <row r="363" spans="1:57" customFormat="1" ht="50.25" hidden="1" customHeight="1">
      <c r="A363" s="174" t="s">
        <v>240</v>
      </c>
      <c r="B363" s="174" t="s">
        <v>899</v>
      </c>
      <c r="C363" s="166" t="s">
        <v>900</v>
      </c>
      <c r="D363" s="167" t="s">
        <v>244</v>
      </c>
      <c r="E363" s="176">
        <v>46055</v>
      </c>
      <c r="F363" s="176">
        <v>46052</v>
      </c>
      <c r="G363" s="192">
        <v>20</v>
      </c>
      <c r="H363" s="186">
        <v>20</v>
      </c>
      <c r="I363" s="171">
        <f t="shared" si="15"/>
        <v>0</v>
      </c>
      <c r="J363" s="172">
        <f t="shared" si="16"/>
        <v>0</v>
      </c>
      <c r="K363" s="167">
        <v>0</v>
      </c>
      <c r="L363" s="172" t="str">
        <f t="shared" si="17"/>
        <v>Normal</v>
      </c>
      <c r="M363" s="206"/>
      <c r="N363" s="213"/>
      <c r="O363" s="213"/>
      <c r="P363" s="213"/>
      <c r="Q363" s="213"/>
      <c r="R363" s="213"/>
      <c r="S363" s="214"/>
      <c r="T363" s="214"/>
      <c r="U363" s="214"/>
      <c r="V363" s="214"/>
      <c r="W363" s="214"/>
      <c r="X363" s="214"/>
      <c r="Y363" s="214"/>
      <c r="Z363" s="214"/>
      <c r="AA363" s="214"/>
      <c r="AB363" s="214"/>
      <c r="AC363" s="214"/>
      <c r="AD363" s="214"/>
      <c r="AE363" s="214"/>
      <c r="AF363" s="214"/>
      <c r="AG363" s="214"/>
      <c r="AH363" s="214"/>
      <c r="AI363" s="214"/>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row>
    <row r="364" spans="1:57" customFormat="1" ht="50.25" hidden="1" customHeight="1">
      <c r="A364" s="174" t="s">
        <v>240</v>
      </c>
      <c r="B364" s="174" t="s">
        <v>723</v>
      </c>
      <c r="C364" s="166" t="s">
        <v>724</v>
      </c>
      <c r="D364" s="167" t="s">
        <v>298</v>
      </c>
      <c r="E364" s="176">
        <v>46080</v>
      </c>
      <c r="F364" s="176">
        <v>46080</v>
      </c>
      <c r="G364" s="174">
        <v>10</v>
      </c>
      <c r="H364" s="186">
        <v>10</v>
      </c>
      <c r="I364" s="171">
        <f t="shared" si="15"/>
        <v>0</v>
      </c>
      <c r="J364" s="172">
        <f t="shared" si="16"/>
        <v>0</v>
      </c>
      <c r="K364" s="167">
        <v>0</v>
      </c>
      <c r="L364" s="172" t="str">
        <f t="shared" si="17"/>
        <v>Normal</v>
      </c>
      <c r="M364" s="206"/>
      <c r="N364" s="217"/>
      <c r="O364" s="217"/>
      <c r="P364" s="217"/>
      <c r="Q364" s="217"/>
      <c r="R364" s="217"/>
      <c r="S364" s="216"/>
      <c r="T364" s="216"/>
      <c r="U364" s="216"/>
      <c r="V364" s="216"/>
      <c r="W364" s="216"/>
      <c r="X364" s="216"/>
      <c r="Y364" s="216"/>
      <c r="Z364" s="216"/>
      <c r="AA364" s="216"/>
      <c r="AB364" s="216"/>
      <c r="AC364" s="216"/>
      <c r="AD364" s="216"/>
      <c r="AE364" s="216"/>
      <c r="AF364" s="216"/>
      <c r="AG364" s="216"/>
      <c r="AH364" s="216"/>
      <c r="AI364" s="216"/>
      <c r="AJ364" s="39"/>
      <c r="AK364" s="39"/>
      <c r="AL364" s="39"/>
      <c r="AM364" s="39"/>
      <c r="AN364" s="39"/>
      <c r="AO364" s="39"/>
      <c r="AP364" s="39"/>
      <c r="AQ364" s="39"/>
      <c r="AR364" s="39"/>
      <c r="AS364" s="39"/>
      <c r="AT364" s="39"/>
      <c r="AU364" s="39"/>
      <c r="AV364" s="39"/>
      <c r="AW364" s="39"/>
      <c r="AX364" s="39"/>
      <c r="AY364" s="39"/>
      <c r="AZ364" s="39"/>
      <c r="BA364" s="39"/>
      <c r="BB364" s="39"/>
      <c r="BC364" s="39"/>
      <c r="BD364" s="39"/>
      <c r="BE364" s="39"/>
    </row>
    <row r="365" spans="1:57" customFormat="1" ht="50.25" hidden="1" customHeight="1">
      <c r="A365" s="174" t="s">
        <v>240</v>
      </c>
      <c r="B365" s="174" t="s">
        <v>901</v>
      </c>
      <c r="C365" s="166" t="s">
        <v>902</v>
      </c>
      <c r="D365" s="167" t="s">
        <v>298</v>
      </c>
      <c r="E365" s="176">
        <v>46101</v>
      </c>
      <c r="F365" s="176">
        <v>46083</v>
      </c>
      <c r="G365" s="174">
        <v>50</v>
      </c>
      <c r="H365" s="186">
        <v>64</v>
      </c>
      <c r="I365" s="171">
        <f t="shared" si="15"/>
        <v>0</v>
      </c>
      <c r="J365" s="172">
        <f t="shared" si="16"/>
        <v>0.28000000000000003</v>
      </c>
      <c r="K365" s="167">
        <v>1</v>
      </c>
      <c r="L365" s="172" t="str">
        <f t="shared" si="17"/>
        <v>Normal</v>
      </c>
      <c r="M365" s="206"/>
      <c r="N365" s="217"/>
      <c r="O365" s="217"/>
      <c r="P365" s="217"/>
      <c r="Q365" s="217"/>
      <c r="R365" s="219"/>
      <c r="S365" s="216"/>
      <c r="T365" s="216"/>
      <c r="U365" s="216"/>
      <c r="V365" s="216"/>
      <c r="W365" s="216"/>
      <c r="X365" s="216"/>
      <c r="Y365" s="216"/>
      <c r="Z365" s="216"/>
      <c r="AA365" s="216"/>
      <c r="AB365" s="216"/>
      <c r="AC365" s="216"/>
      <c r="AD365" s="216"/>
      <c r="AE365" s="216"/>
      <c r="AF365" s="216"/>
      <c r="AG365" s="216"/>
      <c r="AH365" s="216"/>
      <c r="AI365" s="216"/>
      <c r="AJ365" s="39"/>
      <c r="AK365" s="39"/>
      <c r="AL365" s="39"/>
      <c r="AM365" s="39"/>
      <c r="AN365" s="39"/>
      <c r="AO365" s="39"/>
      <c r="AP365" s="39"/>
      <c r="AQ365" s="39"/>
      <c r="AR365" s="39"/>
      <c r="AS365" s="39"/>
      <c r="AT365" s="39"/>
      <c r="AU365" s="39"/>
      <c r="AV365" s="39"/>
      <c r="AW365" s="39"/>
      <c r="AX365" s="39"/>
      <c r="AY365" s="39"/>
      <c r="AZ365" s="39"/>
      <c r="BA365" s="39"/>
      <c r="BB365" s="39"/>
      <c r="BC365" s="39"/>
      <c r="BD365" s="39"/>
      <c r="BE365" s="39"/>
    </row>
    <row r="366" spans="1:57" customFormat="1" ht="50.25" hidden="1" customHeight="1">
      <c r="A366" s="174" t="s">
        <v>240</v>
      </c>
      <c r="B366" s="174" t="s">
        <v>739</v>
      </c>
      <c r="C366" s="166" t="s">
        <v>740</v>
      </c>
      <c r="D366" s="167" t="s">
        <v>298</v>
      </c>
      <c r="E366" s="176">
        <v>46112</v>
      </c>
      <c r="F366" s="176">
        <v>46112</v>
      </c>
      <c r="G366" s="174">
        <v>10.5</v>
      </c>
      <c r="H366" s="186">
        <v>0</v>
      </c>
      <c r="I366" s="171">
        <f t="shared" si="15"/>
        <v>0</v>
      </c>
      <c r="J366" s="172">
        <f t="shared" si="16"/>
        <v>-1</v>
      </c>
      <c r="K366" s="167">
        <v>0</v>
      </c>
      <c r="L366" s="172" t="str">
        <f t="shared" si="17"/>
        <v>Normal</v>
      </c>
      <c r="M366" s="206"/>
      <c r="N366" s="217"/>
      <c r="O366" s="217"/>
      <c r="P366" s="217"/>
      <c r="Q366" s="217"/>
      <c r="R366" s="217"/>
      <c r="S366" s="216"/>
      <c r="T366" s="216"/>
      <c r="U366" s="216"/>
      <c r="V366" s="216"/>
      <c r="W366" s="216"/>
      <c r="X366" s="216"/>
      <c r="Y366" s="216"/>
      <c r="Z366" s="216"/>
      <c r="AA366" s="216"/>
      <c r="AB366" s="216"/>
      <c r="AC366" s="216"/>
      <c r="AD366" s="216"/>
      <c r="AE366" s="216"/>
      <c r="AF366" s="216"/>
      <c r="AG366" s="216"/>
      <c r="AH366" s="216"/>
      <c r="AI366" s="216"/>
      <c r="AJ366" s="39"/>
      <c r="AK366" s="39"/>
      <c r="AL366" s="39"/>
      <c r="AM366" s="39"/>
      <c r="AN366" s="39"/>
      <c r="AO366" s="39"/>
      <c r="AP366" s="39"/>
      <c r="AQ366" s="39"/>
      <c r="AR366" s="39"/>
      <c r="AS366" s="39"/>
      <c r="AT366" s="39"/>
      <c r="AU366" s="39"/>
      <c r="AV366" s="39"/>
      <c r="AW366" s="39"/>
      <c r="AX366" s="39"/>
      <c r="AY366" s="39"/>
      <c r="AZ366" s="39"/>
      <c r="BA366" s="39"/>
      <c r="BB366" s="39"/>
      <c r="BC366" s="39"/>
      <c r="BD366" s="39"/>
      <c r="BE366" s="39"/>
    </row>
    <row r="367" spans="1:57" customFormat="1" ht="50.25" hidden="1" customHeight="1">
      <c r="A367" s="174" t="s">
        <v>240</v>
      </c>
      <c r="B367" s="174" t="s">
        <v>903</v>
      </c>
      <c r="C367" s="166" t="s">
        <v>904</v>
      </c>
      <c r="D367" s="167" t="s">
        <v>196</v>
      </c>
      <c r="E367" s="176"/>
      <c r="F367" s="176"/>
      <c r="G367" s="174">
        <v>48</v>
      </c>
      <c r="H367" s="186">
        <v>56</v>
      </c>
      <c r="I367" s="171">
        <f t="shared" si="15"/>
        <v>0</v>
      </c>
      <c r="J367" s="172">
        <f t="shared" si="16"/>
        <v>0.16666666666666666</v>
      </c>
      <c r="K367" s="167">
        <v>0</v>
      </c>
      <c r="L367" s="172" t="str">
        <f t="shared" si="17"/>
        <v>Normal</v>
      </c>
      <c r="M367" s="206"/>
      <c r="N367" s="217"/>
      <c r="O367" s="217"/>
      <c r="P367" s="217"/>
      <c r="Q367" s="217"/>
      <c r="R367" s="219"/>
      <c r="S367" s="216"/>
      <c r="T367" s="216"/>
      <c r="U367" s="216"/>
      <c r="V367" s="216"/>
      <c r="W367" s="216"/>
      <c r="X367" s="216"/>
      <c r="Y367" s="216"/>
      <c r="Z367" s="216"/>
      <c r="AA367" s="216"/>
      <c r="AB367" s="216"/>
      <c r="AC367" s="216"/>
      <c r="AD367" s="216"/>
      <c r="AE367" s="216"/>
      <c r="AF367" s="216"/>
      <c r="AG367" s="216"/>
      <c r="AH367" s="216"/>
      <c r="AI367" s="216"/>
      <c r="AJ367" s="39"/>
      <c r="AK367" s="39"/>
      <c r="AL367" s="39"/>
      <c r="AM367" s="39"/>
      <c r="AN367" s="39"/>
      <c r="AO367" s="39"/>
      <c r="AP367" s="39"/>
      <c r="AQ367" s="39"/>
      <c r="AR367" s="39"/>
      <c r="AS367" s="39"/>
      <c r="AT367" s="39"/>
      <c r="AU367" s="39"/>
      <c r="AV367" s="39"/>
      <c r="AW367" s="39"/>
      <c r="AX367" s="39"/>
      <c r="AY367" s="39"/>
      <c r="AZ367" s="39"/>
      <c r="BA367" s="39"/>
      <c r="BB367" s="39"/>
      <c r="BC367" s="39"/>
      <c r="BD367" s="39"/>
      <c r="BE367" s="39"/>
    </row>
    <row r="368" spans="1:57" customFormat="1" ht="50.25" hidden="1" customHeight="1">
      <c r="A368" s="174" t="s">
        <v>240</v>
      </c>
      <c r="B368" s="174" t="s">
        <v>905</v>
      </c>
      <c r="C368" s="166" t="s">
        <v>906</v>
      </c>
      <c r="D368" s="167" t="s">
        <v>307</v>
      </c>
      <c r="E368" s="176">
        <v>46120</v>
      </c>
      <c r="F368" s="176">
        <v>46121</v>
      </c>
      <c r="G368" s="174">
        <v>135</v>
      </c>
      <c r="H368" s="186">
        <v>172</v>
      </c>
      <c r="I368" s="171">
        <f t="shared" si="15"/>
        <v>0</v>
      </c>
      <c r="J368" s="172">
        <f t="shared" si="16"/>
        <v>0.27407407407407408</v>
      </c>
      <c r="K368" s="167">
        <v>0</v>
      </c>
      <c r="L368" s="172" t="str">
        <f t="shared" si="17"/>
        <v>Normal</v>
      </c>
      <c r="M368" s="206"/>
      <c r="N368" s="217"/>
      <c r="O368" s="217"/>
      <c r="P368" s="217"/>
      <c r="Q368" s="217"/>
      <c r="R368" s="219"/>
      <c r="S368" s="216"/>
      <c r="T368" s="216"/>
      <c r="U368" s="216"/>
      <c r="V368" s="216"/>
      <c r="W368" s="216"/>
      <c r="X368" s="216"/>
      <c r="Y368" s="216"/>
      <c r="Z368" s="216"/>
      <c r="AA368" s="216"/>
      <c r="AB368" s="216"/>
      <c r="AC368" s="216"/>
      <c r="AD368" s="216"/>
      <c r="AE368" s="216"/>
      <c r="AF368" s="216"/>
      <c r="AG368" s="216"/>
      <c r="AH368" s="216"/>
      <c r="AI368" s="216"/>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row>
    <row r="369" spans="1:58" customFormat="1" ht="50.25" hidden="1" customHeight="1">
      <c r="A369" s="174" t="s">
        <v>240</v>
      </c>
      <c r="B369" s="174" t="s">
        <v>757</v>
      </c>
      <c r="C369" s="166" t="s">
        <v>758</v>
      </c>
      <c r="D369" s="167" t="s">
        <v>298</v>
      </c>
      <c r="E369" s="176">
        <v>46142</v>
      </c>
      <c r="F369" s="176">
        <v>46142</v>
      </c>
      <c r="G369" s="174">
        <v>10</v>
      </c>
      <c r="H369" s="186">
        <v>10</v>
      </c>
      <c r="I369" s="171">
        <f t="shared" si="15"/>
        <v>0</v>
      </c>
      <c r="J369" s="172">
        <f t="shared" si="16"/>
        <v>0</v>
      </c>
      <c r="K369" s="167">
        <v>0</v>
      </c>
      <c r="L369" s="172" t="str">
        <f t="shared" si="17"/>
        <v>Normal</v>
      </c>
      <c r="M369" s="206"/>
      <c r="N369" s="217"/>
      <c r="O369" s="217"/>
      <c r="P369" s="217"/>
      <c r="Q369" s="217"/>
      <c r="R369" s="217"/>
      <c r="S369" s="216"/>
      <c r="T369" s="216"/>
      <c r="U369" s="216"/>
      <c r="V369" s="216"/>
      <c r="W369" s="216"/>
      <c r="X369" s="216"/>
      <c r="Y369" s="216"/>
      <c r="Z369" s="216"/>
      <c r="AA369" s="216"/>
      <c r="AB369" s="216"/>
      <c r="AC369" s="216"/>
      <c r="AD369" s="216"/>
      <c r="AE369" s="216"/>
      <c r="AF369" s="216"/>
      <c r="AG369" s="216"/>
      <c r="AH369" s="216"/>
      <c r="AI369" s="216"/>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row>
    <row r="370" spans="1:58" customFormat="1" ht="50.25" hidden="1" customHeight="1">
      <c r="A370" s="180" t="s">
        <v>240</v>
      </c>
      <c r="B370" s="174" t="s">
        <v>907</v>
      </c>
      <c r="C370" s="166" t="s">
        <v>908</v>
      </c>
      <c r="D370" s="167" t="s">
        <v>113</v>
      </c>
      <c r="E370" s="176">
        <v>46126</v>
      </c>
      <c r="F370" s="176">
        <v>46126</v>
      </c>
      <c r="G370" s="174">
        <v>40</v>
      </c>
      <c r="H370" s="186">
        <v>28</v>
      </c>
      <c r="I370" s="171">
        <f t="shared" si="15"/>
        <v>0</v>
      </c>
      <c r="J370" s="172">
        <f t="shared" si="16"/>
        <v>-0.3</v>
      </c>
      <c r="K370" s="167">
        <v>0</v>
      </c>
      <c r="L370" s="172" t="str">
        <f t="shared" si="17"/>
        <v>Normal</v>
      </c>
      <c r="M370" s="209"/>
      <c r="N370" s="217"/>
      <c r="O370" s="217"/>
      <c r="P370" s="217"/>
      <c r="Q370" s="217"/>
      <c r="R370" s="219"/>
      <c r="S370" s="216"/>
      <c r="T370" s="216"/>
      <c r="U370" s="216"/>
      <c r="V370" s="216"/>
      <c r="W370" s="216"/>
      <c r="X370" s="216"/>
      <c r="Y370" s="216"/>
      <c r="Z370" s="216"/>
      <c r="AA370" s="216"/>
      <c r="AB370" s="216"/>
      <c r="AC370" s="216"/>
      <c r="AD370" s="216"/>
      <c r="AE370" s="216"/>
      <c r="AF370" s="216"/>
      <c r="AG370" s="216"/>
      <c r="AH370" s="216"/>
      <c r="AI370" s="216"/>
      <c r="AJ370" s="39"/>
      <c r="AK370" s="39"/>
      <c r="AL370" s="39"/>
      <c r="AM370" s="39"/>
      <c r="AN370" s="39"/>
      <c r="AO370" s="39"/>
      <c r="AP370" s="39"/>
      <c r="AQ370" s="39"/>
      <c r="AR370" s="39"/>
      <c r="AS370" s="39"/>
      <c r="AT370" s="39"/>
      <c r="AU370" s="39"/>
      <c r="AV370" s="39"/>
      <c r="AW370" s="39"/>
      <c r="AX370" s="39"/>
      <c r="AY370" s="39"/>
      <c r="AZ370" s="39"/>
      <c r="BA370" s="39"/>
      <c r="BB370" s="39"/>
      <c r="BC370" s="39"/>
      <c r="BD370" s="39"/>
      <c r="BE370" s="39"/>
    </row>
    <row r="371" spans="1:58" customFormat="1" ht="50.25" hidden="1" customHeight="1">
      <c r="A371" s="180" t="s">
        <v>240</v>
      </c>
      <c r="B371" s="174" t="s">
        <v>909</v>
      </c>
      <c r="C371" s="166" t="s">
        <v>910</v>
      </c>
      <c r="D371" s="167" t="s">
        <v>113</v>
      </c>
      <c r="E371" s="176">
        <v>46157</v>
      </c>
      <c r="F371" s="176">
        <v>46150</v>
      </c>
      <c r="G371" s="174">
        <v>88</v>
      </c>
      <c r="H371" s="186">
        <v>100</v>
      </c>
      <c r="I371" s="171">
        <f t="shared" si="15"/>
        <v>0</v>
      </c>
      <c r="J371" s="172">
        <f t="shared" si="16"/>
        <v>0.13636363636363635</v>
      </c>
      <c r="K371" s="167">
        <v>0</v>
      </c>
      <c r="L371" s="172" t="str">
        <f t="shared" si="17"/>
        <v>Normal</v>
      </c>
      <c r="M371" s="209"/>
      <c r="N371" s="217"/>
      <c r="O371" s="217"/>
      <c r="P371" s="217"/>
      <c r="Q371" s="217"/>
      <c r="R371" s="219"/>
      <c r="S371" s="219"/>
      <c r="T371" s="219"/>
      <c r="U371" s="219"/>
      <c r="V371" s="216"/>
      <c r="W371" s="216"/>
      <c r="X371" s="216"/>
      <c r="Y371" s="216"/>
      <c r="Z371" s="216"/>
      <c r="AA371" s="216"/>
      <c r="AB371" s="216"/>
      <c r="AC371" s="216"/>
      <c r="AD371" s="216"/>
      <c r="AE371" s="216"/>
      <c r="AF371" s="216"/>
      <c r="AG371" s="216"/>
      <c r="AH371" s="216"/>
      <c r="AI371" s="216"/>
      <c r="AJ371" s="39"/>
      <c r="AK371" s="39"/>
      <c r="AL371" s="39"/>
      <c r="AM371" s="39"/>
      <c r="AN371" s="39"/>
      <c r="AO371" s="39"/>
      <c r="AP371" s="39"/>
      <c r="AQ371" s="39"/>
      <c r="AR371" s="39"/>
      <c r="AS371" s="39"/>
      <c r="AT371" s="39"/>
      <c r="AU371" s="39"/>
      <c r="AV371" s="39"/>
      <c r="AW371" s="39"/>
      <c r="AX371" s="39"/>
      <c r="AY371" s="39"/>
      <c r="AZ371" s="39"/>
      <c r="BA371" s="39"/>
      <c r="BB371" s="39"/>
      <c r="BC371" s="39"/>
      <c r="BD371" s="39"/>
      <c r="BE371" s="39"/>
    </row>
    <row r="372" spans="1:58" customFormat="1" ht="50.25" hidden="1" customHeight="1">
      <c r="A372" s="180" t="s">
        <v>240</v>
      </c>
      <c r="B372" s="174" t="s">
        <v>771</v>
      </c>
      <c r="C372" s="166" t="s">
        <v>772</v>
      </c>
      <c r="D372" s="167" t="s">
        <v>298</v>
      </c>
      <c r="E372" s="176">
        <v>46171</v>
      </c>
      <c r="F372" s="176">
        <v>46171</v>
      </c>
      <c r="G372" s="174">
        <v>9.5</v>
      </c>
      <c r="H372" s="186">
        <v>9.5</v>
      </c>
      <c r="I372" s="171">
        <f t="shared" si="15"/>
        <v>0</v>
      </c>
      <c r="J372" s="172">
        <f t="shared" si="16"/>
        <v>0</v>
      </c>
      <c r="K372" s="167">
        <v>0</v>
      </c>
      <c r="L372" s="172" t="str">
        <f t="shared" si="17"/>
        <v>Normal</v>
      </c>
      <c r="M372" s="209"/>
      <c r="N372" s="217"/>
      <c r="O372" s="217"/>
      <c r="P372" s="217"/>
      <c r="Q372" s="217"/>
      <c r="R372" s="217"/>
      <c r="S372" s="217"/>
      <c r="T372" s="217"/>
      <c r="U372" s="216"/>
      <c r="V372" s="216"/>
      <c r="W372" s="216"/>
      <c r="X372" s="216"/>
      <c r="Y372" s="216"/>
      <c r="Z372" s="216"/>
      <c r="AA372" s="216"/>
      <c r="AB372" s="216"/>
      <c r="AC372" s="216"/>
      <c r="AD372" s="216"/>
      <c r="AE372" s="216"/>
      <c r="AF372" s="216"/>
      <c r="AG372" s="216"/>
      <c r="AH372" s="216"/>
      <c r="AI372" s="216"/>
      <c r="AJ372" s="39"/>
      <c r="AK372" s="39"/>
      <c r="AL372" s="39"/>
      <c r="AM372" s="39"/>
      <c r="AN372" s="39"/>
      <c r="AO372" s="39"/>
      <c r="AP372" s="39"/>
      <c r="AQ372" s="39"/>
      <c r="AR372" s="39"/>
      <c r="AS372" s="39"/>
      <c r="AT372" s="39"/>
      <c r="AU372" s="39"/>
      <c r="AV372" s="39"/>
      <c r="AW372" s="39"/>
      <c r="AX372" s="39"/>
      <c r="AY372" s="39"/>
      <c r="AZ372" s="39"/>
      <c r="BA372" s="39"/>
      <c r="BB372" s="39"/>
      <c r="BC372" s="39"/>
      <c r="BD372" s="39"/>
      <c r="BE372" s="39"/>
    </row>
    <row r="373" spans="1:58" customFormat="1" ht="50.25" hidden="1" customHeight="1">
      <c r="A373" s="180" t="s">
        <v>240</v>
      </c>
      <c r="B373" s="174" t="s">
        <v>911</v>
      </c>
      <c r="C373" s="166" t="s">
        <v>912</v>
      </c>
      <c r="D373" s="167" t="s">
        <v>113</v>
      </c>
      <c r="E373" s="176">
        <v>46245</v>
      </c>
      <c r="F373" s="176"/>
      <c r="G373" s="174">
        <v>167</v>
      </c>
      <c r="H373" s="186">
        <v>104</v>
      </c>
      <c r="I373" s="171">
        <f t="shared" si="15"/>
        <v>0</v>
      </c>
      <c r="J373" s="172">
        <f t="shared" si="16"/>
        <v>-0.3772455089820359</v>
      </c>
      <c r="K373" s="189">
        <v>0</v>
      </c>
      <c r="L373" s="172" t="str">
        <f t="shared" si="17"/>
        <v>Normal</v>
      </c>
      <c r="M373" s="209"/>
      <c r="N373" s="217"/>
      <c r="O373" s="217"/>
      <c r="P373" s="217"/>
      <c r="Q373" s="217"/>
      <c r="R373" s="219"/>
      <c r="S373" s="219"/>
      <c r="T373" s="219"/>
      <c r="U373" s="219"/>
      <c r="V373" s="219"/>
      <c r="W373" s="219"/>
      <c r="X373" s="219"/>
      <c r="Y373" s="219"/>
      <c r="Z373" s="219"/>
      <c r="AA373" s="216"/>
      <c r="AB373" s="216"/>
      <c r="AC373" s="216"/>
      <c r="AD373" s="216"/>
      <c r="AE373" s="216"/>
      <c r="AF373" s="216"/>
      <c r="AG373" s="216"/>
      <c r="AH373" s="216"/>
      <c r="AI373" s="216"/>
      <c r="AJ373" s="39"/>
      <c r="AK373" s="39"/>
      <c r="AL373" s="39"/>
      <c r="AM373" s="39"/>
      <c r="AN373" s="39"/>
      <c r="AO373" s="39"/>
      <c r="AP373" s="39"/>
      <c r="AQ373" s="39"/>
      <c r="AR373" s="39"/>
      <c r="AS373" s="39"/>
      <c r="AT373" s="39"/>
      <c r="AU373" s="39"/>
      <c r="AV373" s="39"/>
      <c r="AW373" s="39"/>
      <c r="AX373" s="39"/>
      <c r="AY373" s="39"/>
      <c r="AZ373" s="39"/>
      <c r="BA373" s="39"/>
      <c r="BB373" s="39"/>
      <c r="BC373" s="39"/>
      <c r="BD373" s="39"/>
      <c r="BE373" s="39"/>
    </row>
    <row r="374" spans="1:58" customFormat="1" ht="50.25" hidden="1" customHeight="1">
      <c r="A374" s="180" t="s">
        <v>240</v>
      </c>
      <c r="B374" s="174" t="s">
        <v>913</v>
      </c>
      <c r="C374" s="166" t="s">
        <v>914</v>
      </c>
      <c r="D374" s="167" t="s">
        <v>113</v>
      </c>
      <c r="E374" s="176">
        <v>46175</v>
      </c>
      <c r="F374" s="176">
        <v>46165</v>
      </c>
      <c r="G374" s="174">
        <v>128</v>
      </c>
      <c r="H374" s="186">
        <v>128</v>
      </c>
      <c r="I374" s="171">
        <f t="shared" si="15"/>
        <v>0</v>
      </c>
      <c r="J374" s="172">
        <f t="shared" si="16"/>
        <v>0</v>
      </c>
      <c r="K374" s="167">
        <v>0</v>
      </c>
      <c r="L374" s="172" t="str">
        <f t="shared" si="17"/>
        <v>Normal</v>
      </c>
      <c r="M374" s="209"/>
      <c r="N374" s="217"/>
      <c r="O374" s="217"/>
      <c r="P374" s="217"/>
      <c r="Q374" s="217"/>
      <c r="R374" s="219"/>
      <c r="S374" s="217"/>
      <c r="T374" s="217"/>
      <c r="U374" s="217"/>
      <c r="V374" s="216"/>
      <c r="W374" s="216"/>
      <c r="X374" s="216"/>
      <c r="Y374" s="216"/>
      <c r="Z374" s="216"/>
      <c r="AA374" s="216"/>
      <c r="AB374" s="216"/>
      <c r="AC374" s="216"/>
      <c r="AD374" s="216"/>
      <c r="AE374" s="216"/>
      <c r="AF374" s="216"/>
      <c r="AG374" s="216"/>
      <c r="AH374" s="216"/>
      <c r="AI374" s="216"/>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row>
    <row r="375" spans="1:58" customFormat="1" ht="50.25" hidden="1" customHeight="1">
      <c r="A375" s="180" t="s">
        <v>240</v>
      </c>
      <c r="B375" s="174" t="s">
        <v>786</v>
      </c>
      <c r="C375" s="166" t="s">
        <v>787</v>
      </c>
      <c r="D375" s="167" t="s">
        <v>307</v>
      </c>
      <c r="E375" s="176">
        <v>46203</v>
      </c>
      <c r="F375" s="176">
        <v>46203</v>
      </c>
      <c r="G375" s="174">
        <v>28.5</v>
      </c>
      <c r="H375" s="186">
        <v>9.5</v>
      </c>
      <c r="I375" s="171">
        <f t="shared" si="15"/>
        <v>0</v>
      </c>
      <c r="J375" s="172">
        <f t="shared" si="16"/>
        <v>-0.66666666666666663</v>
      </c>
      <c r="K375" s="167">
        <v>0</v>
      </c>
      <c r="L375" s="172" t="str">
        <f t="shared" si="17"/>
        <v>Normal</v>
      </c>
      <c r="M375" s="209"/>
      <c r="N375" s="217"/>
      <c r="O375" s="217"/>
      <c r="P375" s="217"/>
      <c r="Q375" s="217"/>
      <c r="R375" s="219"/>
      <c r="S375" s="217"/>
      <c r="T375" s="217"/>
      <c r="U375" s="217"/>
      <c r="V375" s="216"/>
      <c r="W375" s="216"/>
      <c r="X375" s="216"/>
      <c r="Y375" s="216"/>
      <c r="Z375" s="216"/>
      <c r="AA375" s="216"/>
      <c r="AB375" s="216"/>
      <c r="AC375" s="216"/>
      <c r="AD375" s="216"/>
      <c r="AE375" s="216"/>
      <c r="AF375" s="216"/>
      <c r="AG375" s="216"/>
      <c r="AH375" s="216"/>
      <c r="AI375" s="216"/>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row>
    <row r="376" spans="1:58" customFormat="1" ht="50.25" hidden="1" customHeight="1">
      <c r="A376" s="180" t="s">
        <v>240</v>
      </c>
      <c r="B376" s="174" t="s">
        <v>915</v>
      </c>
      <c r="C376" s="166" t="s">
        <v>916</v>
      </c>
      <c r="D376" s="167" t="s">
        <v>917</v>
      </c>
      <c r="E376" s="176"/>
      <c r="F376" s="176"/>
      <c r="G376" s="174"/>
      <c r="H376" s="186">
        <v>8</v>
      </c>
      <c r="I376" s="171">
        <f t="shared" si="15"/>
        <v>0</v>
      </c>
      <c r="J376" s="172" t="str">
        <f t="shared" si="16"/>
        <v/>
      </c>
      <c r="K376" s="167">
        <v>0</v>
      </c>
      <c r="L376" s="172" t="str">
        <f t="shared" si="17"/>
        <v>Sin estimación</v>
      </c>
      <c r="M376" s="209"/>
      <c r="N376" s="217"/>
      <c r="O376" s="217"/>
      <c r="P376" s="217"/>
      <c r="Q376" s="217"/>
      <c r="R376" s="219"/>
      <c r="S376" s="217"/>
      <c r="T376" s="217"/>
      <c r="U376" s="217"/>
      <c r="V376" s="216"/>
      <c r="W376" s="216"/>
      <c r="X376" s="216"/>
      <c r="Y376" s="216"/>
      <c r="Z376" s="216"/>
      <c r="AA376" s="216"/>
      <c r="AB376" s="216"/>
      <c r="AC376" s="216"/>
      <c r="AD376" s="216"/>
      <c r="AE376" s="216"/>
      <c r="AF376" s="216"/>
      <c r="AG376" s="216"/>
      <c r="AH376" s="216"/>
      <c r="AI376" s="216"/>
      <c r="AJ376" s="39"/>
      <c r="AK376" s="39"/>
      <c r="AL376" s="39"/>
      <c r="AM376" s="39"/>
      <c r="AN376" s="39"/>
      <c r="AO376" s="39"/>
      <c r="AP376" s="39"/>
      <c r="AQ376" s="39"/>
      <c r="AR376" s="39"/>
      <c r="AS376" s="39"/>
      <c r="AT376" s="39"/>
      <c r="AU376" s="39"/>
      <c r="AV376" s="39"/>
      <c r="AW376" s="39"/>
      <c r="AX376" s="39"/>
      <c r="AY376" s="39"/>
      <c r="AZ376" s="39"/>
      <c r="BA376" s="39"/>
      <c r="BB376" s="39"/>
      <c r="BC376" s="39"/>
      <c r="BD376" s="39"/>
      <c r="BE376" s="39"/>
    </row>
    <row r="377" spans="1:58" customFormat="1" ht="50.25" hidden="1" customHeight="1">
      <c r="A377" s="180" t="s">
        <v>240</v>
      </c>
      <c r="B377" s="174" t="s">
        <v>810</v>
      </c>
      <c r="C377" s="166" t="s">
        <v>811</v>
      </c>
      <c r="D377" s="167" t="s">
        <v>298</v>
      </c>
      <c r="E377" s="176">
        <v>46234</v>
      </c>
      <c r="F377" s="176">
        <v>46234</v>
      </c>
      <c r="G377" s="174">
        <v>10.5</v>
      </c>
      <c r="H377" s="186">
        <v>10.5</v>
      </c>
      <c r="I377" s="171">
        <f t="shared" si="15"/>
        <v>0</v>
      </c>
      <c r="J377" s="172">
        <f t="shared" si="16"/>
        <v>0</v>
      </c>
      <c r="K377" s="189">
        <v>0</v>
      </c>
      <c r="L377" s="172" t="str">
        <f t="shared" si="17"/>
        <v>Normal</v>
      </c>
      <c r="M377" s="209"/>
      <c r="N377" s="221"/>
      <c r="O377" s="221"/>
      <c r="P377" s="221"/>
      <c r="Q377" s="221"/>
      <c r="R377" s="221"/>
      <c r="S377" s="221"/>
      <c r="T377" s="221"/>
      <c r="U377" s="221"/>
      <c r="V377" s="221"/>
      <c r="W377" s="221"/>
      <c r="X377" s="221"/>
      <c r="Y377" s="221"/>
      <c r="Z377" s="221"/>
      <c r="AA377" s="216"/>
      <c r="AB377" s="216"/>
      <c r="AC377" s="216"/>
      <c r="AD377" s="216"/>
      <c r="AE377" s="216"/>
      <c r="AF377" s="216"/>
      <c r="AG377" s="216"/>
      <c r="AH377" s="216"/>
      <c r="AI377" s="216"/>
      <c r="AJ377" s="39"/>
      <c r="AK377" s="39"/>
      <c r="AL377" s="39"/>
      <c r="AM377" s="39"/>
      <c r="AN377" s="39"/>
      <c r="AO377" s="39"/>
      <c r="AP377" s="39"/>
      <c r="AQ377" s="39"/>
      <c r="AR377" s="39"/>
      <c r="AS377" s="39"/>
      <c r="AT377" s="39"/>
      <c r="AU377" s="39"/>
      <c r="AV377" s="39"/>
      <c r="AW377" s="39"/>
      <c r="AX377" s="39"/>
      <c r="AY377" s="39"/>
      <c r="AZ377" s="39"/>
      <c r="BA377" s="39"/>
      <c r="BB377" s="39"/>
      <c r="BC377" s="39"/>
      <c r="BD377" s="39"/>
      <c r="BE377" s="39"/>
    </row>
    <row r="378" spans="1:58" customFormat="1" ht="50.25" hidden="1" customHeight="1">
      <c r="A378" s="180" t="s">
        <v>240</v>
      </c>
      <c r="B378" s="174" t="s">
        <v>918</v>
      </c>
      <c r="C378" s="166" t="s">
        <v>919</v>
      </c>
      <c r="D378" s="167" t="s">
        <v>116</v>
      </c>
      <c r="E378" s="176">
        <v>46232</v>
      </c>
      <c r="F378" s="176"/>
      <c r="G378" s="174">
        <v>40</v>
      </c>
      <c r="H378" s="186">
        <v>40</v>
      </c>
      <c r="I378" s="171">
        <f t="shared" si="15"/>
        <v>0</v>
      </c>
      <c r="J378" s="172">
        <f t="shared" si="16"/>
        <v>0</v>
      </c>
      <c r="K378" s="189">
        <v>0</v>
      </c>
      <c r="L378" s="172" t="str">
        <f t="shared" si="17"/>
        <v>Normal</v>
      </c>
      <c r="M378" s="210"/>
      <c r="N378" s="221"/>
      <c r="O378" s="221"/>
      <c r="P378" s="221"/>
      <c r="Q378" s="221"/>
      <c r="R378" s="221"/>
      <c r="S378" s="221"/>
      <c r="T378" s="221"/>
      <c r="U378" s="221"/>
      <c r="V378" s="221"/>
      <c r="W378" s="221"/>
      <c r="X378" s="221"/>
      <c r="Y378" s="221"/>
      <c r="Z378" s="221"/>
      <c r="AA378" s="216"/>
      <c r="AB378" s="216"/>
      <c r="AC378" s="216"/>
      <c r="AD378" s="216"/>
      <c r="AE378" s="216"/>
      <c r="AF378" s="216"/>
      <c r="AG378" s="216"/>
      <c r="AH378" s="216"/>
      <c r="AI378" s="216"/>
      <c r="AJ378" s="39"/>
      <c r="AK378" s="39"/>
      <c r="AL378" s="39"/>
      <c r="AM378" s="39"/>
      <c r="AN378" s="39"/>
      <c r="AO378" s="39"/>
      <c r="AP378" s="39"/>
      <c r="AQ378" s="39"/>
      <c r="AR378" s="39"/>
      <c r="AS378" s="39"/>
      <c r="AT378" s="39"/>
      <c r="AU378" s="39"/>
      <c r="AV378" s="39"/>
      <c r="AW378" s="39"/>
      <c r="AX378" s="39"/>
      <c r="AY378" s="39"/>
      <c r="AZ378" s="39"/>
      <c r="BA378" s="39"/>
      <c r="BB378" s="39"/>
      <c r="BC378" s="39"/>
      <c r="BD378" s="39"/>
      <c r="BE378" s="39"/>
    </row>
    <row r="379" spans="1:58" customFormat="1" ht="50.25" hidden="1" customHeight="1">
      <c r="A379" s="174" t="s">
        <v>240</v>
      </c>
      <c r="B379" s="174" t="s">
        <v>832</v>
      </c>
      <c r="C379" s="166" t="s">
        <v>833</v>
      </c>
      <c r="D379" s="174" t="s">
        <v>298</v>
      </c>
      <c r="E379" s="176">
        <v>46265</v>
      </c>
      <c r="F379" s="176"/>
      <c r="G379" s="174">
        <v>10.5</v>
      </c>
      <c r="H379" s="186">
        <v>10</v>
      </c>
      <c r="I379" s="171">
        <f t="shared" si="15"/>
        <v>0</v>
      </c>
      <c r="J379" s="172">
        <f t="shared" si="16"/>
        <v>-4.7619047619047616E-2</v>
      </c>
      <c r="K379" s="174"/>
      <c r="L379" s="172" t="str">
        <f t="shared" si="17"/>
        <v>Normal</v>
      </c>
      <c r="M379" s="211"/>
      <c r="N379" s="213"/>
      <c r="O379" s="213"/>
      <c r="P379" s="213"/>
      <c r="Q379" s="213"/>
      <c r="R379" s="213"/>
      <c r="S379" s="213"/>
      <c r="T379" s="213"/>
      <c r="U379" s="213"/>
      <c r="V379" s="213"/>
      <c r="W379" s="213"/>
      <c r="X379" s="213"/>
      <c r="Y379" s="213"/>
      <c r="Z379" s="213"/>
      <c r="AA379" s="213"/>
      <c r="AB379" s="213"/>
      <c r="AC379" s="213"/>
      <c r="AD379" s="213"/>
      <c r="AE379" s="213"/>
      <c r="AF379" s="213"/>
      <c r="AG379" s="213"/>
      <c r="AH379" s="213"/>
      <c r="AI379" s="213"/>
      <c r="AJ379" s="44"/>
    </row>
    <row r="380" spans="1:58" customFormat="1" ht="50.25" hidden="1" customHeight="1">
      <c r="A380" s="174" t="s">
        <v>240</v>
      </c>
      <c r="B380" s="174" t="s">
        <v>920</v>
      </c>
      <c r="C380" s="166" t="s">
        <v>921</v>
      </c>
      <c r="D380" s="174" t="s">
        <v>917</v>
      </c>
      <c r="E380" s="176"/>
      <c r="F380" s="176"/>
      <c r="G380" s="174">
        <v>24</v>
      </c>
      <c r="H380" s="186">
        <v>24</v>
      </c>
      <c r="I380" s="171">
        <f t="shared" si="15"/>
        <v>0</v>
      </c>
      <c r="J380" s="172">
        <f t="shared" si="16"/>
        <v>0</v>
      </c>
      <c r="K380" s="174"/>
      <c r="L380" s="172" t="str">
        <f t="shared" si="17"/>
        <v>Normal</v>
      </c>
      <c r="M380" s="211"/>
      <c r="N380" s="213"/>
      <c r="O380" s="213"/>
      <c r="P380" s="213"/>
      <c r="Q380" s="213"/>
      <c r="R380" s="213"/>
      <c r="S380" s="213"/>
      <c r="T380" s="213"/>
      <c r="U380" s="213"/>
      <c r="V380" s="213"/>
      <c r="W380" s="213"/>
      <c r="X380" s="213"/>
      <c r="Y380" s="213"/>
      <c r="Z380" s="213"/>
      <c r="AA380" s="213"/>
      <c r="AB380" s="213"/>
      <c r="AC380" s="213"/>
      <c r="AD380" s="213"/>
      <c r="AE380" s="213"/>
      <c r="AF380" s="213"/>
      <c r="AG380" s="213"/>
      <c r="AH380" s="213"/>
      <c r="AI380" s="213"/>
      <c r="AJ380" s="44"/>
    </row>
    <row r="381" spans="1:58" customFormat="1" ht="50.25" hidden="1" customHeight="1">
      <c r="A381" s="174" t="s">
        <v>240</v>
      </c>
      <c r="B381" s="174" t="s">
        <v>922</v>
      </c>
      <c r="C381" s="166" t="s">
        <v>923</v>
      </c>
      <c r="D381" s="174" t="s">
        <v>917</v>
      </c>
      <c r="E381" s="176"/>
      <c r="F381" s="176"/>
      <c r="G381" s="174">
        <v>48</v>
      </c>
      <c r="H381" s="186">
        <v>56</v>
      </c>
      <c r="I381" s="171">
        <f t="shared" si="15"/>
        <v>0</v>
      </c>
      <c r="J381" s="172">
        <f t="shared" si="16"/>
        <v>0.16666666666666666</v>
      </c>
      <c r="K381" s="174"/>
      <c r="L381" s="172" t="str">
        <f t="shared" si="17"/>
        <v>Normal</v>
      </c>
      <c r="M381" s="211"/>
      <c r="N381" s="213"/>
      <c r="O381" s="213"/>
      <c r="P381" s="213"/>
      <c r="Q381" s="213"/>
      <c r="R381" s="213"/>
      <c r="S381" s="213"/>
      <c r="T381" s="213"/>
      <c r="U381" s="213"/>
      <c r="V381" s="213"/>
      <c r="W381" s="213"/>
      <c r="X381" s="213"/>
      <c r="Y381" s="213"/>
      <c r="Z381" s="213"/>
      <c r="AA381" s="213"/>
      <c r="AB381" s="213"/>
      <c r="AC381" s="213"/>
      <c r="AD381" s="213"/>
      <c r="AE381" s="213"/>
      <c r="AF381" s="213"/>
      <c r="AG381" s="213"/>
      <c r="AH381" s="213"/>
      <c r="AI381" s="213"/>
      <c r="AJ381" s="44"/>
    </row>
    <row r="382" spans="1:58" customFormat="1" ht="50.25" hidden="1" customHeight="1">
      <c r="A382" s="174" t="s">
        <v>240</v>
      </c>
      <c r="B382" s="174" t="s">
        <v>924</v>
      </c>
      <c r="C382" s="166" t="s">
        <v>925</v>
      </c>
      <c r="D382" s="174" t="s">
        <v>917</v>
      </c>
      <c r="E382" s="176"/>
      <c r="F382" s="176"/>
      <c r="G382" s="174">
        <v>40</v>
      </c>
      <c r="H382" s="186">
        <v>32</v>
      </c>
      <c r="I382" s="171">
        <f t="shared" si="15"/>
        <v>0</v>
      </c>
      <c r="J382" s="172">
        <f t="shared" si="16"/>
        <v>-0.2</v>
      </c>
      <c r="K382" s="174"/>
      <c r="L382" s="172" t="str">
        <f t="shared" si="17"/>
        <v>Normal</v>
      </c>
      <c r="M382" s="211"/>
      <c r="N382" s="213"/>
      <c r="O382" s="213"/>
      <c r="P382" s="213"/>
      <c r="Q382" s="213"/>
      <c r="R382" s="213"/>
      <c r="S382" s="213"/>
      <c r="T382" s="213"/>
      <c r="U382" s="213"/>
      <c r="V382" s="213"/>
      <c r="W382" s="213"/>
      <c r="X382" s="213"/>
      <c r="Y382" s="213"/>
      <c r="Z382" s="213"/>
      <c r="AA382" s="213"/>
      <c r="AB382" s="213"/>
      <c r="AC382" s="213"/>
      <c r="AD382" s="213"/>
      <c r="AE382" s="213"/>
      <c r="AF382" s="213"/>
      <c r="AG382" s="213"/>
      <c r="AH382" s="213"/>
      <c r="AI382" s="213"/>
      <c r="AJ382" s="44"/>
    </row>
    <row r="383" spans="1:58" customFormat="1" ht="50.25" hidden="1" customHeight="1">
      <c r="A383" s="174" t="s">
        <v>250</v>
      </c>
      <c r="B383" s="174" t="s">
        <v>926</v>
      </c>
      <c r="C383" s="179" t="s">
        <v>927</v>
      </c>
      <c r="D383" s="167" t="s">
        <v>298</v>
      </c>
      <c r="E383" s="176">
        <v>45938</v>
      </c>
      <c r="F383" s="176">
        <v>45933</v>
      </c>
      <c r="G383" s="174">
        <v>50</v>
      </c>
      <c r="H383" s="170">
        <v>35</v>
      </c>
      <c r="I383" s="171">
        <f t="shared" si="15"/>
        <v>0</v>
      </c>
      <c r="J383" s="172">
        <f t="shared" si="16"/>
        <v>-0.3</v>
      </c>
      <c r="K383" s="167">
        <v>1</v>
      </c>
      <c r="L383" s="172" t="str">
        <f t="shared" si="17"/>
        <v>Normal</v>
      </c>
      <c r="M383" s="209"/>
      <c r="N383" s="213"/>
      <c r="O383" s="213"/>
      <c r="P383" s="213"/>
      <c r="Q383" s="213"/>
      <c r="R383" s="216"/>
      <c r="S383" s="219"/>
      <c r="T383" s="219"/>
      <c r="U383" s="216"/>
      <c r="V383" s="216"/>
      <c r="W383" s="216"/>
      <c r="X383" s="216"/>
      <c r="Y383" s="216"/>
      <c r="Z383" s="216"/>
      <c r="AA383" s="216"/>
      <c r="AB383" s="216"/>
      <c r="AC383" s="216"/>
      <c r="AD383" s="216"/>
      <c r="AE383" s="216"/>
      <c r="AF383" s="216"/>
      <c r="AG383" s="216"/>
      <c r="AH383" s="216"/>
      <c r="AI383" s="216"/>
      <c r="AJ383" s="39"/>
      <c r="AK383" s="39"/>
      <c r="AL383" s="39"/>
      <c r="AM383" s="39"/>
      <c r="AN383" s="39"/>
      <c r="AO383" s="39"/>
      <c r="AP383" s="39"/>
      <c r="AQ383" s="39"/>
      <c r="AR383" s="39"/>
      <c r="AS383" s="39"/>
      <c r="AT383" s="39"/>
      <c r="AU383" s="39"/>
      <c r="AV383" s="39"/>
      <c r="AW383" s="39"/>
      <c r="AX383" s="39"/>
      <c r="AY383" s="39"/>
      <c r="AZ383" s="39"/>
      <c r="BA383" s="39"/>
      <c r="BB383" s="39"/>
      <c r="BC383" s="39"/>
      <c r="BD383" s="39"/>
      <c r="BE383" s="39"/>
      <c r="BF383" s="39"/>
    </row>
    <row r="384" spans="1:58" customFormat="1" ht="50.25" hidden="1" customHeight="1">
      <c r="A384" s="174" t="s">
        <v>250</v>
      </c>
      <c r="B384" s="174" t="s">
        <v>928</v>
      </c>
      <c r="C384" s="179" t="s">
        <v>929</v>
      </c>
      <c r="D384" s="167" t="s">
        <v>298</v>
      </c>
      <c r="E384" s="176">
        <v>45929</v>
      </c>
      <c r="F384" s="176">
        <v>45929</v>
      </c>
      <c r="G384" s="174">
        <v>5</v>
      </c>
      <c r="H384" s="170">
        <v>5</v>
      </c>
      <c r="I384" s="171">
        <f t="shared" si="15"/>
        <v>0</v>
      </c>
      <c r="J384" s="172">
        <f t="shared" si="16"/>
        <v>0</v>
      </c>
      <c r="K384" s="167">
        <v>0</v>
      </c>
      <c r="L384" s="172" t="str">
        <f t="shared" si="17"/>
        <v>Normal</v>
      </c>
      <c r="M384" s="209"/>
      <c r="N384" s="213"/>
      <c r="O384" s="213"/>
      <c r="P384" s="213"/>
      <c r="Q384" s="213"/>
      <c r="R384" s="216"/>
      <c r="S384" s="219"/>
      <c r="T384" s="219"/>
      <c r="U384" s="216"/>
      <c r="V384" s="216"/>
      <c r="W384" s="216"/>
      <c r="X384" s="216"/>
      <c r="Y384" s="216"/>
      <c r="Z384" s="216"/>
      <c r="AA384" s="216"/>
      <c r="AB384" s="216"/>
      <c r="AC384" s="216"/>
      <c r="AD384" s="216"/>
      <c r="AE384" s="216"/>
      <c r="AF384" s="216"/>
      <c r="AG384" s="216"/>
      <c r="AH384" s="216"/>
      <c r="AI384" s="216"/>
      <c r="AJ384" s="39"/>
      <c r="AK384" s="39"/>
      <c r="AL384" s="39"/>
      <c r="AM384" s="39"/>
      <c r="AN384" s="39"/>
      <c r="AO384" s="39"/>
      <c r="AP384" s="39"/>
      <c r="AQ384" s="39"/>
      <c r="AR384" s="39"/>
      <c r="AS384" s="39"/>
      <c r="AT384" s="39"/>
      <c r="AU384" s="39"/>
      <c r="AV384" s="39"/>
      <c r="AW384" s="39"/>
      <c r="AX384" s="39"/>
      <c r="AY384" s="39"/>
      <c r="AZ384" s="39"/>
      <c r="BA384" s="39"/>
      <c r="BB384" s="39"/>
      <c r="BC384" s="39"/>
      <c r="BD384" s="39"/>
      <c r="BE384" s="39"/>
      <c r="BF384" s="39"/>
    </row>
    <row r="385" spans="1:58" customFormat="1" ht="50.25" hidden="1" customHeight="1">
      <c r="A385" s="174" t="s">
        <v>250</v>
      </c>
      <c r="B385" s="174" t="s">
        <v>623</v>
      </c>
      <c r="C385" s="179" t="s">
        <v>624</v>
      </c>
      <c r="D385" s="167" t="s">
        <v>298</v>
      </c>
      <c r="E385" s="176">
        <v>45961</v>
      </c>
      <c r="F385" s="176">
        <v>45961</v>
      </c>
      <c r="G385" s="174">
        <v>11</v>
      </c>
      <c r="H385" s="170">
        <v>11</v>
      </c>
      <c r="I385" s="171">
        <f t="shared" si="15"/>
        <v>0</v>
      </c>
      <c r="J385" s="172">
        <f t="shared" si="16"/>
        <v>0</v>
      </c>
      <c r="K385" s="167">
        <v>0</v>
      </c>
      <c r="L385" s="172" t="str">
        <f t="shared" si="17"/>
        <v>Normal</v>
      </c>
      <c r="M385" s="209"/>
      <c r="N385" s="213"/>
      <c r="O385" s="213"/>
      <c r="P385" s="213"/>
      <c r="Q385" s="213"/>
      <c r="R385" s="216"/>
      <c r="S385" s="219"/>
      <c r="T385" s="219"/>
      <c r="U385" s="216"/>
      <c r="V385" s="216"/>
      <c r="W385" s="216"/>
      <c r="X385" s="216"/>
      <c r="Y385" s="216"/>
      <c r="Z385" s="216"/>
      <c r="AA385" s="216"/>
      <c r="AB385" s="216"/>
      <c r="AC385" s="216"/>
      <c r="AD385" s="216"/>
      <c r="AE385" s="216"/>
      <c r="AF385" s="216"/>
      <c r="AG385" s="216"/>
      <c r="AH385" s="216"/>
      <c r="AI385" s="216"/>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row>
    <row r="386" spans="1:58" customFormat="1" ht="50.25" hidden="1" customHeight="1">
      <c r="A386" s="174" t="s">
        <v>250</v>
      </c>
      <c r="B386" s="174" t="s">
        <v>930</v>
      </c>
      <c r="C386" s="166" t="s">
        <v>931</v>
      </c>
      <c r="D386" s="167" t="s">
        <v>298</v>
      </c>
      <c r="E386" s="176">
        <v>45937</v>
      </c>
      <c r="F386" s="176">
        <v>45937</v>
      </c>
      <c r="G386" s="174">
        <v>6</v>
      </c>
      <c r="H386" s="170">
        <v>6</v>
      </c>
      <c r="I386" s="171">
        <f t="shared" si="15"/>
        <v>0</v>
      </c>
      <c r="J386" s="172">
        <f t="shared" si="16"/>
        <v>0</v>
      </c>
      <c r="K386" s="167">
        <v>1</v>
      </c>
      <c r="L386" s="172" t="str">
        <f t="shared" si="17"/>
        <v>Normal</v>
      </c>
      <c r="M386" s="209"/>
      <c r="N386" s="213"/>
      <c r="O386" s="213"/>
      <c r="P386" s="213"/>
      <c r="Q386" s="213"/>
      <c r="R386" s="216"/>
      <c r="S386" s="219"/>
      <c r="T386" s="219"/>
      <c r="U386" s="216"/>
      <c r="V386" s="216"/>
      <c r="W386" s="216"/>
      <c r="X386" s="216"/>
      <c r="Y386" s="216"/>
      <c r="Z386" s="216"/>
      <c r="AA386" s="216"/>
      <c r="AB386" s="216"/>
      <c r="AC386" s="216"/>
      <c r="AD386" s="216"/>
      <c r="AE386" s="216"/>
      <c r="AF386" s="216"/>
      <c r="AG386" s="216"/>
      <c r="AH386" s="216"/>
      <c r="AI386" s="216"/>
      <c r="AJ386" s="39"/>
      <c r="AK386" s="39"/>
      <c r="AL386" s="39"/>
      <c r="AM386" s="39"/>
      <c r="AN386" s="39"/>
      <c r="AO386" s="39"/>
      <c r="AP386" s="39"/>
      <c r="AQ386" s="39"/>
      <c r="AR386" s="39"/>
      <c r="AS386" s="39"/>
      <c r="AT386" s="39"/>
      <c r="AU386" s="39"/>
      <c r="AV386" s="39"/>
      <c r="AW386" s="39"/>
      <c r="AX386" s="39"/>
      <c r="AY386" s="39"/>
      <c r="AZ386" s="39"/>
      <c r="BA386" s="39"/>
      <c r="BB386" s="39"/>
      <c r="BC386" s="39"/>
      <c r="BD386" s="39"/>
      <c r="BE386" s="39"/>
      <c r="BF386" s="39"/>
    </row>
    <row r="387" spans="1:58" customFormat="1" ht="50.25" hidden="1" customHeight="1">
      <c r="A387" s="174" t="s">
        <v>250</v>
      </c>
      <c r="B387" s="186" t="s">
        <v>932</v>
      </c>
      <c r="C387" s="166" t="s">
        <v>933</v>
      </c>
      <c r="D387" s="167" t="s">
        <v>298</v>
      </c>
      <c r="E387" s="176">
        <v>45940</v>
      </c>
      <c r="F387" s="176">
        <v>45940</v>
      </c>
      <c r="G387" s="174">
        <v>16</v>
      </c>
      <c r="H387" s="170">
        <v>18</v>
      </c>
      <c r="I387" s="171">
        <f t="shared" ref="I387:I450" si="18">SUM(N387:XFD387)</f>
        <v>0</v>
      </c>
      <c r="J387" s="172">
        <f t="shared" ref="J387:J450" si="19">IFERROR((H387+I387-G387)/G387,"")</f>
        <v>0.125</v>
      </c>
      <c r="K387" s="167">
        <v>1</v>
      </c>
      <c r="L387" s="172" t="str">
        <f t="shared" ref="L387:L450" si="20">IF(OR(J387="",J387="Sin estimado"),"Sin estimación",IF(J387&gt;=30%,"Desviado","Normal"))</f>
        <v>Normal</v>
      </c>
      <c r="M387" s="209"/>
      <c r="N387" s="213"/>
      <c r="O387" s="213"/>
      <c r="P387" s="213"/>
      <c r="Q387" s="213"/>
      <c r="R387" s="215"/>
      <c r="S387" s="218"/>
      <c r="T387" s="218"/>
      <c r="U387" s="215"/>
      <c r="V387" s="215"/>
      <c r="W387" s="215"/>
      <c r="X387" s="215"/>
      <c r="Y387" s="215"/>
      <c r="Z387" s="215"/>
      <c r="AA387" s="215"/>
      <c r="AB387" s="215"/>
      <c r="AC387" s="215"/>
      <c r="AD387" s="215"/>
      <c r="AE387" s="215"/>
      <c r="AF387" s="215"/>
      <c r="AG387" s="215"/>
      <c r="AH387" s="215"/>
      <c r="AI387" s="215"/>
    </row>
    <row r="388" spans="1:58" customFormat="1" ht="50.25" hidden="1" customHeight="1">
      <c r="A388" s="174" t="s">
        <v>250</v>
      </c>
      <c r="B388" s="174" t="s">
        <v>934</v>
      </c>
      <c r="C388" s="166" t="s">
        <v>935</v>
      </c>
      <c r="D388" s="167" t="s">
        <v>298</v>
      </c>
      <c r="E388" s="176">
        <v>45944</v>
      </c>
      <c r="F388" s="176">
        <v>45945</v>
      </c>
      <c r="G388" s="174">
        <v>12</v>
      </c>
      <c r="H388" s="170">
        <v>15</v>
      </c>
      <c r="I388" s="171">
        <f t="shared" si="18"/>
        <v>0</v>
      </c>
      <c r="J388" s="172">
        <f t="shared" si="19"/>
        <v>0.25</v>
      </c>
      <c r="K388" s="167">
        <v>1</v>
      </c>
      <c r="L388" s="172" t="str">
        <f t="shared" si="20"/>
        <v>Normal</v>
      </c>
      <c r="M388" s="209"/>
      <c r="N388" s="213"/>
      <c r="O388" s="213"/>
      <c r="P388" s="213"/>
      <c r="Q388" s="213"/>
      <c r="R388" s="215"/>
      <c r="S388" s="218"/>
      <c r="T388" s="218"/>
      <c r="U388" s="215"/>
      <c r="V388" s="215"/>
      <c r="W388" s="215"/>
      <c r="X388" s="215"/>
      <c r="Y388" s="215"/>
      <c r="Z388" s="215"/>
      <c r="AA388" s="215"/>
      <c r="AB388" s="215"/>
      <c r="AC388" s="215"/>
      <c r="AD388" s="215"/>
      <c r="AE388" s="215"/>
      <c r="AF388" s="215"/>
      <c r="AG388" s="215"/>
      <c r="AH388" s="215"/>
      <c r="AI388" s="215"/>
    </row>
    <row r="389" spans="1:58" customFormat="1" ht="50.25" hidden="1" customHeight="1">
      <c r="A389" s="174" t="s">
        <v>250</v>
      </c>
      <c r="B389" s="174" t="s">
        <v>936</v>
      </c>
      <c r="C389" s="166" t="s">
        <v>937</v>
      </c>
      <c r="D389" s="167" t="s">
        <v>298</v>
      </c>
      <c r="E389" s="176">
        <v>45944</v>
      </c>
      <c r="F389" s="176">
        <v>45945</v>
      </c>
      <c r="G389" s="174">
        <v>20</v>
      </c>
      <c r="H389" s="170">
        <v>26</v>
      </c>
      <c r="I389" s="171">
        <f t="shared" si="18"/>
        <v>0</v>
      </c>
      <c r="J389" s="172">
        <f t="shared" si="19"/>
        <v>0.3</v>
      </c>
      <c r="K389" s="167">
        <v>1</v>
      </c>
      <c r="L389" s="172" t="str">
        <f t="shared" si="20"/>
        <v>Desviado</v>
      </c>
      <c r="M389" s="209"/>
      <c r="N389" s="213"/>
      <c r="O389" s="213"/>
      <c r="P389" s="213"/>
      <c r="Q389" s="213"/>
      <c r="R389" s="215"/>
      <c r="S389" s="218"/>
      <c r="T389" s="218"/>
      <c r="U389" s="215"/>
      <c r="V389" s="215"/>
      <c r="W389" s="215"/>
      <c r="X389" s="215"/>
      <c r="Y389" s="215"/>
      <c r="Z389" s="215"/>
      <c r="AA389" s="215"/>
      <c r="AB389" s="215"/>
      <c r="AC389" s="215"/>
      <c r="AD389" s="215"/>
      <c r="AE389" s="215"/>
      <c r="AF389" s="215"/>
      <c r="AG389" s="215"/>
      <c r="AH389" s="215"/>
      <c r="AI389" s="215"/>
    </row>
    <row r="390" spans="1:58" customFormat="1" ht="50.25" hidden="1" customHeight="1">
      <c r="A390" s="174" t="s">
        <v>250</v>
      </c>
      <c r="B390" s="174" t="s">
        <v>938</v>
      </c>
      <c r="C390" s="166" t="s">
        <v>939</v>
      </c>
      <c r="D390" s="167" t="s">
        <v>106</v>
      </c>
      <c r="E390" s="176">
        <v>46126</v>
      </c>
      <c r="F390" s="176">
        <v>46125</v>
      </c>
      <c r="G390" s="174">
        <v>8</v>
      </c>
      <c r="H390" s="170">
        <v>8</v>
      </c>
      <c r="I390" s="171">
        <f t="shared" si="18"/>
        <v>0</v>
      </c>
      <c r="J390" s="172">
        <f t="shared" si="19"/>
        <v>0</v>
      </c>
      <c r="K390" s="167">
        <v>0</v>
      </c>
      <c r="L390" s="172" t="str">
        <f t="shared" si="20"/>
        <v>Normal</v>
      </c>
      <c r="M390" s="209"/>
      <c r="N390" s="213"/>
      <c r="O390" s="213"/>
      <c r="P390" s="213"/>
      <c r="Q390" s="213"/>
      <c r="R390" s="215"/>
      <c r="S390" s="218"/>
      <c r="T390" s="218"/>
      <c r="U390" s="215"/>
      <c r="V390" s="215"/>
      <c r="W390" s="215"/>
      <c r="X390" s="215"/>
      <c r="Y390" s="215"/>
      <c r="Z390" s="215"/>
      <c r="AA390" s="215"/>
      <c r="AB390" s="215"/>
      <c r="AC390" s="215"/>
      <c r="AD390" s="215"/>
      <c r="AE390" s="215"/>
      <c r="AF390" s="215"/>
      <c r="AG390" s="215"/>
      <c r="AH390" s="215"/>
      <c r="AI390" s="215"/>
    </row>
    <row r="391" spans="1:58" customFormat="1" ht="50.25" hidden="1" customHeight="1">
      <c r="A391" s="174" t="s">
        <v>250</v>
      </c>
      <c r="B391" s="192" t="s">
        <v>940</v>
      </c>
      <c r="C391" s="166" t="s">
        <v>941</v>
      </c>
      <c r="D391" s="167" t="s">
        <v>189</v>
      </c>
      <c r="E391" s="176">
        <v>45606</v>
      </c>
      <c r="F391" s="176"/>
      <c r="G391" s="174">
        <v>24</v>
      </c>
      <c r="H391" s="170">
        <v>22</v>
      </c>
      <c r="I391" s="171">
        <f t="shared" si="18"/>
        <v>0</v>
      </c>
      <c r="J391" s="172">
        <f t="shared" si="19"/>
        <v>-8.3333333333333329E-2</v>
      </c>
      <c r="K391" s="167">
        <v>0</v>
      </c>
      <c r="L391" s="172" t="str">
        <f t="shared" si="20"/>
        <v>Normal</v>
      </c>
      <c r="M391" s="209"/>
      <c r="N391" s="213"/>
      <c r="O391" s="213"/>
      <c r="P391" s="213"/>
      <c r="Q391" s="213"/>
      <c r="R391" s="216"/>
      <c r="S391" s="219"/>
      <c r="T391" s="219"/>
      <c r="U391" s="216"/>
      <c r="V391" s="216"/>
      <c r="W391" s="216"/>
      <c r="X391" s="216"/>
      <c r="Y391" s="216"/>
      <c r="Z391" s="216"/>
      <c r="AA391" s="216"/>
      <c r="AB391" s="216"/>
      <c r="AC391" s="216"/>
      <c r="AD391" s="216"/>
      <c r="AE391" s="216"/>
      <c r="AF391" s="216"/>
      <c r="AG391" s="216"/>
      <c r="AH391" s="216"/>
      <c r="AI391" s="216"/>
      <c r="AJ391" s="39"/>
      <c r="AK391" s="39"/>
      <c r="AL391" s="39"/>
      <c r="AM391" s="39"/>
      <c r="AN391" s="39"/>
      <c r="AO391" s="39"/>
      <c r="AP391" s="39"/>
      <c r="AQ391" s="39"/>
      <c r="AR391" s="39"/>
      <c r="AS391" s="39"/>
      <c r="AT391" s="39"/>
      <c r="AU391" s="39"/>
      <c r="AV391" s="39"/>
      <c r="AW391" s="39"/>
      <c r="AX391" s="39"/>
      <c r="AY391" s="39"/>
      <c r="AZ391" s="39"/>
      <c r="BA391" s="39"/>
      <c r="BB391" s="39"/>
      <c r="BC391" s="39"/>
      <c r="BD391" s="39"/>
      <c r="BE391" s="39"/>
      <c r="BF391" s="39"/>
    </row>
    <row r="392" spans="1:58" customFormat="1" ht="50.25" hidden="1" customHeight="1">
      <c r="A392" s="174" t="s">
        <v>250</v>
      </c>
      <c r="B392" s="174" t="s">
        <v>641</v>
      </c>
      <c r="C392" s="179" t="s">
        <v>642</v>
      </c>
      <c r="D392" s="167" t="s">
        <v>298</v>
      </c>
      <c r="E392" s="176">
        <v>45991</v>
      </c>
      <c r="F392" s="176">
        <v>45991</v>
      </c>
      <c r="G392" s="174">
        <v>9</v>
      </c>
      <c r="H392" s="170">
        <v>9</v>
      </c>
      <c r="I392" s="171">
        <f t="shared" si="18"/>
        <v>0</v>
      </c>
      <c r="J392" s="172">
        <f t="shared" si="19"/>
        <v>0</v>
      </c>
      <c r="K392" s="174">
        <v>0</v>
      </c>
      <c r="L392" s="172" t="str">
        <f t="shared" si="20"/>
        <v>Normal</v>
      </c>
      <c r="M392" s="209"/>
      <c r="N392" s="217"/>
      <c r="O392" s="217"/>
      <c r="P392" s="217"/>
      <c r="Q392" s="217"/>
      <c r="R392" s="216"/>
      <c r="S392" s="219"/>
      <c r="T392" s="219"/>
      <c r="U392" s="216"/>
      <c r="V392" s="216"/>
      <c r="W392" s="216"/>
      <c r="X392" s="216"/>
      <c r="Y392" s="216"/>
      <c r="Z392" s="216"/>
      <c r="AA392" s="216"/>
      <c r="AB392" s="216"/>
      <c r="AC392" s="216"/>
      <c r="AD392" s="216"/>
      <c r="AE392" s="216"/>
      <c r="AF392" s="216"/>
      <c r="AG392" s="216"/>
      <c r="AH392" s="216"/>
      <c r="AI392" s="216"/>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row>
    <row r="393" spans="1:58" customFormat="1" ht="50.25" hidden="1" customHeight="1">
      <c r="A393" s="174" t="s">
        <v>250</v>
      </c>
      <c r="B393" s="174" t="s">
        <v>942</v>
      </c>
      <c r="C393" s="166" t="s">
        <v>943</v>
      </c>
      <c r="D393" s="167" t="s">
        <v>298</v>
      </c>
      <c r="E393" s="176">
        <v>45975</v>
      </c>
      <c r="F393" s="176">
        <v>45974</v>
      </c>
      <c r="G393" s="174">
        <v>16</v>
      </c>
      <c r="H393" s="170">
        <v>16</v>
      </c>
      <c r="I393" s="171">
        <f t="shared" si="18"/>
        <v>0</v>
      </c>
      <c r="J393" s="172">
        <f t="shared" si="19"/>
        <v>0</v>
      </c>
      <c r="K393" s="174">
        <v>1</v>
      </c>
      <c r="L393" s="172" t="str">
        <f t="shared" si="20"/>
        <v>Normal</v>
      </c>
      <c r="M393" s="209"/>
      <c r="N393" s="217"/>
      <c r="O393" s="217"/>
      <c r="P393" s="217"/>
      <c r="Q393" s="217"/>
      <c r="R393" s="216"/>
      <c r="S393" s="219"/>
      <c r="T393" s="219"/>
      <c r="U393" s="216"/>
      <c r="V393" s="216"/>
      <c r="W393" s="216"/>
      <c r="X393" s="216"/>
      <c r="Y393" s="216"/>
      <c r="Z393" s="216"/>
      <c r="AA393" s="216"/>
      <c r="AB393" s="216"/>
      <c r="AC393" s="216"/>
      <c r="AD393" s="216"/>
      <c r="AE393" s="216"/>
      <c r="AF393" s="216"/>
      <c r="AG393" s="216"/>
      <c r="AH393" s="216"/>
      <c r="AI393" s="216"/>
      <c r="AJ393" s="39"/>
      <c r="AK393" s="39"/>
      <c r="AL393" s="39"/>
      <c r="AM393" s="39"/>
      <c r="AN393" s="39"/>
      <c r="AO393" s="39"/>
      <c r="AP393" s="39"/>
      <c r="AQ393" s="39"/>
      <c r="AR393" s="39"/>
      <c r="AS393" s="39"/>
      <c r="AT393" s="39"/>
      <c r="AU393" s="39"/>
      <c r="AV393" s="39"/>
      <c r="AW393" s="39"/>
      <c r="AX393" s="39"/>
      <c r="AY393" s="39"/>
      <c r="AZ393" s="39"/>
      <c r="BA393" s="39"/>
      <c r="BB393" s="39"/>
      <c r="BC393" s="39"/>
      <c r="BD393" s="39"/>
      <c r="BE393" s="39"/>
      <c r="BF393" s="39"/>
    </row>
    <row r="394" spans="1:58" s="39" customFormat="1" ht="50.25" hidden="1" customHeight="1">
      <c r="A394" s="174" t="s">
        <v>250</v>
      </c>
      <c r="B394" s="174" t="s">
        <v>944</v>
      </c>
      <c r="C394" s="166" t="s">
        <v>945</v>
      </c>
      <c r="D394" s="167" t="s">
        <v>298</v>
      </c>
      <c r="E394" s="176">
        <v>45988</v>
      </c>
      <c r="F394" s="176">
        <v>45989</v>
      </c>
      <c r="G394" s="174">
        <v>16</v>
      </c>
      <c r="H394" s="170">
        <v>8</v>
      </c>
      <c r="I394" s="171">
        <f t="shared" si="18"/>
        <v>0</v>
      </c>
      <c r="J394" s="172">
        <f t="shared" si="19"/>
        <v>-0.5</v>
      </c>
      <c r="K394" s="174">
        <v>1</v>
      </c>
      <c r="L394" s="172" t="str">
        <f t="shared" si="20"/>
        <v>Normal</v>
      </c>
      <c r="M394" s="209"/>
      <c r="N394" s="217"/>
      <c r="O394" s="217"/>
      <c r="P394" s="217"/>
      <c r="Q394" s="217"/>
      <c r="R394" s="216"/>
      <c r="S394" s="219"/>
      <c r="T394" s="219"/>
      <c r="U394" s="216"/>
      <c r="V394" s="216"/>
      <c r="W394" s="216"/>
      <c r="X394" s="216"/>
      <c r="Y394" s="216"/>
      <c r="Z394" s="216"/>
      <c r="AA394" s="216"/>
      <c r="AB394" s="216"/>
      <c r="AC394" s="216"/>
      <c r="AD394" s="216"/>
      <c r="AE394" s="216"/>
      <c r="AF394" s="216"/>
      <c r="AG394" s="216"/>
      <c r="AH394" s="216"/>
      <c r="AI394" s="216"/>
    </row>
    <row r="395" spans="1:58" customFormat="1" ht="50.25" hidden="1" customHeight="1">
      <c r="A395" s="174" t="s">
        <v>250</v>
      </c>
      <c r="B395" s="192" t="s">
        <v>946</v>
      </c>
      <c r="C395" s="166" t="s">
        <v>947</v>
      </c>
      <c r="D395" s="167" t="s">
        <v>298</v>
      </c>
      <c r="E395" s="176">
        <v>45994</v>
      </c>
      <c r="F395" s="176">
        <v>45993</v>
      </c>
      <c r="G395" s="174">
        <v>16</v>
      </c>
      <c r="H395" s="170">
        <v>20</v>
      </c>
      <c r="I395" s="171">
        <f t="shared" si="18"/>
        <v>0</v>
      </c>
      <c r="J395" s="172">
        <f t="shared" si="19"/>
        <v>0.25</v>
      </c>
      <c r="K395" s="174">
        <v>1</v>
      </c>
      <c r="L395" s="172" t="str">
        <f t="shared" si="20"/>
        <v>Normal</v>
      </c>
      <c r="M395" s="209"/>
      <c r="N395" s="217"/>
      <c r="O395" s="217"/>
      <c r="P395" s="217"/>
      <c r="Q395" s="217"/>
      <c r="R395" s="216"/>
      <c r="S395" s="219"/>
      <c r="T395" s="219"/>
      <c r="U395" s="216"/>
      <c r="V395" s="216"/>
      <c r="W395" s="216"/>
      <c r="X395" s="216"/>
      <c r="Y395" s="216"/>
      <c r="Z395" s="216"/>
      <c r="AA395" s="216"/>
      <c r="AB395" s="216"/>
      <c r="AC395" s="216"/>
      <c r="AD395" s="216"/>
      <c r="AE395" s="216"/>
      <c r="AF395" s="216"/>
      <c r="AG395" s="216"/>
      <c r="AH395" s="216"/>
      <c r="AI395" s="216"/>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row>
    <row r="396" spans="1:58" customFormat="1" ht="50.25" hidden="1" customHeight="1">
      <c r="A396" s="174" t="s">
        <v>250</v>
      </c>
      <c r="B396" s="192" t="s">
        <v>948</v>
      </c>
      <c r="C396" s="166" t="s">
        <v>949</v>
      </c>
      <c r="D396" s="167" t="s">
        <v>298</v>
      </c>
      <c r="E396" s="176">
        <v>46003</v>
      </c>
      <c r="F396" s="176">
        <v>46002</v>
      </c>
      <c r="G396" s="174">
        <v>16</v>
      </c>
      <c r="H396" s="170">
        <v>20</v>
      </c>
      <c r="I396" s="171">
        <f t="shared" si="18"/>
        <v>0</v>
      </c>
      <c r="J396" s="172">
        <f t="shared" si="19"/>
        <v>0.25</v>
      </c>
      <c r="K396" s="174">
        <v>1</v>
      </c>
      <c r="L396" s="172" t="str">
        <f t="shared" si="20"/>
        <v>Normal</v>
      </c>
      <c r="M396" s="209"/>
      <c r="N396" s="217"/>
      <c r="O396" s="217"/>
      <c r="P396" s="217"/>
      <c r="Q396" s="217"/>
      <c r="R396" s="216"/>
      <c r="S396" s="219"/>
      <c r="T396" s="219"/>
      <c r="U396" s="216"/>
      <c r="V396" s="216"/>
      <c r="W396" s="216"/>
      <c r="X396" s="216"/>
      <c r="Y396" s="216"/>
      <c r="Z396" s="216"/>
      <c r="AA396" s="216"/>
      <c r="AB396" s="216"/>
      <c r="AC396" s="216"/>
      <c r="AD396" s="216"/>
      <c r="AE396" s="216"/>
      <c r="AF396" s="216"/>
      <c r="AG396" s="216"/>
      <c r="AH396" s="216"/>
      <c r="AI396" s="216"/>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row>
    <row r="397" spans="1:58" customFormat="1" ht="50.25" hidden="1" customHeight="1">
      <c r="A397" s="174" t="s">
        <v>250</v>
      </c>
      <c r="B397" s="192" t="s">
        <v>950</v>
      </c>
      <c r="C397" s="166" t="s">
        <v>951</v>
      </c>
      <c r="D397" s="167" t="s">
        <v>298</v>
      </c>
      <c r="E397" s="176">
        <v>45996</v>
      </c>
      <c r="F397" s="176">
        <v>46000</v>
      </c>
      <c r="G397" s="174">
        <v>8</v>
      </c>
      <c r="H397" s="170">
        <v>10</v>
      </c>
      <c r="I397" s="171">
        <f t="shared" si="18"/>
        <v>0</v>
      </c>
      <c r="J397" s="172">
        <f t="shared" si="19"/>
        <v>0.25</v>
      </c>
      <c r="K397" s="174">
        <v>1</v>
      </c>
      <c r="L397" s="172" t="str">
        <f t="shared" si="20"/>
        <v>Normal</v>
      </c>
      <c r="M397" s="209"/>
      <c r="N397" s="217"/>
      <c r="O397" s="217"/>
      <c r="P397" s="217"/>
      <c r="Q397" s="217"/>
      <c r="R397" s="216"/>
      <c r="S397" s="219"/>
      <c r="T397" s="219"/>
      <c r="U397" s="216"/>
      <c r="V397" s="216"/>
      <c r="W397" s="216"/>
      <c r="X397" s="216"/>
      <c r="Y397" s="216"/>
      <c r="Z397" s="216"/>
      <c r="AA397" s="216"/>
      <c r="AB397" s="216"/>
      <c r="AC397" s="216"/>
      <c r="AD397" s="216"/>
      <c r="AE397" s="216"/>
      <c r="AF397" s="216"/>
      <c r="AG397" s="216"/>
      <c r="AH397" s="216"/>
      <c r="AI397" s="216"/>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row>
    <row r="398" spans="1:58" customFormat="1" ht="50.25" hidden="1" customHeight="1">
      <c r="A398" s="174" t="s">
        <v>250</v>
      </c>
      <c r="B398" s="192" t="s">
        <v>952</v>
      </c>
      <c r="C398" s="166" t="s">
        <v>953</v>
      </c>
      <c r="D398" s="167" t="s">
        <v>298</v>
      </c>
      <c r="E398" s="176">
        <v>45994</v>
      </c>
      <c r="F398" s="176">
        <v>45995</v>
      </c>
      <c r="G398" s="174">
        <v>16</v>
      </c>
      <c r="H398" s="170">
        <v>20</v>
      </c>
      <c r="I398" s="171">
        <f t="shared" si="18"/>
        <v>0</v>
      </c>
      <c r="J398" s="172">
        <f t="shared" si="19"/>
        <v>0.25</v>
      </c>
      <c r="K398" s="174">
        <v>1</v>
      </c>
      <c r="L398" s="172" t="str">
        <f t="shared" si="20"/>
        <v>Normal</v>
      </c>
      <c r="M398" s="209"/>
      <c r="N398" s="217"/>
      <c r="O398" s="217"/>
      <c r="P398" s="217"/>
      <c r="Q398" s="217"/>
      <c r="R398" s="216"/>
      <c r="S398" s="219"/>
      <c r="T398" s="219"/>
      <c r="U398" s="216"/>
      <c r="V398" s="216"/>
      <c r="W398" s="216"/>
      <c r="X398" s="216"/>
      <c r="Y398" s="216"/>
      <c r="Z398" s="216"/>
      <c r="AA398" s="216"/>
      <c r="AB398" s="216"/>
      <c r="AC398" s="216"/>
      <c r="AD398" s="216"/>
      <c r="AE398" s="216"/>
      <c r="AF398" s="216"/>
      <c r="AG398" s="216"/>
      <c r="AH398" s="216"/>
      <c r="AI398" s="216"/>
      <c r="AJ398" s="39"/>
      <c r="AK398" s="39"/>
      <c r="AL398" s="39"/>
      <c r="AM398" s="39"/>
      <c r="AN398" s="39"/>
      <c r="AO398" s="39"/>
      <c r="AP398" s="39"/>
      <c r="AQ398" s="39"/>
      <c r="AR398" s="39"/>
      <c r="AS398" s="39"/>
      <c r="AT398" s="39"/>
      <c r="AU398" s="39"/>
      <c r="AV398" s="39"/>
      <c r="AW398" s="39"/>
      <c r="AX398" s="39"/>
      <c r="AY398" s="39"/>
      <c r="AZ398" s="39"/>
      <c r="BA398" s="39"/>
      <c r="BB398" s="39"/>
      <c r="BC398" s="39"/>
      <c r="BD398" s="39"/>
      <c r="BE398" s="39"/>
      <c r="BF398" s="39"/>
    </row>
    <row r="399" spans="1:58" customFormat="1" ht="50.25" hidden="1" customHeight="1">
      <c r="A399" s="174" t="s">
        <v>250</v>
      </c>
      <c r="B399" s="174" t="s">
        <v>661</v>
      </c>
      <c r="C399" s="179" t="s">
        <v>662</v>
      </c>
      <c r="D399" s="167" t="s">
        <v>298</v>
      </c>
      <c r="E399" s="176">
        <v>46022</v>
      </c>
      <c r="F399" s="176">
        <v>46022</v>
      </c>
      <c r="G399" s="174">
        <v>10.5</v>
      </c>
      <c r="H399" s="170">
        <v>0</v>
      </c>
      <c r="I399" s="171">
        <f t="shared" si="18"/>
        <v>0</v>
      </c>
      <c r="J399" s="172">
        <f t="shared" si="19"/>
        <v>-1</v>
      </c>
      <c r="K399" s="174">
        <v>0</v>
      </c>
      <c r="L399" s="172" t="str">
        <f t="shared" si="20"/>
        <v>Normal</v>
      </c>
      <c r="M399" s="209"/>
      <c r="N399" s="217"/>
      <c r="O399" s="217"/>
      <c r="P399" s="217"/>
      <c r="Q399" s="217"/>
      <c r="R399" s="216"/>
      <c r="S399" s="219"/>
      <c r="T399" s="219"/>
      <c r="U399" s="216"/>
      <c r="V399" s="216"/>
      <c r="W399" s="216"/>
      <c r="X399" s="216"/>
      <c r="Y399" s="216"/>
      <c r="Z399" s="216"/>
      <c r="AA399" s="216"/>
      <c r="AB399" s="216"/>
      <c r="AC399" s="216"/>
      <c r="AD399" s="216"/>
      <c r="AE399" s="216"/>
      <c r="AF399" s="216"/>
      <c r="AG399" s="216"/>
      <c r="AH399" s="216"/>
      <c r="AI399" s="216"/>
      <c r="AJ399" s="39"/>
      <c r="AK399" s="39"/>
      <c r="AL399" s="39"/>
      <c r="AM399" s="39"/>
      <c r="AN399" s="39"/>
      <c r="AO399" s="39"/>
      <c r="AP399" s="39"/>
      <c r="AQ399" s="39"/>
      <c r="AR399" s="39"/>
      <c r="AS399" s="39"/>
      <c r="AT399" s="39"/>
      <c r="AU399" s="39"/>
      <c r="AV399" s="39"/>
      <c r="AW399" s="39"/>
      <c r="AX399" s="39"/>
      <c r="AY399" s="39"/>
      <c r="AZ399" s="39"/>
      <c r="BA399" s="39"/>
      <c r="BB399" s="39"/>
      <c r="BC399" s="39"/>
      <c r="BD399" s="39"/>
      <c r="BE399" s="39"/>
      <c r="BF399" s="39"/>
    </row>
    <row r="400" spans="1:58" customFormat="1" ht="50.25" hidden="1" customHeight="1">
      <c r="A400" s="174" t="s">
        <v>250</v>
      </c>
      <c r="B400" s="192" t="s">
        <v>954</v>
      </c>
      <c r="C400" s="166" t="s">
        <v>955</v>
      </c>
      <c r="D400" s="167" t="s">
        <v>298</v>
      </c>
      <c r="E400" s="176">
        <v>45996</v>
      </c>
      <c r="F400" s="176">
        <v>45996</v>
      </c>
      <c r="G400" s="174">
        <v>3</v>
      </c>
      <c r="H400" s="170">
        <v>3</v>
      </c>
      <c r="I400" s="171">
        <f t="shared" si="18"/>
        <v>0</v>
      </c>
      <c r="J400" s="172">
        <f t="shared" si="19"/>
        <v>0</v>
      </c>
      <c r="K400" s="174">
        <v>1</v>
      </c>
      <c r="L400" s="172" t="str">
        <f t="shared" si="20"/>
        <v>Normal</v>
      </c>
      <c r="M400" s="209"/>
      <c r="N400" s="217"/>
      <c r="O400" s="217"/>
      <c r="P400" s="217"/>
      <c r="Q400" s="217"/>
      <c r="R400" s="216"/>
      <c r="S400" s="219"/>
      <c r="T400" s="219"/>
      <c r="U400" s="216"/>
      <c r="V400" s="216"/>
      <c r="W400" s="216"/>
      <c r="X400" s="216"/>
      <c r="Y400" s="216"/>
      <c r="Z400" s="216"/>
      <c r="AA400" s="216"/>
      <c r="AB400" s="216"/>
      <c r="AC400" s="216"/>
      <c r="AD400" s="216"/>
      <c r="AE400" s="216"/>
      <c r="AF400" s="216"/>
      <c r="AG400" s="216"/>
      <c r="AH400" s="216"/>
      <c r="AI400" s="216"/>
      <c r="AJ400" s="39"/>
      <c r="AK400" s="39"/>
      <c r="AL400" s="39"/>
      <c r="AM400" s="39"/>
      <c r="AN400" s="39"/>
      <c r="AO400" s="39"/>
      <c r="AP400" s="39"/>
      <c r="AQ400" s="39"/>
      <c r="AR400" s="39"/>
      <c r="AS400" s="39"/>
      <c r="AT400" s="39"/>
      <c r="AU400" s="39"/>
      <c r="AV400" s="39"/>
      <c r="AW400" s="39"/>
      <c r="AX400" s="39"/>
      <c r="AY400" s="39"/>
      <c r="AZ400" s="39"/>
      <c r="BA400" s="39"/>
      <c r="BB400" s="39"/>
      <c r="BC400" s="39"/>
      <c r="BD400" s="39"/>
      <c r="BE400" s="39"/>
      <c r="BF400" s="39"/>
    </row>
    <row r="401" spans="1:58" customFormat="1" ht="50.25" hidden="1" customHeight="1">
      <c r="A401" s="174" t="s">
        <v>250</v>
      </c>
      <c r="B401" s="192" t="s">
        <v>956</v>
      </c>
      <c r="C401" s="166" t="s">
        <v>957</v>
      </c>
      <c r="D401" s="167" t="s">
        <v>298</v>
      </c>
      <c r="E401" s="176">
        <v>46007</v>
      </c>
      <c r="F401" s="176">
        <v>46009</v>
      </c>
      <c r="G401" s="174">
        <v>24</v>
      </c>
      <c r="H401" s="170">
        <v>31</v>
      </c>
      <c r="I401" s="171">
        <f t="shared" si="18"/>
        <v>0</v>
      </c>
      <c r="J401" s="172">
        <f t="shared" si="19"/>
        <v>0.29166666666666669</v>
      </c>
      <c r="K401" s="174">
        <v>1</v>
      </c>
      <c r="L401" s="172" t="str">
        <f t="shared" si="20"/>
        <v>Normal</v>
      </c>
      <c r="M401" s="209"/>
      <c r="N401" s="217"/>
      <c r="O401" s="217"/>
      <c r="P401" s="217"/>
      <c r="Q401" s="217"/>
      <c r="R401" s="216"/>
      <c r="S401" s="219"/>
      <c r="T401" s="219"/>
      <c r="U401" s="216"/>
      <c r="V401" s="216"/>
      <c r="W401" s="216"/>
      <c r="X401" s="216"/>
      <c r="Y401" s="216"/>
      <c r="Z401" s="216"/>
      <c r="AA401" s="216"/>
      <c r="AB401" s="216"/>
      <c r="AC401" s="216"/>
      <c r="AD401" s="216"/>
      <c r="AE401" s="216"/>
      <c r="AF401" s="216"/>
      <c r="AG401" s="216"/>
      <c r="AH401" s="216"/>
      <c r="AI401" s="216"/>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row>
    <row r="402" spans="1:58" customFormat="1" ht="50.25" hidden="1" customHeight="1">
      <c r="A402" s="174" t="s">
        <v>250</v>
      </c>
      <c r="B402" s="192" t="s">
        <v>958</v>
      </c>
      <c r="C402" s="166" t="s">
        <v>959</v>
      </c>
      <c r="D402" s="167" t="s">
        <v>298</v>
      </c>
      <c r="E402" s="176">
        <v>46098</v>
      </c>
      <c r="F402" s="176">
        <v>46098</v>
      </c>
      <c r="G402" s="174">
        <v>40</v>
      </c>
      <c r="H402" s="170">
        <v>33</v>
      </c>
      <c r="I402" s="171">
        <f t="shared" si="18"/>
        <v>0</v>
      </c>
      <c r="J402" s="172">
        <f t="shared" si="19"/>
        <v>-0.17499999999999999</v>
      </c>
      <c r="K402" s="174">
        <v>0</v>
      </c>
      <c r="L402" s="172" t="str">
        <f t="shared" si="20"/>
        <v>Normal</v>
      </c>
      <c r="M402" s="209"/>
      <c r="N402" s="217"/>
      <c r="O402" s="217"/>
      <c r="P402" s="217"/>
      <c r="Q402" s="217"/>
      <c r="R402" s="216"/>
      <c r="S402" s="219"/>
      <c r="T402" s="219"/>
      <c r="U402" s="216"/>
      <c r="V402" s="216"/>
      <c r="W402" s="216"/>
      <c r="X402" s="216"/>
      <c r="Y402" s="216"/>
      <c r="Z402" s="216"/>
      <c r="AA402" s="216"/>
      <c r="AB402" s="216"/>
      <c r="AC402" s="216"/>
      <c r="AD402" s="216"/>
      <c r="AE402" s="216"/>
      <c r="AF402" s="216"/>
      <c r="AG402" s="216"/>
      <c r="AH402" s="216"/>
      <c r="AI402" s="216"/>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row>
    <row r="403" spans="1:58" customFormat="1" ht="50.25" hidden="1" customHeight="1">
      <c r="A403" s="174" t="s">
        <v>250</v>
      </c>
      <c r="B403" s="192" t="s">
        <v>960</v>
      </c>
      <c r="C403" s="166" t="s">
        <v>961</v>
      </c>
      <c r="D403" s="167" t="s">
        <v>298</v>
      </c>
      <c r="E403" s="176">
        <v>46010</v>
      </c>
      <c r="F403" s="176">
        <v>46009</v>
      </c>
      <c r="G403" s="174">
        <v>8</v>
      </c>
      <c r="H403" s="170">
        <v>8</v>
      </c>
      <c r="I403" s="171">
        <f t="shared" si="18"/>
        <v>0</v>
      </c>
      <c r="J403" s="172">
        <f t="shared" si="19"/>
        <v>0</v>
      </c>
      <c r="K403" s="174">
        <v>1</v>
      </c>
      <c r="L403" s="172" t="str">
        <f t="shared" si="20"/>
        <v>Normal</v>
      </c>
      <c r="M403" s="209"/>
      <c r="N403" s="217"/>
      <c r="O403" s="217"/>
      <c r="P403" s="217"/>
      <c r="Q403" s="217"/>
      <c r="R403" s="216"/>
      <c r="S403" s="219"/>
      <c r="T403" s="219"/>
      <c r="U403" s="216"/>
      <c r="V403" s="216"/>
      <c r="W403" s="216"/>
      <c r="X403" s="216"/>
      <c r="Y403" s="216"/>
      <c r="Z403" s="216"/>
      <c r="AA403" s="216"/>
      <c r="AB403" s="216"/>
      <c r="AC403" s="216"/>
      <c r="AD403" s="216"/>
      <c r="AE403" s="216"/>
      <c r="AF403" s="216"/>
      <c r="AG403" s="216"/>
      <c r="AH403" s="216"/>
      <c r="AI403" s="216"/>
      <c r="AJ403" s="39"/>
      <c r="AK403" s="39"/>
      <c r="AL403" s="39"/>
      <c r="AM403" s="39"/>
      <c r="AN403" s="39"/>
      <c r="AO403" s="39"/>
      <c r="AP403" s="39"/>
      <c r="AQ403" s="39"/>
      <c r="AR403" s="39"/>
      <c r="AS403" s="39"/>
      <c r="AT403" s="39"/>
      <c r="AU403" s="39"/>
      <c r="AV403" s="39"/>
      <c r="AW403" s="39"/>
      <c r="AX403" s="39"/>
      <c r="AY403" s="39"/>
      <c r="AZ403" s="39"/>
      <c r="BA403" s="39"/>
      <c r="BB403" s="39"/>
      <c r="BC403" s="39"/>
      <c r="BD403" s="39"/>
      <c r="BE403" s="39"/>
      <c r="BF403" s="39"/>
    </row>
    <row r="404" spans="1:58" customFormat="1" ht="50.25" hidden="1" customHeight="1">
      <c r="A404" s="174" t="s">
        <v>250</v>
      </c>
      <c r="B404" s="192" t="s">
        <v>962</v>
      </c>
      <c r="C404" s="166" t="s">
        <v>963</v>
      </c>
      <c r="D404" s="167" t="s">
        <v>298</v>
      </c>
      <c r="E404" s="176">
        <v>46017</v>
      </c>
      <c r="F404" s="176">
        <v>46017</v>
      </c>
      <c r="G404" s="174">
        <f>8*4</f>
        <v>32</v>
      </c>
      <c r="H404" s="170">
        <v>32</v>
      </c>
      <c r="I404" s="171">
        <f t="shared" si="18"/>
        <v>0</v>
      </c>
      <c r="J404" s="172">
        <f t="shared" si="19"/>
        <v>0</v>
      </c>
      <c r="K404" s="174">
        <v>1</v>
      </c>
      <c r="L404" s="172" t="str">
        <f t="shared" si="20"/>
        <v>Normal</v>
      </c>
      <c r="M404" s="209"/>
      <c r="N404" s="217"/>
      <c r="O404" s="217"/>
      <c r="P404" s="217"/>
      <c r="Q404" s="217"/>
      <c r="R404" s="216"/>
      <c r="S404" s="219"/>
      <c r="T404" s="219"/>
      <c r="U404" s="216"/>
      <c r="V404" s="216"/>
      <c r="W404" s="216"/>
      <c r="X404" s="216"/>
      <c r="Y404" s="216"/>
      <c r="Z404" s="216"/>
      <c r="AA404" s="216"/>
      <c r="AB404" s="216"/>
      <c r="AC404" s="216"/>
      <c r="AD404" s="216"/>
      <c r="AE404" s="216"/>
      <c r="AF404" s="216"/>
      <c r="AG404" s="216"/>
      <c r="AH404" s="216"/>
      <c r="AI404" s="216"/>
      <c r="AJ404" s="39"/>
      <c r="AK404" s="39"/>
      <c r="AL404" s="39"/>
      <c r="AM404" s="39"/>
      <c r="AN404" s="39"/>
      <c r="AO404" s="39"/>
      <c r="AP404" s="39"/>
      <c r="AQ404" s="39"/>
      <c r="AR404" s="39"/>
      <c r="AS404" s="39"/>
      <c r="AT404" s="39"/>
      <c r="AU404" s="39"/>
      <c r="AV404" s="39"/>
      <c r="AW404" s="39"/>
      <c r="AX404" s="39"/>
      <c r="AY404" s="39"/>
      <c r="AZ404" s="39"/>
      <c r="BA404" s="39"/>
      <c r="BB404" s="39"/>
      <c r="BC404" s="39"/>
      <c r="BD404" s="39"/>
      <c r="BE404" s="39"/>
      <c r="BF404" s="39"/>
    </row>
    <row r="405" spans="1:58" customFormat="1" ht="50.25" hidden="1" customHeight="1">
      <c r="A405" s="174" t="s">
        <v>250</v>
      </c>
      <c r="B405" s="192" t="s">
        <v>964</v>
      </c>
      <c r="C405" s="166" t="s">
        <v>965</v>
      </c>
      <c r="D405" s="167" t="s">
        <v>298</v>
      </c>
      <c r="E405" s="176">
        <v>46041</v>
      </c>
      <c r="F405" s="176">
        <v>46041</v>
      </c>
      <c r="G405" s="174">
        <f>(8*4)+4</f>
        <v>36</v>
      </c>
      <c r="H405" s="170">
        <v>32</v>
      </c>
      <c r="I405" s="171">
        <f t="shared" si="18"/>
        <v>0</v>
      </c>
      <c r="J405" s="172">
        <f t="shared" si="19"/>
        <v>-0.1111111111111111</v>
      </c>
      <c r="K405" s="174">
        <v>0</v>
      </c>
      <c r="L405" s="172" t="str">
        <f t="shared" si="20"/>
        <v>Normal</v>
      </c>
      <c r="M405" s="209"/>
      <c r="N405" s="217"/>
      <c r="O405" s="217"/>
      <c r="P405" s="217"/>
      <c r="Q405" s="217"/>
      <c r="R405" s="216"/>
      <c r="S405" s="219"/>
      <c r="T405" s="219"/>
      <c r="U405" s="216"/>
      <c r="V405" s="216"/>
      <c r="W405" s="216"/>
      <c r="X405" s="216"/>
      <c r="Y405" s="216"/>
      <c r="Z405" s="216"/>
      <c r="AA405" s="216"/>
      <c r="AB405" s="216"/>
      <c r="AC405" s="216"/>
      <c r="AD405" s="216"/>
      <c r="AE405" s="216"/>
      <c r="AF405" s="216"/>
      <c r="AG405" s="216"/>
      <c r="AH405" s="216"/>
      <c r="AI405" s="216"/>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row>
    <row r="406" spans="1:58" customFormat="1" ht="50.25" hidden="1" customHeight="1">
      <c r="A406" s="174" t="s">
        <v>250</v>
      </c>
      <c r="B406" s="192" t="s">
        <v>966</v>
      </c>
      <c r="C406" s="166" t="s">
        <v>967</v>
      </c>
      <c r="D406" s="167" t="s">
        <v>298</v>
      </c>
      <c r="E406" s="176">
        <v>46013</v>
      </c>
      <c r="F406" s="176">
        <v>46013</v>
      </c>
      <c r="G406" s="174">
        <v>8</v>
      </c>
      <c r="H406" s="170">
        <v>8</v>
      </c>
      <c r="I406" s="171">
        <f t="shared" si="18"/>
        <v>0</v>
      </c>
      <c r="J406" s="172">
        <f t="shared" si="19"/>
        <v>0</v>
      </c>
      <c r="K406" s="174">
        <v>1</v>
      </c>
      <c r="L406" s="172" t="str">
        <f t="shared" si="20"/>
        <v>Normal</v>
      </c>
      <c r="M406" s="209"/>
      <c r="N406" s="217"/>
      <c r="O406" s="217"/>
      <c r="P406" s="217"/>
      <c r="Q406" s="217"/>
      <c r="R406" s="215"/>
      <c r="S406" s="218"/>
      <c r="T406" s="218"/>
      <c r="U406" s="215"/>
      <c r="V406" s="215"/>
      <c r="W406" s="215"/>
      <c r="X406" s="215"/>
      <c r="Y406" s="215"/>
      <c r="Z406" s="215"/>
      <c r="AA406" s="215"/>
      <c r="AB406" s="215"/>
      <c r="AC406" s="215"/>
      <c r="AD406" s="215"/>
      <c r="AE406" s="215"/>
      <c r="AF406" s="215"/>
      <c r="AG406" s="215"/>
      <c r="AH406" s="215"/>
      <c r="AI406" s="215"/>
    </row>
    <row r="407" spans="1:58" customFormat="1" ht="50.25" hidden="1" customHeight="1">
      <c r="A407" s="174" t="s">
        <v>250</v>
      </c>
      <c r="B407" s="174" t="s">
        <v>968</v>
      </c>
      <c r="C407" s="179" t="s">
        <v>969</v>
      </c>
      <c r="D407" s="167" t="s">
        <v>298</v>
      </c>
      <c r="E407" s="176">
        <v>45917</v>
      </c>
      <c r="F407" s="176">
        <v>45916</v>
      </c>
      <c r="G407" s="174">
        <v>80</v>
      </c>
      <c r="H407" s="170">
        <v>74</v>
      </c>
      <c r="I407" s="171">
        <f t="shared" si="18"/>
        <v>0</v>
      </c>
      <c r="J407" s="172">
        <f t="shared" si="19"/>
        <v>-7.4999999999999997E-2</v>
      </c>
      <c r="K407" s="167">
        <v>1</v>
      </c>
      <c r="L407" s="172" t="str">
        <f t="shared" si="20"/>
        <v>Normal</v>
      </c>
      <c r="M407" s="209"/>
      <c r="N407" s="213"/>
      <c r="O407" s="213"/>
      <c r="P407" s="213"/>
      <c r="Q407" s="213"/>
      <c r="R407" s="218"/>
      <c r="S407" s="218"/>
      <c r="T407" s="218"/>
      <c r="U407" s="215"/>
      <c r="V407" s="215"/>
      <c r="W407" s="215"/>
      <c r="X407" s="215"/>
      <c r="Y407" s="215"/>
      <c r="Z407" s="215"/>
      <c r="AA407" s="215"/>
      <c r="AB407" s="215"/>
      <c r="AC407" s="215"/>
      <c r="AD407" s="215"/>
      <c r="AE407" s="215"/>
      <c r="AF407" s="215"/>
      <c r="AG407" s="215"/>
      <c r="AH407" s="215"/>
      <c r="AI407" s="215"/>
    </row>
    <row r="408" spans="1:58" customFormat="1" ht="50.25" hidden="1" customHeight="1">
      <c r="A408" s="174" t="s">
        <v>250</v>
      </c>
      <c r="B408" s="174" t="s">
        <v>970</v>
      </c>
      <c r="C408" s="166" t="s">
        <v>971</v>
      </c>
      <c r="D408" s="167" t="s">
        <v>298</v>
      </c>
      <c r="E408" s="176">
        <v>45989</v>
      </c>
      <c r="F408" s="176">
        <v>45989</v>
      </c>
      <c r="G408" s="174">
        <v>120</v>
      </c>
      <c r="H408" s="170">
        <v>138</v>
      </c>
      <c r="I408" s="171">
        <f t="shared" si="18"/>
        <v>0</v>
      </c>
      <c r="J408" s="172">
        <f t="shared" si="19"/>
        <v>0.15</v>
      </c>
      <c r="K408" s="167">
        <v>1</v>
      </c>
      <c r="L408" s="172" t="str">
        <f t="shared" si="20"/>
        <v>Normal</v>
      </c>
      <c r="M408" s="209"/>
      <c r="N408" s="213"/>
      <c r="O408" s="213"/>
      <c r="P408" s="213"/>
      <c r="Q408" s="213"/>
      <c r="R408" s="218"/>
      <c r="S408" s="218"/>
      <c r="T408" s="218"/>
      <c r="U408" s="215"/>
      <c r="V408" s="215"/>
      <c r="W408" s="215"/>
      <c r="X408" s="215"/>
      <c r="Y408" s="215"/>
      <c r="Z408" s="215"/>
      <c r="AA408" s="215"/>
      <c r="AB408" s="215"/>
      <c r="AC408" s="215"/>
      <c r="AD408" s="215"/>
      <c r="AE408" s="215"/>
      <c r="AF408" s="215"/>
      <c r="AG408" s="215"/>
      <c r="AH408" s="215"/>
      <c r="AI408" s="215"/>
    </row>
    <row r="409" spans="1:58" customFormat="1" ht="50.25" hidden="1" customHeight="1">
      <c r="A409" s="174" t="s">
        <v>250</v>
      </c>
      <c r="B409" s="186" t="s">
        <v>972</v>
      </c>
      <c r="C409" s="196" t="s">
        <v>973</v>
      </c>
      <c r="D409" s="174" t="s">
        <v>97</v>
      </c>
      <c r="E409" s="176">
        <v>46245</v>
      </c>
      <c r="F409" s="176">
        <v>46257</v>
      </c>
      <c r="G409" s="186">
        <v>40</v>
      </c>
      <c r="H409" s="186">
        <v>27</v>
      </c>
      <c r="I409" s="171">
        <f t="shared" si="18"/>
        <v>0</v>
      </c>
      <c r="J409" s="172">
        <f t="shared" si="19"/>
        <v>-0.32500000000000001</v>
      </c>
      <c r="K409" s="174">
        <v>0</v>
      </c>
      <c r="L409" s="172" t="str">
        <f t="shared" si="20"/>
        <v>Normal</v>
      </c>
      <c r="M409" s="204"/>
      <c r="N409" s="213"/>
      <c r="O409" s="213"/>
      <c r="P409" s="213"/>
      <c r="Q409" s="213"/>
      <c r="R409" s="213"/>
      <c r="S409" s="213"/>
      <c r="T409" s="213"/>
      <c r="U409" s="213"/>
      <c r="V409" s="213"/>
      <c r="W409" s="213"/>
      <c r="X409" s="213"/>
      <c r="Y409" s="213"/>
      <c r="Z409" s="213"/>
      <c r="AA409" s="213"/>
      <c r="AB409" s="213"/>
      <c r="AC409" s="213"/>
      <c r="AD409" s="213"/>
      <c r="AE409" s="213"/>
      <c r="AF409" s="213"/>
      <c r="AG409" s="213"/>
      <c r="AH409" s="213"/>
      <c r="AI409" s="213"/>
      <c r="AJ409" s="44"/>
    </row>
    <row r="410" spans="1:58" customFormat="1" ht="50.25" hidden="1" customHeight="1">
      <c r="A410" s="174" t="s">
        <v>250</v>
      </c>
      <c r="B410" s="174" t="s">
        <v>974</v>
      </c>
      <c r="C410" s="179" t="s">
        <v>975</v>
      </c>
      <c r="D410" s="167" t="s">
        <v>189</v>
      </c>
      <c r="E410" s="176">
        <v>45940</v>
      </c>
      <c r="F410" s="176"/>
      <c r="G410" s="174">
        <v>38</v>
      </c>
      <c r="H410" s="170">
        <v>49</v>
      </c>
      <c r="I410" s="171">
        <f t="shared" si="18"/>
        <v>0</v>
      </c>
      <c r="J410" s="172">
        <f t="shared" si="19"/>
        <v>0.28947368421052633</v>
      </c>
      <c r="K410" s="167">
        <v>1</v>
      </c>
      <c r="L410" s="172" t="str">
        <f t="shared" si="20"/>
        <v>Normal</v>
      </c>
      <c r="M410" s="209"/>
      <c r="N410" s="213"/>
      <c r="O410" s="213"/>
      <c r="P410" s="213"/>
      <c r="Q410" s="213"/>
      <c r="R410" s="215"/>
      <c r="S410" s="218"/>
      <c r="T410" s="218"/>
      <c r="U410" s="215"/>
      <c r="V410" s="215"/>
      <c r="W410" s="215"/>
      <c r="X410" s="215"/>
      <c r="Y410" s="215"/>
      <c r="Z410" s="215"/>
      <c r="AA410" s="215"/>
      <c r="AB410" s="215"/>
      <c r="AC410" s="215"/>
      <c r="AD410" s="215"/>
      <c r="AE410" s="215"/>
      <c r="AF410" s="215"/>
      <c r="AG410" s="215"/>
      <c r="AH410" s="215"/>
      <c r="AI410" s="215"/>
    </row>
    <row r="411" spans="1:58" customFormat="1" ht="50.25" hidden="1" customHeight="1">
      <c r="A411" s="174" t="s">
        <v>250</v>
      </c>
      <c r="B411" s="174" t="s">
        <v>976</v>
      </c>
      <c r="C411" s="179" t="s">
        <v>977</v>
      </c>
      <c r="D411" s="167" t="s">
        <v>307</v>
      </c>
      <c r="E411" s="176">
        <v>45839</v>
      </c>
      <c r="F411" s="176">
        <v>45869</v>
      </c>
      <c r="G411" s="174">
        <v>12</v>
      </c>
      <c r="H411" s="170">
        <v>0</v>
      </c>
      <c r="I411" s="171">
        <f t="shared" si="18"/>
        <v>0</v>
      </c>
      <c r="J411" s="172">
        <f t="shared" si="19"/>
        <v>-1</v>
      </c>
      <c r="K411" s="167">
        <v>0</v>
      </c>
      <c r="L411" s="172" t="str">
        <f t="shared" si="20"/>
        <v>Normal</v>
      </c>
      <c r="M411" s="209"/>
      <c r="N411" s="213"/>
      <c r="O411" s="213"/>
      <c r="P411" s="213"/>
      <c r="Q411" s="213"/>
      <c r="R411" s="218"/>
      <c r="S411" s="218"/>
      <c r="T411" s="218"/>
      <c r="U411" s="215"/>
      <c r="V411" s="215"/>
      <c r="W411" s="215"/>
      <c r="X411" s="215"/>
      <c r="Y411" s="215"/>
      <c r="Z411" s="215"/>
      <c r="AA411" s="215"/>
      <c r="AB411" s="215"/>
      <c r="AC411" s="215"/>
      <c r="AD411" s="215"/>
      <c r="AE411" s="215"/>
      <c r="AF411" s="215"/>
      <c r="AG411" s="215"/>
      <c r="AH411" s="215"/>
      <c r="AI411" s="215"/>
    </row>
    <row r="412" spans="1:58" customFormat="1" ht="50.25" hidden="1" customHeight="1">
      <c r="A412" s="174" t="s">
        <v>250</v>
      </c>
      <c r="B412" s="174" t="s">
        <v>978</v>
      </c>
      <c r="C412" s="179" t="s">
        <v>979</v>
      </c>
      <c r="D412" s="167" t="s">
        <v>298</v>
      </c>
      <c r="E412" s="176">
        <v>45868</v>
      </c>
      <c r="F412" s="176">
        <v>45873</v>
      </c>
      <c r="G412" s="174">
        <v>16</v>
      </c>
      <c r="H412" s="170">
        <v>5</v>
      </c>
      <c r="I412" s="171">
        <f t="shared" si="18"/>
        <v>0</v>
      </c>
      <c r="J412" s="172">
        <f t="shared" si="19"/>
        <v>-0.6875</v>
      </c>
      <c r="K412" s="167">
        <v>1</v>
      </c>
      <c r="L412" s="172" t="str">
        <f t="shared" si="20"/>
        <v>Normal</v>
      </c>
      <c r="M412" s="209"/>
      <c r="N412" s="213"/>
      <c r="O412" s="213"/>
      <c r="P412" s="213"/>
      <c r="Q412" s="213"/>
      <c r="R412" s="218"/>
      <c r="S412" s="218"/>
      <c r="T412" s="218"/>
      <c r="U412" s="215"/>
      <c r="V412" s="215"/>
      <c r="W412" s="215"/>
      <c r="X412" s="215"/>
      <c r="Y412" s="215"/>
      <c r="Z412" s="215"/>
      <c r="AA412" s="215"/>
      <c r="AB412" s="215"/>
      <c r="AC412" s="215"/>
      <c r="AD412" s="215"/>
      <c r="AE412" s="215"/>
      <c r="AF412" s="215"/>
      <c r="AG412" s="215"/>
      <c r="AH412" s="215"/>
      <c r="AI412" s="215"/>
    </row>
    <row r="413" spans="1:58" customFormat="1" ht="50.25" hidden="1" customHeight="1">
      <c r="A413" s="174" t="s">
        <v>250</v>
      </c>
      <c r="B413" s="174" t="s">
        <v>980</v>
      </c>
      <c r="C413" s="179" t="s">
        <v>981</v>
      </c>
      <c r="D413" s="167" t="s">
        <v>298</v>
      </c>
      <c r="E413" s="176">
        <v>45866</v>
      </c>
      <c r="F413" s="176">
        <v>45870</v>
      </c>
      <c r="G413" s="174">
        <v>24</v>
      </c>
      <c r="H413" s="170">
        <v>3</v>
      </c>
      <c r="I413" s="171">
        <f t="shared" si="18"/>
        <v>0</v>
      </c>
      <c r="J413" s="172">
        <f t="shared" si="19"/>
        <v>-0.875</v>
      </c>
      <c r="K413" s="167">
        <v>1</v>
      </c>
      <c r="L413" s="172" t="str">
        <f t="shared" si="20"/>
        <v>Normal</v>
      </c>
      <c r="M413" s="209"/>
      <c r="N413" s="213"/>
      <c r="O413" s="213"/>
      <c r="P413" s="213"/>
      <c r="Q413" s="213"/>
      <c r="R413" s="215"/>
      <c r="S413" s="218"/>
      <c r="T413" s="218"/>
      <c r="U413" s="215"/>
      <c r="V413" s="215"/>
      <c r="W413" s="215"/>
      <c r="X413" s="215"/>
      <c r="Y413" s="215"/>
      <c r="Z413" s="215"/>
      <c r="AA413" s="215"/>
      <c r="AB413" s="215"/>
      <c r="AC413" s="215"/>
      <c r="AD413" s="215"/>
      <c r="AE413" s="215"/>
      <c r="AF413" s="215"/>
      <c r="AG413" s="215"/>
      <c r="AH413" s="215"/>
      <c r="AI413" s="215"/>
    </row>
    <row r="414" spans="1:58" customFormat="1" ht="50.25" hidden="1" customHeight="1">
      <c r="A414" s="174" t="s">
        <v>250</v>
      </c>
      <c r="B414" s="174" t="s">
        <v>681</v>
      </c>
      <c r="C414" s="179" t="s">
        <v>682</v>
      </c>
      <c r="D414" s="167" t="s">
        <v>298</v>
      </c>
      <c r="E414" s="176">
        <v>45870</v>
      </c>
      <c r="F414" s="176">
        <v>45900</v>
      </c>
      <c r="G414" s="174">
        <v>10</v>
      </c>
      <c r="H414" s="170">
        <v>9</v>
      </c>
      <c r="I414" s="171">
        <f t="shared" si="18"/>
        <v>0</v>
      </c>
      <c r="J414" s="172">
        <f t="shared" si="19"/>
        <v>-0.1</v>
      </c>
      <c r="K414" s="167">
        <v>0</v>
      </c>
      <c r="L414" s="172" t="str">
        <f t="shared" si="20"/>
        <v>Normal</v>
      </c>
      <c r="M414" s="209"/>
      <c r="N414" s="213"/>
      <c r="O414" s="213"/>
      <c r="P414" s="213"/>
      <c r="Q414" s="213"/>
      <c r="R414" s="218"/>
      <c r="S414" s="218"/>
      <c r="T414" s="218"/>
      <c r="U414" s="215"/>
      <c r="V414" s="215"/>
      <c r="W414" s="215"/>
      <c r="X414" s="215"/>
      <c r="Y414" s="215"/>
      <c r="Z414" s="215"/>
      <c r="AA414" s="215"/>
      <c r="AB414" s="215"/>
      <c r="AC414" s="215"/>
      <c r="AD414" s="215"/>
      <c r="AE414" s="215"/>
      <c r="AF414" s="215"/>
      <c r="AG414" s="215"/>
      <c r="AH414" s="215"/>
      <c r="AI414" s="215"/>
    </row>
    <row r="415" spans="1:58" customFormat="1" ht="50.25" hidden="1" customHeight="1">
      <c r="A415" s="174" t="s">
        <v>250</v>
      </c>
      <c r="B415" s="174" t="s">
        <v>982</v>
      </c>
      <c r="C415" s="179" t="s">
        <v>983</v>
      </c>
      <c r="D415" s="167" t="s">
        <v>298</v>
      </c>
      <c r="E415" s="176">
        <v>45873</v>
      </c>
      <c r="F415" s="176">
        <v>45881</v>
      </c>
      <c r="G415" s="174">
        <v>40</v>
      </c>
      <c r="H415" s="170">
        <v>33</v>
      </c>
      <c r="I415" s="171">
        <f t="shared" si="18"/>
        <v>0</v>
      </c>
      <c r="J415" s="172">
        <f t="shared" si="19"/>
        <v>-0.17499999999999999</v>
      </c>
      <c r="K415" s="167">
        <v>1</v>
      </c>
      <c r="L415" s="172" t="str">
        <f t="shared" si="20"/>
        <v>Normal</v>
      </c>
      <c r="M415" s="209"/>
      <c r="N415" s="213"/>
      <c r="O415" s="213"/>
      <c r="P415" s="213"/>
      <c r="Q415" s="213"/>
      <c r="R415" s="218"/>
      <c r="S415" s="218"/>
      <c r="T415" s="218"/>
      <c r="U415" s="215"/>
      <c r="V415" s="215"/>
      <c r="W415" s="215"/>
      <c r="X415" s="215"/>
      <c r="Y415" s="215"/>
      <c r="Z415" s="215"/>
      <c r="AA415" s="215"/>
      <c r="AB415" s="215"/>
      <c r="AC415" s="215"/>
      <c r="AD415" s="215"/>
      <c r="AE415" s="215"/>
      <c r="AF415" s="215"/>
      <c r="AG415" s="215"/>
      <c r="AH415" s="215"/>
      <c r="AI415" s="215"/>
    </row>
    <row r="416" spans="1:58" s="39" customFormat="1" ht="50.25" hidden="1" customHeight="1">
      <c r="A416" s="174" t="s">
        <v>250</v>
      </c>
      <c r="B416" s="174" t="s">
        <v>984</v>
      </c>
      <c r="C416" s="179" t="s">
        <v>985</v>
      </c>
      <c r="D416" s="167" t="s">
        <v>298</v>
      </c>
      <c r="E416" s="176">
        <v>45875</v>
      </c>
      <c r="F416" s="176">
        <v>45880</v>
      </c>
      <c r="G416" s="174">
        <v>5</v>
      </c>
      <c r="H416" s="170">
        <v>0</v>
      </c>
      <c r="I416" s="171">
        <f t="shared" si="18"/>
        <v>0</v>
      </c>
      <c r="J416" s="172">
        <f t="shared" si="19"/>
        <v>-1</v>
      </c>
      <c r="K416" s="167">
        <v>1</v>
      </c>
      <c r="L416" s="172" t="str">
        <f t="shared" si="20"/>
        <v>Normal</v>
      </c>
      <c r="M416" s="209"/>
      <c r="N416" s="213"/>
      <c r="O416" s="213"/>
      <c r="P416" s="213"/>
      <c r="Q416" s="213"/>
      <c r="R416" s="219"/>
      <c r="S416" s="219"/>
      <c r="T416" s="219"/>
      <c r="U416" s="216"/>
      <c r="V416" s="216"/>
      <c r="W416" s="216"/>
      <c r="X416" s="216"/>
      <c r="Y416" s="216"/>
      <c r="Z416" s="216"/>
      <c r="AA416" s="216"/>
      <c r="AB416" s="216"/>
      <c r="AC416" s="216"/>
      <c r="AD416" s="216"/>
      <c r="AE416" s="216"/>
      <c r="AF416" s="216"/>
      <c r="AG416" s="216"/>
      <c r="AH416" s="216"/>
      <c r="AI416" s="216"/>
    </row>
    <row r="417" spans="1:58" customFormat="1" ht="50.25" hidden="1" customHeight="1">
      <c r="A417" s="174" t="s">
        <v>250</v>
      </c>
      <c r="B417" s="174" t="s">
        <v>986</v>
      </c>
      <c r="C417" s="179" t="s">
        <v>987</v>
      </c>
      <c r="D417" s="167" t="s">
        <v>298</v>
      </c>
      <c r="E417" s="176">
        <v>45873</v>
      </c>
      <c r="F417" s="176">
        <v>45880</v>
      </c>
      <c r="G417" s="174">
        <v>12</v>
      </c>
      <c r="H417" s="170">
        <v>0</v>
      </c>
      <c r="I417" s="171">
        <f t="shared" si="18"/>
        <v>0</v>
      </c>
      <c r="J417" s="172">
        <f t="shared" si="19"/>
        <v>-1</v>
      </c>
      <c r="K417" s="167">
        <v>0</v>
      </c>
      <c r="L417" s="172" t="str">
        <f t="shared" si="20"/>
        <v>Normal</v>
      </c>
      <c r="M417" s="209"/>
      <c r="N417" s="213"/>
      <c r="O417" s="213"/>
      <c r="P417" s="213"/>
      <c r="Q417" s="213"/>
      <c r="R417" s="222"/>
      <c r="S417" s="218"/>
      <c r="T417" s="218"/>
      <c r="U417" s="218"/>
      <c r="V417" s="218"/>
      <c r="W417" s="218"/>
      <c r="X417" s="218"/>
      <c r="Y417" s="218"/>
      <c r="Z417" s="218"/>
      <c r="AA417" s="218"/>
      <c r="AB417" s="218"/>
      <c r="AC417" s="218"/>
      <c r="AD417" s="218"/>
      <c r="AE417" s="218"/>
      <c r="AF417" s="218"/>
      <c r="AG417" s="218"/>
      <c r="AH417" s="218"/>
      <c r="AI417" s="218"/>
      <c r="AJ417" s="1"/>
      <c r="AK417" s="1"/>
      <c r="AL417" s="1"/>
      <c r="AM417" s="1"/>
      <c r="AN417" s="1"/>
      <c r="AO417" s="1"/>
      <c r="AP417" s="1"/>
      <c r="AQ417" s="1"/>
      <c r="AR417" s="1"/>
      <c r="AS417" s="1"/>
      <c r="AT417" s="1"/>
      <c r="AU417" s="1"/>
      <c r="AV417" s="1"/>
      <c r="AW417" s="1"/>
      <c r="AX417" s="1"/>
      <c r="AY417" s="1"/>
      <c r="AZ417" s="1"/>
      <c r="BA417" s="1"/>
      <c r="BB417" s="1"/>
      <c r="BC417" s="1"/>
      <c r="BD417" s="1"/>
      <c r="BE417" s="1"/>
      <c r="BF417" s="1"/>
    </row>
    <row r="418" spans="1:58" s="39" customFormat="1" ht="50.25" hidden="1" customHeight="1">
      <c r="A418" s="174" t="s">
        <v>250</v>
      </c>
      <c r="B418" s="174" t="s">
        <v>988</v>
      </c>
      <c r="C418" s="179" t="s">
        <v>989</v>
      </c>
      <c r="D418" s="167" t="s">
        <v>298</v>
      </c>
      <c r="E418" s="176">
        <v>45882</v>
      </c>
      <c r="F418" s="176">
        <v>45895</v>
      </c>
      <c r="G418" s="174">
        <v>24</v>
      </c>
      <c r="H418" s="170">
        <v>23</v>
      </c>
      <c r="I418" s="171">
        <f t="shared" si="18"/>
        <v>0</v>
      </c>
      <c r="J418" s="172">
        <f t="shared" si="19"/>
        <v>-4.1666666666666664E-2</v>
      </c>
      <c r="K418" s="167">
        <v>1</v>
      </c>
      <c r="L418" s="172" t="str">
        <f t="shared" si="20"/>
        <v>Normal</v>
      </c>
      <c r="M418" s="209"/>
      <c r="N418" s="213"/>
      <c r="O418" s="213"/>
      <c r="P418" s="213"/>
      <c r="Q418" s="213"/>
      <c r="R418" s="219"/>
      <c r="S418" s="219"/>
      <c r="T418" s="219"/>
      <c r="U418" s="216"/>
      <c r="V418" s="216"/>
      <c r="W418" s="216"/>
      <c r="X418" s="216"/>
      <c r="Y418" s="216"/>
      <c r="Z418" s="216"/>
      <c r="AA418" s="216"/>
      <c r="AB418" s="216"/>
      <c r="AC418" s="216"/>
      <c r="AD418" s="216"/>
      <c r="AE418" s="216"/>
      <c r="AF418" s="216"/>
      <c r="AG418" s="216"/>
      <c r="AH418" s="216"/>
      <c r="AI418" s="216"/>
    </row>
    <row r="419" spans="1:58" customFormat="1" ht="50.25" hidden="1" customHeight="1">
      <c r="A419" s="174" t="s">
        <v>250</v>
      </c>
      <c r="B419" s="174" t="s">
        <v>990</v>
      </c>
      <c r="C419" s="179" t="s">
        <v>991</v>
      </c>
      <c r="D419" s="167" t="s">
        <v>298</v>
      </c>
      <c r="E419" s="176">
        <v>45882</v>
      </c>
      <c r="F419" s="176">
        <v>45895</v>
      </c>
      <c r="G419" s="174">
        <v>24</v>
      </c>
      <c r="H419" s="170">
        <v>23</v>
      </c>
      <c r="I419" s="171">
        <f t="shared" si="18"/>
        <v>0</v>
      </c>
      <c r="J419" s="172">
        <f t="shared" si="19"/>
        <v>-4.1666666666666664E-2</v>
      </c>
      <c r="K419" s="167">
        <v>1</v>
      </c>
      <c r="L419" s="172" t="str">
        <f t="shared" si="20"/>
        <v>Normal</v>
      </c>
      <c r="M419" s="209"/>
      <c r="N419" s="213"/>
      <c r="O419" s="213"/>
      <c r="P419" s="213"/>
      <c r="Q419" s="213"/>
      <c r="R419" s="218"/>
      <c r="S419" s="218"/>
      <c r="T419" s="218"/>
      <c r="U419" s="215"/>
      <c r="V419" s="215"/>
      <c r="W419" s="215"/>
      <c r="X419" s="215"/>
      <c r="Y419" s="215"/>
      <c r="Z419" s="215"/>
      <c r="AA419" s="215"/>
      <c r="AB419" s="215"/>
      <c r="AC419" s="215"/>
      <c r="AD419" s="215"/>
      <c r="AE419" s="215"/>
      <c r="AF419" s="215"/>
      <c r="AG419" s="215"/>
      <c r="AH419" s="215"/>
      <c r="AI419" s="215"/>
    </row>
    <row r="420" spans="1:58" customFormat="1" ht="50.25" hidden="1" customHeight="1">
      <c r="A420" s="174" t="s">
        <v>250</v>
      </c>
      <c r="B420" s="174" t="s">
        <v>992</v>
      </c>
      <c r="C420" s="179" t="s">
        <v>993</v>
      </c>
      <c r="D420" s="167" t="s">
        <v>298</v>
      </c>
      <c r="E420" s="176">
        <v>45923</v>
      </c>
      <c r="F420" s="176">
        <v>45924</v>
      </c>
      <c r="G420" s="174">
        <v>24</v>
      </c>
      <c r="H420" s="170">
        <v>28</v>
      </c>
      <c r="I420" s="171">
        <f t="shared" si="18"/>
        <v>0</v>
      </c>
      <c r="J420" s="172">
        <f t="shared" si="19"/>
        <v>0.16666666666666666</v>
      </c>
      <c r="K420" s="167">
        <v>1</v>
      </c>
      <c r="L420" s="172" t="str">
        <f t="shared" si="20"/>
        <v>Normal</v>
      </c>
      <c r="M420" s="209"/>
      <c r="N420" s="213"/>
      <c r="O420" s="213"/>
      <c r="P420" s="213"/>
      <c r="Q420" s="213"/>
      <c r="R420" s="218"/>
      <c r="S420" s="218"/>
      <c r="T420" s="218"/>
      <c r="U420" s="215"/>
      <c r="V420" s="215"/>
      <c r="W420" s="215"/>
      <c r="X420" s="215"/>
      <c r="Y420" s="215"/>
      <c r="Z420" s="215"/>
      <c r="AA420" s="215"/>
      <c r="AB420" s="215"/>
      <c r="AC420" s="215"/>
      <c r="AD420" s="215"/>
      <c r="AE420" s="215"/>
      <c r="AF420" s="215"/>
      <c r="AG420" s="215"/>
      <c r="AH420" s="215"/>
      <c r="AI420" s="215"/>
    </row>
    <row r="421" spans="1:58" customFormat="1" ht="50.25" hidden="1" customHeight="1">
      <c r="A421" s="174" t="s">
        <v>250</v>
      </c>
      <c r="B421" s="174" t="s">
        <v>994</v>
      </c>
      <c r="C421" s="179" t="s">
        <v>995</v>
      </c>
      <c r="D421" s="167" t="s">
        <v>298</v>
      </c>
      <c r="E421" s="176">
        <v>45889</v>
      </c>
      <c r="F421" s="176">
        <v>45891</v>
      </c>
      <c r="G421" s="174">
        <v>5</v>
      </c>
      <c r="H421" s="170">
        <v>5</v>
      </c>
      <c r="I421" s="171">
        <f t="shared" si="18"/>
        <v>0</v>
      </c>
      <c r="J421" s="172">
        <f t="shared" si="19"/>
        <v>0</v>
      </c>
      <c r="K421" s="167">
        <v>1</v>
      </c>
      <c r="L421" s="172" t="str">
        <f t="shared" si="20"/>
        <v>Normal</v>
      </c>
      <c r="M421" s="209"/>
      <c r="N421" s="213"/>
      <c r="O421" s="213"/>
      <c r="P421" s="213"/>
      <c r="Q421" s="213"/>
      <c r="R421" s="218"/>
      <c r="S421" s="218"/>
      <c r="T421" s="218"/>
      <c r="U421" s="215"/>
      <c r="V421" s="215"/>
      <c r="W421" s="215"/>
      <c r="X421" s="215"/>
      <c r="Y421" s="215"/>
      <c r="Z421" s="215"/>
      <c r="AA421" s="215"/>
      <c r="AB421" s="215"/>
      <c r="AC421" s="215"/>
      <c r="AD421" s="215"/>
      <c r="AE421" s="215"/>
      <c r="AF421" s="215"/>
      <c r="AG421" s="215"/>
      <c r="AH421" s="215"/>
      <c r="AI421" s="215"/>
    </row>
    <row r="422" spans="1:58" customFormat="1" ht="50.25" hidden="1" customHeight="1">
      <c r="A422" s="174" t="s">
        <v>250</v>
      </c>
      <c r="B422" s="174" t="s">
        <v>996</v>
      </c>
      <c r="C422" s="179" t="s">
        <v>997</v>
      </c>
      <c r="D422" s="167" t="s">
        <v>298</v>
      </c>
      <c r="E422" s="176">
        <v>45891</v>
      </c>
      <c r="F422" s="176">
        <v>45895</v>
      </c>
      <c r="G422" s="174">
        <v>16</v>
      </c>
      <c r="H422" s="170">
        <v>6</v>
      </c>
      <c r="I422" s="171">
        <f t="shared" si="18"/>
        <v>0</v>
      </c>
      <c r="J422" s="172">
        <f t="shared" si="19"/>
        <v>-0.625</v>
      </c>
      <c r="K422" s="167">
        <v>1</v>
      </c>
      <c r="L422" s="172" t="str">
        <f t="shared" si="20"/>
        <v>Normal</v>
      </c>
      <c r="M422" s="209"/>
      <c r="N422" s="213"/>
      <c r="O422" s="213"/>
      <c r="P422" s="213"/>
      <c r="Q422" s="213"/>
      <c r="R422" s="216"/>
      <c r="S422" s="219"/>
      <c r="T422" s="219"/>
      <c r="U422" s="216"/>
      <c r="V422" s="216"/>
      <c r="W422" s="216"/>
      <c r="X422" s="216"/>
      <c r="Y422" s="216"/>
      <c r="Z422" s="216"/>
      <c r="AA422" s="216"/>
      <c r="AB422" s="216"/>
      <c r="AC422" s="216"/>
      <c r="AD422" s="216"/>
      <c r="AE422" s="216"/>
      <c r="AF422" s="216"/>
      <c r="AG422" s="216"/>
      <c r="AH422" s="216"/>
      <c r="AI422" s="216"/>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row>
    <row r="423" spans="1:58" customFormat="1" ht="50.25" hidden="1" customHeight="1">
      <c r="A423" s="174" t="s">
        <v>250</v>
      </c>
      <c r="B423" s="174" t="s">
        <v>998</v>
      </c>
      <c r="C423" s="179" t="s">
        <v>999</v>
      </c>
      <c r="D423" s="167" t="s">
        <v>298</v>
      </c>
      <c r="E423" s="176">
        <v>45894</v>
      </c>
      <c r="F423" s="176">
        <v>45897</v>
      </c>
      <c r="G423" s="174">
        <v>24</v>
      </c>
      <c r="H423" s="170">
        <v>14</v>
      </c>
      <c r="I423" s="171">
        <f t="shared" si="18"/>
        <v>0</v>
      </c>
      <c r="J423" s="172">
        <f t="shared" si="19"/>
        <v>-0.41666666666666669</v>
      </c>
      <c r="K423" s="167">
        <v>1</v>
      </c>
      <c r="L423" s="172" t="str">
        <f t="shared" si="20"/>
        <v>Normal</v>
      </c>
      <c r="M423" s="209"/>
      <c r="N423" s="213"/>
      <c r="O423" s="213"/>
      <c r="P423" s="213"/>
      <c r="Q423" s="213"/>
      <c r="R423" s="216"/>
      <c r="S423" s="219"/>
      <c r="T423" s="219"/>
      <c r="U423" s="216"/>
      <c r="V423" s="216"/>
      <c r="W423" s="216"/>
      <c r="X423" s="216"/>
      <c r="Y423" s="216"/>
      <c r="Z423" s="216"/>
      <c r="AA423" s="216"/>
      <c r="AB423" s="216"/>
      <c r="AC423" s="216"/>
      <c r="AD423" s="216"/>
      <c r="AE423" s="216"/>
      <c r="AF423" s="216"/>
      <c r="AG423" s="216"/>
      <c r="AH423" s="216"/>
      <c r="AI423" s="216"/>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row>
    <row r="424" spans="1:58" customFormat="1" ht="50.25" hidden="1" customHeight="1">
      <c r="A424" s="174" t="s">
        <v>250</v>
      </c>
      <c r="B424" s="174" t="s">
        <v>1000</v>
      </c>
      <c r="C424" s="179" t="s">
        <v>1001</v>
      </c>
      <c r="D424" s="167" t="s">
        <v>298</v>
      </c>
      <c r="E424" s="176">
        <v>45923</v>
      </c>
      <c r="F424" s="176">
        <v>45924</v>
      </c>
      <c r="G424" s="174">
        <v>12</v>
      </c>
      <c r="H424" s="170">
        <v>13</v>
      </c>
      <c r="I424" s="171">
        <f t="shared" si="18"/>
        <v>0</v>
      </c>
      <c r="J424" s="172">
        <f t="shared" si="19"/>
        <v>8.3333333333333329E-2</v>
      </c>
      <c r="K424" s="167">
        <v>1</v>
      </c>
      <c r="L424" s="172" t="str">
        <f t="shared" si="20"/>
        <v>Normal</v>
      </c>
      <c r="M424" s="209"/>
      <c r="N424" s="213"/>
      <c r="O424" s="213"/>
      <c r="P424" s="213"/>
      <c r="Q424" s="213"/>
      <c r="R424" s="216"/>
      <c r="S424" s="219"/>
      <c r="T424" s="219"/>
      <c r="U424" s="216"/>
      <c r="V424" s="216"/>
      <c r="W424" s="216"/>
      <c r="X424" s="216"/>
      <c r="Y424" s="216"/>
      <c r="Z424" s="216"/>
      <c r="AA424" s="216"/>
      <c r="AB424" s="216"/>
      <c r="AC424" s="216"/>
      <c r="AD424" s="216"/>
      <c r="AE424" s="216"/>
      <c r="AF424" s="216"/>
      <c r="AG424" s="216"/>
      <c r="AH424" s="216"/>
      <c r="AI424" s="216"/>
      <c r="AJ424" s="39"/>
      <c r="AK424" s="39"/>
      <c r="AL424" s="39"/>
      <c r="AM424" s="39"/>
      <c r="AN424" s="39"/>
      <c r="AO424" s="39"/>
      <c r="AP424" s="39"/>
      <c r="AQ424" s="39"/>
      <c r="AR424" s="39"/>
      <c r="AS424" s="39"/>
      <c r="AT424" s="39"/>
      <c r="AU424" s="39"/>
      <c r="AV424" s="39"/>
      <c r="AW424" s="39"/>
      <c r="AX424" s="39"/>
      <c r="AY424" s="39"/>
      <c r="AZ424" s="39"/>
      <c r="BA424" s="39"/>
      <c r="BB424" s="39"/>
      <c r="BC424" s="39"/>
      <c r="BD424" s="39"/>
      <c r="BE424" s="39"/>
      <c r="BF424" s="39"/>
    </row>
    <row r="425" spans="1:58" customFormat="1" ht="50.25" hidden="1" customHeight="1">
      <c r="A425" s="174" t="s">
        <v>250</v>
      </c>
      <c r="B425" s="174" t="s">
        <v>1002</v>
      </c>
      <c r="C425" s="179" t="s">
        <v>1003</v>
      </c>
      <c r="D425" s="167" t="s">
        <v>298</v>
      </c>
      <c r="E425" s="176">
        <v>45937</v>
      </c>
      <c r="F425" s="176">
        <v>45936</v>
      </c>
      <c r="G425" s="174">
        <v>12</v>
      </c>
      <c r="H425" s="170">
        <v>12</v>
      </c>
      <c r="I425" s="171">
        <f t="shared" si="18"/>
        <v>0</v>
      </c>
      <c r="J425" s="172">
        <f t="shared" si="19"/>
        <v>0</v>
      </c>
      <c r="K425" s="178">
        <v>1</v>
      </c>
      <c r="L425" s="172" t="str">
        <f t="shared" si="20"/>
        <v>Normal</v>
      </c>
      <c r="M425" s="209"/>
      <c r="N425" s="213"/>
      <c r="O425" s="213"/>
      <c r="P425" s="213"/>
      <c r="Q425" s="213"/>
      <c r="R425" s="216"/>
      <c r="S425" s="219"/>
      <c r="T425" s="219"/>
      <c r="U425" s="216"/>
      <c r="V425" s="216"/>
      <c r="W425" s="216"/>
      <c r="X425" s="216"/>
      <c r="Y425" s="216"/>
      <c r="Z425" s="216"/>
      <c r="AA425" s="216"/>
      <c r="AB425" s="216"/>
      <c r="AC425" s="216"/>
      <c r="AD425" s="216"/>
      <c r="AE425" s="216"/>
      <c r="AF425" s="216"/>
      <c r="AG425" s="216"/>
      <c r="AH425" s="216"/>
      <c r="AI425" s="216"/>
      <c r="AJ425" s="39"/>
      <c r="AK425" s="39"/>
      <c r="AL425" s="39"/>
      <c r="AM425" s="39"/>
      <c r="AN425" s="39"/>
      <c r="AO425" s="39"/>
      <c r="AP425" s="39"/>
      <c r="AQ425" s="39"/>
      <c r="AR425" s="39"/>
      <c r="AS425" s="39"/>
      <c r="AT425" s="39"/>
      <c r="AU425" s="39"/>
      <c r="AV425" s="39"/>
      <c r="AW425" s="39"/>
      <c r="AX425" s="39"/>
      <c r="AY425" s="39"/>
      <c r="AZ425" s="39"/>
      <c r="BA425" s="39"/>
      <c r="BB425" s="39"/>
      <c r="BC425" s="39"/>
      <c r="BD425" s="39"/>
      <c r="BE425" s="39"/>
      <c r="BF425" s="39"/>
    </row>
    <row r="426" spans="1:58" customFormat="1" ht="50.25" hidden="1" customHeight="1">
      <c r="A426" s="174" t="s">
        <v>250</v>
      </c>
      <c r="B426" s="174" t="s">
        <v>1004</v>
      </c>
      <c r="C426" s="179" t="s">
        <v>1005</v>
      </c>
      <c r="D426" s="167" t="s">
        <v>298</v>
      </c>
      <c r="E426" s="176">
        <v>45896</v>
      </c>
      <c r="F426" s="176">
        <v>45898</v>
      </c>
      <c r="G426" s="174">
        <v>24</v>
      </c>
      <c r="H426" s="170">
        <v>17</v>
      </c>
      <c r="I426" s="171">
        <f t="shared" si="18"/>
        <v>0</v>
      </c>
      <c r="J426" s="172">
        <f t="shared" si="19"/>
        <v>-0.29166666666666669</v>
      </c>
      <c r="K426" s="167">
        <v>1</v>
      </c>
      <c r="L426" s="172" t="str">
        <f t="shared" si="20"/>
        <v>Normal</v>
      </c>
      <c r="M426" s="209"/>
      <c r="N426" s="213"/>
      <c r="O426" s="213"/>
      <c r="P426" s="213"/>
      <c r="Q426" s="213"/>
      <c r="R426" s="216"/>
      <c r="S426" s="219"/>
      <c r="T426" s="219"/>
      <c r="U426" s="216"/>
      <c r="V426" s="216"/>
      <c r="W426" s="216"/>
      <c r="X426" s="216"/>
      <c r="Y426" s="216"/>
      <c r="Z426" s="216"/>
      <c r="AA426" s="216"/>
      <c r="AB426" s="216"/>
      <c r="AC426" s="216"/>
      <c r="AD426" s="216"/>
      <c r="AE426" s="216"/>
      <c r="AF426" s="216"/>
      <c r="AG426" s="216"/>
      <c r="AH426" s="216"/>
      <c r="AI426" s="216"/>
      <c r="AJ426" s="39"/>
      <c r="AK426" s="39"/>
      <c r="AL426" s="39"/>
      <c r="AM426" s="39"/>
      <c r="AN426" s="39"/>
      <c r="AO426" s="39"/>
      <c r="AP426" s="39"/>
      <c r="AQ426" s="39"/>
      <c r="AR426" s="39"/>
      <c r="AS426" s="39"/>
      <c r="AT426" s="39"/>
      <c r="AU426" s="39"/>
      <c r="AV426" s="39"/>
      <c r="AW426" s="39"/>
      <c r="AX426" s="39"/>
      <c r="AY426" s="39"/>
      <c r="AZ426" s="39"/>
      <c r="BA426" s="39"/>
      <c r="BB426" s="39"/>
      <c r="BC426" s="39"/>
      <c r="BD426" s="39"/>
      <c r="BE426" s="39"/>
      <c r="BF426" s="39"/>
    </row>
    <row r="427" spans="1:58" customFormat="1" ht="50.25" hidden="1" customHeight="1">
      <c r="A427" s="174" t="s">
        <v>250</v>
      </c>
      <c r="B427" s="174" t="s">
        <v>1006</v>
      </c>
      <c r="C427" s="179" t="s">
        <v>1007</v>
      </c>
      <c r="D427" s="167" t="s">
        <v>298</v>
      </c>
      <c r="E427" s="176">
        <v>45897</v>
      </c>
      <c r="F427" s="176">
        <v>45901</v>
      </c>
      <c r="G427" s="174">
        <v>5</v>
      </c>
      <c r="H427" s="170">
        <v>3</v>
      </c>
      <c r="I427" s="171">
        <f t="shared" si="18"/>
        <v>0</v>
      </c>
      <c r="J427" s="172">
        <f t="shared" si="19"/>
        <v>-0.4</v>
      </c>
      <c r="K427" s="167">
        <v>1</v>
      </c>
      <c r="L427" s="172" t="str">
        <f t="shared" si="20"/>
        <v>Normal</v>
      </c>
      <c r="M427" s="209"/>
      <c r="N427" s="213"/>
      <c r="O427" s="213"/>
      <c r="P427" s="213"/>
      <c r="Q427" s="213"/>
      <c r="R427" s="216"/>
      <c r="S427" s="219"/>
      <c r="T427" s="219"/>
      <c r="U427" s="216"/>
      <c r="V427" s="216"/>
      <c r="W427" s="216"/>
      <c r="X427" s="216"/>
      <c r="Y427" s="216"/>
      <c r="Z427" s="216"/>
      <c r="AA427" s="216"/>
      <c r="AB427" s="216"/>
      <c r="AC427" s="216"/>
      <c r="AD427" s="216"/>
      <c r="AE427" s="216"/>
      <c r="AF427" s="216"/>
      <c r="AG427" s="216"/>
      <c r="AH427" s="216"/>
      <c r="AI427" s="216"/>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row>
    <row r="428" spans="1:58" customFormat="1" ht="50.25" hidden="1" customHeight="1">
      <c r="A428" s="174" t="s">
        <v>250</v>
      </c>
      <c r="B428" s="174" t="s">
        <v>1008</v>
      </c>
      <c r="C428" s="179" t="s">
        <v>1009</v>
      </c>
      <c r="D428" s="167" t="s">
        <v>298</v>
      </c>
      <c r="E428" s="176">
        <v>45898</v>
      </c>
      <c r="F428" s="176">
        <v>45898</v>
      </c>
      <c r="G428" s="174">
        <v>5</v>
      </c>
      <c r="H428" s="170">
        <v>4</v>
      </c>
      <c r="I428" s="171">
        <f t="shared" si="18"/>
        <v>0</v>
      </c>
      <c r="J428" s="172">
        <f t="shared" si="19"/>
        <v>-0.2</v>
      </c>
      <c r="K428" s="167">
        <v>1</v>
      </c>
      <c r="L428" s="172" t="str">
        <f t="shared" si="20"/>
        <v>Normal</v>
      </c>
      <c r="M428" s="209"/>
      <c r="N428" s="213"/>
      <c r="O428" s="213"/>
      <c r="P428" s="213"/>
      <c r="Q428" s="213"/>
      <c r="R428" s="216"/>
      <c r="S428" s="219"/>
      <c r="T428" s="219"/>
      <c r="U428" s="216"/>
      <c r="V428" s="216"/>
      <c r="W428" s="216"/>
      <c r="X428" s="216"/>
      <c r="Y428" s="216"/>
      <c r="Z428" s="216"/>
      <c r="AA428" s="216"/>
      <c r="AB428" s="216"/>
      <c r="AC428" s="216"/>
      <c r="AD428" s="216"/>
      <c r="AE428" s="216"/>
      <c r="AF428" s="216"/>
      <c r="AG428" s="216"/>
      <c r="AH428" s="216"/>
      <c r="AI428" s="216"/>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row>
    <row r="429" spans="1:58" customFormat="1" ht="50.25" hidden="1" customHeight="1">
      <c r="A429" s="174" t="s">
        <v>250</v>
      </c>
      <c r="B429" s="174" t="s">
        <v>701</v>
      </c>
      <c r="C429" s="179" t="s">
        <v>702</v>
      </c>
      <c r="D429" s="167" t="s">
        <v>298</v>
      </c>
      <c r="E429" s="176">
        <v>45930</v>
      </c>
      <c r="F429" s="176">
        <v>45930</v>
      </c>
      <c r="G429" s="174">
        <v>11</v>
      </c>
      <c r="H429" s="170">
        <v>11</v>
      </c>
      <c r="I429" s="171">
        <f t="shared" si="18"/>
        <v>0</v>
      </c>
      <c r="J429" s="172">
        <f t="shared" si="19"/>
        <v>0</v>
      </c>
      <c r="K429" s="167">
        <v>0</v>
      </c>
      <c r="L429" s="172" t="str">
        <f t="shared" si="20"/>
        <v>Normal</v>
      </c>
      <c r="M429" s="209"/>
      <c r="N429" s="213"/>
      <c r="O429" s="213"/>
      <c r="P429" s="213"/>
      <c r="Q429" s="213"/>
      <c r="R429" s="216"/>
      <c r="S429" s="219"/>
      <c r="T429" s="219"/>
      <c r="U429" s="216"/>
      <c r="V429" s="216"/>
      <c r="W429" s="216"/>
      <c r="X429" s="216"/>
      <c r="Y429" s="216"/>
      <c r="Z429" s="216"/>
      <c r="AA429" s="216"/>
      <c r="AB429" s="216"/>
      <c r="AC429" s="216"/>
      <c r="AD429" s="216"/>
      <c r="AE429" s="216"/>
      <c r="AF429" s="216"/>
      <c r="AG429" s="216"/>
      <c r="AH429" s="216"/>
      <c r="AI429" s="216"/>
      <c r="AJ429" s="39"/>
      <c r="AK429" s="39"/>
      <c r="AL429" s="39"/>
      <c r="AM429" s="39"/>
      <c r="AN429" s="39"/>
      <c r="AO429" s="39"/>
      <c r="AP429" s="39"/>
      <c r="AQ429" s="39"/>
      <c r="AR429" s="39"/>
      <c r="AS429" s="39"/>
      <c r="AT429" s="39"/>
      <c r="AU429" s="39"/>
      <c r="AV429" s="39"/>
      <c r="AW429" s="39"/>
      <c r="AX429" s="39"/>
      <c r="AY429" s="39"/>
      <c r="AZ429" s="39"/>
      <c r="BA429" s="39"/>
      <c r="BB429" s="39"/>
      <c r="BC429" s="39"/>
      <c r="BD429" s="39"/>
      <c r="BE429" s="39"/>
      <c r="BF429" s="39"/>
    </row>
    <row r="430" spans="1:58" customFormat="1" ht="50.25" hidden="1" customHeight="1">
      <c r="A430" s="174" t="s">
        <v>250</v>
      </c>
      <c r="B430" s="174" t="s">
        <v>1010</v>
      </c>
      <c r="C430" s="179" t="s">
        <v>1011</v>
      </c>
      <c r="D430" s="167" t="s">
        <v>298</v>
      </c>
      <c r="E430" s="176">
        <v>45917</v>
      </c>
      <c r="F430" s="176">
        <v>45916</v>
      </c>
      <c r="G430" s="174">
        <v>40</v>
      </c>
      <c r="H430" s="170">
        <v>38</v>
      </c>
      <c r="I430" s="171">
        <f t="shared" si="18"/>
        <v>0</v>
      </c>
      <c r="J430" s="172">
        <f t="shared" si="19"/>
        <v>-0.05</v>
      </c>
      <c r="K430" s="167">
        <v>1</v>
      </c>
      <c r="L430" s="172" t="str">
        <f t="shared" si="20"/>
        <v>Normal</v>
      </c>
      <c r="M430" s="209"/>
      <c r="N430" s="213"/>
      <c r="O430" s="213"/>
      <c r="P430" s="213"/>
      <c r="Q430" s="213"/>
      <c r="R430" s="216"/>
      <c r="S430" s="219"/>
      <c r="T430" s="219"/>
      <c r="U430" s="216"/>
      <c r="V430" s="216"/>
      <c r="W430" s="216"/>
      <c r="X430" s="216"/>
      <c r="Y430" s="216"/>
      <c r="Z430" s="216"/>
      <c r="AA430" s="216"/>
      <c r="AB430" s="216"/>
      <c r="AC430" s="216"/>
      <c r="AD430" s="216"/>
      <c r="AE430" s="216"/>
      <c r="AF430" s="216"/>
      <c r="AG430" s="216"/>
      <c r="AH430" s="216"/>
      <c r="AI430" s="216"/>
      <c r="AJ430" s="39"/>
      <c r="AK430" s="39"/>
      <c r="AL430" s="39"/>
      <c r="AM430" s="39"/>
      <c r="AN430" s="39"/>
      <c r="AO430" s="39"/>
      <c r="AP430" s="39"/>
      <c r="AQ430" s="39"/>
      <c r="AR430" s="39"/>
      <c r="AS430" s="39"/>
      <c r="AT430" s="39"/>
      <c r="AU430" s="39"/>
      <c r="AV430" s="39"/>
      <c r="AW430" s="39"/>
      <c r="AX430" s="39"/>
      <c r="AY430" s="39"/>
      <c r="AZ430" s="39"/>
      <c r="BA430" s="39"/>
      <c r="BB430" s="39"/>
      <c r="BC430" s="39"/>
      <c r="BD430" s="39"/>
      <c r="BE430" s="39"/>
      <c r="BF430" s="39"/>
    </row>
    <row r="431" spans="1:58" customFormat="1" ht="50.25" hidden="1" customHeight="1">
      <c r="A431" s="174" t="s">
        <v>250</v>
      </c>
      <c r="B431" s="174" t="s">
        <v>1012</v>
      </c>
      <c r="C431" s="179" t="s">
        <v>1013</v>
      </c>
      <c r="D431" s="167" t="s">
        <v>298</v>
      </c>
      <c r="E431" s="176">
        <v>45915</v>
      </c>
      <c r="F431" s="176">
        <v>45915</v>
      </c>
      <c r="G431" s="174">
        <v>6</v>
      </c>
      <c r="H431" s="170">
        <v>6</v>
      </c>
      <c r="I431" s="171">
        <f t="shared" si="18"/>
        <v>0</v>
      </c>
      <c r="J431" s="172">
        <f t="shared" si="19"/>
        <v>0</v>
      </c>
      <c r="K431" s="167">
        <v>1</v>
      </c>
      <c r="L431" s="172" t="str">
        <f t="shared" si="20"/>
        <v>Normal</v>
      </c>
      <c r="M431" s="209"/>
      <c r="N431" s="213"/>
      <c r="O431" s="213"/>
      <c r="P431" s="213"/>
      <c r="Q431" s="213"/>
      <c r="R431" s="216"/>
      <c r="S431" s="219"/>
      <c r="T431" s="219"/>
      <c r="U431" s="216"/>
      <c r="V431" s="216"/>
      <c r="W431" s="216"/>
      <c r="X431" s="216"/>
      <c r="Y431" s="216"/>
      <c r="Z431" s="216"/>
      <c r="AA431" s="216"/>
      <c r="AB431" s="216"/>
      <c r="AC431" s="216"/>
      <c r="AD431" s="216"/>
      <c r="AE431" s="216"/>
      <c r="AF431" s="216"/>
      <c r="AG431" s="216"/>
      <c r="AH431" s="216"/>
      <c r="AI431" s="216"/>
      <c r="AJ431" s="39"/>
      <c r="AK431" s="39"/>
      <c r="AL431" s="39"/>
      <c r="AM431" s="39"/>
      <c r="AN431" s="39"/>
      <c r="AO431" s="39"/>
      <c r="AP431" s="39"/>
      <c r="AQ431" s="39"/>
      <c r="AR431" s="39"/>
      <c r="AS431" s="39"/>
      <c r="AT431" s="39"/>
      <c r="AU431" s="39"/>
      <c r="AV431" s="39"/>
      <c r="AW431" s="39"/>
      <c r="AX431" s="39"/>
      <c r="AY431" s="39"/>
      <c r="AZ431" s="39"/>
      <c r="BA431" s="39"/>
      <c r="BB431" s="39"/>
      <c r="BC431" s="39"/>
      <c r="BD431" s="39"/>
      <c r="BE431" s="39"/>
      <c r="BF431" s="39"/>
    </row>
    <row r="432" spans="1:58" customFormat="1" ht="50.25" hidden="1" customHeight="1">
      <c r="A432" s="174" t="s">
        <v>250</v>
      </c>
      <c r="B432" s="174" t="s">
        <v>1014</v>
      </c>
      <c r="C432" s="179" t="s">
        <v>1015</v>
      </c>
      <c r="D432" s="167" t="s">
        <v>298</v>
      </c>
      <c r="E432" s="176">
        <v>45919</v>
      </c>
      <c r="F432" s="176">
        <v>45918</v>
      </c>
      <c r="G432" s="174">
        <v>16</v>
      </c>
      <c r="H432" s="170">
        <v>20</v>
      </c>
      <c r="I432" s="171">
        <f t="shared" si="18"/>
        <v>0</v>
      </c>
      <c r="J432" s="172">
        <f t="shared" si="19"/>
        <v>0.25</v>
      </c>
      <c r="K432" s="167">
        <v>1</v>
      </c>
      <c r="L432" s="172" t="str">
        <f t="shared" si="20"/>
        <v>Normal</v>
      </c>
      <c r="M432" s="209"/>
      <c r="N432" s="213"/>
      <c r="O432" s="213"/>
      <c r="P432" s="213"/>
      <c r="Q432" s="213"/>
      <c r="R432" s="216"/>
      <c r="S432" s="219"/>
      <c r="T432" s="219"/>
      <c r="U432" s="216"/>
      <c r="V432" s="216"/>
      <c r="W432" s="216"/>
      <c r="X432" s="216"/>
      <c r="Y432" s="216"/>
      <c r="Z432" s="216"/>
      <c r="AA432" s="216"/>
      <c r="AB432" s="216"/>
      <c r="AC432" s="216"/>
      <c r="AD432" s="216"/>
      <c r="AE432" s="216"/>
      <c r="AF432" s="216"/>
      <c r="AG432" s="216"/>
      <c r="AH432" s="216"/>
      <c r="AI432" s="216"/>
      <c r="AJ432" s="39"/>
      <c r="AK432" s="39"/>
      <c r="AL432" s="39"/>
      <c r="AM432" s="39"/>
      <c r="AN432" s="39"/>
      <c r="AO432" s="39"/>
      <c r="AP432" s="39"/>
      <c r="AQ432" s="39"/>
      <c r="AR432" s="39"/>
      <c r="AS432" s="39"/>
      <c r="AT432" s="39"/>
      <c r="AU432" s="39"/>
      <c r="AV432" s="39"/>
      <c r="AW432" s="39"/>
      <c r="AX432" s="39"/>
      <c r="AY432" s="39"/>
      <c r="AZ432" s="39"/>
      <c r="BA432" s="39"/>
      <c r="BB432" s="39"/>
      <c r="BC432" s="39"/>
      <c r="BD432" s="39"/>
      <c r="BE432" s="39"/>
      <c r="BF432" s="39"/>
    </row>
    <row r="433" spans="1:58" customFormat="1" ht="50.25" hidden="1" customHeight="1">
      <c r="A433" s="174" t="s">
        <v>250</v>
      </c>
      <c r="B433" s="174" t="s">
        <v>1016</v>
      </c>
      <c r="C433" s="166" t="s">
        <v>1017</v>
      </c>
      <c r="D433" s="167" t="s">
        <v>298</v>
      </c>
      <c r="E433" s="176">
        <v>46034</v>
      </c>
      <c r="F433" s="176">
        <v>46030</v>
      </c>
      <c r="G433" s="174">
        <v>40</v>
      </c>
      <c r="H433" s="170">
        <v>40</v>
      </c>
      <c r="I433" s="171">
        <f t="shared" si="18"/>
        <v>0</v>
      </c>
      <c r="J433" s="172">
        <f t="shared" si="19"/>
        <v>0</v>
      </c>
      <c r="K433" s="174">
        <v>1</v>
      </c>
      <c r="L433" s="172" t="str">
        <f t="shared" si="20"/>
        <v>Normal</v>
      </c>
      <c r="M433" s="206"/>
      <c r="N433" s="213"/>
      <c r="O433" s="213"/>
      <c r="P433" s="213"/>
      <c r="Q433" s="213"/>
      <c r="R433" s="215"/>
      <c r="S433" s="218"/>
      <c r="T433" s="218"/>
      <c r="U433" s="215"/>
      <c r="V433" s="215"/>
      <c r="W433" s="215"/>
      <c r="X433" s="215"/>
      <c r="Y433" s="215"/>
      <c r="Z433" s="215"/>
      <c r="AA433" s="215"/>
      <c r="AB433" s="215"/>
      <c r="AC433" s="215"/>
      <c r="AD433" s="215"/>
      <c r="AE433" s="215"/>
      <c r="AF433" s="215"/>
      <c r="AG433" s="215"/>
      <c r="AH433" s="215"/>
      <c r="AI433" s="215"/>
    </row>
    <row r="434" spans="1:58" customFormat="1" ht="50.25" hidden="1" customHeight="1">
      <c r="A434" s="174" t="s">
        <v>250</v>
      </c>
      <c r="B434" s="174" t="s">
        <v>667</v>
      </c>
      <c r="C434" s="166" t="s">
        <v>668</v>
      </c>
      <c r="D434" s="167" t="s">
        <v>307</v>
      </c>
      <c r="E434" s="176">
        <v>46052</v>
      </c>
      <c r="F434" s="176">
        <v>46052</v>
      </c>
      <c r="G434" s="174">
        <v>10</v>
      </c>
      <c r="H434" s="170">
        <v>10</v>
      </c>
      <c r="I434" s="171">
        <f t="shared" si="18"/>
        <v>0</v>
      </c>
      <c r="J434" s="172">
        <f t="shared" si="19"/>
        <v>0</v>
      </c>
      <c r="K434" s="174">
        <v>0</v>
      </c>
      <c r="L434" s="172" t="str">
        <f t="shared" si="20"/>
        <v>Normal</v>
      </c>
      <c r="M434" s="206"/>
      <c r="N434" s="213"/>
      <c r="O434" s="213"/>
      <c r="P434" s="213"/>
      <c r="Q434" s="213"/>
      <c r="R434" s="213"/>
      <c r="S434" s="213"/>
      <c r="T434" s="213"/>
      <c r="U434" s="214"/>
      <c r="V434" s="214"/>
      <c r="W434" s="214"/>
      <c r="X434" s="214"/>
      <c r="Y434" s="214"/>
      <c r="Z434" s="214"/>
      <c r="AA434" s="214"/>
      <c r="AB434" s="214"/>
      <c r="AC434" s="214"/>
      <c r="AD434" s="214"/>
      <c r="AE434" s="214"/>
      <c r="AF434" s="214"/>
      <c r="AG434" s="214"/>
      <c r="AH434" s="214"/>
      <c r="AI434" s="214"/>
      <c r="AJ434" s="51"/>
      <c r="AK434" s="51"/>
      <c r="AL434" s="51"/>
      <c r="AM434" s="51"/>
      <c r="AN434" s="51"/>
      <c r="AO434" s="51"/>
      <c r="AP434" s="51"/>
      <c r="AQ434" s="51"/>
      <c r="AR434" s="51"/>
      <c r="AS434" s="51"/>
      <c r="AT434" s="51"/>
      <c r="AU434" s="51"/>
      <c r="AV434" s="51"/>
      <c r="AW434" s="51"/>
      <c r="AX434" s="51"/>
      <c r="AY434" s="51"/>
      <c r="AZ434" s="51"/>
      <c r="BA434" s="51"/>
      <c r="BB434" s="51"/>
      <c r="BC434" s="51"/>
      <c r="BD434" s="51"/>
      <c r="BE434" s="51"/>
    </row>
    <row r="435" spans="1:58" ht="50.25" hidden="1" customHeight="1">
      <c r="A435" s="174" t="s">
        <v>250</v>
      </c>
      <c r="B435" s="174" t="s">
        <v>1018</v>
      </c>
      <c r="C435" s="166" t="s">
        <v>1019</v>
      </c>
      <c r="D435" s="167" t="s">
        <v>298</v>
      </c>
      <c r="E435" s="176">
        <v>46035</v>
      </c>
      <c r="F435" s="176">
        <v>46035</v>
      </c>
      <c r="G435" s="174">
        <v>24</v>
      </c>
      <c r="H435" s="170">
        <v>16</v>
      </c>
      <c r="I435" s="171">
        <f t="shared" si="18"/>
        <v>0</v>
      </c>
      <c r="J435" s="172">
        <f t="shared" si="19"/>
        <v>-0.33333333333333331</v>
      </c>
      <c r="K435" s="174">
        <v>1</v>
      </c>
      <c r="L435" s="172" t="str">
        <f t="shared" si="20"/>
        <v>Normal</v>
      </c>
      <c r="M435" s="206"/>
      <c r="N435" s="213"/>
      <c r="O435" s="213"/>
      <c r="P435" s="213"/>
      <c r="Q435" s="213"/>
      <c r="R435" s="213"/>
      <c r="S435" s="213"/>
      <c r="T435" s="213"/>
      <c r="U435" s="214"/>
      <c r="V435" s="214"/>
      <c r="W435" s="214"/>
      <c r="X435" s="214"/>
      <c r="Y435" s="214"/>
      <c r="Z435" s="214"/>
      <c r="AA435" s="214"/>
      <c r="AB435" s="214"/>
      <c r="AC435" s="214"/>
      <c r="AD435" s="214"/>
      <c r="AE435" s="214"/>
      <c r="AF435" s="214"/>
      <c r="AG435" s="214"/>
      <c r="AH435" s="214"/>
      <c r="AI435" s="214"/>
      <c r="AJ435" s="51"/>
    </row>
    <row r="436" spans="1:58" ht="50.25" hidden="1" customHeight="1">
      <c r="A436" s="174" t="s">
        <v>250</v>
      </c>
      <c r="B436" s="174" t="s">
        <v>1020</v>
      </c>
      <c r="C436" s="166" t="s">
        <v>1021</v>
      </c>
      <c r="D436" s="167" t="s">
        <v>298</v>
      </c>
      <c r="E436" s="176">
        <v>46041</v>
      </c>
      <c r="F436" s="176">
        <v>46042</v>
      </c>
      <c r="G436" s="174">
        <v>12</v>
      </c>
      <c r="H436" s="170">
        <v>10</v>
      </c>
      <c r="I436" s="171">
        <f t="shared" si="18"/>
        <v>0</v>
      </c>
      <c r="J436" s="172">
        <f t="shared" si="19"/>
        <v>-0.16666666666666666</v>
      </c>
      <c r="K436" s="174">
        <v>1</v>
      </c>
      <c r="L436" s="172" t="str">
        <f t="shared" si="20"/>
        <v>Normal</v>
      </c>
      <c r="M436" s="206"/>
      <c r="N436" s="213"/>
      <c r="O436" s="213"/>
      <c r="P436" s="213"/>
      <c r="Q436" s="213"/>
      <c r="R436" s="213"/>
      <c r="S436" s="213"/>
      <c r="T436" s="213"/>
      <c r="U436" s="214"/>
      <c r="V436" s="214"/>
      <c r="W436" s="214"/>
      <c r="X436" s="214"/>
      <c r="Y436" s="214"/>
      <c r="Z436" s="214"/>
      <c r="AA436" s="214"/>
      <c r="AB436" s="214"/>
      <c r="AC436" s="214"/>
      <c r="AD436" s="214"/>
      <c r="AE436" s="214"/>
      <c r="AF436" s="214"/>
      <c r="AG436" s="214"/>
      <c r="AH436" s="214"/>
      <c r="AI436" s="214"/>
      <c r="AJ436" s="51"/>
    </row>
    <row r="437" spans="1:58" ht="50.25" hidden="1" customHeight="1">
      <c r="A437" s="174" t="s">
        <v>250</v>
      </c>
      <c r="B437" s="174" t="s">
        <v>1022</v>
      </c>
      <c r="C437" s="166" t="s">
        <v>1023</v>
      </c>
      <c r="D437" s="167" t="s">
        <v>298</v>
      </c>
      <c r="E437" s="176">
        <v>46041</v>
      </c>
      <c r="F437" s="176">
        <v>46042</v>
      </c>
      <c r="G437" s="174">
        <v>16</v>
      </c>
      <c r="H437" s="170">
        <v>16</v>
      </c>
      <c r="I437" s="171">
        <f t="shared" si="18"/>
        <v>0</v>
      </c>
      <c r="J437" s="172">
        <f t="shared" si="19"/>
        <v>0</v>
      </c>
      <c r="K437" s="174">
        <v>1</v>
      </c>
      <c r="L437" s="172" t="str">
        <f t="shared" si="20"/>
        <v>Normal</v>
      </c>
      <c r="M437" s="206"/>
      <c r="N437" s="213"/>
      <c r="O437" s="213"/>
      <c r="P437" s="213"/>
      <c r="Q437" s="213"/>
      <c r="R437" s="213"/>
      <c r="S437" s="213"/>
      <c r="T437" s="213"/>
      <c r="U437" s="214"/>
      <c r="V437" s="214"/>
      <c r="W437" s="214"/>
      <c r="X437" s="214"/>
      <c r="Y437" s="214"/>
      <c r="Z437" s="214"/>
      <c r="AA437" s="214"/>
      <c r="AB437" s="214"/>
      <c r="AC437" s="214"/>
      <c r="AD437" s="214"/>
      <c r="AE437" s="214"/>
      <c r="AF437" s="214"/>
      <c r="AG437" s="214"/>
      <c r="AH437" s="214"/>
      <c r="AI437" s="214"/>
      <c r="AJ437" s="51"/>
    </row>
    <row r="438" spans="1:58" ht="50.25" hidden="1" customHeight="1">
      <c r="A438" s="174" t="s">
        <v>250</v>
      </c>
      <c r="B438" s="174" t="s">
        <v>1024</v>
      </c>
      <c r="C438" s="166" t="s">
        <v>1025</v>
      </c>
      <c r="D438" s="167" t="s">
        <v>298</v>
      </c>
      <c r="E438" s="176">
        <v>46045</v>
      </c>
      <c r="F438" s="176">
        <v>46048</v>
      </c>
      <c r="G438" s="174">
        <v>24</v>
      </c>
      <c r="H438" s="170">
        <v>27</v>
      </c>
      <c r="I438" s="171">
        <f t="shared" si="18"/>
        <v>0</v>
      </c>
      <c r="J438" s="172">
        <f t="shared" si="19"/>
        <v>0.125</v>
      </c>
      <c r="K438" s="174">
        <v>0</v>
      </c>
      <c r="L438" s="172" t="str">
        <f t="shared" si="20"/>
        <v>Normal</v>
      </c>
      <c r="M438" s="206"/>
      <c r="N438" s="213"/>
      <c r="O438" s="213"/>
      <c r="P438" s="213"/>
      <c r="Q438" s="213"/>
      <c r="R438" s="213"/>
      <c r="S438" s="213"/>
      <c r="T438" s="213"/>
      <c r="U438" s="214"/>
      <c r="V438" s="214"/>
      <c r="W438" s="214"/>
      <c r="X438" s="214"/>
      <c r="Y438" s="214"/>
      <c r="Z438" s="214"/>
      <c r="AA438" s="214"/>
      <c r="AB438" s="214"/>
      <c r="AC438" s="214"/>
      <c r="AD438" s="214"/>
      <c r="AE438" s="214"/>
      <c r="AF438" s="214"/>
      <c r="AG438" s="214"/>
      <c r="AH438" s="214"/>
      <c r="AI438" s="214"/>
      <c r="AJ438" s="51"/>
    </row>
    <row r="439" spans="1:58" ht="50.25" hidden="1" customHeight="1">
      <c r="A439" s="174" t="s">
        <v>250</v>
      </c>
      <c r="B439" s="174" t="s">
        <v>1026</v>
      </c>
      <c r="C439" s="166" t="s">
        <v>1027</v>
      </c>
      <c r="D439" s="167" t="s">
        <v>298</v>
      </c>
      <c r="E439" s="176">
        <v>46045</v>
      </c>
      <c r="F439" s="176">
        <v>46045</v>
      </c>
      <c r="G439" s="174">
        <v>2</v>
      </c>
      <c r="H439" s="170">
        <v>2</v>
      </c>
      <c r="I439" s="171">
        <f t="shared" si="18"/>
        <v>0</v>
      </c>
      <c r="J439" s="172">
        <f t="shared" si="19"/>
        <v>0</v>
      </c>
      <c r="K439" s="174">
        <v>0</v>
      </c>
      <c r="L439" s="172" t="str">
        <f t="shared" si="20"/>
        <v>Normal</v>
      </c>
      <c r="M439" s="206"/>
      <c r="N439" s="213"/>
      <c r="O439" s="213"/>
      <c r="P439" s="213"/>
      <c r="Q439" s="213"/>
      <c r="R439" s="213"/>
      <c r="S439" s="213"/>
      <c r="T439" s="213"/>
      <c r="U439" s="214"/>
      <c r="V439" s="214"/>
      <c r="W439" s="214"/>
      <c r="X439" s="214"/>
      <c r="Y439" s="214"/>
      <c r="Z439" s="214"/>
      <c r="AA439" s="214"/>
      <c r="AB439" s="214"/>
      <c r="AC439" s="214"/>
      <c r="AD439" s="214"/>
      <c r="AE439" s="214"/>
      <c r="AF439" s="214"/>
      <c r="AG439" s="214"/>
      <c r="AH439" s="214"/>
      <c r="AI439" s="214"/>
      <c r="AJ439" s="51"/>
    </row>
    <row r="440" spans="1:58" ht="50.25" hidden="1" customHeight="1">
      <c r="A440" s="174" t="s">
        <v>250</v>
      </c>
      <c r="B440" s="174" t="s">
        <v>715</v>
      </c>
      <c r="C440" s="166" t="s">
        <v>716</v>
      </c>
      <c r="D440" s="167" t="s">
        <v>307</v>
      </c>
      <c r="E440" s="176">
        <v>46045</v>
      </c>
      <c r="F440" s="176">
        <v>46045</v>
      </c>
      <c r="G440" s="174">
        <v>2.5</v>
      </c>
      <c r="H440" s="170">
        <v>1</v>
      </c>
      <c r="I440" s="171">
        <f t="shared" si="18"/>
        <v>0</v>
      </c>
      <c r="J440" s="172">
        <f t="shared" si="19"/>
        <v>-0.6</v>
      </c>
      <c r="K440" s="174">
        <v>0</v>
      </c>
      <c r="L440" s="172" t="str">
        <f t="shared" si="20"/>
        <v>Normal</v>
      </c>
      <c r="M440" s="206"/>
      <c r="N440" s="213"/>
      <c r="O440" s="213"/>
      <c r="P440" s="213"/>
      <c r="Q440" s="213"/>
      <c r="R440" s="213"/>
      <c r="S440" s="213"/>
      <c r="T440" s="213"/>
      <c r="U440" s="214"/>
      <c r="V440" s="214"/>
      <c r="W440" s="214"/>
      <c r="X440" s="214"/>
      <c r="Y440" s="214"/>
      <c r="Z440" s="214"/>
      <c r="AA440" s="214"/>
      <c r="AB440" s="214"/>
      <c r="AC440" s="214"/>
      <c r="AD440" s="214"/>
      <c r="AE440" s="214"/>
      <c r="AF440" s="214"/>
      <c r="AG440" s="214"/>
      <c r="AH440" s="214"/>
      <c r="AI440" s="214"/>
      <c r="AJ440" s="51"/>
    </row>
    <row r="441" spans="1:58" ht="50.25" hidden="1" customHeight="1">
      <c r="A441" s="174" t="s">
        <v>250</v>
      </c>
      <c r="B441" s="174" t="s">
        <v>1028</v>
      </c>
      <c r="C441" s="166" t="s">
        <v>1029</v>
      </c>
      <c r="D441" s="167" t="s">
        <v>298</v>
      </c>
      <c r="E441" s="176">
        <v>46058</v>
      </c>
      <c r="F441" s="176">
        <v>46055</v>
      </c>
      <c r="G441" s="174">
        <v>24</v>
      </c>
      <c r="H441" s="170">
        <v>0</v>
      </c>
      <c r="I441" s="171">
        <f t="shared" si="18"/>
        <v>0</v>
      </c>
      <c r="J441" s="172">
        <f t="shared" si="19"/>
        <v>-1</v>
      </c>
      <c r="K441" s="174">
        <v>0</v>
      </c>
      <c r="L441" s="172" t="str">
        <f t="shared" si="20"/>
        <v>Normal</v>
      </c>
      <c r="M441" s="206"/>
      <c r="N441" s="213"/>
      <c r="O441" s="213"/>
      <c r="P441" s="213"/>
      <c r="Q441" s="213"/>
      <c r="R441" s="213"/>
      <c r="S441" s="213"/>
      <c r="T441" s="213"/>
      <c r="U441" s="214"/>
      <c r="V441" s="214"/>
      <c r="W441" s="214"/>
      <c r="X441" s="214"/>
      <c r="Y441" s="214"/>
      <c r="Z441" s="214"/>
      <c r="AA441" s="214"/>
      <c r="AB441" s="214"/>
      <c r="AC441" s="214"/>
      <c r="AD441" s="214"/>
      <c r="AE441" s="214"/>
      <c r="AF441" s="214"/>
      <c r="AG441" s="214"/>
      <c r="AH441" s="214"/>
      <c r="AI441" s="214"/>
      <c r="AJ441" s="51"/>
    </row>
    <row r="442" spans="1:58" ht="50.25" hidden="1" customHeight="1">
      <c r="A442" s="174" t="s">
        <v>250</v>
      </c>
      <c r="B442" s="174" t="s">
        <v>1030</v>
      </c>
      <c r="C442" s="166" t="s">
        <v>1031</v>
      </c>
      <c r="D442" s="167" t="s">
        <v>298</v>
      </c>
      <c r="E442" s="176">
        <v>46056</v>
      </c>
      <c r="F442" s="176">
        <v>46055</v>
      </c>
      <c r="G442" s="174">
        <v>12</v>
      </c>
      <c r="H442" s="170">
        <v>0</v>
      </c>
      <c r="I442" s="171">
        <f t="shared" si="18"/>
        <v>0</v>
      </c>
      <c r="J442" s="172">
        <f t="shared" si="19"/>
        <v>-1</v>
      </c>
      <c r="K442" s="174">
        <v>0</v>
      </c>
      <c r="L442" s="172" t="str">
        <f t="shared" si="20"/>
        <v>Normal</v>
      </c>
      <c r="M442" s="206"/>
      <c r="N442" s="213"/>
      <c r="O442" s="213"/>
      <c r="P442" s="213"/>
      <c r="Q442" s="213"/>
      <c r="R442" s="213"/>
      <c r="S442" s="213"/>
      <c r="T442" s="213"/>
      <c r="U442" s="214"/>
      <c r="V442" s="214"/>
      <c r="W442" s="214"/>
      <c r="X442" s="214"/>
      <c r="Y442" s="214"/>
      <c r="Z442" s="214"/>
      <c r="AA442" s="214"/>
      <c r="AB442" s="214"/>
      <c r="AC442" s="214"/>
      <c r="AD442" s="214"/>
      <c r="AE442" s="214"/>
      <c r="AF442" s="214"/>
      <c r="AG442" s="214"/>
      <c r="AH442" s="214"/>
      <c r="AI442" s="214"/>
      <c r="AJ442" s="51"/>
    </row>
    <row r="443" spans="1:58" ht="50.25" hidden="1" customHeight="1">
      <c r="A443" s="174" t="s">
        <v>250</v>
      </c>
      <c r="B443" s="174" t="s">
        <v>1032</v>
      </c>
      <c r="C443" s="166" t="s">
        <v>1033</v>
      </c>
      <c r="D443" s="167" t="s">
        <v>298</v>
      </c>
      <c r="E443" s="176">
        <v>46056</v>
      </c>
      <c r="F443" s="176">
        <v>46057</v>
      </c>
      <c r="G443" s="174">
        <v>12</v>
      </c>
      <c r="H443" s="170">
        <v>15</v>
      </c>
      <c r="I443" s="171">
        <f t="shared" si="18"/>
        <v>0</v>
      </c>
      <c r="J443" s="172">
        <f t="shared" si="19"/>
        <v>0.25</v>
      </c>
      <c r="K443" s="174">
        <v>1</v>
      </c>
      <c r="L443" s="172" t="str">
        <f t="shared" si="20"/>
        <v>Normal</v>
      </c>
      <c r="M443" s="206"/>
      <c r="N443" s="213"/>
      <c r="O443" s="213"/>
      <c r="P443" s="213"/>
      <c r="Q443" s="213"/>
      <c r="R443" s="223"/>
      <c r="S443" s="213"/>
      <c r="T443" s="213"/>
      <c r="U443" s="214"/>
      <c r="V443" s="214"/>
      <c r="W443" s="214"/>
      <c r="X443" s="214"/>
      <c r="Y443" s="214"/>
      <c r="Z443" s="214"/>
      <c r="AA443" s="214"/>
      <c r="AB443" s="214"/>
      <c r="AC443" s="214"/>
      <c r="AD443" s="214"/>
      <c r="AE443" s="214"/>
      <c r="AF443" s="214"/>
      <c r="AG443" s="214"/>
      <c r="AH443" s="214"/>
      <c r="AI443" s="214"/>
      <c r="AJ443" s="51"/>
    </row>
    <row r="444" spans="1:58" ht="50.25" hidden="1" customHeight="1">
      <c r="A444" s="174" t="s">
        <v>250</v>
      </c>
      <c r="B444" s="174" t="s">
        <v>1034</v>
      </c>
      <c r="C444" s="166" t="s">
        <v>1035</v>
      </c>
      <c r="D444" s="167" t="s">
        <v>141</v>
      </c>
      <c r="E444" s="176">
        <v>46147</v>
      </c>
      <c r="F444" s="176"/>
      <c r="G444" s="174">
        <v>64</v>
      </c>
      <c r="H444" s="170">
        <v>48</v>
      </c>
      <c r="I444" s="171">
        <f t="shared" si="18"/>
        <v>0</v>
      </c>
      <c r="J444" s="172">
        <f t="shared" si="19"/>
        <v>-0.25</v>
      </c>
      <c r="K444" s="174">
        <v>0</v>
      </c>
      <c r="L444" s="172" t="str">
        <f t="shared" si="20"/>
        <v>Normal</v>
      </c>
      <c r="M444" s="206"/>
      <c r="N444" s="213"/>
      <c r="O444" s="213"/>
      <c r="P444" s="213"/>
      <c r="Q444" s="213"/>
      <c r="R444" s="223"/>
      <c r="S444" s="213"/>
      <c r="T444" s="213"/>
      <c r="U444" s="214"/>
      <c r="V444" s="214"/>
      <c r="W444" s="214"/>
      <c r="X444" s="214"/>
      <c r="Y444" s="214"/>
      <c r="Z444" s="214"/>
      <c r="AA444" s="214"/>
      <c r="AB444" s="214"/>
      <c r="AC444" s="214"/>
      <c r="AD444" s="214"/>
      <c r="AE444" s="214"/>
      <c r="AF444" s="214"/>
      <c r="AG444" s="214"/>
      <c r="AH444" s="214"/>
      <c r="AI444" s="214"/>
      <c r="AJ444" s="51"/>
    </row>
    <row r="445" spans="1:58" ht="50.25" hidden="1" customHeight="1">
      <c r="A445" s="174" t="s">
        <v>250</v>
      </c>
      <c r="B445" s="174" t="s">
        <v>1036</v>
      </c>
      <c r="C445" s="166" t="s">
        <v>1037</v>
      </c>
      <c r="D445" s="167" t="s">
        <v>298</v>
      </c>
      <c r="E445" s="176">
        <v>46059</v>
      </c>
      <c r="F445" s="176">
        <v>46059</v>
      </c>
      <c r="G445" s="174">
        <v>20</v>
      </c>
      <c r="H445" s="170">
        <v>22</v>
      </c>
      <c r="I445" s="171">
        <f t="shared" si="18"/>
        <v>0</v>
      </c>
      <c r="J445" s="172">
        <f t="shared" si="19"/>
        <v>0.1</v>
      </c>
      <c r="K445" s="174">
        <v>1</v>
      </c>
      <c r="L445" s="172" t="str">
        <f t="shared" si="20"/>
        <v>Normal</v>
      </c>
      <c r="M445" s="206"/>
      <c r="N445" s="213"/>
      <c r="O445" s="213"/>
      <c r="P445" s="213"/>
      <c r="Q445" s="213"/>
      <c r="R445" s="223"/>
      <c r="S445" s="213"/>
      <c r="T445" s="213"/>
      <c r="U445" s="214"/>
      <c r="V445" s="214"/>
      <c r="W445" s="214"/>
      <c r="X445" s="214"/>
      <c r="Y445" s="214"/>
      <c r="Z445" s="214"/>
      <c r="AA445" s="214"/>
      <c r="AB445" s="214"/>
      <c r="AC445" s="214"/>
      <c r="AD445" s="214"/>
      <c r="AE445" s="214"/>
      <c r="AF445" s="214"/>
      <c r="AG445" s="214"/>
      <c r="AH445" s="214"/>
      <c r="AI445" s="214"/>
      <c r="AJ445" s="51"/>
    </row>
    <row r="446" spans="1:58" ht="50.25" hidden="1" customHeight="1">
      <c r="A446" s="174" t="s">
        <v>250</v>
      </c>
      <c r="B446" s="174" t="s">
        <v>723</v>
      </c>
      <c r="C446" s="166" t="s">
        <v>724</v>
      </c>
      <c r="D446" s="167" t="s">
        <v>298</v>
      </c>
      <c r="E446" s="176">
        <v>46080</v>
      </c>
      <c r="F446" s="176">
        <v>46080</v>
      </c>
      <c r="G446" s="174">
        <v>10</v>
      </c>
      <c r="H446" s="170">
        <v>10</v>
      </c>
      <c r="I446" s="171">
        <f t="shared" si="18"/>
        <v>0</v>
      </c>
      <c r="J446" s="172">
        <f t="shared" si="19"/>
        <v>0</v>
      </c>
      <c r="K446" s="167">
        <v>0</v>
      </c>
      <c r="L446" s="172" t="str">
        <f t="shared" si="20"/>
        <v>Normal</v>
      </c>
      <c r="M446" s="206"/>
      <c r="N446" s="217"/>
      <c r="O446" s="217"/>
      <c r="P446" s="217"/>
      <c r="Q446" s="217"/>
      <c r="R446" s="221"/>
      <c r="S446" s="219"/>
      <c r="T446" s="219"/>
      <c r="U446" s="216"/>
      <c r="V446" s="216"/>
      <c r="W446" s="216"/>
      <c r="X446" s="216"/>
      <c r="Y446" s="216"/>
      <c r="Z446" s="216"/>
      <c r="AA446" s="216"/>
      <c r="AB446" s="216"/>
      <c r="AC446" s="216"/>
      <c r="AD446" s="216"/>
      <c r="AE446" s="216"/>
      <c r="AF446" s="216"/>
      <c r="AG446" s="216"/>
      <c r="AH446" s="216"/>
      <c r="AI446" s="216"/>
      <c r="AJ446" s="39"/>
      <c r="AK446" s="39"/>
      <c r="AL446" s="39"/>
      <c r="AM446" s="39"/>
      <c r="AN446" s="39"/>
      <c r="AO446" s="39"/>
      <c r="AP446" s="39"/>
      <c r="AQ446" s="39"/>
      <c r="AR446" s="39"/>
      <c r="AS446" s="39"/>
      <c r="AT446" s="39"/>
      <c r="AU446" s="39"/>
      <c r="AV446" s="39"/>
      <c r="AW446" s="39"/>
      <c r="AX446" s="39"/>
      <c r="AY446" s="39"/>
      <c r="AZ446" s="39"/>
      <c r="BA446" s="39"/>
      <c r="BB446" s="39"/>
      <c r="BC446" s="39"/>
      <c r="BD446" s="39"/>
      <c r="BE446" s="39"/>
      <c r="BF446"/>
    </row>
    <row r="447" spans="1:58" ht="50.25" hidden="1" customHeight="1">
      <c r="A447" s="174" t="s">
        <v>250</v>
      </c>
      <c r="B447" s="174" t="s">
        <v>1038</v>
      </c>
      <c r="C447" s="166" t="s">
        <v>1039</v>
      </c>
      <c r="D447" s="167" t="s">
        <v>298</v>
      </c>
      <c r="E447" s="176">
        <v>46066</v>
      </c>
      <c r="F447" s="176">
        <v>46066</v>
      </c>
      <c r="G447" s="174">
        <v>16</v>
      </c>
      <c r="H447" s="170">
        <v>11</v>
      </c>
      <c r="I447" s="171">
        <f t="shared" si="18"/>
        <v>0</v>
      </c>
      <c r="J447" s="172">
        <f t="shared" si="19"/>
        <v>-0.3125</v>
      </c>
      <c r="K447" s="167">
        <v>0</v>
      </c>
      <c r="L447" s="172" t="str">
        <f t="shared" si="20"/>
        <v>Normal</v>
      </c>
      <c r="M447" s="206"/>
      <c r="N447" s="217"/>
      <c r="O447" s="217"/>
      <c r="P447" s="217"/>
      <c r="Q447" s="217"/>
      <c r="R447" s="221"/>
      <c r="S447" s="219"/>
      <c r="T447" s="219"/>
      <c r="U447" s="216"/>
      <c r="V447" s="216"/>
      <c r="W447" s="216"/>
      <c r="X447" s="216"/>
      <c r="Y447" s="216"/>
      <c r="Z447" s="216"/>
      <c r="AA447" s="216"/>
      <c r="AB447" s="216"/>
      <c r="AC447" s="216"/>
      <c r="AD447" s="216"/>
      <c r="AE447" s="216"/>
      <c r="AF447" s="216"/>
      <c r="AG447" s="216"/>
      <c r="AH447" s="216"/>
      <c r="AI447" s="216"/>
      <c r="AJ447" s="39"/>
      <c r="AK447" s="39"/>
      <c r="AL447" s="39"/>
      <c r="AM447" s="39"/>
      <c r="AN447" s="39"/>
      <c r="AO447" s="39"/>
      <c r="AP447" s="39"/>
      <c r="AQ447" s="39"/>
      <c r="AR447" s="39"/>
      <c r="AS447" s="39"/>
      <c r="AT447" s="39"/>
      <c r="AU447" s="39"/>
      <c r="AV447" s="39"/>
      <c r="AW447" s="39"/>
      <c r="AX447" s="39"/>
      <c r="AY447" s="39"/>
      <c r="AZ447" s="39"/>
      <c r="BA447" s="39"/>
      <c r="BB447" s="39"/>
      <c r="BC447" s="39"/>
      <c r="BD447" s="39"/>
      <c r="BE447" s="39"/>
      <c r="BF447"/>
    </row>
    <row r="448" spans="1:58" ht="50.25" hidden="1" customHeight="1">
      <c r="A448" s="174" t="s">
        <v>250</v>
      </c>
      <c r="B448" s="174" t="s">
        <v>1040</v>
      </c>
      <c r="C448" s="166" t="s">
        <v>1041</v>
      </c>
      <c r="D448" s="167" t="s">
        <v>298</v>
      </c>
      <c r="E448" s="176">
        <v>46064</v>
      </c>
      <c r="F448" s="176">
        <v>46064</v>
      </c>
      <c r="G448" s="174">
        <v>6</v>
      </c>
      <c r="H448" s="170">
        <v>5</v>
      </c>
      <c r="I448" s="171">
        <f t="shared" si="18"/>
        <v>0</v>
      </c>
      <c r="J448" s="172">
        <f t="shared" si="19"/>
        <v>-0.16666666666666666</v>
      </c>
      <c r="K448" s="167">
        <v>1</v>
      </c>
      <c r="L448" s="172" t="str">
        <f t="shared" si="20"/>
        <v>Normal</v>
      </c>
      <c r="M448" s="206"/>
      <c r="N448" s="217"/>
      <c r="O448" s="217"/>
      <c r="P448" s="217"/>
      <c r="Q448" s="217"/>
      <c r="R448" s="221"/>
      <c r="S448" s="219"/>
      <c r="T448" s="219"/>
      <c r="U448" s="216"/>
      <c r="V448" s="216"/>
      <c r="W448" s="216"/>
      <c r="X448" s="216"/>
      <c r="Y448" s="216"/>
      <c r="Z448" s="216"/>
      <c r="AA448" s="216"/>
      <c r="AB448" s="216"/>
      <c r="AC448" s="216"/>
      <c r="AD448" s="216"/>
      <c r="AE448" s="216"/>
      <c r="AF448" s="216"/>
      <c r="AG448" s="216"/>
      <c r="AH448" s="216"/>
      <c r="AI448" s="216"/>
      <c r="AJ448" s="39"/>
      <c r="AK448" s="39"/>
      <c r="AL448" s="39"/>
      <c r="AM448" s="39"/>
      <c r="AN448" s="39"/>
      <c r="AO448" s="39"/>
      <c r="AP448" s="39"/>
      <c r="AQ448" s="39"/>
      <c r="AR448" s="39"/>
      <c r="AS448" s="39"/>
      <c r="AT448" s="39"/>
      <c r="AU448" s="39"/>
      <c r="AV448" s="39"/>
      <c r="AW448" s="39"/>
      <c r="AX448" s="39"/>
      <c r="AY448" s="39"/>
      <c r="AZ448" s="39"/>
      <c r="BA448" s="39"/>
      <c r="BB448" s="39"/>
      <c r="BC448" s="39"/>
      <c r="BD448" s="39"/>
      <c r="BE448" s="39"/>
      <c r="BF448"/>
    </row>
    <row r="449" spans="1:58" ht="50.25" hidden="1" customHeight="1">
      <c r="A449" s="174" t="s">
        <v>250</v>
      </c>
      <c r="B449" s="174" t="s">
        <v>1042</v>
      </c>
      <c r="C449" s="166" t="s">
        <v>1043</v>
      </c>
      <c r="D449" s="167" t="s">
        <v>298</v>
      </c>
      <c r="E449" s="176">
        <v>46066</v>
      </c>
      <c r="F449" s="176">
        <v>46066</v>
      </c>
      <c r="G449" s="174">
        <v>4</v>
      </c>
      <c r="H449" s="170">
        <v>4</v>
      </c>
      <c r="I449" s="171">
        <f t="shared" si="18"/>
        <v>0</v>
      </c>
      <c r="J449" s="172">
        <f t="shared" si="19"/>
        <v>0</v>
      </c>
      <c r="K449" s="167">
        <v>1</v>
      </c>
      <c r="L449" s="172" t="str">
        <f t="shared" si="20"/>
        <v>Normal</v>
      </c>
      <c r="M449" s="206"/>
      <c r="N449" s="217"/>
      <c r="O449" s="217"/>
      <c r="P449" s="217"/>
      <c r="Q449" s="217"/>
      <c r="R449" s="221"/>
      <c r="S449" s="219"/>
      <c r="T449" s="219"/>
      <c r="U449" s="216"/>
      <c r="V449" s="216"/>
      <c r="W449" s="216"/>
      <c r="X449" s="216"/>
      <c r="Y449" s="216"/>
      <c r="Z449" s="216"/>
      <c r="AA449" s="216"/>
      <c r="AB449" s="216"/>
      <c r="AC449" s="216"/>
      <c r="AD449" s="216"/>
      <c r="AE449" s="216"/>
      <c r="AF449" s="216"/>
      <c r="AG449" s="216"/>
      <c r="AH449" s="216"/>
      <c r="AI449" s="216"/>
      <c r="AJ449" s="39"/>
      <c r="AK449" s="39"/>
      <c r="AL449" s="39"/>
      <c r="AM449" s="39"/>
      <c r="AN449" s="39"/>
      <c r="AO449" s="39"/>
      <c r="AP449" s="39"/>
      <c r="AQ449" s="39"/>
      <c r="AR449" s="39"/>
      <c r="AS449" s="39"/>
      <c r="AT449" s="39"/>
      <c r="AU449" s="39"/>
      <c r="AV449" s="39"/>
      <c r="AW449" s="39"/>
      <c r="AX449" s="39"/>
      <c r="AY449" s="39"/>
      <c r="AZ449" s="39"/>
      <c r="BA449" s="39"/>
      <c r="BB449" s="39"/>
      <c r="BC449" s="39"/>
      <c r="BD449" s="39"/>
      <c r="BE449" s="39"/>
      <c r="BF449"/>
    </row>
    <row r="450" spans="1:58" ht="50.25" hidden="1" customHeight="1">
      <c r="A450" s="174" t="s">
        <v>250</v>
      </c>
      <c r="B450" s="174" t="s">
        <v>1044</v>
      </c>
      <c r="C450" s="166" t="s">
        <v>1045</v>
      </c>
      <c r="D450" s="167" t="s">
        <v>298</v>
      </c>
      <c r="E450" s="176">
        <v>46066</v>
      </c>
      <c r="F450" s="176">
        <v>46066</v>
      </c>
      <c r="G450" s="174">
        <v>3</v>
      </c>
      <c r="H450" s="170">
        <v>3</v>
      </c>
      <c r="I450" s="171">
        <f t="shared" si="18"/>
        <v>0</v>
      </c>
      <c r="J450" s="172">
        <f t="shared" si="19"/>
        <v>0</v>
      </c>
      <c r="K450" s="167">
        <v>1</v>
      </c>
      <c r="L450" s="172" t="str">
        <f t="shared" si="20"/>
        <v>Normal</v>
      </c>
      <c r="M450" s="206"/>
      <c r="N450" s="217"/>
      <c r="O450" s="217"/>
      <c r="P450" s="217"/>
      <c r="Q450" s="217"/>
      <c r="R450" s="221"/>
      <c r="S450" s="219"/>
      <c r="T450" s="219"/>
      <c r="U450" s="216"/>
      <c r="V450" s="216"/>
      <c r="W450" s="216"/>
      <c r="X450" s="216"/>
      <c r="Y450" s="216"/>
      <c r="Z450" s="216"/>
      <c r="AA450" s="216"/>
      <c r="AB450" s="216"/>
      <c r="AC450" s="216"/>
      <c r="AD450" s="216"/>
      <c r="AE450" s="216"/>
      <c r="AF450" s="216"/>
      <c r="AG450" s="216"/>
      <c r="AH450" s="216"/>
      <c r="AI450" s="216"/>
      <c r="AJ450" s="39"/>
      <c r="AK450" s="39"/>
      <c r="AL450" s="39"/>
      <c r="AM450" s="39"/>
      <c r="AN450" s="39"/>
      <c r="AO450" s="39"/>
      <c r="AP450" s="39"/>
      <c r="AQ450" s="39"/>
      <c r="AR450" s="39"/>
      <c r="AS450" s="39"/>
      <c r="AT450" s="39"/>
      <c r="AU450" s="39"/>
      <c r="AV450" s="39"/>
      <c r="AW450" s="39"/>
      <c r="AX450" s="39"/>
      <c r="AY450" s="39"/>
      <c r="AZ450" s="39"/>
      <c r="BA450" s="39"/>
      <c r="BB450" s="39"/>
      <c r="BC450" s="39"/>
      <c r="BD450" s="39"/>
      <c r="BE450" s="39"/>
      <c r="BF450"/>
    </row>
    <row r="451" spans="1:58" ht="50.25" hidden="1" customHeight="1">
      <c r="A451" s="174" t="s">
        <v>250</v>
      </c>
      <c r="B451" s="174" t="s">
        <v>1046</v>
      </c>
      <c r="C451" s="166" t="s">
        <v>1047</v>
      </c>
      <c r="D451" s="167" t="s">
        <v>298</v>
      </c>
      <c r="E451" s="176">
        <v>46071</v>
      </c>
      <c r="F451" s="176">
        <v>46071</v>
      </c>
      <c r="G451" s="174">
        <v>20</v>
      </c>
      <c r="H451" s="170">
        <v>26</v>
      </c>
      <c r="I451" s="171">
        <f t="shared" ref="I451:I514" si="21">SUM(N451:XFD451)</f>
        <v>0</v>
      </c>
      <c r="J451" s="172">
        <f t="shared" ref="J451:J514" si="22">IFERROR((H451+I451-G451)/G451,"")</f>
        <v>0.3</v>
      </c>
      <c r="K451" s="167">
        <v>1</v>
      </c>
      <c r="L451" s="172" t="str">
        <f t="shared" ref="L451:L514" si="23">IF(OR(J451="",J451="Sin estimado"),"Sin estimación",IF(J451&gt;=30%,"Desviado","Normal"))</f>
        <v>Desviado</v>
      </c>
      <c r="M451" s="206"/>
      <c r="N451" s="217"/>
      <c r="O451" s="217"/>
      <c r="P451" s="217"/>
      <c r="Q451" s="217"/>
      <c r="R451" s="221"/>
      <c r="S451" s="219"/>
      <c r="T451" s="219"/>
      <c r="U451" s="216"/>
      <c r="V451" s="216"/>
      <c r="W451" s="216"/>
      <c r="X451" s="216"/>
      <c r="Y451" s="216"/>
      <c r="Z451" s="216"/>
      <c r="AA451" s="216"/>
      <c r="AB451" s="216"/>
      <c r="AC451" s="216"/>
      <c r="AD451" s="216"/>
      <c r="AE451" s="216"/>
      <c r="AF451" s="216"/>
      <c r="AG451" s="216"/>
      <c r="AH451" s="216"/>
      <c r="AI451" s="216"/>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row>
    <row r="452" spans="1:58" ht="50.25" hidden="1" customHeight="1">
      <c r="A452" s="174" t="s">
        <v>250</v>
      </c>
      <c r="B452" s="174" t="s">
        <v>1048</v>
      </c>
      <c r="C452" s="166" t="s">
        <v>1049</v>
      </c>
      <c r="D452" s="167" t="s">
        <v>298</v>
      </c>
      <c r="E452" s="176">
        <v>46069</v>
      </c>
      <c r="F452" s="176">
        <v>46070</v>
      </c>
      <c r="G452" s="174">
        <v>4</v>
      </c>
      <c r="H452" s="170">
        <v>4</v>
      </c>
      <c r="I452" s="171">
        <f t="shared" si="21"/>
        <v>0</v>
      </c>
      <c r="J452" s="172">
        <f t="shared" si="22"/>
        <v>0</v>
      </c>
      <c r="K452" s="167">
        <v>1</v>
      </c>
      <c r="L452" s="172" t="str">
        <f t="shared" si="23"/>
        <v>Normal</v>
      </c>
      <c r="M452" s="206"/>
      <c r="N452" s="217"/>
      <c r="O452" s="217"/>
      <c r="P452" s="217"/>
      <c r="Q452" s="217"/>
      <c r="R452" s="221"/>
      <c r="S452" s="219"/>
      <c r="T452" s="219"/>
      <c r="U452" s="216"/>
      <c r="V452" s="216"/>
      <c r="W452" s="216"/>
      <c r="X452" s="216"/>
      <c r="Y452" s="216"/>
      <c r="Z452" s="216"/>
      <c r="AA452" s="216"/>
      <c r="AB452" s="216"/>
      <c r="AC452" s="216"/>
      <c r="AD452" s="216"/>
      <c r="AE452" s="216"/>
      <c r="AF452" s="216"/>
      <c r="AG452" s="216"/>
      <c r="AH452" s="216"/>
      <c r="AI452" s="216"/>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row>
    <row r="453" spans="1:58" ht="50.25" hidden="1" customHeight="1">
      <c r="A453" s="174" t="s">
        <v>250</v>
      </c>
      <c r="B453" s="174" t="s">
        <v>1050</v>
      </c>
      <c r="C453" s="166" t="s">
        <v>1051</v>
      </c>
      <c r="D453" s="167" t="s">
        <v>298</v>
      </c>
      <c r="E453" s="176">
        <v>46080</v>
      </c>
      <c r="F453" s="176">
        <v>46074</v>
      </c>
      <c r="G453" s="174">
        <v>16</v>
      </c>
      <c r="H453" s="170">
        <v>18</v>
      </c>
      <c r="I453" s="171">
        <f t="shared" si="21"/>
        <v>0</v>
      </c>
      <c r="J453" s="172">
        <f t="shared" si="22"/>
        <v>0.125</v>
      </c>
      <c r="K453" s="167">
        <v>1</v>
      </c>
      <c r="L453" s="172" t="str">
        <f t="shared" si="23"/>
        <v>Normal</v>
      </c>
      <c r="M453" s="206"/>
      <c r="N453" s="217"/>
      <c r="O453" s="217"/>
      <c r="P453" s="217"/>
      <c r="Q453" s="217"/>
      <c r="R453" s="221"/>
      <c r="S453" s="219"/>
      <c r="T453" s="219"/>
      <c r="U453" s="216"/>
      <c r="V453" s="216"/>
      <c r="W453" s="216"/>
      <c r="X453" s="216"/>
      <c r="Y453" s="216"/>
      <c r="Z453" s="216"/>
      <c r="AA453" s="216"/>
      <c r="AB453" s="216"/>
      <c r="AC453" s="216"/>
      <c r="AD453" s="216"/>
      <c r="AE453" s="216"/>
      <c r="AF453" s="216"/>
      <c r="AG453" s="216"/>
      <c r="AH453" s="216"/>
      <c r="AI453" s="216"/>
      <c r="AJ453" s="39"/>
      <c r="AK453" s="39"/>
      <c r="AL453" s="39"/>
      <c r="AM453" s="39"/>
      <c r="AN453" s="39"/>
      <c r="AO453" s="39"/>
      <c r="AP453" s="39"/>
      <c r="AQ453" s="39"/>
      <c r="AR453" s="39"/>
      <c r="AS453" s="39"/>
      <c r="AT453" s="39"/>
      <c r="AU453" s="39"/>
      <c r="AV453" s="39"/>
      <c r="AW453" s="39"/>
      <c r="AX453" s="39"/>
      <c r="AY453" s="39"/>
      <c r="AZ453" s="39"/>
      <c r="BA453" s="39"/>
      <c r="BB453" s="39"/>
      <c r="BC453" s="39"/>
      <c r="BD453" s="39"/>
      <c r="BE453" s="39"/>
      <c r="BF453"/>
    </row>
    <row r="454" spans="1:58" ht="50.25" hidden="1" customHeight="1">
      <c r="A454" s="174" t="s">
        <v>250</v>
      </c>
      <c r="B454" s="174" t="s">
        <v>1052</v>
      </c>
      <c r="C454" s="166" t="s">
        <v>1053</v>
      </c>
      <c r="D454" s="167" t="s">
        <v>298</v>
      </c>
      <c r="E454" s="176">
        <v>46083</v>
      </c>
      <c r="F454" s="176">
        <v>46080</v>
      </c>
      <c r="G454" s="174">
        <v>26</v>
      </c>
      <c r="H454" s="170">
        <v>37</v>
      </c>
      <c r="I454" s="171">
        <f t="shared" si="21"/>
        <v>0</v>
      </c>
      <c r="J454" s="172">
        <f t="shared" si="22"/>
        <v>0.42307692307692307</v>
      </c>
      <c r="K454" s="167">
        <v>1</v>
      </c>
      <c r="L454" s="172" t="str">
        <f t="shared" si="23"/>
        <v>Desviado</v>
      </c>
      <c r="M454" s="210"/>
      <c r="N454" s="217"/>
      <c r="O454" s="217"/>
      <c r="P454" s="217"/>
      <c r="Q454" s="217"/>
      <c r="R454" s="221"/>
      <c r="S454" s="219"/>
      <c r="T454" s="219"/>
      <c r="U454" s="216"/>
      <c r="V454" s="216"/>
      <c r="W454" s="216"/>
      <c r="X454" s="216"/>
      <c r="Y454" s="216"/>
      <c r="Z454" s="216"/>
      <c r="AA454" s="216"/>
      <c r="AB454" s="216"/>
      <c r="AC454" s="216"/>
      <c r="AD454" s="216"/>
      <c r="AE454" s="216"/>
      <c r="AF454" s="216"/>
      <c r="AG454" s="216"/>
      <c r="AH454" s="216"/>
      <c r="AI454" s="216"/>
      <c r="AJ454" s="39"/>
      <c r="AK454" s="39"/>
      <c r="AL454" s="39"/>
      <c r="AM454" s="39"/>
      <c r="AN454" s="39"/>
      <c r="AO454" s="39"/>
      <c r="AP454" s="39"/>
      <c r="AQ454" s="39"/>
      <c r="AR454" s="39"/>
      <c r="AS454" s="39"/>
      <c r="AT454" s="39"/>
      <c r="AU454" s="39"/>
      <c r="AV454" s="39"/>
      <c r="AW454" s="39"/>
      <c r="AX454" s="39"/>
      <c r="AY454" s="39"/>
      <c r="AZ454" s="39"/>
      <c r="BA454" s="39"/>
      <c r="BB454" s="39"/>
      <c r="BC454" s="39"/>
      <c r="BD454" s="39"/>
      <c r="BE454" s="39"/>
      <c r="BF454"/>
    </row>
    <row r="455" spans="1:58" ht="50.25" hidden="1" customHeight="1">
      <c r="A455" s="174" t="s">
        <v>250</v>
      </c>
      <c r="B455" s="174" t="s">
        <v>1054</v>
      </c>
      <c r="C455" s="166" t="s">
        <v>1055</v>
      </c>
      <c r="D455" s="167" t="s">
        <v>298</v>
      </c>
      <c r="E455" s="176">
        <v>46076</v>
      </c>
      <c r="F455" s="176">
        <v>46074</v>
      </c>
      <c r="G455" s="174">
        <v>2.2999999999999998</v>
      </c>
      <c r="H455" s="170">
        <v>0</v>
      </c>
      <c r="I455" s="171">
        <f t="shared" si="21"/>
        <v>0</v>
      </c>
      <c r="J455" s="172">
        <f t="shared" si="22"/>
        <v>-1</v>
      </c>
      <c r="K455" s="167">
        <v>1</v>
      </c>
      <c r="L455" s="172" t="str">
        <f t="shared" si="23"/>
        <v>Normal</v>
      </c>
      <c r="M455" s="206"/>
      <c r="N455" s="217"/>
      <c r="O455" s="217"/>
      <c r="P455" s="217"/>
      <c r="Q455" s="217"/>
      <c r="R455" s="221"/>
      <c r="S455" s="219"/>
      <c r="T455" s="219"/>
      <c r="U455" s="216"/>
      <c r="V455" s="216"/>
      <c r="W455" s="216"/>
      <c r="X455" s="216"/>
      <c r="Y455" s="216"/>
      <c r="Z455" s="216"/>
      <c r="AA455" s="216"/>
      <c r="AB455" s="216"/>
      <c r="AC455" s="216"/>
      <c r="AD455" s="216"/>
      <c r="AE455" s="216"/>
      <c r="AF455" s="216"/>
      <c r="AG455" s="216"/>
      <c r="AH455" s="216"/>
      <c r="AI455" s="216"/>
      <c r="AJ455" s="39"/>
      <c r="AK455" s="39"/>
      <c r="AL455" s="39"/>
      <c r="AM455" s="39"/>
      <c r="AN455" s="39"/>
      <c r="AO455" s="39"/>
      <c r="AP455" s="39"/>
      <c r="AQ455" s="39"/>
      <c r="AR455" s="39"/>
      <c r="AS455" s="39"/>
      <c r="AT455" s="39"/>
      <c r="AU455" s="39"/>
      <c r="AV455" s="39"/>
      <c r="AW455" s="39"/>
      <c r="AX455" s="39"/>
      <c r="AY455" s="39"/>
      <c r="AZ455" s="39"/>
      <c r="BA455" s="39"/>
      <c r="BB455" s="39"/>
      <c r="BC455" s="39"/>
      <c r="BD455" s="39"/>
      <c r="BE455" s="39"/>
      <c r="BF455"/>
    </row>
    <row r="456" spans="1:58" ht="50.25" hidden="1" customHeight="1">
      <c r="A456" s="174" t="s">
        <v>250</v>
      </c>
      <c r="B456" s="174" t="s">
        <v>1056</v>
      </c>
      <c r="C456" s="166" t="s">
        <v>1057</v>
      </c>
      <c r="D456" s="167" t="s">
        <v>298</v>
      </c>
      <c r="E456" s="176">
        <v>46076</v>
      </c>
      <c r="F456" s="176">
        <v>46074</v>
      </c>
      <c r="G456" s="174">
        <v>1.3</v>
      </c>
      <c r="H456" s="170">
        <v>0</v>
      </c>
      <c r="I456" s="171">
        <f t="shared" si="21"/>
        <v>0</v>
      </c>
      <c r="J456" s="172">
        <f t="shared" si="22"/>
        <v>-1</v>
      </c>
      <c r="K456" s="167">
        <v>1</v>
      </c>
      <c r="L456" s="172" t="str">
        <f t="shared" si="23"/>
        <v>Normal</v>
      </c>
      <c r="M456" s="206"/>
      <c r="N456" s="217"/>
      <c r="O456" s="217"/>
      <c r="P456" s="217"/>
      <c r="Q456" s="217"/>
      <c r="R456" s="221"/>
      <c r="S456" s="219"/>
      <c r="T456" s="219"/>
      <c r="U456" s="216"/>
      <c r="V456" s="216"/>
      <c r="W456" s="216"/>
      <c r="X456" s="216"/>
      <c r="Y456" s="216"/>
      <c r="Z456" s="216"/>
      <c r="AA456" s="216"/>
      <c r="AB456" s="216"/>
      <c r="AC456" s="216"/>
      <c r="AD456" s="216"/>
      <c r="AE456" s="216"/>
      <c r="AF456" s="216"/>
      <c r="AG456" s="216"/>
      <c r="AH456" s="216"/>
      <c r="AI456" s="216"/>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row>
    <row r="457" spans="1:58" ht="50.25" hidden="1" customHeight="1">
      <c r="A457" s="174" t="s">
        <v>250</v>
      </c>
      <c r="B457" s="174" t="s">
        <v>1058</v>
      </c>
      <c r="C457" s="166" t="s">
        <v>1059</v>
      </c>
      <c r="D457" s="167" t="s">
        <v>298</v>
      </c>
      <c r="E457" s="176">
        <v>46078</v>
      </c>
      <c r="F457" s="176">
        <v>46080</v>
      </c>
      <c r="G457" s="174">
        <v>4</v>
      </c>
      <c r="H457" s="170">
        <v>4</v>
      </c>
      <c r="I457" s="171">
        <f t="shared" si="21"/>
        <v>0</v>
      </c>
      <c r="J457" s="172">
        <f t="shared" si="22"/>
        <v>0</v>
      </c>
      <c r="K457" s="167">
        <v>1</v>
      </c>
      <c r="L457" s="172" t="str">
        <f t="shared" si="23"/>
        <v>Normal</v>
      </c>
      <c r="M457" s="206"/>
      <c r="N457" s="217"/>
      <c r="O457" s="217"/>
      <c r="P457" s="217"/>
      <c r="Q457" s="217"/>
      <c r="R457" s="221"/>
      <c r="S457" s="219"/>
      <c r="T457" s="219"/>
      <c r="U457" s="216"/>
      <c r="V457" s="216"/>
      <c r="W457" s="216"/>
      <c r="X457" s="216"/>
      <c r="Y457" s="216"/>
      <c r="Z457" s="216"/>
      <c r="AA457" s="216"/>
      <c r="AB457" s="216"/>
      <c r="AC457" s="216"/>
      <c r="AD457" s="216"/>
      <c r="AE457" s="216"/>
      <c r="AF457" s="216"/>
      <c r="AG457" s="216"/>
      <c r="AH457" s="216"/>
      <c r="AI457" s="216"/>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row>
    <row r="458" spans="1:58" ht="50.25" hidden="1" customHeight="1">
      <c r="A458" s="174" t="s">
        <v>250</v>
      </c>
      <c r="B458" s="174" t="s">
        <v>1060</v>
      </c>
      <c r="C458" s="166" t="s">
        <v>1061</v>
      </c>
      <c r="D458" s="167" t="s">
        <v>298</v>
      </c>
      <c r="E458" s="176">
        <v>46080</v>
      </c>
      <c r="F458" s="176">
        <v>46080</v>
      </c>
      <c r="G458" s="174">
        <v>8</v>
      </c>
      <c r="H458" s="170">
        <v>10</v>
      </c>
      <c r="I458" s="171">
        <f t="shared" si="21"/>
        <v>0</v>
      </c>
      <c r="J458" s="172">
        <f t="shared" si="22"/>
        <v>0.25</v>
      </c>
      <c r="K458" s="167">
        <v>1</v>
      </c>
      <c r="L458" s="172" t="str">
        <f t="shared" si="23"/>
        <v>Normal</v>
      </c>
      <c r="M458" s="206"/>
      <c r="N458" s="217"/>
      <c r="O458" s="217"/>
      <c r="P458" s="217"/>
      <c r="Q458" s="217"/>
      <c r="R458" s="221"/>
      <c r="S458" s="219"/>
      <c r="T458" s="219"/>
      <c r="U458" s="216"/>
      <c r="V458" s="216"/>
      <c r="W458" s="216"/>
      <c r="X458" s="216"/>
      <c r="Y458" s="216"/>
      <c r="Z458" s="216"/>
      <c r="AA458" s="216"/>
      <c r="AB458" s="216"/>
      <c r="AC458" s="216"/>
      <c r="AD458" s="216"/>
      <c r="AE458" s="216"/>
      <c r="AF458" s="216"/>
      <c r="AG458" s="216"/>
      <c r="AH458" s="216"/>
      <c r="AI458" s="216"/>
      <c r="AJ458" s="39"/>
      <c r="AK458" s="39"/>
      <c r="AL458" s="39"/>
      <c r="AM458" s="39"/>
      <c r="AN458" s="39"/>
      <c r="AO458" s="39"/>
      <c r="AP458" s="39"/>
      <c r="AQ458" s="39"/>
      <c r="AR458" s="39"/>
      <c r="AS458" s="39"/>
      <c r="AT458" s="39"/>
      <c r="AU458" s="39"/>
      <c r="AV458" s="39"/>
      <c r="AW458" s="39"/>
      <c r="AX458" s="39"/>
      <c r="AY458" s="39"/>
      <c r="AZ458" s="39"/>
      <c r="BA458" s="39"/>
      <c r="BB458" s="39"/>
      <c r="BC458" s="39"/>
      <c r="BD458" s="39"/>
      <c r="BE458" s="39"/>
      <c r="BF458"/>
    </row>
    <row r="459" spans="1:58" ht="50.25" hidden="1" customHeight="1">
      <c r="A459" s="174" t="s">
        <v>250</v>
      </c>
      <c r="B459" s="174" t="s">
        <v>1062</v>
      </c>
      <c r="C459" s="166" t="s">
        <v>1063</v>
      </c>
      <c r="D459" s="167" t="s">
        <v>196</v>
      </c>
      <c r="E459" s="176">
        <v>46094</v>
      </c>
      <c r="F459" s="176"/>
      <c r="G459" s="174">
        <v>40</v>
      </c>
      <c r="H459" s="170">
        <v>30</v>
      </c>
      <c r="I459" s="171">
        <f t="shared" si="21"/>
        <v>0</v>
      </c>
      <c r="J459" s="172">
        <f t="shared" si="22"/>
        <v>-0.25</v>
      </c>
      <c r="K459" s="174">
        <v>0</v>
      </c>
      <c r="L459" s="172" t="str">
        <f t="shared" si="23"/>
        <v>Normal</v>
      </c>
      <c r="M459" s="206"/>
      <c r="N459" s="213"/>
      <c r="O459" s="213"/>
      <c r="P459" s="213"/>
      <c r="Q459" s="213"/>
      <c r="R459" s="223"/>
      <c r="S459" s="213"/>
      <c r="T459" s="213"/>
      <c r="U459" s="214"/>
      <c r="V459" s="214"/>
      <c r="W459" s="214"/>
      <c r="X459" s="214"/>
      <c r="Y459" s="214"/>
      <c r="Z459" s="214"/>
      <c r="AA459" s="214"/>
      <c r="AB459" s="214"/>
      <c r="AC459" s="214"/>
      <c r="AD459" s="214"/>
      <c r="AE459" s="214"/>
      <c r="AF459" s="214"/>
      <c r="AG459" s="214"/>
      <c r="AH459" s="214"/>
      <c r="AI459" s="214"/>
      <c r="AJ459" s="51"/>
    </row>
    <row r="460" spans="1:58" ht="50.25" hidden="1" customHeight="1">
      <c r="A460" s="174" t="s">
        <v>250</v>
      </c>
      <c r="B460" s="174" t="s">
        <v>739</v>
      </c>
      <c r="C460" s="166" t="s">
        <v>740</v>
      </c>
      <c r="D460" s="167" t="s">
        <v>298</v>
      </c>
      <c r="E460" s="176">
        <v>46112</v>
      </c>
      <c r="F460" s="176">
        <v>46112</v>
      </c>
      <c r="G460" s="174">
        <v>10.5</v>
      </c>
      <c r="H460" s="170">
        <v>0</v>
      </c>
      <c r="I460" s="171">
        <f t="shared" si="21"/>
        <v>0</v>
      </c>
      <c r="J460" s="172">
        <f t="shared" si="22"/>
        <v>-1</v>
      </c>
      <c r="K460" s="174">
        <v>0</v>
      </c>
      <c r="L460" s="172" t="str">
        <f t="shared" si="23"/>
        <v>Normal</v>
      </c>
      <c r="M460" s="206"/>
      <c r="N460" s="217"/>
      <c r="O460" s="217"/>
      <c r="P460" s="217"/>
      <c r="Q460" s="217"/>
      <c r="R460" s="217"/>
      <c r="S460" s="213"/>
      <c r="T460" s="213"/>
      <c r="U460" s="214"/>
      <c r="V460" s="214"/>
      <c r="W460" s="214"/>
      <c r="X460" s="214"/>
      <c r="Y460" s="214"/>
      <c r="Z460" s="214"/>
      <c r="AA460" s="214"/>
      <c r="AB460" s="214"/>
      <c r="AC460" s="214"/>
      <c r="AD460" s="214"/>
      <c r="AE460" s="214"/>
      <c r="AF460" s="214"/>
      <c r="AG460" s="214"/>
      <c r="AH460" s="214"/>
      <c r="AI460" s="214"/>
      <c r="AJ460" s="51"/>
    </row>
    <row r="461" spans="1:58" ht="50.25" hidden="1" customHeight="1">
      <c r="A461" s="174" t="s">
        <v>250</v>
      </c>
      <c r="B461" s="174" t="s">
        <v>1064</v>
      </c>
      <c r="C461" s="166" t="s">
        <v>1065</v>
      </c>
      <c r="D461" s="167" t="s">
        <v>106</v>
      </c>
      <c r="E461" s="176">
        <v>46086</v>
      </c>
      <c r="F461" s="176">
        <v>46086</v>
      </c>
      <c r="G461" s="174">
        <v>16</v>
      </c>
      <c r="H461" s="170">
        <v>16</v>
      </c>
      <c r="I461" s="171">
        <f t="shared" si="21"/>
        <v>0</v>
      </c>
      <c r="J461" s="172">
        <f t="shared" si="22"/>
        <v>0</v>
      </c>
      <c r="K461" s="174">
        <v>0</v>
      </c>
      <c r="L461" s="172" t="str">
        <f t="shared" si="23"/>
        <v>Normal</v>
      </c>
      <c r="M461" s="206"/>
      <c r="N461" s="217"/>
      <c r="O461" s="217"/>
      <c r="P461" s="217"/>
      <c r="Q461" s="213"/>
      <c r="R461" s="223"/>
      <c r="S461" s="213"/>
      <c r="T461" s="213"/>
      <c r="U461" s="214"/>
      <c r="V461" s="214"/>
      <c r="W461" s="214"/>
      <c r="X461" s="214"/>
      <c r="Y461" s="214"/>
      <c r="Z461" s="214"/>
      <c r="AA461" s="214"/>
      <c r="AB461" s="214"/>
      <c r="AC461" s="214"/>
      <c r="AD461" s="214"/>
      <c r="AE461" s="214"/>
      <c r="AF461" s="214"/>
      <c r="AG461" s="214"/>
      <c r="AH461" s="214"/>
      <c r="AI461" s="214"/>
      <c r="AJ461" s="51"/>
    </row>
    <row r="462" spans="1:58" ht="50.25" hidden="1" customHeight="1">
      <c r="A462" s="174" t="s">
        <v>250</v>
      </c>
      <c r="B462" s="174" t="s">
        <v>1066</v>
      </c>
      <c r="C462" s="166" t="s">
        <v>1067</v>
      </c>
      <c r="D462" s="167" t="s">
        <v>298</v>
      </c>
      <c r="E462" s="176">
        <v>46101</v>
      </c>
      <c r="F462" s="176">
        <v>46101</v>
      </c>
      <c r="G462" s="174">
        <v>4</v>
      </c>
      <c r="H462" s="170">
        <v>4</v>
      </c>
      <c r="I462" s="171">
        <f t="shared" si="21"/>
        <v>0</v>
      </c>
      <c r="J462" s="172">
        <f t="shared" si="22"/>
        <v>0</v>
      </c>
      <c r="K462" s="174">
        <v>0</v>
      </c>
      <c r="L462" s="172" t="str">
        <f t="shared" si="23"/>
        <v>Normal</v>
      </c>
      <c r="M462" s="206"/>
      <c r="N462" s="217"/>
      <c r="O462" s="217"/>
      <c r="P462" s="217"/>
      <c r="Q462" s="213"/>
      <c r="R462" s="223"/>
      <c r="S462" s="213"/>
      <c r="T462" s="213"/>
      <c r="U462" s="214"/>
      <c r="V462" s="214"/>
      <c r="W462" s="214"/>
      <c r="X462" s="214"/>
      <c r="Y462" s="214"/>
      <c r="Z462" s="214"/>
      <c r="AA462" s="214"/>
      <c r="AB462" s="214"/>
      <c r="AC462" s="214"/>
      <c r="AD462" s="214"/>
      <c r="AE462" s="214"/>
      <c r="AF462" s="214"/>
      <c r="AG462" s="214"/>
      <c r="AH462" s="214"/>
      <c r="AI462" s="214"/>
      <c r="AJ462" s="51"/>
    </row>
    <row r="463" spans="1:58" ht="50.25" hidden="1" customHeight="1">
      <c r="A463" s="174" t="s">
        <v>250</v>
      </c>
      <c r="B463" s="174" t="s">
        <v>1068</v>
      </c>
      <c r="C463" s="166" t="s">
        <v>1069</v>
      </c>
      <c r="D463" s="167" t="s">
        <v>106</v>
      </c>
      <c r="E463" s="176">
        <v>46133</v>
      </c>
      <c r="F463" s="176">
        <v>46106</v>
      </c>
      <c r="G463" s="174">
        <v>44</v>
      </c>
      <c r="H463" s="170">
        <v>42</v>
      </c>
      <c r="I463" s="171">
        <f t="shared" si="21"/>
        <v>0</v>
      </c>
      <c r="J463" s="172">
        <f t="shared" si="22"/>
        <v>-4.5454545454545456E-2</v>
      </c>
      <c r="K463" s="174">
        <v>0</v>
      </c>
      <c r="L463" s="172" t="str">
        <f t="shared" si="23"/>
        <v>Normal</v>
      </c>
      <c r="M463" s="206"/>
      <c r="N463" s="217"/>
      <c r="O463" s="217"/>
      <c r="P463" s="217"/>
      <c r="Q463" s="213"/>
      <c r="R463" s="223"/>
      <c r="S463" s="213"/>
      <c r="T463" s="213"/>
      <c r="U463" s="214"/>
      <c r="V463" s="214"/>
      <c r="W463" s="214"/>
      <c r="X463" s="214"/>
      <c r="Y463" s="214"/>
      <c r="Z463" s="214"/>
      <c r="AA463" s="214"/>
      <c r="AB463" s="214"/>
      <c r="AC463" s="214"/>
      <c r="AD463" s="214"/>
      <c r="AE463" s="214"/>
      <c r="AF463" s="214"/>
      <c r="AG463" s="214"/>
      <c r="AH463" s="214"/>
      <c r="AI463" s="214"/>
      <c r="AJ463" s="51"/>
    </row>
    <row r="464" spans="1:58" ht="50.25" hidden="1" customHeight="1">
      <c r="A464" s="174" t="s">
        <v>250</v>
      </c>
      <c r="B464" s="174" t="s">
        <v>1070</v>
      </c>
      <c r="C464" s="166" t="s">
        <v>1071</v>
      </c>
      <c r="D464" s="167" t="s">
        <v>106</v>
      </c>
      <c r="E464" s="176">
        <v>46101</v>
      </c>
      <c r="F464" s="176">
        <v>46101</v>
      </c>
      <c r="G464" s="174">
        <v>10</v>
      </c>
      <c r="H464" s="170">
        <v>12</v>
      </c>
      <c r="I464" s="171">
        <f t="shared" si="21"/>
        <v>0</v>
      </c>
      <c r="J464" s="172">
        <f t="shared" si="22"/>
        <v>0.2</v>
      </c>
      <c r="K464" s="174">
        <v>0</v>
      </c>
      <c r="L464" s="172" t="str">
        <f t="shared" si="23"/>
        <v>Normal</v>
      </c>
      <c r="M464" s="206"/>
      <c r="N464" s="217"/>
      <c r="O464" s="217"/>
      <c r="P464" s="217"/>
      <c r="Q464" s="213"/>
      <c r="R464" s="223"/>
      <c r="S464" s="213"/>
      <c r="T464" s="213"/>
      <c r="U464" s="214"/>
      <c r="V464" s="214"/>
      <c r="W464" s="214"/>
      <c r="X464" s="214"/>
      <c r="Y464" s="214"/>
      <c r="Z464" s="214"/>
      <c r="AA464" s="214"/>
      <c r="AB464" s="214"/>
      <c r="AC464" s="214"/>
      <c r="AD464" s="214"/>
      <c r="AE464" s="214"/>
      <c r="AF464" s="214"/>
      <c r="AG464" s="214"/>
      <c r="AH464" s="214"/>
      <c r="AI464" s="214"/>
      <c r="AJ464" s="51"/>
    </row>
    <row r="465" spans="1:36" ht="50.25" hidden="1" customHeight="1">
      <c r="A465" s="174" t="s">
        <v>250</v>
      </c>
      <c r="B465" s="174" t="s">
        <v>1072</v>
      </c>
      <c r="C465" s="166" t="s">
        <v>1073</v>
      </c>
      <c r="D465" s="167" t="s">
        <v>298</v>
      </c>
      <c r="E465" s="176">
        <v>46101</v>
      </c>
      <c r="F465" s="176">
        <v>46101</v>
      </c>
      <c r="G465" s="174">
        <v>6</v>
      </c>
      <c r="H465" s="170">
        <v>6</v>
      </c>
      <c r="I465" s="171">
        <f t="shared" si="21"/>
        <v>0</v>
      </c>
      <c r="J465" s="172">
        <f t="shared" si="22"/>
        <v>0</v>
      </c>
      <c r="K465" s="174">
        <v>0</v>
      </c>
      <c r="L465" s="172" t="str">
        <f t="shared" si="23"/>
        <v>Normal</v>
      </c>
      <c r="M465" s="206"/>
      <c r="N465" s="217"/>
      <c r="O465" s="217"/>
      <c r="P465" s="217"/>
      <c r="Q465" s="213"/>
      <c r="R465" s="223"/>
      <c r="S465" s="213"/>
      <c r="T465" s="213"/>
      <c r="U465" s="214"/>
      <c r="V465" s="214"/>
      <c r="W465" s="214"/>
      <c r="X465" s="214"/>
      <c r="Y465" s="214"/>
      <c r="Z465" s="214"/>
      <c r="AA465" s="214"/>
      <c r="AB465" s="214"/>
      <c r="AC465" s="214"/>
      <c r="AD465" s="214"/>
      <c r="AE465" s="214"/>
      <c r="AF465" s="214"/>
      <c r="AG465" s="214"/>
      <c r="AH465" s="214"/>
      <c r="AI465" s="214"/>
      <c r="AJ465" s="51"/>
    </row>
    <row r="466" spans="1:36" ht="50.25" hidden="1" customHeight="1">
      <c r="A466" s="174" t="s">
        <v>250</v>
      </c>
      <c r="B466" s="174" t="s">
        <v>1074</v>
      </c>
      <c r="C466" s="166" t="s">
        <v>1075</v>
      </c>
      <c r="D466" s="167" t="s">
        <v>298</v>
      </c>
      <c r="E466" s="176">
        <v>46107</v>
      </c>
      <c r="F466" s="176">
        <v>46107</v>
      </c>
      <c r="G466" s="174">
        <v>4</v>
      </c>
      <c r="H466" s="170">
        <v>5</v>
      </c>
      <c r="I466" s="171">
        <f t="shared" si="21"/>
        <v>0</v>
      </c>
      <c r="J466" s="172">
        <f t="shared" si="22"/>
        <v>0.25</v>
      </c>
      <c r="K466" s="174">
        <v>0</v>
      </c>
      <c r="L466" s="172" t="str">
        <f t="shared" si="23"/>
        <v>Normal</v>
      </c>
      <c r="M466" s="206"/>
      <c r="N466" s="217"/>
      <c r="O466" s="217"/>
      <c r="P466" s="217"/>
      <c r="Q466" s="213"/>
      <c r="R466" s="223"/>
      <c r="S466" s="213"/>
      <c r="T466" s="213"/>
      <c r="U466" s="214"/>
      <c r="V466" s="214"/>
      <c r="W466" s="214"/>
      <c r="X466" s="214"/>
      <c r="Y466" s="214"/>
      <c r="Z466" s="214"/>
      <c r="AA466" s="214"/>
      <c r="AB466" s="214"/>
      <c r="AC466" s="214"/>
      <c r="AD466" s="214"/>
      <c r="AE466" s="214"/>
      <c r="AF466" s="214"/>
      <c r="AG466" s="214"/>
      <c r="AH466" s="214"/>
      <c r="AI466" s="214"/>
      <c r="AJ466" s="51"/>
    </row>
    <row r="467" spans="1:36" ht="50.25" hidden="1" customHeight="1">
      <c r="A467" s="174" t="s">
        <v>250</v>
      </c>
      <c r="B467" s="174" t="s">
        <v>1076</v>
      </c>
      <c r="C467" s="166" t="s">
        <v>1077</v>
      </c>
      <c r="D467" s="167" t="s">
        <v>106</v>
      </c>
      <c r="E467" s="176">
        <v>46120</v>
      </c>
      <c r="F467" s="176">
        <v>46120</v>
      </c>
      <c r="G467" s="174">
        <v>68</v>
      </c>
      <c r="H467" s="170">
        <v>63</v>
      </c>
      <c r="I467" s="171">
        <f t="shared" si="21"/>
        <v>0</v>
      </c>
      <c r="J467" s="172">
        <f t="shared" si="22"/>
        <v>-7.3529411764705885E-2</v>
      </c>
      <c r="K467" s="174">
        <v>0</v>
      </c>
      <c r="L467" s="172" t="str">
        <f t="shared" si="23"/>
        <v>Normal</v>
      </c>
      <c r="M467" s="206"/>
      <c r="N467" s="217"/>
      <c r="O467" s="217"/>
      <c r="P467" s="217"/>
      <c r="Q467" s="213"/>
      <c r="R467" s="223"/>
      <c r="S467" s="213"/>
      <c r="T467" s="213"/>
      <c r="U467" s="214"/>
      <c r="V467" s="214"/>
      <c r="W467" s="214"/>
      <c r="X467" s="214"/>
      <c r="Y467" s="214"/>
      <c r="Z467" s="214"/>
      <c r="AA467" s="214"/>
      <c r="AB467" s="214"/>
      <c r="AC467" s="214"/>
      <c r="AD467" s="214"/>
      <c r="AE467" s="214"/>
      <c r="AF467" s="214"/>
      <c r="AG467" s="214"/>
      <c r="AH467" s="214"/>
      <c r="AI467" s="214"/>
      <c r="AJ467" s="51"/>
    </row>
    <row r="468" spans="1:36" ht="50.25" hidden="1" customHeight="1">
      <c r="A468" s="180" t="s">
        <v>250</v>
      </c>
      <c r="B468" s="167" t="s">
        <v>1078</v>
      </c>
      <c r="C468" s="166" t="s">
        <v>1079</v>
      </c>
      <c r="D468" s="178" t="s">
        <v>96</v>
      </c>
      <c r="E468" s="176">
        <v>46125</v>
      </c>
      <c r="F468" s="176">
        <v>46120</v>
      </c>
      <c r="G468" s="174">
        <v>24</v>
      </c>
      <c r="H468" s="170">
        <v>28</v>
      </c>
      <c r="I468" s="171">
        <f t="shared" si="21"/>
        <v>0</v>
      </c>
      <c r="J468" s="172">
        <f t="shared" si="22"/>
        <v>0.16666666666666666</v>
      </c>
      <c r="K468" s="174">
        <v>0</v>
      </c>
      <c r="L468" s="172" t="str">
        <f t="shared" si="23"/>
        <v>Normal</v>
      </c>
      <c r="M468" s="206"/>
      <c r="N468" s="217"/>
      <c r="O468" s="217"/>
      <c r="P468" s="217"/>
      <c r="Q468" s="213"/>
      <c r="R468" s="223"/>
      <c r="S468" s="213"/>
      <c r="T468" s="213"/>
      <c r="U468" s="214"/>
      <c r="V468" s="214"/>
      <c r="W468" s="214"/>
      <c r="X468" s="214"/>
      <c r="Y468" s="214"/>
      <c r="Z468" s="214"/>
      <c r="AA468" s="214"/>
      <c r="AB468" s="214"/>
      <c r="AC468" s="214"/>
      <c r="AD468" s="214"/>
      <c r="AE468" s="214"/>
      <c r="AF468" s="214"/>
      <c r="AG468" s="214"/>
      <c r="AH468" s="214"/>
      <c r="AI468" s="214"/>
      <c r="AJ468" s="51"/>
    </row>
    <row r="469" spans="1:36" ht="50.25" hidden="1" customHeight="1">
      <c r="A469" s="180" t="s">
        <v>250</v>
      </c>
      <c r="B469" s="167" t="s">
        <v>1080</v>
      </c>
      <c r="C469" s="166" t="s">
        <v>1081</v>
      </c>
      <c r="D469" s="178" t="s">
        <v>106</v>
      </c>
      <c r="E469" s="176">
        <v>46125</v>
      </c>
      <c r="F469" s="176">
        <v>46125</v>
      </c>
      <c r="G469" s="174">
        <v>8</v>
      </c>
      <c r="H469" s="170">
        <v>8</v>
      </c>
      <c r="I469" s="171">
        <f t="shared" si="21"/>
        <v>0</v>
      </c>
      <c r="J469" s="172">
        <f t="shared" si="22"/>
        <v>0</v>
      </c>
      <c r="K469" s="174">
        <v>0</v>
      </c>
      <c r="L469" s="172" t="str">
        <f t="shared" si="23"/>
        <v>Normal</v>
      </c>
      <c r="M469" s="206"/>
      <c r="N469" s="217"/>
      <c r="O469" s="217"/>
      <c r="P469" s="217"/>
      <c r="Q469" s="213"/>
      <c r="R469" s="223"/>
      <c r="S469" s="213"/>
      <c r="T469" s="213"/>
      <c r="U469" s="214"/>
      <c r="V469" s="214"/>
      <c r="W469" s="214"/>
      <c r="X469" s="214"/>
      <c r="Y469" s="214"/>
      <c r="Z469" s="214"/>
      <c r="AA469" s="214"/>
      <c r="AB469" s="214"/>
      <c r="AC469" s="214"/>
      <c r="AD469" s="214"/>
      <c r="AE469" s="214"/>
      <c r="AF469" s="214"/>
      <c r="AG469" s="214"/>
      <c r="AH469" s="214"/>
      <c r="AI469" s="214"/>
      <c r="AJ469" s="51"/>
    </row>
    <row r="470" spans="1:36" ht="50.25" hidden="1" customHeight="1">
      <c r="A470" s="180" t="s">
        <v>250</v>
      </c>
      <c r="B470" s="174" t="s">
        <v>1082</v>
      </c>
      <c r="C470" s="166" t="s">
        <v>1083</v>
      </c>
      <c r="D470" s="167" t="s">
        <v>196</v>
      </c>
      <c r="E470" s="176">
        <v>46125</v>
      </c>
      <c r="F470" s="176"/>
      <c r="G470" s="174">
        <v>24</v>
      </c>
      <c r="H470" s="170">
        <v>16</v>
      </c>
      <c r="I470" s="171">
        <f t="shared" si="21"/>
        <v>0</v>
      </c>
      <c r="J470" s="172">
        <f t="shared" si="22"/>
        <v>-0.33333333333333331</v>
      </c>
      <c r="K470" s="174">
        <v>0</v>
      </c>
      <c r="L470" s="172" t="str">
        <f t="shared" si="23"/>
        <v>Normal</v>
      </c>
      <c r="M470" s="206"/>
      <c r="N470" s="217"/>
      <c r="O470" s="217"/>
      <c r="P470" s="217"/>
      <c r="Q470" s="213"/>
      <c r="R470" s="223"/>
      <c r="S470" s="213"/>
      <c r="T470" s="213"/>
      <c r="U470" s="214"/>
      <c r="V470" s="214"/>
      <c r="W470" s="214"/>
      <c r="X470" s="214"/>
      <c r="Y470" s="214"/>
      <c r="Z470" s="214"/>
      <c r="AA470" s="214"/>
      <c r="AB470" s="214"/>
      <c r="AC470" s="214"/>
      <c r="AD470" s="214"/>
      <c r="AE470" s="214"/>
      <c r="AF470" s="214"/>
      <c r="AG470" s="214"/>
      <c r="AH470" s="214"/>
      <c r="AI470" s="214"/>
      <c r="AJ470" s="51"/>
    </row>
    <row r="471" spans="1:36" ht="50.25" hidden="1" customHeight="1">
      <c r="A471" s="180" t="s">
        <v>250</v>
      </c>
      <c r="B471" s="174" t="s">
        <v>757</v>
      </c>
      <c r="C471" s="166" t="s">
        <v>758</v>
      </c>
      <c r="D471" s="167" t="s">
        <v>298</v>
      </c>
      <c r="E471" s="176">
        <v>46142</v>
      </c>
      <c r="F471" s="176">
        <v>46142</v>
      </c>
      <c r="G471" s="174">
        <v>10</v>
      </c>
      <c r="H471" s="170">
        <v>0</v>
      </c>
      <c r="I471" s="171">
        <f t="shared" si="21"/>
        <v>0</v>
      </c>
      <c r="J471" s="172">
        <f t="shared" si="22"/>
        <v>-1</v>
      </c>
      <c r="K471" s="174">
        <v>0</v>
      </c>
      <c r="L471" s="172" t="str">
        <f t="shared" si="23"/>
        <v>Normal</v>
      </c>
      <c r="M471" s="206"/>
      <c r="N471" s="217"/>
      <c r="O471" s="217"/>
      <c r="P471" s="217"/>
      <c r="Q471" s="217"/>
      <c r="R471" s="217"/>
      <c r="S471" s="213"/>
      <c r="T471" s="213"/>
      <c r="U471" s="214"/>
      <c r="V471" s="214"/>
      <c r="W471" s="214"/>
      <c r="X471" s="214"/>
      <c r="Y471" s="214"/>
      <c r="Z471" s="214"/>
      <c r="AA471" s="214"/>
      <c r="AB471" s="214"/>
      <c r="AC471" s="214"/>
      <c r="AD471" s="214"/>
      <c r="AE471" s="214"/>
      <c r="AF471" s="214"/>
      <c r="AG471" s="214"/>
      <c r="AH471" s="214"/>
      <c r="AI471" s="214"/>
      <c r="AJ471" s="51"/>
    </row>
    <row r="472" spans="1:36" ht="50.25" hidden="1" customHeight="1">
      <c r="A472" s="180" t="s">
        <v>250</v>
      </c>
      <c r="B472" s="174" t="s">
        <v>1084</v>
      </c>
      <c r="C472" s="166" t="s">
        <v>1085</v>
      </c>
      <c r="D472" s="167" t="s">
        <v>106</v>
      </c>
      <c r="E472" s="176">
        <v>46126</v>
      </c>
      <c r="F472" s="176">
        <v>46126</v>
      </c>
      <c r="G472" s="174">
        <v>8</v>
      </c>
      <c r="H472" s="170">
        <v>8</v>
      </c>
      <c r="I472" s="171">
        <f t="shared" si="21"/>
        <v>0</v>
      </c>
      <c r="J472" s="172">
        <f t="shared" si="22"/>
        <v>0</v>
      </c>
      <c r="K472" s="174">
        <v>0</v>
      </c>
      <c r="L472" s="172" t="str">
        <f t="shared" si="23"/>
        <v>Normal</v>
      </c>
      <c r="M472" s="206"/>
      <c r="N472" s="217"/>
      <c r="O472" s="217"/>
      <c r="P472" s="217"/>
      <c r="Q472" s="217"/>
      <c r="R472" s="223"/>
      <c r="S472" s="213"/>
      <c r="T472" s="213"/>
      <c r="U472" s="214"/>
      <c r="V472" s="214"/>
      <c r="W472" s="214"/>
      <c r="X472" s="214"/>
      <c r="Y472" s="214"/>
      <c r="Z472" s="214"/>
      <c r="AA472" s="214"/>
      <c r="AB472" s="214"/>
      <c r="AC472" s="214"/>
      <c r="AD472" s="214"/>
      <c r="AE472" s="214"/>
      <c r="AF472" s="214"/>
      <c r="AG472" s="214"/>
      <c r="AH472" s="214"/>
      <c r="AI472" s="214"/>
      <c r="AJ472" s="51"/>
    </row>
    <row r="473" spans="1:36" ht="50.25" hidden="1" customHeight="1">
      <c r="A473" s="180" t="s">
        <v>250</v>
      </c>
      <c r="B473" s="167" t="s">
        <v>1086</v>
      </c>
      <c r="C473" s="166" t="s">
        <v>1087</v>
      </c>
      <c r="D473" s="178" t="s">
        <v>106</v>
      </c>
      <c r="E473" s="176">
        <v>46129</v>
      </c>
      <c r="F473" s="176">
        <v>46129</v>
      </c>
      <c r="G473" s="174">
        <v>8</v>
      </c>
      <c r="H473" s="170">
        <v>8</v>
      </c>
      <c r="I473" s="171">
        <f t="shared" si="21"/>
        <v>0</v>
      </c>
      <c r="J473" s="172">
        <f t="shared" si="22"/>
        <v>0</v>
      </c>
      <c r="K473" s="174">
        <v>0</v>
      </c>
      <c r="L473" s="172" t="str">
        <f t="shared" si="23"/>
        <v>Normal</v>
      </c>
      <c r="M473" s="206"/>
      <c r="N473" s="217"/>
      <c r="O473" s="217"/>
      <c r="P473" s="217"/>
      <c r="Q473" s="217"/>
      <c r="R473" s="223"/>
      <c r="S473" s="213"/>
      <c r="T473" s="213"/>
      <c r="U473" s="214"/>
      <c r="V473" s="214"/>
      <c r="W473" s="214"/>
      <c r="X473" s="214"/>
      <c r="Y473" s="214"/>
      <c r="Z473" s="214"/>
      <c r="AA473" s="214"/>
      <c r="AB473" s="214"/>
      <c r="AC473" s="214"/>
      <c r="AD473" s="214"/>
      <c r="AE473" s="214"/>
      <c r="AF473" s="214"/>
      <c r="AG473" s="214"/>
      <c r="AH473" s="214"/>
      <c r="AI473" s="214"/>
      <c r="AJ473" s="51"/>
    </row>
    <row r="474" spans="1:36" ht="50.25" hidden="1" customHeight="1">
      <c r="A474" s="180" t="s">
        <v>250</v>
      </c>
      <c r="B474" s="167" t="s">
        <v>1088</v>
      </c>
      <c r="C474" s="166" t="s">
        <v>1089</v>
      </c>
      <c r="D474" s="178" t="s">
        <v>298</v>
      </c>
      <c r="E474" s="176">
        <v>46133</v>
      </c>
      <c r="F474" s="176">
        <v>46132</v>
      </c>
      <c r="G474" s="174">
        <v>12</v>
      </c>
      <c r="H474" s="170">
        <v>12</v>
      </c>
      <c r="I474" s="171">
        <f t="shared" si="21"/>
        <v>0</v>
      </c>
      <c r="J474" s="172">
        <f t="shared" si="22"/>
        <v>0</v>
      </c>
      <c r="K474" s="174">
        <v>0</v>
      </c>
      <c r="L474" s="172" t="str">
        <f t="shared" si="23"/>
        <v>Normal</v>
      </c>
      <c r="M474" s="206"/>
      <c r="N474" s="217"/>
      <c r="O474" s="217"/>
      <c r="P474" s="217"/>
      <c r="Q474" s="217"/>
      <c r="R474" s="223"/>
      <c r="S474" s="213"/>
      <c r="T474" s="213"/>
      <c r="U474" s="214"/>
      <c r="V474" s="214"/>
      <c r="W474" s="214"/>
      <c r="X474" s="214"/>
      <c r="Y474" s="214"/>
      <c r="Z474" s="214"/>
      <c r="AA474" s="214"/>
      <c r="AB474" s="214"/>
      <c r="AC474" s="214"/>
      <c r="AD474" s="214"/>
      <c r="AE474" s="214"/>
      <c r="AF474" s="214"/>
      <c r="AG474" s="214"/>
      <c r="AH474" s="214"/>
      <c r="AI474" s="214"/>
      <c r="AJ474" s="51"/>
    </row>
    <row r="475" spans="1:36" ht="50.25" hidden="1" customHeight="1">
      <c r="A475" s="180" t="s">
        <v>250</v>
      </c>
      <c r="B475" s="167" t="s">
        <v>1090</v>
      </c>
      <c r="C475" s="166" t="s">
        <v>1091</v>
      </c>
      <c r="D475" s="178" t="s">
        <v>106</v>
      </c>
      <c r="E475" s="176">
        <v>46153</v>
      </c>
      <c r="F475" s="176">
        <v>46149</v>
      </c>
      <c r="G475" s="174">
        <v>32</v>
      </c>
      <c r="H475" s="170">
        <v>33</v>
      </c>
      <c r="I475" s="171">
        <f t="shared" si="21"/>
        <v>0</v>
      </c>
      <c r="J475" s="172">
        <f t="shared" si="22"/>
        <v>3.125E-2</v>
      </c>
      <c r="K475" s="174">
        <v>0</v>
      </c>
      <c r="L475" s="172" t="str">
        <f t="shared" si="23"/>
        <v>Normal</v>
      </c>
      <c r="M475" s="206"/>
      <c r="N475" s="213"/>
      <c r="O475" s="213"/>
      <c r="P475" s="213"/>
      <c r="Q475" s="213"/>
      <c r="R475" s="223"/>
      <c r="S475" s="213"/>
      <c r="T475" s="213"/>
      <c r="U475" s="214"/>
      <c r="V475" s="214"/>
      <c r="W475" s="214"/>
      <c r="X475" s="214"/>
      <c r="Y475" s="214"/>
      <c r="Z475" s="214"/>
      <c r="AA475" s="214"/>
      <c r="AB475" s="214"/>
      <c r="AC475" s="214"/>
      <c r="AD475" s="214"/>
      <c r="AE475" s="214"/>
      <c r="AF475" s="214"/>
      <c r="AG475" s="214"/>
      <c r="AH475" s="214"/>
      <c r="AI475" s="214"/>
      <c r="AJ475" s="51"/>
    </row>
    <row r="476" spans="1:36" ht="50.25" hidden="1" customHeight="1">
      <c r="A476" s="180" t="s">
        <v>250</v>
      </c>
      <c r="B476" s="174" t="s">
        <v>1092</v>
      </c>
      <c r="C476" s="166" t="s">
        <v>1093</v>
      </c>
      <c r="D476" s="167" t="s">
        <v>298</v>
      </c>
      <c r="E476" s="176">
        <v>46141</v>
      </c>
      <c r="F476" s="176">
        <v>46141</v>
      </c>
      <c r="G476" s="174">
        <v>4</v>
      </c>
      <c r="H476" s="170">
        <v>4</v>
      </c>
      <c r="I476" s="171">
        <f t="shared" si="21"/>
        <v>0</v>
      </c>
      <c r="J476" s="172">
        <f t="shared" si="22"/>
        <v>0</v>
      </c>
      <c r="K476" s="174">
        <v>0</v>
      </c>
      <c r="L476" s="172" t="str">
        <f t="shared" si="23"/>
        <v>Normal</v>
      </c>
      <c r="M476" s="206"/>
      <c r="N476" s="213"/>
      <c r="O476" s="213"/>
      <c r="P476" s="213"/>
      <c r="Q476" s="213"/>
      <c r="R476" s="223"/>
      <c r="S476" s="213"/>
      <c r="T476" s="213"/>
      <c r="U476" s="214"/>
      <c r="V476" s="214"/>
      <c r="W476" s="214"/>
      <c r="X476" s="214"/>
      <c r="Y476" s="214"/>
      <c r="Z476" s="214"/>
      <c r="AA476" s="214"/>
      <c r="AB476" s="214"/>
      <c r="AC476" s="214"/>
      <c r="AD476" s="214"/>
      <c r="AE476" s="214"/>
      <c r="AF476" s="214"/>
      <c r="AG476" s="214"/>
      <c r="AH476" s="214"/>
      <c r="AI476" s="214"/>
      <c r="AJ476" s="51"/>
    </row>
    <row r="477" spans="1:36" ht="50.25" hidden="1" customHeight="1">
      <c r="A477" s="180" t="s">
        <v>250</v>
      </c>
      <c r="B477" s="174" t="s">
        <v>1094</v>
      </c>
      <c r="C477" s="166" t="s">
        <v>1095</v>
      </c>
      <c r="D477" s="167" t="s">
        <v>106</v>
      </c>
      <c r="E477" s="176">
        <v>46142</v>
      </c>
      <c r="F477" s="176">
        <v>46142</v>
      </c>
      <c r="G477" s="174">
        <v>5</v>
      </c>
      <c r="H477" s="170">
        <v>5</v>
      </c>
      <c r="I477" s="171">
        <f t="shared" si="21"/>
        <v>0</v>
      </c>
      <c r="J477" s="172">
        <f t="shared" si="22"/>
        <v>0</v>
      </c>
      <c r="K477" s="174">
        <v>0</v>
      </c>
      <c r="L477" s="172" t="str">
        <f t="shared" si="23"/>
        <v>Normal</v>
      </c>
      <c r="M477" s="206"/>
      <c r="N477" s="213"/>
      <c r="O477" s="213"/>
      <c r="P477" s="213"/>
      <c r="Q477" s="213"/>
      <c r="R477" s="223"/>
      <c r="S477" s="213"/>
      <c r="T477" s="213"/>
      <c r="U477" s="214"/>
      <c r="V477" s="214"/>
      <c r="W477" s="214"/>
      <c r="X477" s="214"/>
      <c r="Y477" s="214"/>
      <c r="Z477" s="214"/>
      <c r="AA477" s="214"/>
      <c r="AB477" s="214"/>
      <c r="AC477" s="214"/>
      <c r="AD477" s="214"/>
      <c r="AE477" s="214"/>
      <c r="AF477" s="214"/>
      <c r="AG477" s="214"/>
      <c r="AH477" s="214"/>
      <c r="AI477" s="214"/>
      <c r="AJ477" s="51"/>
    </row>
    <row r="478" spans="1:36" ht="50.25" hidden="1" customHeight="1">
      <c r="A478" s="180" t="s">
        <v>250</v>
      </c>
      <c r="B478" s="174" t="s">
        <v>771</v>
      </c>
      <c r="C478" s="166" t="s">
        <v>772</v>
      </c>
      <c r="D478" s="167" t="s">
        <v>298</v>
      </c>
      <c r="E478" s="176">
        <v>46171</v>
      </c>
      <c r="F478" s="176">
        <v>46171</v>
      </c>
      <c r="G478" s="174">
        <v>9.5</v>
      </c>
      <c r="H478" s="170">
        <v>9.5</v>
      </c>
      <c r="I478" s="171">
        <f t="shared" si="21"/>
        <v>0</v>
      </c>
      <c r="J478" s="172">
        <f t="shared" si="22"/>
        <v>0</v>
      </c>
      <c r="K478" s="174">
        <v>0</v>
      </c>
      <c r="L478" s="172" t="str">
        <f t="shared" si="23"/>
        <v>Normal</v>
      </c>
      <c r="M478" s="206"/>
      <c r="N478" s="213"/>
      <c r="O478" s="213"/>
      <c r="P478" s="213"/>
      <c r="Q478" s="217"/>
      <c r="R478" s="217"/>
      <c r="S478" s="213"/>
      <c r="T478" s="213"/>
      <c r="U478" s="214"/>
      <c r="V478" s="214"/>
      <c r="W478" s="214"/>
      <c r="X478" s="214"/>
      <c r="Y478" s="214"/>
      <c r="Z478" s="214"/>
      <c r="AA478" s="214"/>
      <c r="AB478" s="214"/>
      <c r="AC478" s="214"/>
      <c r="AD478" s="214"/>
      <c r="AE478" s="214"/>
      <c r="AF478" s="214"/>
      <c r="AG478" s="214"/>
      <c r="AH478" s="214"/>
      <c r="AI478" s="214"/>
      <c r="AJ478" s="51"/>
    </row>
    <row r="479" spans="1:36" ht="50.25" hidden="1" customHeight="1">
      <c r="A479" s="180" t="s">
        <v>250</v>
      </c>
      <c r="B479" s="174" t="s">
        <v>1096</v>
      </c>
      <c r="C479" s="166" t="s">
        <v>1097</v>
      </c>
      <c r="D479" s="167" t="s">
        <v>298</v>
      </c>
      <c r="E479" s="176">
        <v>46155</v>
      </c>
      <c r="F479" s="176">
        <v>46154</v>
      </c>
      <c r="G479" s="174">
        <v>16</v>
      </c>
      <c r="H479" s="170">
        <v>12</v>
      </c>
      <c r="I479" s="171">
        <f t="shared" si="21"/>
        <v>0</v>
      </c>
      <c r="J479" s="172">
        <f t="shared" si="22"/>
        <v>-0.25</v>
      </c>
      <c r="K479" s="174">
        <v>0</v>
      </c>
      <c r="L479" s="172" t="str">
        <f t="shared" si="23"/>
        <v>Normal</v>
      </c>
      <c r="M479" s="206"/>
      <c r="N479" s="213"/>
      <c r="O479" s="213"/>
      <c r="P479" s="213"/>
      <c r="Q479" s="217"/>
      <c r="R479" s="223"/>
      <c r="S479" s="213"/>
      <c r="T479" s="213"/>
      <c r="U479" s="213"/>
      <c r="V479" s="213"/>
      <c r="W479" s="214"/>
      <c r="X479" s="214"/>
      <c r="Y479" s="214"/>
      <c r="Z479" s="214"/>
      <c r="AA479" s="214"/>
      <c r="AB479" s="214"/>
      <c r="AC479" s="214"/>
      <c r="AD479" s="214"/>
      <c r="AE479" s="214"/>
      <c r="AF479" s="214"/>
      <c r="AG479" s="214"/>
      <c r="AH479" s="214"/>
      <c r="AI479" s="214"/>
      <c r="AJ479" s="51"/>
    </row>
    <row r="480" spans="1:36" ht="50.25" hidden="1" customHeight="1">
      <c r="A480" s="180" t="s">
        <v>250</v>
      </c>
      <c r="B480" s="174" t="s">
        <v>1098</v>
      </c>
      <c r="C480" s="166" t="s">
        <v>1099</v>
      </c>
      <c r="D480" s="167" t="s">
        <v>298</v>
      </c>
      <c r="E480" s="176">
        <v>46160</v>
      </c>
      <c r="F480" s="176">
        <v>46157</v>
      </c>
      <c r="G480" s="174">
        <v>40</v>
      </c>
      <c r="H480" s="170">
        <v>40</v>
      </c>
      <c r="I480" s="171">
        <f t="shared" si="21"/>
        <v>0</v>
      </c>
      <c r="J480" s="172">
        <f t="shared" si="22"/>
        <v>0</v>
      </c>
      <c r="K480" s="174">
        <v>0</v>
      </c>
      <c r="L480" s="172" t="str">
        <f t="shared" si="23"/>
        <v>Normal</v>
      </c>
      <c r="M480" s="206"/>
      <c r="N480" s="213"/>
      <c r="O480" s="213"/>
      <c r="P480" s="213"/>
      <c r="Q480" s="217"/>
      <c r="R480" s="223"/>
      <c r="S480" s="213"/>
      <c r="T480" s="213"/>
      <c r="U480" s="214"/>
      <c r="V480" s="214"/>
      <c r="W480" s="214"/>
      <c r="X480" s="214"/>
      <c r="Y480" s="214"/>
      <c r="Z480" s="214"/>
      <c r="AA480" s="214"/>
      <c r="AB480" s="214"/>
      <c r="AC480" s="214"/>
      <c r="AD480" s="214"/>
      <c r="AE480" s="214"/>
      <c r="AF480" s="214"/>
      <c r="AG480" s="214"/>
      <c r="AH480" s="214"/>
      <c r="AI480" s="214"/>
      <c r="AJ480" s="51"/>
    </row>
    <row r="481" spans="1:36" ht="50.25" hidden="1" customHeight="1">
      <c r="A481" s="180" t="s">
        <v>250</v>
      </c>
      <c r="B481" s="174" t="s">
        <v>1100</v>
      </c>
      <c r="C481" s="166" t="s">
        <v>1101</v>
      </c>
      <c r="D481" s="167" t="s">
        <v>96</v>
      </c>
      <c r="E481" s="176">
        <v>46174</v>
      </c>
      <c r="F481" s="176">
        <v>46170</v>
      </c>
      <c r="G481" s="174">
        <v>20</v>
      </c>
      <c r="H481" s="170">
        <v>23</v>
      </c>
      <c r="I481" s="171">
        <f t="shared" si="21"/>
        <v>0</v>
      </c>
      <c r="J481" s="172">
        <f t="shared" si="22"/>
        <v>0.15</v>
      </c>
      <c r="K481" s="174">
        <v>0</v>
      </c>
      <c r="L481" s="172" t="str">
        <f t="shared" si="23"/>
        <v>Normal</v>
      </c>
      <c r="M481" s="206"/>
      <c r="N481" s="213"/>
      <c r="O481" s="213"/>
      <c r="P481" s="213"/>
      <c r="Q481" s="217"/>
      <c r="R481" s="223"/>
      <c r="S481" s="213"/>
      <c r="T481" s="213"/>
      <c r="U481" s="213"/>
      <c r="V481" s="213"/>
      <c r="W481" s="214"/>
      <c r="X481" s="214"/>
      <c r="Y481" s="214"/>
      <c r="Z481" s="214"/>
      <c r="AA481" s="214"/>
      <c r="AB481" s="214"/>
      <c r="AC481" s="214"/>
      <c r="AD481" s="214"/>
      <c r="AE481" s="214"/>
      <c r="AF481" s="214"/>
      <c r="AG481" s="214"/>
      <c r="AH481" s="214"/>
      <c r="AI481" s="214"/>
      <c r="AJ481" s="51"/>
    </row>
    <row r="482" spans="1:36" ht="50.25" hidden="1" customHeight="1">
      <c r="A482" s="174" t="s">
        <v>250</v>
      </c>
      <c r="B482" s="174" t="s">
        <v>1102</v>
      </c>
      <c r="C482" s="166" t="s">
        <v>1103</v>
      </c>
      <c r="D482" s="174" t="s">
        <v>96</v>
      </c>
      <c r="E482" s="176">
        <v>46248</v>
      </c>
      <c r="F482" s="176">
        <v>46258</v>
      </c>
      <c r="G482" s="174">
        <v>32</v>
      </c>
      <c r="H482" s="186">
        <v>32</v>
      </c>
      <c r="I482" s="171">
        <f t="shared" si="21"/>
        <v>0</v>
      </c>
      <c r="J482" s="172">
        <f t="shared" si="22"/>
        <v>0</v>
      </c>
      <c r="K482" s="174">
        <v>0</v>
      </c>
      <c r="L482" s="172" t="str">
        <f t="shared" si="23"/>
        <v>Normal</v>
      </c>
      <c r="M482" s="204"/>
      <c r="N482" s="213"/>
      <c r="O482" s="213"/>
      <c r="P482" s="213"/>
      <c r="Q482" s="213"/>
      <c r="R482" s="213"/>
      <c r="S482" s="213"/>
      <c r="T482" s="213"/>
      <c r="U482" s="213"/>
      <c r="V482" s="213"/>
      <c r="W482" s="213"/>
      <c r="X482" s="213"/>
      <c r="Y482" s="213"/>
      <c r="Z482" s="213"/>
      <c r="AA482" s="213"/>
      <c r="AB482" s="213"/>
      <c r="AC482" s="213"/>
      <c r="AD482" s="213"/>
      <c r="AE482" s="213"/>
      <c r="AF482" s="213"/>
      <c r="AG482" s="213"/>
      <c r="AH482" s="213"/>
      <c r="AI482" s="213"/>
    </row>
    <row r="483" spans="1:36" s="18" customFormat="1" ht="50.25" hidden="1" customHeight="1">
      <c r="A483" s="174" t="s">
        <v>250</v>
      </c>
      <c r="B483" s="174" t="s">
        <v>1104</v>
      </c>
      <c r="C483" s="166" t="s">
        <v>1105</v>
      </c>
      <c r="D483" s="174" t="s">
        <v>96</v>
      </c>
      <c r="E483" s="176">
        <v>46265</v>
      </c>
      <c r="F483" s="176">
        <v>46260</v>
      </c>
      <c r="G483" s="174">
        <v>32</v>
      </c>
      <c r="H483" s="186">
        <v>32</v>
      </c>
      <c r="I483" s="171">
        <f t="shared" si="21"/>
        <v>0</v>
      </c>
      <c r="J483" s="172">
        <f t="shared" si="22"/>
        <v>0</v>
      </c>
      <c r="K483" s="174">
        <v>0</v>
      </c>
      <c r="L483" s="172" t="str">
        <f t="shared" si="23"/>
        <v>Normal</v>
      </c>
      <c r="M483" s="204"/>
      <c r="N483" s="213"/>
      <c r="O483" s="213"/>
      <c r="P483" s="213"/>
      <c r="Q483" s="213"/>
      <c r="R483" s="213"/>
      <c r="S483" s="213"/>
      <c r="T483" s="213"/>
      <c r="U483" s="213"/>
      <c r="V483" s="213"/>
      <c r="W483" s="213"/>
      <c r="X483" s="213"/>
      <c r="Y483" s="213"/>
      <c r="Z483" s="213"/>
      <c r="AA483" s="213"/>
      <c r="AB483" s="213"/>
      <c r="AC483" s="213"/>
      <c r="AD483" s="213"/>
      <c r="AE483" s="213"/>
      <c r="AF483" s="213"/>
      <c r="AG483" s="213"/>
      <c r="AH483" s="213"/>
      <c r="AI483" s="213"/>
      <c r="AJ483" s="44"/>
    </row>
    <row r="484" spans="1:36" s="18" customFormat="1" ht="50.25" hidden="1" customHeight="1">
      <c r="A484" s="174" t="s">
        <v>250</v>
      </c>
      <c r="B484" s="174" t="s">
        <v>1106</v>
      </c>
      <c r="C484" s="166" t="s">
        <v>1107</v>
      </c>
      <c r="D484" s="174" t="s">
        <v>96</v>
      </c>
      <c r="E484" s="176">
        <v>46262</v>
      </c>
      <c r="F484" s="176">
        <v>46260</v>
      </c>
      <c r="G484" s="174">
        <v>20</v>
      </c>
      <c r="H484" s="186">
        <v>17.5</v>
      </c>
      <c r="I484" s="171">
        <f t="shared" si="21"/>
        <v>0</v>
      </c>
      <c r="J484" s="172">
        <f t="shared" si="22"/>
        <v>-0.125</v>
      </c>
      <c r="K484" s="174">
        <v>0</v>
      </c>
      <c r="L484" s="172" t="str">
        <f t="shared" si="23"/>
        <v>Normal</v>
      </c>
      <c r="M484" s="204"/>
      <c r="N484" s="213"/>
      <c r="O484" s="213"/>
      <c r="P484" s="213"/>
      <c r="Q484" s="213"/>
      <c r="R484" s="213"/>
      <c r="S484" s="213"/>
      <c r="T484" s="213"/>
      <c r="U484" s="213"/>
      <c r="V484" s="213"/>
      <c r="W484" s="213"/>
      <c r="X484" s="213"/>
      <c r="Y484" s="213"/>
      <c r="Z484" s="213"/>
      <c r="AA484" s="213"/>
      <c r="AB484" s="213"/>
      <c r="AC484" s="213"/>
      <c r="AD484" s="213"/>
      <c r="AE484" s="213"/>
      <c r="AF484" s="213"/>
      <c r="AG484" s="213"/>
      <c r="AH484" s="213"/>
      <c r="AI484" s="213"/>
      <c r="AJ484" s="44"/>
    </row>
    <row r="485" spans="1:36" ht="50.25" hidden="1" customHeight="1">
      <c r="A485" s="180" t="s">
        <v>250</v>
      </c>
      <c r="B485" s="174" t="s">
        <v>1108</v>
      </c>
      <c r="C485" s="166" t="s">
        <v>1109</v>
      </c>
      <c r="D485" s="167" t="s">
        <v>141</v>
      </c>
      <c r="E485" s="176">
        <v>46174</v>
      </c>
      <c r="F485" s="176"/>
      <c r="G485" s="174">
        <v>16</v>
      </c>
      <c r="H485" s="170">
        <v>16</v>
      </c>
      <c r="I485" s="171">
        <f t="shared" si="21"/>
        <v>0</v>
      </c>
      <c r="J485" s="172">
        <f t="shared" si="22"/>
        <v>0</v>
      </c>
      <c r="K485" s="174">
        <v>0</v>
      </c>
      <c r="L485" s="172" t="str">
        <f t="shared" si="23"/>
        <v>Normal</v>
      </c>
      <c r="M485" s="206"/>
      <c r="N485" s="213"/>
      <c r="O485" s="213"/>
      <c r="P485" s="213"/>
      <c r="Q485" s="217"/>
      <c r="R485" s="223"/>
      <c r="S485" s="213"/>
      <c r="T485" s="213"/>
      <c r="U485" s="214"/>
      <c r="V485" s="214"/>
      <c r="W485" s="214"/>
      <c r="X485" s="214"/>
      <c r="Y485" s="214"/>
      <c r="Z485" s="214"/>
      <c r="AA485" s="214"/>
      <c r="AB485" s="214"/>
      <c r="AC485" s="214"/>
      <c r="AD485" s="214"/>
      <c r="AE485" s="214"/>
      <c r="AF485" s="214"/>
      <c r="AG485" s="214"/>
      <c r="AH485" s="214"/>
      <c r="AI485" s="214"/>
      <c r="AJ485" s="51"/>
    </row>
    <row r="486" spans="1:36" ht="50.25" hidden="1" customHeight="1">
      <c r="A486" s="180" t="s">
        <v>250</v>
      </c>
      <c r="B486" s="174" t="s">
        <v>1110</v>
      </c>
      <c r="C486" s="166" t="s">
        <v>1111</v>
      </c>
      <c r="D486" s="197" t="s">
        <v>96</v>
      </c>
      <c r="E486" s="176">
        <v>46185</v>
      </c>
      <c r="F486" s="176">
        <v>46176</v>
      </c>
      <c r="G486" s="174">
        <v>16</v>
      </c>
      <c r="H486" s="186">
        <v>8</v>
      </c>
      <c r="I486" s="171">
        <f t="shared" si="21"/>
        <v>0</v>
      </c>
      <c r="J486" s="172">
        <f t="shared" si="22"/>
        <v>-0.5</v>
      </c>
      <c r="K486" s="174">
        <v>0</v>
      </c>
      <c r="L486" s="172" t="str">
        <f t="shared" si="23"/>
        <v>Normal</v>
      </c>
      <c r="M486" s="206"/>
      <c r="N486" s="213"/>
      <c r="O486" s="213"/>
      <c r="P486" s="213"/>
      <c r="Q486" s="217"/>
      <c r="R486" s="223"/>
      <c r="S486" s="213"/>
      <c r="T486" s="213"/>
      <c r="U486" s="213"/>
      <c r="V486" s="213"/>
      <c r="W486" s="214"/>
      <c r="X486" s="214"/>
      <c r="Y486" s="214"/>
      <c r="Z486" s="214"/>
      <c r="AA486" s="214"/>
      <c r="AB486" s="214"/>
      <c r="AC486" s="214"/>
      <c r="AD486" s="214"/>
      <c r="AE486" s="214"/>
      <c r="AF486" s="214"/>
      <c r="AG486" s="214"/>
      <c r="AH486" s="214"/>
      <c r="AI486" s="214"/>
      <c r="AJ486" s="51"/>
    </row>
    <row r="487" spans="1:36" ht="50.25" hidden="1" customHeight="1">
      <c r="A487" s="180" t="s">
        <v>250</v>
      </c>
      <c r="B487" s="174" t="s">
        <v>1112</v>
      </c>
      <c r="C487" s="166" t="s">
        <v>1113</v>
      </c>
      <c r="D487" s="167" t="s">
        <v>96</v>
      </c>
      <c r="E487" s="176">
        <v>46185</v>
      </c>
      <c r="F487" s="176">
        <v>46176</v>
      </c>
      <c r="G487" s="174">
        <v>8</v>
      </c>
      <c r="H487" s="170">
        <v>8</v>
      </c>
      <c r="I487" s="171">
        <f t="shared" si="21"/>
        <v>0</v>
      </c>
      <c r="J487" s="172">
        <f t="shared" si="22"/>
        <v>0</v>
      </c>
      <c r="K487" s="174">
        <v>0</v>
      </c>
      <c r="L487" s="172" t="str">
        <f t="shared" si="23"/>
        <v>Normal</v>
      </c>
      <c r="M487" s="206"/>
      <c r="N487" s="213"/>
      <c r="O487" s="213"/>
      <c r="P487" s="213"/>
      <c r="Q487" s="217"/>
      <c r="R487" s="223"/>
      <c r="S487" s="213"/>
      <c r="T487" s="213"/>
      <c r="U487" s="213"/>
      <c r="V487" s="213"/>
      <c r="W487" s="214"/>
      <c r="X487" s="214"/>
      <c r="Y487" s="214"/>
      <c r="Z487" s="214"/>
      <c r="AA487" s="214"/>
      <c r="AB487" s="214"/>
      <c r="AC487" s="214"/>
      <c r="AD487" s="214"/>
      <c r="AE487" s="214"/>
      <c r="AF487" s="214"/>
      <c r="AG487" s="214"/>
      <c r="AH487" s="214"/>
      <c r="AI487" s="214"/>
      <c r="AJ487" s="51"/>
    </row>
    <row r="488" spans="1:36" ht="50.25" hidden="1" customHeight="1">
      <c r="A488" s="180" t="s">
        <v>250</v>
      </c>
      <c r="B488" s="174" t="s">
        <v>1114</v>
      </c>
      <c r="C488" s="166" t="s">
        <v>1115</v>
      </c>
      <c r="D488" s="167" t="s">
        <v>96</v>
      </c>
      <c r="E488" s="176">
        <v>46181</v>
      </c>
      <c r="F488" s="176">
        <v>46178</v>
      </c>
      <c r="G488" s="174">
        <v>38</v>
      </c>
      <c r="H488" s="170">
        <v>24</v>
      </c>
      <c r="I488" s="171">
        <f t="shared" si="21"/>
        <v>0</v>
      </c>
      <c r="J488" s="172">
        <f t="shared" si="22"/>
        <v>-0.36842105263157893</v>
      </c>
      <c r="K488" s="174">
        <v>0</v>
      </c>
      <c r="L488" s="172" t="str">
        <f t="shared" si="23"/>
        <v>Normal</v>
      </c>
      <c r="M488" s="206"/>
      <c r="N488" s="213"/>
      <c r="O488" s="213"/>
      <c r="P488" s="213"/>
      <c r="Q488" s="217"/>
      <c r="R488" s="223"/>
      <c r="S488" s="213"/>
      <c r="T488" s="213"/>
      <c r="U488" s="213"/>
      <c r="V488" s="213"/>
      <c r="W488" s="214"/>
      <c r="X488" s="214"/>
      <c r="Y488" s="214"/>
      <c r="Z488" s="214"/>
      <c r="AA488" s="214"/>
      <c r="AB488" s="214"/>
      <c r="AC488" s="214"/>
      <c r="AD488" s="214"/>
      <c r="AE488" s="214"/>
      <c r="AF488" s="214"/>
      <c r="AG488" s="214"/>
      <c r="AH488" s="214"/>
      <c r="AI488" s="214"/>
      <c r="AJ488" s="51"/>
    </row>
    <row r="489" spans="1:36" ht="50.25" hidden="1" customHeight="1">
      <c r="A489" s="180" t="s">
        <v>250</v>
      </c>
      <c r="B489" s="174" t="s">
        <v>1116</v>
      </c>
      <c r="C489" s="166" t="s">
        <v>1117</v>
      </c>
      <c r="D489" s="167" t="s">
        <v>141</v>
      </c>
      <c r="E489" s="176">
        <v>46185</v>
      </c>
      <c r="F489" s="176"/>
      <c r="G489" s="174">
        <v>24</v>
      </c>
      <c r="H489" s="170">
        <v>24</v>
      </c>
      <c r="I489" s="171">
        <f t="shared" si="21"/>
        <v>0</v>
      </c>
      <c r="J489" s="172">
        <f t="shared" si="22"/>
        <v>0</v>
      </c>
      <c r="K489" s="174">
        <v>0</v>
      </c>
      <c r="L489" s="172" t="str">
        <f t="shared" si="23"/>
        <v>Normal</v>
      </c>
      <c r="M489" s="206"/>
      <c r="N489" s="213"/>
      <c r="O489" s="213"/>
      <c r="P489" s="213"/>
      <c r="Q489" s="217"/>
      <c r="R489" s="223"/>
      <c r="S489" s="213"/>
      <c r="T489" s="213"/>
      <c r="U489" s="213"/>
      <c r="V489" s="213"/>
      <c r="W489" s="214"/>
      <c r="X489" s="214"/>
      <c r="Y489" s="214"/>
      <c r="Z489" s="214"/>
      <c r="AA489" s="214"/>
      <c r="AB489" s="214"/>
      <c r="AC489" s="214"/>
      <c r="AD489" s="214"/>
      <c r="AE489" s="214"/>
      <c r="AF489" s="214"/>
      <c r="AG489" s="214"/>
      <c r="AH489" s="214"/>
      <c r="AI489" s="214"/>
      <c r="AJ489" s="51"/>
    </row>
    <row r="490" spans="1:36" ht="50.25" hidden="1" customHeight="1">
      <c r="A490" s="180" t="s">
        <v>250</v>
      </c>
      <c r="B490" s="174" t="s">
        <v>1118</v>
      </c>
      <c r="C490" s="166" t="s">
        <v>1119</v>
      </c>
      <c r="D490" s="167" t="s">
        <v>96</v>
      </c>
      <c r="E490" s="176">
        <v>46213</v>
      </c>
      <c r="F490" s="176">
        <v>46209</v>
      </c>
      <c r="G490" s="174">
        <v>32</v>
      </c>
      <c r="H490" s="170">
        <v>28</v>
      </c>
      <c r="I490" s="171">
        <f t="shared" si="21"/>
        <v>0</v>
      </c>
      <c r="J490" s="172">
        <f t="shared" si="22"/>
        <v>-0.125</v>
      </c>
      <c r="K490" s="174">
        <v>0</v>
      </c>
      <c r="L490" s="172" t="str">
        <f t="shared" si="23"/>
        <v>Normal</v>
      </c>
      <c r="M490" s="206"/>
      <c r="N490" s="213"/>
      <c r="O490" s="213"/>
      <c r="P490" s="213"/>
      <c r="Q490" s="217"/>
      <c r="R490" s="223"/>
      <c r="S490" s="213"/>
      <c r="T490" s="213"/>
      <c r="U490" s="213"/>
      <c r="V490" s="213"/>
      <c r="W490" s="214"/>
      <c r="X490" s="214"/>
      <c r="Y490" s="214"/>
      <c r="Z490" s="214"/>
      <c r="AA490" s="214"/>
      <c r="AB490" s="214"/>
      <c r="AC490" s="214"/>
      <c r="AD490" s="214"/>
      <c r="AE490" s="214"/>
      <c r="AF490" s="214"/>
      <c r="AG490" s="214"/>
      <c r="AH490" s="214"/>
      <c r="AI490" s="214"/>
      <c r="AJ490" s="51"/>
    </row>
    <row r="491" spans="1:36" ht="50.25" hidden="1" customHeight="1">
      <c r="A491" s="180" t="s">
        <v>250</v>
      </c>
      <c r="B491" s="174" t="s">
        <v>1120</v>
      </c>
      <c r="C491" s="166" t="s">
        <v>1121</v>
      </c>
      <c r="D491" s="167" t="s">
        <v>96</v>
      </c>
      <c r="E491" s="176">
        <v>46199</v>
      </c>
      <c r="F491" s="176">
        <v>46197</v>
      </c>
      <c r="G491" s="174">
        <v>16</v>
      </c>
      <c r="H491" s="170">
        <v>16</v>
      </c>
      <c r="I491" s="171">
        <f t="shared" si="21"/>
        <v>0</v>
      </c>
      <c r="J491" s="172">
        <f t="shared" si="22"/>
        <v>0</v>
      </c>
      <c r="K491" s="174">
        <v>0</v>
      </c>
      <c r="L491" s="172" t="str">
        <f t="shared" si="23"/>
        <v>Normal</v>
      </c>
      <c r="M491" s="206"/>
      <c r="N491" s="213"/>
      <c r="O491" s="213"/>
      <c r="P491" s="213"/>
      <c r="Q491" s="217"/>
      <c r="R491" s="223"/>
      <c r="S491" s="213"/>
      <c r="T491" s="213"/>
      <c r="U491" s="213"/>
      <c r="V491" s="213"/>
      <c r="W491" s="214"/>
      <c r="X491" s="214"/>
      <c r="Y491" s="214"/>
      <c r="Z491" s="214"/>
      <c r="AA491" s="214"/>
      <c r="AB491" s="214"/>
      <c r="AC491" s="214"/>
      <c r="AD491" s="214"/>
      <c r="AE491" s="214"/>
      <c r="AF491" s="214"/>
      <c r="AG491" s="214"/>
      <c r="AH491" s="214"/>
      <c r="AI491" s="214"/>
      <c r="AJ491" s="51"/>
    </row>
    <row r="492" spans="1:36" ht="50.25" hidden="1" customHeight="1">
      <c r="A492" s="180" t="s">
        <v>250</v>
      </c>
      <c r="B492" s="174" t="s">
        <v>1122</v>
      </c>
      <c r="C492" s="166" t="s">
        <v>1123</v>
      </c>
      <c r="D492" s="167" t="s">
        <v>298</v>
      </c>
      <c r="E492" s="176">
        <v>46191</v>
      </c>
      <c r="F492" s="176">
        <v>46191</v>
      </c>
      <c r="G492" s="174">
        <v>4</v>
      </c>
      <c r="H492" s="170">
        <v>4</v>
      </c>
      <c r="I492" s="171">
        <f t="shared" si="21"/>
        <v>0</v>
      </c>
      <c r="J492" s="172">
        <f t="shared" si="22"/>
        <v>0</v>
      </c>
      <c r="K492" s="174">
        <v>0</v>
      </c>
      <c r="L492" s="172" t="str">
        <f t="shared" si="23"/>
        <v>Normal</v>
      </c>
      <c r="M492" s="206"/>
      <c r="N492" s="213"/>
      <c r="O492" s="213"/>
      <c r="P492" s="213"/>
      <c r="Q492" s="217"/>
      <c r="R492" s="223"/>
      <c r="S492" s="213"/>
      <c r="T492" s="213"/>
      <c r="U492" s="213"/>
      <c r="V492" s="213"/>
      <c r="W492" s="214"/>
      <c r="X492" s="214"/>
      <c r="Y492" s="214"/>
      <c r="Z492" s="214"/>
      <c r="AA492" s="214"/>
      <c r="AB492" s="214"/>
      <c r="AC492" s="214"/>
      <c r="AD492" s="214"/>
      <c r="AE492" s="214"/>
      <c r="AF492" s="214"/>
      <c r="AG492" s="214"/>
      <c r="AH492" s="214"/>
      <c r="AI492" s="214"/>
      <c r="AJ492" s="51"/>
    </row>
    <row r="493" spans="1:36" ht="50.25" hidden="1" customHeight="1">
      <c r="A493" s="180" t="s">
        <v>250</v>
      </c>
      <c r="B493" s="174" t="s">
        <v>1124</v>
      </c>
      <c r="C493" s="166" t="s">
        <v>1125</v>
      </c>
      <c r="D493" s="167" t="s">
        <v>196</v>
      </c>
      <c r="E493" s="176">
        <v>46191</v>
      </c>
      <c r="F493" s="176">
        <v>46191</v>
      </c>
      <c r="G493" s="174">
        <v>5</v>
      </c>
      <c r="H493" s="170">
        <v>5</v>
      </c>
      <c r="I493" s="171">
        <f t="shared" si="21"/>
        <v>0</v>
      </c>
      <c r="J493" s="172">
        <f t="shared" si="22"/>
        <v>0</v>
      </c>
      <c r="K493" s="174">
        <v>0</v>
      </c>
      <c r="L493" s="172" t="str">
        <f t="shared" si="23"/>
        <v>Normal</v>
      </c>
      <c r="M493" s="206"/>
      <c r="N493" s="213"/>
      <c r="O493" s="213"/>
      <c r="P493" s="213"/>
      <c r="Q493" s="217"/>
      <c r="R493" s="223"/>
      <c r="S493" s="213"/>
      <c r="T493" s="213"/>
      <c r="U493" s="213"/>
      <c r="V493" s="213"/>
      <c r="W493" s="214"/>
      <c r="X493" s="214"/>
      <c r="Y493" s="214"/>
      <c r="Z493" s="214"/>
      <c r="AA493" s="214"/>
      <c r="AB493" s="214"/>
      <c r="AC493" s="214"/>
      <c r="AD493" s="214"/>
      <c r="AE493" s="214"/>
      <c r="AF493" s="214"/>
      <c r="AG493" s="214"/>
      <c r="AH493" s="214"/>
      <c r="AI493" s="214"/>
      <c r="AJ493" s="51"/>
    </row>
    <row r="494" spans="1:36" ht="50.25" hidden="1" customHeight="1">
      <c r="A494" s="180" t="s">
        <v>250</v>
      </c>
      <c r="B494" s="174" t="s">
        <v>1126</v>
      </c>
      <c r="C494" s="166" t="s">
        <v>1127</v>
      </c>
      <c r="D494" s="167" t="s">
        <v>106</v>
      </c>
      <c r="E494" s="181">
        <v>46199</v>
      </c>
      <c r="F494" s="181">
        <v>46199</v>
      </c>
      <c r="G494" s="169">
        <v>24</v>
      </c>
      <c r="H494" s="170">
        <v>24</v>
      </c>
      <c r="I494" s="171">
        <f t="shared" si="21"/>
        <v>0</v>
      </c>
      <c r="J494" s="172">
        <f t="shared" si="22"/>
        <v>0</v>
      </c>
      <c r="K494" s="169">
        <v>0</v>
      </c>
      <c r="L494" s="172" t="str">
        <f t="shared" si="23"/>
        <v>Normal</v>
      </c>
      <c r="M494" s="206"/>
      <c r="N494" s="213"/>
      <c r="O494" s="213"/>
      <c r="P494" s="213"/>
      <c r="Q494" s="217"/>
      <c r="R494" s="223"/>
      <c r="S494" s="213"/>
      <c r="T494" s="213"/>
      <c r="U494" s="213"/>
      <c r="V494" s="213"/>
      <c r="W494" s="213"/>
      <c r="X494" s="213"/>
      <c r="Y494" s="213"/>
      <c r="Z494" s="213"/>
      <c r="AA494" s="214"/>
      <c r="AB494" s="214"/>
      <c r="AC494" s="214"/>
      <c r="AD494" s="214"/>
      <c r="AE494" s="214"/>
      <c r="AF494" s="214"/>
      <c r="AG494" s="214"/>
      <c r="AH494" s="214"/>
      <c r="AI494" s="214"/>
      <c r="AJ494" s="51"/>
    </row>
    <row r="495" spans="1:36" ht="50.25" hidden="1" customHeight="1">
      <c r="A495" s="180" t="s">
        <v>250</v>
      </c>
      <c r="B495" s="174" t="s">
        <v>1128</v>
      </c>
      <c r="C495" s="166" t="s">
        <v>1129</v>
      </c>
      <c r="D495" s="167" t="s">
        <v>96</v>
      </c>
      <c r="E495" s="181">
        <v>46206</v>
      </c>
      <c r="F495" s="181">
        <v>46209</v>
      </c>
      <c r="G495" s="169">
        <v>16</v>
      </c>
      <c r="H495" s="170">
        <v>16</v>
      </c>
      <c r="I495" s="171">
        <f t="shared" si="21"/>
        <v>0</v>
      </c>
      <c r="J495" s="172">
        <f t="shared" si="22"/>
        <v>0</v>
      </c>
      <c r="K495" s="169">
        <v>0</v>
      </c>
      <c r="L495" s="172" t="str">
        <f t="shared" si="23"/>
        <v>Normal</v>
      </c>
      <c r="M495" s="206"/>
      <c r="N495" s="213"/>
      <c r="O495" s="213"/>
      <c r="P495" s="213"/>
      <c r="Q495" s="217"/>
      <c r="R495" s="223"/>
      <c r="S495" s="213"/>
      <c r="T495" s="213"/>
      <c r="U495" s="213"/>
      <c r="V495" s="213"/>
      <c r="W495" s="213"/>
      <c r="X495" s="213"/>
      <c r="Y495" s="213"/>
      <c r="Z495" s="213"/>
      <c r="AA495" s="214"/>
      <c r="AB495" s="214"/>
      <c r="AC495" s="214"/>
      <c r="AD495" s="214"/>
      <c r="AE495" s="214"/>
      <c r="AF495" s="214"/>
      <c r="AG495" s="214"/>
      <c r="AH495" s="214"/>
      <c r="AI495" s="214"/>
      <c r="AJ495" s="51"/>
    </row>
    <row r="496" spans="1:36" ht="50.25" hidden="1" customHeight="1">
      <c r="A496" s="180" t="s">
        <v>250</v>
      </c>
      <c r="B496" s="174" t="s">
        <v>786</v>
      </c>
      <c r="C496" s="166" t="s">
        <v>787</v>
      </c>
      <c r="D496" s="167" t="s">
        <v>298</v>
      </c>
      <c r="E496" s="176">
        <v>46203</v>
      </c>
      <c r="F496" s="176">
        <v>46203</v>
      </c>
      <c r="G496" s="174">
        <v>9.5</v>
      </c>
      <c r="H496" s="170">
        <v>9.5</v>
      </c>
      <c r="I496" s="171">
        <f t="shared" si="21"/>
        <v>0</v>
      </c>
      <c r="J496" s="172">
        <f t="shared" si="22"/>
        <v>0</v>
      </c>
      <c r="K496" s="174">
        <v>0</v>
      </c>
      <c r="L496" s="172" t="str">
        <f t="shared" si="23"/>
        <v>Normal</v>
      </c>
      <c r="M496" s="206"/>
      <c r="N496" s="213"/>
      <c r="O496" s="213"/>
      <c r="P496" s="213"/>
      <c r="Q496" s="217"/>
      <c r="R496" s="217"/>
      <c r="S496" s="213"/>
      <c r="T496" s="213"/>
      <c r="U496" s="213"/>
      <c r="V496" s="213"/>
      <c r="W496" s="214"/>
      <c r="X496" s="214"/>
      <c r="Y496" s="214"/>
      <c r="Z496" s="214"/>
      <c r="AA496" s="214"/>
      <c r="AB496" s="214"/>
      <c r="AC496" s="214"/>
      <c r="AD496" s="214"/>
      <c r="AE496" s="214"/>
      <c r="AF496" s="214"/>
      <c r="AG496" s="214"/>
      <c r="AH496" s="214"/>
      <c r="AI496" s="214"/>
      <c r="AJ496" s="51"/>
    </row>
    <row r="497" spans="1:98" ht="50.25" hidden="1" customHeight="1">
      <c r="A497" s="180" t="s">
        <v>250</v>
      </c>
      <c r="B497" s="174" t="s">
        <v>1130</v>
      </c>
      <c r="C497" s="166" t="s">
        <v>1131</v>
      </c>
      <c r="D497" s="167" t="s">
        <v>106</v>
      </c>
      <c r="E497" s="181">
        <v>46211</v>
      </c>
      <c r="F497" s="181">
        <v>46211</v>
      </c>
      <c r="G497" s="169">
        <v>16</v>
      </c>
      <c r="H497" s="170">
        <v>16</v>
      </c>
      <c r="I497" s="171">
        <f t="shared" si="21"/>
        <v>0</v>
      </c>
      <c r="J497" s="172">
        <f t="shared" si="22"/>
        <v>0</v>
      </c>
      <c r="K497" s="189">
        <v>0</v>
      </c>
      <c r="L497" s="172" t="str">
        <f t="shared" si="23"/>
        <v>Normal</v>
      </c>
      <c r="M497" s="209"/>
      <c r="N497" s="221"/>
      <c r="O497" s="221"/>
      <c r="P497" s="221"/>
      <c r="Q497" s="221"/>
      <c r="R497" s="221"/>
      <c r="S497" s="221"/>
      <c r="T497" s="221"/>
      <c r="U497" s="221"/>
      <c r="V497" s="221"/>
      <c r="W497" s="221"/>
      <c r="X497" s="221"/>
      <c r="Y497" s="221"/>
      <c r="Z497" s="221"/>
      <c r="AA497" s="216"/>
      <c r="AB497" s="216"/>
      <c r="AC497" s="216"/>
      <c r="AD497" s="216"/>
      <c r="AE497" s="216"/>
      <c r="AF497" s="216"/>
      <c r="AG497" s="216"/>
      <c r="AH497" s="216"/>
      <c r="AI497" s="216"/>
      <c r="AJ497" s="39"/>
      <c r="AK497" s="39"/>
      <c r="AL497" s="39"/>
      <c r="AM497" s="39"/>
      <c r="AN497" s="39"/>
      <c r="AO497" s="39"/>
      <c r="AP497" s="39"/>
      <c r="AQ497" s="39"/>
      <c r="AR497" s="39"/>
      <c r="AS497" s="39"/>
      <c r="AT497" s="39"/>
      <c r="AU497" s="39"/>
      <c r="AV497" s="39"/>
      <c r="AW497" s="39"/>
      <c r="AX497" s="39"/>
      <c r="AY497" s="39"/>
      <c r="AZ497" s="39"/>
      <c r="BA497" s="39"/>
      <c r="BB497" s="39"/>
      <c r="BC497" s="39"/>
      <c r="BD497" s="39"/>
      <c r="BE497" s="39"/>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row>
    <row r="498" spans="1:98" ht="50.25" hidden="1" customHeight="1">
      <c r="A498" s="180" t="s">
        <v>250</v>
      </c>
      <c r="B498" s="174" t="s">
        <v>1132</v>
      </c>
      <c r="C498" s="166" t="s">
        <v>1133</v>
      </c>
      <c r="D498" s="167" t="s">
        <v>96</v>
      </c>
      <c r="E498" s="181">
        <v>46220</v>
      </c>
      <c r="F498" s="181">
        <v>46255</v>
      </c>
      <c r="G498" s="169">
        <v>24</v>
      </c>
      <c r="H498" s="170">
        <v>24</v>
      </c>
      <c r="I498" s="171">
        <f t="shared" si="21"/>
        <v>0</v>
      </c>
      <c r="J498" s="172">
        <f t="shared" si="22"/>
        <v>0</v>
      </c>
      <c r="K498" s="189">
        <v>0</v>
      </c>
      <c r="L498" s="172" t="str">
        <f t="shared" si="23"/>
        <v>Normal</v>
      </c>
      <c r="M498" s="209"/>
      <c r="N498" s="221"/>
      <c r="O498" s="221"/>
      <c r="P498" s="221"/>
      <c r="Q498" s="221"/>
      <c r="R498" s="221"/>
      <c r="S498" s="221"/>
      <c r="T498" s="221"/>
      <c r="U498" s="221"/>
      <c r="V498" s="221"/>
      <c r="W498" s="221"/>
      <c r="X498" s="221"/>
      <c r="Y498" s="221"/>
      <c r="Z498" s="221"/>
      <c r="AA498" s="216"/>
      <c r="AB498" s="216"/>
      <c r="AC498" s="216"/>
      <c r="AD498" s="216"/>
      <c r="AE498" s="216"/>
      <c r="AF498" s="216"/>
      <c r="AG498" s="216"/>
      <c r="AH498" s="216"/>
      <c r="AI498" s="216"/>
      <c r="AJ498" s="39"/>
      <c r="AK498" s="39"/>
      <c r="AL498" s="39"/>
      <c r="AM498" s="39"/>
      <c r="AN498" s="39"/>
      <c r="AO498" s="39"/>
      <c r="AP498" s="39"/>
      <c r="AQ498" s="39"/>
      <c r="AR498" s="39"/>
      <c r="AS498" s="39"/>
      <c r="AT498" s="39"/>
      <c r="AU498" s="39"/>
      <c r="AV498" s="39"/>
      <c r="AW498" s="39"/>
      <c r="AX498" s="39"/>
      <c r="AY498" s="39"/>
      <c r="AZ498" s="39"/>
      <c r="BA498" s="39"/>
      <c r="BB498" s="39"/>
      <c r="BC498" s="39"/>
      <c r="BD498" s="39"/>
      <c r="BE498" s="39"/>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row>
    <row r="499" spans="1:98" ht="50.25" hidden="1" customHeight="1">
      <c r="A499" s="180" t="s">
        <v>250</v>
      </c>
      <c r="B499" s="174" t="s">
        <v>1134</v>
      </c>
      <c r="C499" s="166" t="s">
        <v>1135</v>
      </c>
      <c r="D499" s="167" t="s">
        <v>96</v>
      </c>
      <c r="E499" s="181">
        <v>46220</v>
      </c>
      <c r="F499" s="181">
        <v>46255</v>
      </c>
      <c r="G499" s="169">
        <v>8</v>
      </c>
      <c r="H499" s="170">
        <v>8</v>
      </c>
      <c r="I499" s="171">
        <f t="shared" si="21"/>
        <v>0</v>
      </c>
      <c r="J499" s="172">
        <f t="shared" si="22"/>
        <v>0</v>
      </c>
      <c r="K499" s="189">
        <v>0</v>
      </c>
      <c r="L499" s="172" t="str">
        <f t="shared" si="23"/>
        <v>Normal</v>
      </c>
      <c r="M499" s="209"/>
      <c r="N499" s="221"/>
      <c r="O499" s="221"/>
      <c r="P499" s="221"/>
      <c r="Q499" s="221"/>
      <c r="R499" s="221"/>
      <c r="S499" s="221"/>
      <c r="T499" s="221"/>
      <c r="U499" s="221"/>
      <c r="V499" s="221"/>
      <c r="W499" s="221"/>
      <c r="X499" s="221"/>
      <c r="Y499" s="221"/>
      <c r="Z499" s="221"/>
      <c r="AA499" s="216"/>
      <c r="AB499" s="216"/>
      <c r="AC499" s="216"/>
      <c r="AD499" s="216"/>
      <c r="AE499" s="216"/>
      <c r="AF499" s="216"/>
      <c r="AG499" s="216"/>
      <c r="AH499" s="216"/>
      <c r="AI499" s="216"/>
      <c r="AJ499" s="39"/>
      <c r="AK499" s="39"/>
      <c r="AL499" s="39"/>
      <c r="AM499" s="39"/>
      <c r="AN499" s="39"/>
      <c r="AO499" s="39"/>
      <c r="AP499" s="39"/>
      <c r="AQ499" s="39"/>
      <c r="AR499" s="39"/>
      <c r="AS499" s="39"/>
      <c r="AT499" s="39"/>
      <c r="AU499" s="39"/>
      <c r="AV499" s="39"/>
      <c r="AW499" s="39"/>
      <c r="AX499" s="39"/>
      <c r="AY499" s="39"/>
      <c r="AZ499" s="39"/>
      <c r="BA499" s="39"/>
      <c r="BB499" s="39"/>
      <c r="BC499" s="39"/>
      <c r="BD499" s="39"/>
      <c r="BE499" s="39"/>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row>
    <row r="500" spans="1:98" ht="50.25" hidden="1" customHeight="1">
      <c r="A500" s="180" t="s">
        <v>250</v>
      </c>
      <c r="B500" s="174" t="s">
        <v>1136</v>
      </c>
      <c r="C500" s="166" t="s">
        <v>1137</v>
      </c>
      <c r="D500" s="167" t="s">
        <v>96</v>
      </c>
      <c r="E500" s="181">
        <v>46223</v>
      </c>
      <c r="F500" s="181">
        <v>46224</v>
      </c>
      <c r="G500" s="169">
        <v>32</v>
      </c>
      <c r="H500" s="170">
        <v>28.5</v>
      </c>
      <c r="I500" s="171">
        <f t="shared" si="21"/>
        <v>0</v>
      </c>
      <c r="J500" s="172">
        <f t="shared" si="22"/>
        <v>-0.109375</v>
      </c>
      <c r="K500" s="189">
        <v>0</v>
      </c>
      <c r="L500" s="172" t="str">
        <f t="shared" si="23"/>
        <v>Normal</v>
      </c>
      <c r="M500" s="209"/>
      <c r="N500" s="221"/>
      <c r="O500" s="221"/>
      <c r="P500" s="221"/>
      <c r="Q500" s="221"/>
      <c r="R500" s="221"/>
      <c r="S500" s="221"/>
      <c r="T500" s="221"/>
      <c r="U500" s="221"/>
      <c r="V500" s="221"/>
      <c r="W500" s="221"/>
      <c r="X500" s="221"/>
      <c r="Y500" s="221"/>
      <c r="Z500" s="221"/>
      <c r="AA500" s="216"/>
      <c r="AB500" s="216"/>
      <c r="AC500" s="216"/>
      <c r="AD500" s="216"/>
      <c r="AE500" s="216"/>
      <c r="AF500" s="216"/>
      <c r="AG500" s="216"/>
      <c r="AH500" s="216"/>
      <c r="AI500" s="216"/>
      <c r="AJ500" s="39"/>
      <c r="AK500" s="39"/>
      <c r="AL500" s="39"/>
      <c r="AM500" s="39"/>
      <c r="AN500" s="39"/>
      <c r="AO500" s="39"/>
      <c r="AP500" s="39"/>
      <c r="AQ500" s="39"/>
      <c r="AR500" s="39"/>
      <c r="AS500" s="39"/>
      <c r="AT500" s="39"/>
      <c r="AU500" s="39"/>
      <c r="AV500" s="39"/>
      <c r="AW500" s="39"/>
      <c r="AX500" s="39"/>
      <c r="AY500" s="39"/>
      <c r="AZ500" s="39"/>
      <c r="BA500" s="39"/>
      <c r="BB500" s="39"/>
      <c r="BC500" s="39"/>
      <c r="BD500" s="39"/>
      <c r="BE500" s="39"/>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row>
    <row r="501" spans="1:98" ht="50.25" hidden="1" customHeight="1">
      <c r="A501" s="180" t="s">
        <v>250</v>
      </c>
      <c r="B501" s="174" t="s">
        <v>1138</v>
      </c>
      <c r="C501" s="166" t="s">
        <v>1139</v>
      </c>
      <c r="D501" s="167" t="s">
        <v>96</v>
      </c>
      <c r="E501" s="181">
        <v>46219</v>
      </c>
      <c r="F501" s="181">
        <v>46219</v>
      </c>
      <c r="G501" s="169">
        <v>3.5</v>
      </c>
      <c r="H501" s="170">
        <v>3.5</v>
      </c>
      <c r="I501" s="171">
        <f t="shared" si="21"/>
        <v>0</v>
      </c>
      <c r="J501" s="172">
        <f t="shared" si="22"/>
        <v>0</v>
      </c>
      <c r="K501" s="189">
        <v>0</v>
      </c>
      <c r="L501" s="172" t="str">
        <f t="shared" si="23"/>
        <v>Normal</v>
      </c>
      <c r="M501" s="209"/>
      <c r="N501" s="221"/>
      <c r="O501" s="221"/>
      <c r="P501" s="221"/>
      <c r="Q501" s="221"/>
      <c r="R501" s="221"/>
      <c r="S501" s="221"/>
      <c r="T501" s="221"/>
      <c r="U501" s="221"/>
      <c r="V501" s="221"/>
      <c r="W501" s="221"/>
      <c r="X501" s="221"/>
      <c r="Y501" s="221"/>
      <c r="Z501" s="221"/>
      <c r="AA501" s="216"/>
      <c r="AB501" s="216"/>
      <c r="AC501" s="216"/>
      <c r="AD501" s="216"/>
      <c r="AE501" s="216"/>
      <c r="AF501" s="216"/>
      <c r="AG501" s="216"/>
      <c r="AH501" s="216"/>
      <c r="AI501" s="216"/>
      <c r="AJ501" s="39"/>
      <c r="AK501" s="39"/>
      <c r="AL501" s="39"/>
      <c r="AM501" s="39"/>
      <c r="AN501" s="39"/>
      <c r="AO501" s="39"/>
      <c r="AP501" s="39"/>
      <c r="AQ501" s="39"/>
      <c r="AR501" s="39"/>
      <c r="AS501" s="39"/>
      <c r="AT501" s="39"/>
      <c r="AU501" s="39"/>
      <c r="AV501" s="39"/>
      <c r="AW501" s="39"/>
      <c r="AX501" s="39"/>
      <c r="AY501" s="39"/>
      <c r="AZ501" s="39"/>
      <c r="BA501" s="39"/>
      <c r="BB501" s="39"/>
      <c r="BC501" s="39"/>
      <c r="BD501" s="39"/>
      <c r="BE501" s="39"/>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row>
    <row r="502" spans="1:98" ht="50.25" hidden="1" customHeight="1">
      <c r="A502" s="180" t="s">
        <v>250</v>
      </c>
      <c r="B502" s="174" t="s">
        <v>1140</v>
      </c>
      <c r="C502" s="166" t="s">
        <v>1141</v>
      </c>
      <c r="D502" s="167" t="s">
        <v>96</v>
      </c>
      <c r="E502" s="181">
        <v>46230</v>
      </c>
      <c r="F502" s="181">
        <v>46227</v>
      </c>
      <c r="G502" s="169">
        <v>12</v>
      </c>
      <c r="H502" s="170">
        <v>12</v>
      </c>
      <c r="I502" s="171">
        <f t="shared" si="21"/>
        <v>0</v>
      </c>
      <c r="J502" s="172">
        <f t="shared" si="22"/>
        <v>0</v>
      </c>
      <c r="K502" s="189">
        <v>0</v>
      </c>
      <c r="L502" s="172" t="str">
        <f t="shared" si="23"/>
        <v>Normal</v>
      </c>
      <c r="M502" s="209"/>
      <c r="N502" s="221"/>
      <c r="O502" s="221"/>
      <c r="P502" s="221"/>
      <c r="Q502" s="221"/>
      <c r="R502" s="221"/>
      <c r="S502" s="221"/>
      <c r="T502" s="221"/>
      <c r="U502" s="221"/>
      <c r="V502" s="221"/>
      <c r="W502" s="221"/>
      <c r="X502" s="221"/>
      <c r="Y502" s="221"/>
      <c r="Z502" s="221"/>
      <c r="AA502" s="216"/>
      <c r="AB502" s="216"/>
      <c r="AC502" s="216"/>
      <c r="AD502" s="216"/>
      <c r="AE502" s="216"/>
      <c r="AF502" s="216"/>
      <c r="AG502" s="216"/>
      <c r="AH502" s="216"/>
      <c r="AI502" s="216"/>
      <c r="AJ502" s="39"/>
      <c r="AK502" s="39"/>
      <c r="AL502" s="39"/>
      <c r="AM502" s="39"/>
      <c r="AN502" s="39"/>
      <c r="AO502" s="39"/>
      <c r="AP502" s="39"/>
      <c r="AQ502" s="39"/>
      <c r="AR502" s="39"/>
      <c r="AS502" s="39"/>
      <c r="AT502" s="39"/>
      <c r="AU502" s="39"/>
      <c r="AV502" s="39"/>
      <c r="AW502" s="39"/>
      <c r="AX502" s="39"/>
      <c r="AY502" s="39"/>
      <c r="AZ502" s="39"/>
      <c r="BA502" s="39"/>
      <c r="BB502" s="39"/>
      <c r="BC502" s="39"/>
      <c r="BD502" s="39"/>
      <c r="BE502" s="39"/>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row>
    <row r="503" spans="1:98" ht="50.25" hidden="1" customHeight="1">
      <c r="A503" s="180" t="s">
        <v>250</v>
      </c>
      <c r="B503" s="174" t="s">
        <v>1142</v>
      </c>
      <c r="C503" s="166" t="s">
        <v>1143</v>
      </c>
      <c r="D503" s="167" t="s">
        <v>96</v>
      </c>
      <c r="E503" s="181">
        <v>46234</v>
      </c>
      <c r="F503" s="181">
        <v>46231</v>
      </c>
      <c r="G503" s="169">
        <v>16</v>
      </c>
      <c r="H503" s="170">
        <v>16</v>
      </c>
      <c r="I503" s="171">
        <f t="shared" si="21"/>
        <v>0</v>
      </c>
      <c r="J503" s="172">
        <f t="shared" si="22"/>
        <v>0</v>
      </c>
      <c r="K503" s="189">
        <v>0</v>
      </c>
      <c r="L503" s="172" t="str">
        <f t="shared" si="23"/>
        <v>Normal</v>
      </c>
      <c r="M503" s="209"/>
      <c r="N503" s="221"/>
      <c r="O503" s="221"/>
      <c r="P503" s="221"/>
      <c r="Q503" s="221"/>
      <c r="R503" s="221"/>
      <c r="S503" s="221"/>
      <c r="T503" s="221"/>
      <c r="U503" s="221"/>
      <c r="V503" s="221"/>
      <c r="W503" s="221"/>
      <c r="X503" s="221"/>
      <c r="Y503" s="221"/>
      <c r="Z503" s="221"/>
      <c r="AA503" s="216"/>
      <c r="AB503" s="216"/>
      <c r="AC503" s="216"/>
      <c r="AD503" s="216"/>
      <c r="AE503" s="216"/>
      <c r="AF503" s="216"/>
      <c r="AG503" s="216"/>
      <c r="AH503" s="216"/>
      <c r="AI503" s="216"/>
      <c r="AJ503" s="39"/>
      <c r="AK503" s="39"/>
      <c r="AL503" s="39"/>
      <c r="AM503" s="39"/>
      <c r="AN503" s="39"/>
      <c r="AO503" s="39"/>
      <c r="AP503" s="39"/>
      <c r="AQ503" s="39"/>
      <c r="AR503" s="39"/>
      <c r="AS503" s="39"/>
      <c r="AT503" s="39"/>
      <c r="AU503" s="39"/>
      <c r="AV503" s="39"/>
      <c r="AW503" s="39"/>
      <c r="AX503" s="39"/>
      <c r="AY503" s="39"/>
      <c r="AZ503" s="39"/>
      <c r="BA503" s="39"/>
      <c r="BB503" s="39"/>
      <c r="BC503" s="39"/>
      <c r="BD503" s="39"/>
      <c r="BE503" s="39"/>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row>
    <row r="504" spans="1:98" ht="50.25" hidden="1" customHeight="1">
      <c r="A504" s="180" t="s">
        <v>250</v>
      </c>
      <c r="B504" s="174" t="s">
        <v>1144</v>
      </c>
      <c r="C504" s="166" t="s">
        <v>1145</v>
      </c>
      <c r="D504" s="167" t="s">
        <v>141</v>
      </c>
      <c r="E504" s="181">
        <v>46240</v>
      </c>
      <c r="F504" s="181">
        <v>46237</v>
      </c>
      <c r="G504" s="169">
        <v>28</v>
      </c>
      <c r="H504" s="170">
        <v>28</v>
      </c>
      <c r="I504" s="171">
        <f t="shared" si="21"/>
        <v>0</v>
      </c>
      <c r="J504" s="172">
        <f t="shared" si="22"/>
        <v>0</v>
      </c>
      <c r="K504" s="189">
        <v>0</v>
      </c>
      <c r="L504" s="172" t="str">
        <f t="shared" si="23"/>
        <v>Normal</v>
      </c>
      <c r="M504" s="209"/>
      <c r="N504" s="221"/>
      <c r="O504" s="221"/>
      <c r="P504" s="221"/>
      <c r="Q504" s="221"/>
      <c r="R504" s="221"/>
      <c r="S504" s="221"/>
      <c r="T504" s="221"/>
      <c r="U504" s="221"/>
      <c r="V504" s="221"/>
      <c r="W504" s="221"/>
      <c r="X504" s="221"/>
      <c r="Y504" s="221"/>
      <c r="Z504" s="221"/>
      <c r="AA504" s="216"/>
      <c r="AB504" s="216"/>
      <c r="AC504" s="216"/>
      <c r="AD504" s="216"/>
      <c r="AE504" s="216"/>
      <c r="AF504" s="216"/>
      <c r="AG504" s="216"/>
      <c r="AH504" s="216"/>
      <c r="AI504" s="216"/>
      <c r="AJ504" s="39"/>
      <c r="AK504" s="39"/>
      <c r="AL504" s="39"/>
      <c r="AM504" s="39"/>
      <c r="AN504" s="39"/>
      <c r="AO504" s="39"/>
      <c r="AP504" s="39"/>
      <c r="AQ504" s="39"/>
      <c r="AR504" s="39"/>
      <c r="AS504" s="39"/>
      <c r="AT504" s="39"/>
      <c r="AU504" s="39"/>
      <c r="AV504" s="39"/>
      <c r="AW504" s="39"/>
      <c r="AX504" s="39"/>
      <c r="AY504" s="39"/>
      <c r="AZ504" s="39"/>
      <c r="BA504" s="39"/>
      <c r="BB504" s="39"/>
      <c r="BC504" s="39"/>
      <c r="BD504" s="39"/>
      <c r="BE504" s="39"/>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row>
    <row r="505" spans="1:98" ht="50.25" hidden="1" customHeight="1">
      <c r="A505" s="180" t="s">
        <v>250</v>
      </c>
      <c r="B505" s="174" t="s">
        <v>810</v>
      </c>
      <c r="C505" s="166" t="s">
        <v>811</v>
      </c>
      <c r="D505" s="167" t="s">
        <v>298</v>
      </c>
      <c r="E505" s="181">
        <v>46234</v>
      </c>
      <c r="F505" s="181">
        <v>46234</v>
      </c>
      <c r="G505" s="169">
        <v>10.5</v>
      </c>
      <c r="H505" s="170">
        <v>10.5</v>
      </c>
      <c r="I505" s="171">
        <f t="shared" si="21"/>
        <v>0</v>
      </c>
      <c r="J505" s="172">
        <f t="shared" si="22"/>
        <v>0</v>
      </c>
      <c r="K505" s="189">
        <v>0</v>
      </c>
      <c r="L505" s="172" t="str">
        <f t="shared" si="23"/>
        <v>Normal</v>
      </c>
      <c r="M505" s="209"/>
      <c r="N505" s="221"/>
      <c r="O505" s="221"/>
      <c r="P505" s="221"/>
      <c r="Q505" s="221"/>
      <c r="R505" s="221"/>
      <c r="S505" s="221"/>
      <c r="T505" s="221"/>
      <c r="U505" s="221"/>
      <c r="V505" s="221"/>
      <c r="W505" s="221"/>
      <c r="X505" s="221"/>
      <c r="Y505" s="221"/>
      <c r="Z505" s="221"/>
      <c r="AA505" s="216"/>
      <c r="AB505" s="216"/>
      <c r="AC505" s="216"/>
      <c r="AD505" s="216"/>
      <c r="AE505" s="216"/>
      <c r="AF505" s="216"/>
      <c r="AG505" s="216"/>
      <c r="AH505" s="216"/>
      <c r="AI505" s="216"/>
      <c r="AJ505" s="39"/>
      <c r="AK505" s="39"/>
      <c r="AL505" s="39"/>
      <c r="AM505" s="39"/>
      <c r="AN505" s="39"/>
      <c r="AO505" s="39"/>
      <c r="AP505" s="39"/>
      <c r="AQ505" s="39"/>
      <c r="AR505" s="39"/>
      <c r="AS505" s="39"/>
      <c r="AT505" s="39"/>
      <c r="AU505" s="39"/>
      <c r="AV505" s="39"/>
      <c r="AW505" s="39"/>
      <c r="AX505" s="39"/>
      <c r="AY505" s="39"/>
      <c r="AZ505" s="39"/>
      <c r="BA505" s="39"/>
      <c r="BB505" s="39"/>
      <c r="BC505" s="39"/>
      <c r="BD505" s="39"/>
      <c r="BE505" s="39"/>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row>
    <row r="506" spans="1:98" ht="50.25" hidden="1" customHeight="1">
      <c r="A506" s="174" t="s">
        <v>250</v>
      </c>
      <c r="B506" s="174" t="s">
        <v>832</v>
      </c>
      <c r="C506" s="166" t="s">
        <v>833</v>
      </c>
      <c r="D506" s="174" t="s">
        <v>97</v>
      </c>
      <c r="E506" s="176">
        <v>46265</v>
      </c>
      <c r="F506" s="176"/>
      <c r="G506" s="174">
        <v>10.5</v>
      </c>
      <c r="H506" s="186">
        <v>8.5</v>
      </c>
      <c r="I506" s="171">
        <f t="shared" si="21"/>
        <v>0</v>
      </c>
      <c r="J506" s="172">
        <f t="shared" si="22"/>
        <v>-0.19047619047619047</v>
      </c>
      <c r="K506" s="174"/>
      <c r="L506" s="172" t="str">
        <f t="shared" si="23"/>
        <v>Normal</v>
      </c>
      <c r="M506" s="204"/>
      <c r="N506" s="213"/>
      <c r="O506" s="213"/>
      <c r="P506" s="213"/>
      <c r="Q506" s="213"/>
      <c r="R506" s="213"/>
      <c r="S506" s="213"/>
      <c r="T506" s="213"/>
      <c r="U506" s="213"/>
      <c r="V506" s="213"/>
      <c r="W506" s="213"/>
      <c r="X506" s="213"/>
      <c r="Y506" s="213"/>
      <c r="Z506" s="213"/>
      <c r="AA506" s="213"/>
      <c r="AB506" s="213"/>
      <c r="AC506" s="213"/>
      <c r="AD506" s="213"/>
      <c r="AE506" s="213"/>
      <c r="AF506" s="213"/>
      <c r="AG506" s="213"/>
      <c r="AH506" s="213"/>
      <c r="AI506" s="213"/>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row>
    <row r="507" spans="1:98" ht="50.25" hidden="1" customHeight="1">
      <c r="A507" s="174" t="s">
        <v>250</v>
      </c>
      <c r="B507" s="174" t="s">
        <v>1146</v>
      </c>
      <c r="C507" s="166" t="s">
        <v>1147</v>
      </c>
      <c r="D507" s="174" t="s">
        <v>96</v>
      </c>
      <c r="E507" s="176">
        <v>46240</v>
      </c>
      <c r="F507" s="176">
        <v>46238</v>
      </c>
      <c r="G507" s="174">
        <v>16</v>
      </c>
      <c r="H507" s="186">
        <v>16</v>
      </c>
      <c r="I507" s="171">
        <f t="shared" si="21"/>
        <v>0</v>
      </c>
      <c r="J507" s="172">
        <f t="shared" si="22"/>
        <v>0</v>
      </c>
      <c r="K507" s="174">
        <v>0</v>
      </c>
      <c r="L507" s="172" t="str">
        <f t="shared" si="23"/>
        <v>Normal</v>
      </c>
      <c r="M507" s="204"/>
      <c r="N507" s="213"/>
      <c r="O507" s="213"/>
      <c r="P507" s="213"/>
      <c r="Q507" s="213"/>
      <c r="R507" s="213"/>
      <c r="S507" s="213"/>
      <c r="T507" s="213"/>
      <c r="U507" s="213"/>
      <c r="V507" s="213"/>
      <c r="W507" s="213"/>
      <c r="X507" s="213"/>
      <c r="Y507" s="213"/>
      <c r="Z507" s="213"/>
      <c r="AA507" s="213"/>
      <c r="AB507" s="213"/>
      <c r="AC507" s="213"/>
      <c r="AD507" s="213"/>
      <c r="AE507" s="213"/>
      <c r="AF507" s="213"/>
      <c r="AG507" s="213"/>
      <c r="AH507" s="213"/>
      <c r="AI507" s="213"/>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row>
    <row r="508" spans="1:98" ht="50.25" hidden="1" customHeight="1">
      <c r="A508" s="174" t="s">
        <v>250</v>
      </c>
      <c r="B508" s="174" t="s">
        <v>1148</v>
      </c>
      <c r="C508" s="166" t="s">
        <v>1149</v>
      </c>
      <c r="D508" s="174" t="s">
        <v>96</v>
      </c>
      <c r="E508" s="176">
        <v>46244</v>
      </c>
      <c r="F508" s="176">
        <v>46247</v>
      </c>
      <c r="G508" s="174">
        <v>24</v>
      </c>
      <c r="H508" s="186">
        <v>24</v>
      </c>
      <c r="I508" s="171">
        <f t="shared" si="21"/>
        <v>0</v>
      </c>
      <c r="J508" s="172">
        <f t="shared" si="22"/>
        <v>0</v>
      </c>
      <c r="K508" s="174">
        <v>0</v>
      </c>
      <c r="L508" s="172" t="str">
        <f t="shared" si="23"/>
        <v>Normal</v>
      </c>
      <c r="M508" s="204"/>
      <c r="N508" s="213"/>
      <c r="O508" s="213"/>
      <c r="P508" s="213"/>
      <c r="Q508" s="213"/>
      <c r="R508" s="213"/>
      <c r="S508" s="213"/>
      <c r="T508" s="213"/>
      <c r="U508" s="213"/>
      <c r="V508" s="213"/>
      <c r="W508" s="213"/>
      <c r="X508" s="213"/>
      <c r="Y508" s="213"/>
      <c r="Z508" s="213"/>
      <c r="AA508" s="213"/>
      <c r="AB508" s="213"/>
      <c r="AC508" s="213"/>
      <c r="AD508" s="213"/>
      <c r="AE508" s="213"/>
      <c r="AF508" s="213"/>
      <c r="AG508" s="213"/>
      <c r="AH508" s="213"/>
      <c r="AI508" s="213"/>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c r="CE508"/>
      <c r="CF508"/>
      <c r="CG508"/>
      <c r="CH508"/>
      <c r="CI508"/>
      <c r="CJ508"/>
      <c r="CK508"/>
      <c r="CL508"/>
      <c r="CM508"/>
      <c r="CN508"/>
      <c r="CO508"/>
      <c r="CP508"/>
      <c r="CQ508"/>
      <c r="CR508"/>
      <c r="CS508"/>
      <c r="CT508"/>
    </row>
    <row r="509" spans="1:98" ht="50.25" hidden="1" customHeight="1">
      <c r="A509" s="174" t="s">
        <v>250</v>
      </c>
      <c r="B509" s="174" t="s">
        <v>1150</v>
      </c>
      <c r="C509" s="166" t="s">
        <v>1151</v>
      </c>
      <c r="D509" s="174" t="s">
        <v>96</v>
      </c>
      <c r="E509" s="176">
        <v>46247</v>
      </c>
      <c r="F509" s="176">
        <v>46247</v>
      </c>
      <c r="G509" s="174">
        <v>4</v>
      </c>
      <c r="H509" s="186">
        <v>4</v>
      </c>
      <c r="I509" s="171">
        <f t="shared" si="21"/>
        <v>0</v>
      </c>
      <c r="J509" s="172">
        <f t="shared" si="22"/>
        <v>0</v>
      </c>
      <c r="K509" s="174">
        <v>0</v>
      </c>
      <c r="L509" s="172" t="str">
        <f t="shared" si="23"/>
        <v>Normal</v>
      </c>
      <c r="M509" s="204"/>
      <c r="N509" s="213"/>
      <c r="O509" s="213"/>
      <c r="P509" s="213"/>
      <c r="Q509" s="213"/>
      <c r="R509" s="213"/>
      <c r="S509" s="213"/>
      <c r="T509" s="213"/>
      <c r="U509" s="213"/>
      <c r="V509" s="213"/>
      <c r="W509" s="213"/>
      <c r="X509" s="213"/>
      <c r="Y509" s="213"/>
      <c r="Z509" s="213"/>
      <c r="AA509" s="213"/>
      <c r="AB509" s="213"/>
      <c r="AC509" s="213"/>
      <c r="AD509" s="213"/>
      <c r="AE509" s="213"/>
      <c r="AF509" s="213"/>
      <c r="AG509" s="213"/>
      <c r="AH509" s="213"/>
      <c r="AI509" s="213"/>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c r="CO509"/>
      <c r="CP509"/>
      <c r="CQ509"/>
      <c r="CR509"/>
      <c r="CS509"/>
      <c r="CT509"/>
    </row>
    <row r="510" spans="1:98" ht="50.25" hidden="1" customHeight="1">
      <c r="A510" s="174" t="s">
        <v>250</v>
      </c>
      <c r="B510" s="174" t="s">
        <v>1152</v>
      </c>
      <c r="C510" s="166" t="s">
        <v>1153</v>
      </c>
      <c r="D510" s="174" t="s">
        <v>96</v>
      </c>
      <c r="E510" s="176">
        <v>46251</v>
      </c>
      <c r="F510" s="176">
        <v>46247</v>
      </c>
      <c r="G510" s="174">
        <v>16</v>
      </c>
      <c r="H510" s="186">
        <v>16</v>
      </c>
      <c r="I510" s="171">
        <f t="shared" si="21"/>
        <v>0</v>
      </c>
      <c r="J510" s="172">
        <f t="shared" si="22"/>
        <v>0</v>
      </c>
      <c r="K510" s="174">
        <v>0</v>
      </c>
      <c r="L510" s="172" t="str">
        <f t="shared" si="23"/>
        <v>Normal</v>
      </c>
      <c r="M510" s="204"/>
      <c r="N510" s="213"/>
      <c r="O510" s="213"/>
      <c r="P510" s="213"/>
      <c r="Q510" s="213"/>
      <c r="R510" s="213"/>
      <c r="S510" s="213"/>
      <c r="T510" s="213"/>
      <c r="U510" s="213"/>
      <c r="V510" s="213"/>
      <c r="W510" s="213"/>
      <c r="X510" s="213"/>
      <c r="Y510" s="213"/>
      <c r="Z510" s="213"/>
      <c r="AA510" s="213"/>
      <c r="AB510" s="213"/>
      <c r="AC510" s="213"/>
      <c r="AD510" s="213"/>
      <c r="AE510" s="213"/>
      <c r="AF510" s="213"/>
      <c r="AG510" s="213"/>
      <c r="AH510" s="213"/>
      <c r="AI510" s="213"/>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c r="CO510"/>
      <c r="CP510"/>
      <c r="CQ510"/>
      <c r="CR510"/>
      <c r="CS510"/>
      <c r="CT510"/>
    </row>
    <row r="511" spans="1:98" ht="50.25" hidden="1" customHeight="1">
      <c r="A511" s="174" t="s">
        <v>250</v>
      </c>
      <c r="B511" s="174" t="s">
        <v>1154</v>
      </c>
      <c r="C511" s="166" t="s">
        <v>1155</v>
      </c>
      <c r="D511" s="174" t="s">
        <v>96</v>
      </c>
      <c r="E511" s="176">
        <v>46254</v>
      </c>
      <c r="F511" s="176">
        <v>46252</v>
      </c>
      <c r="G511" s="174">
        <v>16</v>
      </c>
      <c r="H511" s="186">
        <v>16</v>
      </c>
      <c r="I511" s="171">
        <f t="shared" si="21"/>
        <v>0</v>
      </c>
      <c r="J511" s="172">
        <f t="shared" si="22"/>
        <v>0</v>
      </c>
      <c r="K511" s="174">
        <v>0</v>
      </c>
      <c r="L511" s="172" t="str">
        <f t="shared" si="23"/>
        <v>Normal</v>
      </c>
      <c r="M511" s="204"/>
      <c r="N511" s="213"/>
      <c r="O511" s="213"/>
      <c r="P511" s="213"/>
      <c r="Q511" s="213"/>
      <c r="R511" s="213"/>
      <c r="S511" s="213"/>
      <c r="T511" s="213"/>
      <c r="U511" s="213"/>
      <c r="V511" s="213"/>
      <c r="W511" s="213"/>
      <c r="X511" s="213"/>
      <c r="Y511" s="213"/>
      <c r="Z511" s="213"/>
      <c r="AA511" s="213"/>
      <c r="AB511" s="213"/>
      <c r="AC511" s="213"/>
      <c r="AD511" s="213"/>
      <c r="AE511" s="213"/>
      <c r="AF511" s="213"/>
      <c r="AG511" s="213"/>
      <c r="AH511" s="213"/>
      <c r="AI511" s="213"/>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c r="CO511"/>
      <c r="CP511"/>
      <c r="CQ511"/>
      <c r="CR511"/>
      <c r="CS511"/>
      <c r="CT511"/>
    </row>
    <row r="512" spans="1:98" ht="50.25" hidden="1" customHeight="1">
      <c r="A512" s="174" t="s">
        <v>250</v>
      </c>
      <c r="B512" s="174" t="s">
        <v>1156</v>
      </c>
      <c r="C512" s="166" t="s">
        <v>1157</v>
      </c>
      <c r="D512" s="174" t="s">
        <v>96</v>
      </c>
      <c r="E512" s="176">
        <v>46254</v>
      </c>
      <c r="F512" s="176">
        <v>46254</v>
      </c>
      <c r="G512" s="174">
        <v>16</v>
      </c>
      <c r="H512" s="186">
        <v>16</v>
      </c>
      <c r="I512" s="171">
        <f t="shared" si="21"/>
        <v>0</v>
      </c>
      <c r="J512" s="172">
        <f t="shared" si="22"/>
        <v>0</v>
      </c>
      <c r="K512" s="174">
        <v>0</v>
      </c>
      <c r="L512" s="172" t="str">
        <f t="shared" si="23"/>
        <v>Normal</v>
      </c>
      <c r="M512" s="204"/>
      <c r="N512" s="213"/>
      <c r="O512" s="213"/>
      <c r="P512" s="213"/>
      <c r="Q512" s="213"/>
      <c r="R512" s="213"/>
      <c r="S512" s="213"/>
      <c r="T512" s="213"/>
      <c r="U512" s="213"/>
      <c r="V512" s="213"/>
      <c r="W512" s="213"/>
      <c r="X512" s="213"/>
      <c r="Y512" s="213"/>
      <c r="Z512" s="213"/>
      <c r="AA512" s="213"/>
      <c r="AB512" s="213"/>
      <c r="AC512" s="213"/>
      <c r="AD512" s="213"/>
      <c r="AE512" s="213"/>
      <c r="AF512" s="213"/>
      <c r="AG512" s="213"/>
      <c r="AH512" s="213"/>
      <c r="AI512" s="213"/>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c r="CT512"/>
    </row>
    <row r="513" spans="1:16383" ht="50.25" hidden="1" customHeight="1">
      <c r="A513" s="174" t="s">
        <v>248</v>
      </c>
      <c r="B513" s="174" t="s">
        <v>1158</v>
      </c>
      <c r="C513" s="166" t="s">
        <v>1159</v>
      </c>
      <c r="D513" s="174" t="s">
        <v>351</v>
      </c>
      <c r="E513" s="176">
        <v>46266</v>
      </c>
      <c r="F513" s="174"/>
      <c r="G513" s="174">
        <v>8</v>
      </c>
      <c r="H513" s="186">
        <v>4</v>
      </c>
      <c r="I513" s="171">
        <f t="shared" si="21"/>
        <v>0</v>
      </c>
      <c r="J513" s="172">
        <f t="shared" si="22"/>
        <v>-0.5</v>
      </c>
      <c r="K513" s="174">
        <v>0</v>
      </c>
      <c r="L513" s="172" t="str">
        <f t="shared" si="23"/>
        <v>Normal</v>
      </c>
      <c r="M513" s="204"/>
      <c r="N513" s="213"/>
      <c r="O513" s="213"/>
      <c r="P513" s="213"/>
      <c r="Q513" s="213"/>
      <c r="R513" s="213"/>
      <c r="S513" s="213"/>
      <c r="T513" s="213"/>
      <c r="U513" s="213"/>
      <c r="V513" s="213"/>
      <c r="W513" s="213"/>
      <c r="X513" s="213"/>
      <c r="Y513" s="213"/>
      <c r="Z513" s="213"/>
      <c r="AA513" s="213"/>
      <c r="AB513" s="213"/>
      <c r="AC513" s="213"/>
      <c r="AD513" s="213"/>
      <c r="AE513" s="213"/>
      <c r="AF513" s="213"/>
      <c r="AG513" s="213"/>
      <c r="AH513" s="213"/>
      <c r="AI513" s="213"/>
      <c r="BG513"/>
      <c r="BH513"/>
      <c r="BI513"/>
      <c r="BJ513"/>
      <c r="BK513"/>
      <c r="BL513"/>
      <c r="BM513"/>
      <c r="BN513"/>
      <c r="BO513"/>
      <c r="BP513"/>
      <c r="BQ513"/>
      <c r="BR513"/>
      <c r="BS513"/>
      <c r="BT513"/>
      <c r="BU513"/>
      <c r="BV513"/>
      <c r="BW513"/>
      <c r="BX513"/>
      <c r="BY513"/>
      <c r="BZ513"/>
      <c r="CA513"/>
      <c r="CB513"/>
      <c r="CC513"/>
      <c r="CD513"/>
      <c r="CE513"/>
      <c r="CF513"/>
      <c r="CG513"/>
      <c r="CH513"/>
      <c r="CI513"/>
      <c r="CJ513"/>
      <c r="CK513"/>
      <c r="CL513"/>
      <c r="CM513"/>
      <c r="CN513"/>
    </row>
    <row r="514" spans="1:16383" ht="15.75" customHeight="1">
      <c r="A514" s="174" t="s">
        <v>240</v>
      </c>
      <c r="B514" s="174" t="s">
        <v>1160</v>
      </c>
      <c r="C514" s="166" t="s">
        <v>1161</v>
      </c>
      <c r="D514" s="174" t="s">
        <v>1162</v>
      </c>
      <c r="E514" s="176"/>
      <c r="F514" s="176"/>
      <c r="G514" s="174">
        <v>80</v>
      </c>
      <c r="H514" s="186">
        <v>8</v>
      </c>
      <c r="I514" s="171">
        <f t="shared" si="21"/>
        <v>72</v>
      </c>
      <c r="J514" s="172">
        <f t="shared" si="22"/>
        <v>0</v>
      </c>
      <c r="K514" s="174">
        <v>0</v>
      </c>
      <c r="L514" s="172" t="str">
        <f t="shared" si="23"/>
        <v>Normal</v>
      </c>
      <c r="M514" s="205"/>
      <c r="N514" s="213">
        <v>8</v>
      </c>
      <c r="O514" s="213">
        <v>8</v>
      </c>
      <c r="P514" s="213">
        <v>8</v>
      </c>
      <c r="Q514" s="213">
        <v>8</v>
      </c>
      <c r="R514" s="213">
        <v>8</v>
      </c>
      <c r="S514" s="213">
        <v>8</v>
      </c>
      <c r="T514" s="213">
        <v>8</v>
      </c>
      <c r="U514" s="213">
        <v>8</v>
      </c>
      <c r="V514" s="213">
        <v>8</v>
      </c>
      <c r="W514" s="213"/>
      <c r="X514" s="213"/>
      <c r="Y514" s="213"/>
      <c r="Z514" s="213"/>
      <c r="AA514" s="213"/>
      <c r="AB514" s="213"/>
      <c r="AC514" s="213"/>
      <c r="AD514" s="213"/>
      <c r="AE514" s="213"/>
      <c r="AF514" s="213"/>
      <c r="AG514" s="213"/>
      <c r="AH514" s="213"/>
      <c r="AI514" s="213"/>
    </row>
    <row r="515" spans="1:16383" ht="15.75" hidden="1" customHeight="1">
      <c r="A515" s="174" t="s">
        <v>250</v>
      </c>
      <c r="B515" s="174" t="s">
        <v>1110</v>
      </c>
      <c r="C515" s="166" t="s">
        <v>1111</v>
      </c>
      <c r="D515" s="174" t="s">
        <v>96</v>
      </c>
      <c r="E515" s="176">
        <v>46261</v>
      </c>
      <c r="F515" s="176">
        <v>46261</v>
      </c>
      <c r="G515" s="174">
        <v>16</v>
      </c>
      <c r="H515" s="186">
        <v>8</v>
      </c>
      <c r="I515" s="171">
        <f t="shared" ref="I515:I519" si="24">SUM(N515:XFD515)</f>
        <v>0</v>
      </c>
      <c r="J515" s="172">
        <f t="shared" ref="J515:J576" si="25">IFERROR((H515+I515-G515)/G515,"")</f>
        <v>-0.5</v>
      </c>
      <c r="K515" s="174">
        <v>0</v>
      </c>
      <c r="L515" s="172" t="str">
        <f t="shared" ref="L515:L519" si="26">IF(OR(J515="",J515="Sin estimado"),"Sin estimación",IF(J515&gt;=30%,"Desviado","Normal"))</f>
        <v>Normal</v>
      </c>
      <c r="M515" s="205"/>
      <c r="N515" s="213"/>
      <c r="O515" s="213"/>
      <c r="P515" s="213"/>
      <c r="Q515" s="213"/>
      <c r="R515" s="213"/>
      <c r="S515" s="213"/>
      <c r="T515" s="213"/>
      <c r="U515" s="213"/>
      <c r="V515" s="213"/>
      <c r="W515" s="213"/>
      <c r="X515" s="213"/>
      <c r="Y515" s="213"/>
      <c r="Z515" s="213"/>
      <c r="AA515" s="213"/>
      <c r="AB515" s="213"/>
      <c r="AC515" s="213"/>
      <c r="AD515" s="213"/>
      <c r="AE515" s="213"/>
      <c r="AF515" s="213"/>
      <c r="AG515" s="213"/>
      <c r="AH515" s="239"/>
      <c r="AI515" s="239"/>
    </row>
    <row r="516" spans="1:16383" ht="15.75" hidden="1" customHeight="1">
      <c r="A516" s="174" t="s">
        <v>250</v>
      </c>
      <c r="B516" s="174" t="s">
        <v>1163</v>
      </c>
      <c r="C516" s="166" t="s">
        <v>1164</v>
      </c>
      <c r="D516" s="174" t="s">
        <v>96</v>
      </c>
      <c r="E516" s="176">
        <v>46262</v>
      </c>
      <c r="F516" s="176">
        <v>46261</v>
      </c>
      <c r="G516" s="174">
        <v>8</v>
      </c>
      <c r="H516" s="186">
        <v>8</v>
      </c>
      <c r="I516" s="171">
        <f t="shared" si="24"/>
        <v>0</v>
      </c>
      <c r="J516" s="172">
        <f t="shared" si="25"/>
        <v>0</v>
      </c>
      <c r="K516" s="174">
        <v>0</v>
      </c>
      <c r="L516" s="172" t="str">
        <f t="shared" si="26"/>
        <v>Normal</v>
      </c>
      <c r="M516" s="205"/>
      <c r="N516" s="213"/>
      <c r="O516" s="213"/>
      <c r="P516" s="213"/>
      <c r="Q516" s="213"/>
      <c r="R516" s="213"/>
      <c r="S516" s="213"/>
      <c r="T516" s="213"/>
      <c r="U516" s="213"/>
      <c r="V516" s="213"/>
      <c r="W516" s="213"/>
      <c r="X516" s="213"/>
      <c r="Y516" s="213"/>
      <c r="Z516" s="213"/>
      <c r="AA516" s="213"/>
      <c r="AB516" s="213"/>
      <c r="AC516" s="213"/>
      <c r="AD516" s="213"/>
      <c r="AE516" s="213"/>
      <c r="AF516" s="213"/>
      <c r="AG516" s="213"/>
      <c r="AH516" s="213"/>
      <c r="AI516" s="213"/>
    </row>
    <row r="517" spans="1:16383" ht="15.75" hidden="1" customHeight="1">
      <c r="A517" s="174" t="s">
        <v>250</v>
      </c>
      <c r="B517" s="174" t="s">
        <v>1165</v>
      </c>
      <c r="C517" s="166" t="s">
        <v>1166</v>
      </c>
      <c r="D517" s="174" t="s">
        <v>1167</v>
      </c>
      <c r="E517" s="176"/>
      <c r="F517" s="176"/>
      <c r="G517" s="174">
        <v>4</v>
      </c>
      <c r="H517" s="186">
        <v>4</v>
      </c>
      <c r="I517" s="171">
        <f t="shared" si="24"/>
        <v>0</v>
      </c>
      <c r="J517" s="172">
        <f t="shared" si="25"/>
        <v>0</v>
      </c>
      <c r="K517" s="174">
        <v>0</v>
      </c>
      <c r="L517" s="172" t="str">
        <f t="shared" si="26"/>
        <v>Normal</v>
      </c>
      <c r="M517" s="205"/>
      <c r="N517" s="213"/>
      <c r="O517" s="213"/>
      <c r="P517" s="213"/>
      <c r="Q517" s="213"/>
      <c r="R517" s="213"/>
      <c r="S517" s="213"/>
      <c r="T517" s="213"/>
      <c r="U517" s="213"/>
      <c r="V517" s="213"/>
      <c r="W517" s="213"/>
      <c r="X517" s="213"/>
      <c r="Y517" s="213"/>
      <c r="Z517" s="213"/>
      <c r="AA517" s="213"/>
      <c r="AB517" s="213"/>
      <c r="AC517" s="213"/>
      <c r="AD517" s="213"/>
      <c r="AE517" s="213"/>
      <c r="AF517" s="213"/>
      <c r="AG517" s="213"/>
      <c r="AH517" s="213"/>
      <c r="AI517" s="213"/>
    </row>
    <row r="518" spans="1:16383" ht="15.75" customHeight="1">
      <c r="A518" s="174" t="s">
        <v>250</v>
      </c>
      <c r="B518" s="226" t="s">
        <v>1168</v>
      </c>
      <c r="C518" s="227" t="s">
        <v>1169</v>
      </c>
      <c r="D518" s="226" t="s">
        <v>113</v>
      </c>
      <c r="E518" s="233">
        <v>46267</v>
      </c>
      <c r="F518" s="233">
        <v>46267</v>
      </c>
      <c r="G518" s="226">
        <f>8*2+4</f>
        <v>20</v>
      </c>
      <c r="H518" s="234">
        <v>4</v>
      </c>
      <c r="I518" s="235">
        <f t="shared" si="24"/>
        <v>16</v>
      </c>
      <c r="J518" s="172">
        <f t="shared" si="25"/>
        <v>0</v>
      </c>
      <c r="K518" s="226">
        <v>0</v>
      </c>
      <c r="L518" s="236" t="str">
        <f t="shared" si="26"/>
        <v>Normal</v>
      </c>
      <c r="M518" s="205"/>
      <c r="N518" s="237">
        <v>8</v>
      </c>
      <c r="O518" s="237">
        <v>8</v>
      </c>
      <c r="P518" s="237"/>
      <c r="Q518" s="237"/>
      <c r="R518" s="237"/>
      <c r="S518" s="237"/>
      <c r="T518" s="237"/>
      <c r="U518" s="237"/>
      <c r="V518" s="237"/>
      <c r="W518" s="237"/>
      <c r="X518" s="237"/>
      <c r="Y518" s="237"/>
      <c r="Z518" s="237"/>
      <c r="AA518" s="237"/>
      <c r="AB518" s="237"/>
      <c r="AC518" s="237"/>
      <c r="AD518" s="237"/>
      <c r="AE518" s="237"/>
      <c r="AF518" s="237"/>
      <c r="AG518" s="237"/>
      <c r="AH518" s="237"/>
      <c r="AI518" s="213"/>
    </row>
    <row r="519" spans="1:16383" ht="15.75" customHeight="1">
      <c r="A519" s="224" t="s">
        <v>516</v>
      </c>
      <c r="B519" s="213" t="s">
        <v>1170</v>
      </c>
      <c r="C519" s="231" t="s">
        <v>1171</v>
      </c>
      <c r="D519" s="232" t="s">
        <v>106</v>
      </c>
      <c r="E519" s="238"/>
      <c r="F519" s="238">
        <v>46293</v>
      </c>
      <c r="G519" s="213"/>
      <c r="H519" s="213">
        <v>0</v>
      </c>
      <c r="I519" s="171">
        <f t="shared" si="24"/>
        <v>24</v>
      </c>
      <c r="J519" s="172" t="str">
        <f t="shared" si="25"/>
        <v/>
      </c>
      <c r="K519" s="266">
        <v>1</v>
      </c>
      <c r="L519" s="172" t="str">
        <f t="shared" si="26"/>
        <v>Sin estimación</v>
      </c>
      <c r="N519" s="213"/>
      <c r="O519" s="213"/>
      <c r="P519" s="217"/>
      <c r="Q519" s="213"/>
      <c r="R519" s="213"/>
      <c r="S519" s="217"/>
      <c r="T519" s="213"/>
      <c r="U519" s="217"/>
      <c r="V519" s="213"/>
      <c r="W519" s="217"/>
      <c r="X519" s="213"/>
      <c r="Y519" s="213"/>
      <c r="Z519" s="213"/>
      <c r="AA519" s="213"/>
      <c r="AB519" s="213"/>
      <c r="AC519" s="213">
        <v>4</v>
      </c>
      <c r="AD519" s="213"/>
      <c r="AE519" s="213">
        <v>8</v>
      </c>
      <c r="AF519" s="213">
        <v>8</v>
      </c>
      <c r="AG519" s="213">
        <v>4</v>
      </c>
      <c r="AH519" s="213"/>
      <c r="AI519" s="213"/>
    </row>
    <row r="520" spans="1:16383" ht="15.75" customHeight="1">
      <c r="A520" s="224" t="s">
        <v>516</v>
      </c>
      <c r="B520" s="213" t="s">
        <v>1172</v>
      </c>
      <c r="C520" s="231" t="s">
        <v>1173</v>
      </c>
      <c r="D520" s="232" t="s">
        <v>106</v>
      </c>
      <c r="E520" s="238"/>
      <c r="F520" s="238">
        <v>46295</v>
      </c>
      <c r="G520" s="213">
        <f>(5*8)+4</f>
        <v>44</v>
      </c>
      <c r="H520" s="213">
        <v>0</v>
      </c>
      <c r="I520" s="171">
        <f t="shared" ref="I520:I521" si="27">SUM(N520:XFD520)</f>
        <v>40</v>
      </c>
      <c r="J520" s="172">
        <f t="shared" si="25"/>
        <v>-9.0909090909090912E-2</v>
      </c>
      <c r="K520" s="266">
        <v>3</v>
      </c>
      <c r="L520" s="172" t="str">
        <f t="shared" ref="L520:L521" si="28">IF(OR(J520="",J520="Sin estimado"),"Sin estimación",IF(J520&gt;=30%,"Desviado","Normal"))</f>
        <v>Normal</v>
      </c>
      <c r="M520" s="213"/>
      <c r="N520" s="213"/>
      <c r="O520" s="217"/>
      <c r="P520" s="213"/>
      <c r="Q520" s="213"/>
      <c r="R520" s="217"/>
      <c r="S520" s="213">
        <v>8</v>
      </c>
      <c r="T520" s="217"/>
      <c r="U520" s="213">
        <v>8</v>
      </c>
      <c r="V520" s="217"/>
      <c r="W520" s="213">
        <v>8</v>
      </c>
      <c r="X520" s="213">
        <v>4</v>
      </c>
      <c r="Y520" s="213"/>
      <c r="Z520" s="213"/>
      <c r="AA520" s="213"/>
      <c r="AB520" s="213"/>
      <c r="AC520" s="213">
        <v>4</v>
      </c>
      <c r="AD520" s="213">
        <v>4</v>
      </c>
      <c r="AE520" s="213"/>
      <c r="AF520" s="213"/>
      <c r="AG520" s="213">
        <v>4</v>
      </c>
      <c r="AH520" s="213"/>
      <c r="AI520" s="213"/>
      <c r="AJ520" s="51"/>
    </row>
    <row r="521" spans="1:16383" ht="15.75" customHeight="1">
      <c r="A521" s="224" t="s">
        <v>516</v>
      </c>
      <c r="B521" s="213" t="s">
        <v>1174</v>
      </c>
      <c r="C521" s="231" t="s">
        <v>1175</v>
      </c>
      <c r="D521" s="213" t="s">
        <v>106</v>
      </c>
      <c r="E521" s="225"/>
      <c r="F521" s="176">
        <v>46286</v>
      </c>
      <c r="G521" s="174">
        <v>16</v>
      </c>
      <c r="H521" s="186">
        <v>0</v>
      </c>
      <c r="I521" s="171">
        <f t="shared" si="27"/>
        <v>16</v>
      </c>
      <c r="J521" s="172">
        <f t="shared" si="25"/>
        <v>0</v>
      </c>
      <c r="K521" s="174">
        <v>1</v>
      </c>
      <c r="L521" s="172" t="str">
        <f t="shared" si="28"/>
        <v>Normal</v>
      </c>
      <c r="M521" s="213"/>
      <c r="N521" s="213"/>
      <c r="O521" s="213"/>
      <c r="P521" s="213"/>
      <c r="Q521" s="213"/>
      <c r="R521" s="213"/>
      <c r="S521" s="213"/>
      <c r="T521" s="213">
        <v>8</v>
      </c>
      <c r="U521" s="213"/>
      <c r="V521" s="213">
        <v>4</v>
      </c>
      <c r="W521" s="213"/>
      <c r="X521" s="213">
        <v>4</v>
      </c>
      <c r="Y521" s="213"/>
      <c r="Z521" s="213"/>
      <c r="AA521" s="213"/>
      <c r="AB521" s="213"/>
      <c r="AC521" s="213"/>
      <c r="AD521" s="213"/>
      <c r="AE521" s="213"/>
      <c r="AF521" s="213"/>
      <c r="AG521" s="213"/>
      <c r="AH521" s="213"/>
      <c r="AI521" s="213"/>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c r="CE521"/>
      <c r="CF521"/>
      <c r="CG521"/>
      <c r="CH521"/>
      <c r="CI521"/>
      <c r="CJ521"/>
      <c r="CK521"/>
      <c r="CL521"/>
      <c r="CM521"/>
      <c r="CN521"/>
      <c r="CO521"/>
      <c r="CP521"/>
      <c r="CQ521"/>
      <c r="CR521"/>
      <c r="CS521"/>
      <c r="CT521"/>
      <c r="CU521"/>
      <c r="CV521"/>
      <c r="CW521"/>
      <c r="CX521"/>
      <c r="CY521"/>
      <c r="CZ521"/>
      <c r="DA521"/>
      <c r="DB521"/>
      <c r="DC521"/>
      <c r="DD521"/>
      <c r="DE521"/>
      <c r="DF521"/>
      <c r="DG521"/>
      <c r="DH521"/>
      <c r="DI521"/>
      <c r="DJ521"/>
      <c r="DK521"/>
      <c r="DL521"/>
      <c r="DM521"/>
      <c r="DN521"/>
      <c r="DO521"/>
      <c r="DP521"/>
      <c r="DQ521"/>
      <c r="DR521"/>
      <c r="DS521"/>
      <c r="DT521"/>
      <c r="DU521"/>
      <c r="DV521"/>
      <c r="DW521"/>
      <c r="DX521"/>
      <c r="DY521"/>
      <c r="DZ521"/>
      <c r="EA521"/>
      <c r="EB521"/>
      <c r="EC521"/>
      <c r="ED521"/>
      <c r="EE521"/>
      <c r="EF521"/>
      <c r="EG521"/>
      <c r="EH521"/>
      <c r="EI521"/>
      <c r="EJ521"/>
      <c r="EK521"/>
      <c r="EL521"/>
      <c r="EM521"/>
      <c r="EN521"/>
      <c r="EO521"/>
      <c r="EP521"/>
      <c r="EQ521"/>
      <c r="ER521"/>
      <c r="ES521"/>
      <c r="ET521"/>
      <c r="EU521"/>
      <c r="EV521"/>
      <c r="EW521"/>
      <c r="EX521"/>
      <c r="EY521"/>
      <c r="EZ521"/>
      <c r="FA521"/>
      <c r="FB521"/>
      <c r="FC521"/>
      <c r="FD521"/>
      <c r="FE521"/>
      <c r="FF521"/>
      <c r="FG521"/>
      <c r="FH521"/>
      <c r="FI521"/>
      <c r="FJ521"/>
      <c r="FK521"/>
      <c r="FL521"/>
      <c r="FM521"/>
      <c r="FN521"/>
      <c r="FO521"/>
      <c r="FP521"/>
      <c r="FQ521"/>
      <c r="FR521"/>
      <c r="FS521"/>
      <c r="FT521"/>
      <c r="FU521"/>
      <c r="FV521"/>
      <c r="FW521"/>
      <c r="FX521"/>
      <c r="FY521"/>
      <c r="FZ521"/>
      <c r="GA521"/>
      <c r="GB521"/>
      <c r="GC521"/>
      <c r="GD521"/>
      <c r="GE521"/>
      <c r="GF521"/>
      <c r="GG521"/>
      <c r="GH521"/>
      <c r="GI521"/>
      <c r="GJ521"/>
      <c r="GK521"/>
      <c r="GL521"/>
      <c r="GM521"/>
      <c r="GN521"/>
      <c r="GO521"/>
      <c r="GP521"/>
      <c r="GQ521"/>
      <c r="GR521"/>
      <c r="GS521"/>
      <c r="GT521"/>
      <c r="GU521"/>
      <c r="GV521"/>
      <c r="GW521"/>
      <c r="GX521"/>
      <c r="GY521"/>
      <c r="GZ521"/>
      <c r="HA521"/>
      <c r="HB521"/>
      <c r="HC521"/>
      <c r="HD521"/>
      <c r="HE521"/>
      <c r="HF521"/>
      <c r="HG521"/>
      <c r="HH521"/>
      <c r="HI521"/>
      <c r="HJ521"/>
      <c r="HK521"/>
      <c r="HL521"/>
      <c r="HM521"/>
      <c r="HN521"/>
      <c r="HO521"/>
      <c r="HP521"/>
      <c r="HQ521"/>
      <c r="HR521"/>
      <c r="HS521"/>
      <c r="HT521"/>
      <c r="HU521"/>
      <c r="HV521"/>
      <c r="HW521"/>
      <c r="HX521"/>
      <c r="HY521"/>
      <c r="HZ521"/>
      <c r="IA521"/>
      <c r="IB521"/>
      <c r="IC521"/>
      <c r="ID521"/>
      <c r="IE521"/>
      <c r="IF521"/>
      <c r="IG521"/>
      <c r="IH521"/>
      <c r="II521"/>
      <c r="IJ521"/>
      <c r="IK521"/>
      <c r="IL521"/>
      <c r="IM521"/>
      <c r="IN521"/>
      <c r="IO521"/>
      <c r="IP521"/>
      <c r="IQ521"/>
      <c r="IR521"/>
      <c r="IS521"/>
      <c r="IT521"/>
      <c r="IU521"/>
      <c r="IV521"/>
      <c r="IW521"/>
      <c r="IX521"/>
      <c r="IY521"/>
      <c r="IZ521"/>
      <c r="JA521"/>
      <c r="JB521"/>
      <c r="JC521"/>
      <c r="JD521"/>
      <c r="JE521"/>
      <c r="JF521"/>
      <c r="JG521"/>
      <c r="JH521"/>
      <c r="JI521"/>
      <c r="JJ521"/>
      <c r="JK521"/>
      <c r="JL521"/>
      <c r="JM521"/>
      <c r="JN521"/>
      <c r="JO521"/>
      <c r="JP521"/>
      <c r="JQ521"/>
      <c r="JR521"/>
      <c r="JS521"/>
      <c r="JT521"/>
      <c r="JU521"/>
      <c r="JV521"/>
      <c r="JW521"/>
      <c r="JX521"/>
      <c r="JY521"/>
      <c r="JZ521"/>
      <c r="KA521"/>
      <c r="KB521"/>
      <c r="KC521"/>
      <c r="KD521"/>
      <c r="KE521"/>
      <c r="KF521"/>
      <c r="KG521"/>
      <c r="KH521"/>
      <c r="KI521"/>
      <c r="KJ521"/>
      <c r="KK521"/>
      <c r="KL521"/>
      <c r="KM521"/>
      <c r="KN521"/>
      <c r="KO521"/>
      <c r="KP521"/>
      <c r="KQ521"/>
      <c r="KR521"/>
      <c r="KS521"/>
      <c r="KT521"/>
      <c r="KU521"/>
      <c r="KV521"/>
      <c r="KW521"/>
      <c r="KX521"/>
      <c r="KY521"/>
      <c r="KZ521"/>
      <c r="LA521"/>
      <c r="LB521"/>
      <c r="LC521"/>
      <c r="LD521"/>
      <c r="LE521"/>
      <c r="LF521"/>
      <c r="LG521"/>
      <c r="LH521"/>
      <c r="LI521"/>
      <c r="LJ521"/>
      <c r="LK521"/>
      <c r="LL521"/>
      <c r="LM521"/>
      <c r="LN521"/>
      <c r="LO521"/>
      <c r="LP521"/>
      <c r="LQ521"/>
      <c r="LR521"/>
      <c r="LS521"/>
      <c r="LT521"/>
      <c r="LU521"/>
      <c r="LV521"/>
      <c r="LW521"/>
      <c r="LX521"/>
      <c r="LY521"/>
      <c r="LZ521"/>
      <c r="MA521"/>
      <c r="MB521"/>
      <c r="MC521"/>
      <c r="MD521"/>
      <c r="ME521"/>
      <c r="MF521"/>
      <c r="MG521"/>
      <c r="MH521"/>
      <c r="MI521"/>
      <c r="MJ521"/>
      <c r="MK521"/>
      <c r="ML521"/>
      <c r="MM521"/>
      <c r="MN521"/>
      <c r="MO521"/>
      <c r="MP521"/>
      <c r="MQ521"/>
      <c r="MR521"/>
      <c r="MS521"/>
      <c r="MT521"/>
      <c r="MU521"/>
      <c r="MV521"/>
      <c r="MW521"/>
      <c r="MX521"/>
      <c r="MY521"/>
      <c r="MZ521"/>
      <c r="NA521"/>
      <c r="NB521"/>
      <c r="NC521"/>
      <c r="ND521"/>
      <c r="NE521"/>
      <c r="NF521"/>
      <c r="NG521"/>
      <c r="NH521"/>
      <c r="NI521"/>
      <c r="NJ521"/>
      <c r="NK521"/>
      <c r="NL521"/>
      <c r="NM521"/>
      <c r="NN521"/>
      <c r="NO521"/>
      <c r="NP521"/>
      <c r="NQ521"/>
      <c r="NR521"/>
      <c r="NS521"/>
      <c r="NT521"/>
      <c r="NU521"/>
      <c r="NV521"/>
      <c r="NW521"/>
      <c r="NX521"/>
      <c r="NY521"/>
      <c r="NZ521"/>
      <c r="OA521"/>
      <c r="OB521"/>
      <c r="OC521"/>
      <c r="OD521"/>
      <c r="OE521"/>
      <c r="OF521"/>
      <c r="OG521"/>
      <c r="OH521"/>
      <c r="OI521"/>
      <c r="OJ521"/>
      <c r="OK521"/>
      <c r="OL521"/>
      <c r="OM521"/>
      <c r="ON521"/>
      <c r="OO521"/>
      <c r="OP521"/>
      <c r="OQ521"/>
      <c r="OR521"/>
      <c r="OS521"/>
      <c r="OT521"/>
      <c r="OU521"/>
      <c r="OV521"/>
      <c r="OW521"/>
      <c r="OX521"/>
      <c r="OY521"/>
      <c r="OZ521"/>
      <c r="PA521"/>
      <c r="PB521"/>
      <c r="PC521"/>
      <c r="PD521"/>
      <c r="PE521"/>
      <c r="PF521"/>
      <c r="PG521"/>
      <c r="PH521"/>
      <c r="PI521"/>
      <c r="PJ521"/>
      <c r="PK521"/>
      <c r="PL521"/>
      <c r="PM521"/>
      <c r="PN521"/>
      <c r="PO521"/>
      <c r="PP521"/>
      <c r="PQ521"/>
      <c r="PR521"/>
      <c r="PS521"/>
      <c r="PT521"/>
      <c r="PU521"/>
      <c r="PV521"/>
      <c r="PW521"/>
      <c r="PX521"/>
      <c r="PY521"/>
      <c r="PZ521"/>
      <c r="QA521"/>
      <c r="QB521"/>
      <c r="QC521"/>
      <c r="QD521"/>
      <c r="QE521"/>
      <c r="QF521"/>
      <c r="QG521"/>
      <c r="QH521"/>
      <c r="QI521"/>
      <c r="QJ521"/>
      <c r="QK521"/>
      <c r="QL521"/>
      <c r="QM521"/>
      <c r="QN521"/>
      <c r="QO521"/>
      <c r="QP521"/>
      <c r="QQ521"/>
      <c r="QR521"/>
      <c r="QS521"/>
      <c r="QT521"/>
      <c r="QU521"/>
      <c r="QV521"/>
      <c r="QW521"/>
      <c r="QX521"/>
      <c r="QY521"/>
      <c r="QZ521"/>
      <c r="RA521"/>
      <c r="RB521"/>
      <c r="RC521"/>
      <c r="RD521"/>
      <c r="RE521"/>
      <c r="RF521"/>
      <c r="RG521"/>
      <c r="RH521"/>
      <c r="RI521"/>
      <c r="RJ521"/>
      <c r="RK521"/>
      <c r="RL521"/>
      <c r="RM521"/>
      <c r="RN521"/>
      <c r="RO521"/>
      <c r="RP521"/>
      <c r="RQ521"/>
      <c r="RR521"/>
      <c r="RS521"/>
      <c r="RT521"/>
      <c r="RU521"/>
      <c r="RV521"/>
      <c r="RW521"/>
      <c r="RX521"/>
      <c r="RY521"/>
      <c r="RZ521"/>
      <c r="SA521"/>
      <c r="SB521"/>
      <c r="SC521"/>
      <c r="SD521"/>
      <c r="SE521"/>
      <c r="SF521"/>
      <c r="SG521"/>
      <c r="SH521"/>
      <c r="SI521"/>
      <c r="SJ521"/>
      <c r="SK521"/>
      <c r="SL521"/>
      <c r="SM521"/>
      <c r="SN521"/>
      <c r="SO521"/>
      <c r="SP521"/>
      <c r="SQ521"/>
      <c r="SR521"/>
      <c r="SS521"/>
      <c r="ST521"/>
      <c r="SU521"/>
      <c r="SV521"/>
      <c r="SW521"/>
      <c r="SX521"/>
      <c r="SY521"/>
      <c r="SZ521"/>
      <c r="TA521"/>
      <c r="TB521"/>
      <c r="TC521"/>
      <c r="TD521"/>
      <c r="TE521"/>
      <c r="TF521"/>
      <c r="TG521"/>
      <c r="TH521"/>
      <c r="TI521"/>
      <c r="TJ521"/>
      <c r="TK521"/>
      <c r="TL521"/>
      <c r="TM521"/>
      <c r="TN521"/>
      <c r="TO521"/>
      <c r="TP521"/>
      <c r="TQ521"/>
      <c r="TR521"/>
      <c r="TS521"/>
      <c r="TT521"/>
      <c r="TU521"/>
      <c r="TV521"/>
      <c r="TW521"/>
      <c r="TX521"/>
      <c r="TY521"/>
      <c r="TZ521"/>
      <c r="UA521"/>
      <c r="UB521"/>
      <c r="UC521"/>
      <c r="UD521"/>
      <c r="UE521"/>
      <c r="UF521"/>
      <c r="UG521"/>
      <c r="UH521"/>
      <c r="UI521"/>
      <c r="UJ521"/>
      <c r="UK521"/>
      <c r="UL521"/>
      <c r="UM521"/>
      <c r="UN521"/>
      <c r="UO521"/>
      <c r="UP521"/>
      <c r="UQ521"/>
      <c r="UR521"/>
      <c r="US521"/>
      <c r="UT521"/>
      <c r="UU521"/>
      <c r="UV521"/>
      <c r="UW521"/>
      <c r="UX521"/>
      <c r="UY521"/>
      <c r="UZ521"/>
      <c r="VA521"/>
      <c r="VB521"/>
      <c r="VC521"/>
      <c r="VD521"/>
      <c r="VE521"/>
      <c r="VF521"/>
      <c r="VG521"/>
      <c r="VH521"/>
      <c r="VI521"/>
      <c r="VJ521"/>
      <c r="VK521"/>
      <c r="VL521"/>
      <c r="VM521"/>
      <c r="VN521"/>
      <c r="VO521"/>
      <c r="VP521"/>
      <c r="VQ521"/>
      <c r="VR521"/>
      <c r="VS521"/>
      <c r="VT521"/>
      <c r="VU521"/>
      <c r="VV521"/>
      <c r="VW521"/>
      <c r="VX521"/>
      <c r="VY521"/>
      <c r="VZ521"/>
      <c r="WA521"/>
      <c r="WB521"/>
      <c r="WC521"/>
      <c r="WD521"/>
      <c r="WE521"/>
      <c r="WF521"/>
      <c r="WG521"/>
      <c r="WH521"/>
      <c r="WI521"/>
      <c r="WJ521"/>
      <c r="WK521"/>
      <c r="WL521"/>
      <c r="WM521"/>
      <c r="WN521"/>
      <c r="WO521"/>
      <c r="WP521"/>
      <c r="WQ521"/>
      <c r="WR521"/>
      <c r="WS521"/>
      <c r="WT521"/>
      <c r="WU521"/>
      <c r="WV521"/>
      <c r="WW521"/>
      <c r="WX521"/>
      <c r="WY521"/>
      <c r="WZ521"/>
      <c r="XA521"/>
      <c r="XB521"/>
      <c r="XC521"/>
      <c r="XD521"/>
      <c r="XE521"/>
      <c r="XF521"/>
      <c r="XG521"/>
      <c r="XH521"/>
      <c r="XI521"/>
      <c r="XJ521"/>
      <c r="XK521"/>
      <c r="XL521"/>
      <c r="XM521"/>
      <c r="XN521"/>
      <c r="XO521"/>
      <c r="XP521"/>
      <c r="XQ521"/>
      <c r="XR521"/>
      <c r="XS521"/>
      <c r="XT521"/>
      <c r="XU521"/>
      <c r="XV521"/>
      <c r="XW521"/>
      <c r="XX521"/>
      <c r="XY521"/>
      <c r="XZ521"/>
      <c r="YA521"/>
      <c r="YB521"/>
      <c r="YC521"/>
      <c r="YD521"/>
      <c r="YE521"/>
      <c r="YF521"/>
      <c r="YG521"/>
      <c r="YH521"/>
      <c r="YI521"/>
      <c r="YJ521"/>
      <c r="YK521"/>
      <c r="YL521"/>
      <c r="YM521"/>
      <c r="YN521"/>
      <c r="YO521"/>
      <c r="YP521"/>
      <c r="YQ521"/>
      <c r="YR521"/>
      <c r="YS521"/>
      <c r="YT521"/>
      <c r="YU521"/>
      <c r="YV521"/>
      <c r="YW521"/>
      <c r="YX521"/>
      <c r="YY521"/>
      <c r="YZ521"/>
      <c r="ZA521"/>
      <c r="ZB521"/>
      <c r="ZC521"/>
      <c r="ZD521"/>
      <c r="ZE521"/>
      <c r="ZF521"/>
      <c r="ZG521"/>
      <c r="ZH521"/>
      <c r="ZI521"/>
      <c r="ZJ521"/>
      <c r="ZK521"/>
      <c r="ZL521"/>
      <c r="ZM521"/>
      <c r="ZN521"/>
      <c r="ZO521"/>
      <c r="ZP521"/>
      <c r="ZQ521"/>
      <c r="ZR521"/>
      <c r="ZS521"/>
      <c r="ZT521"/>
      <c r="ZU521"/>
      <c r="ZV521"/>
      <c r="ZW521"/>
      <c r="ZX521"/>
      <c r="ZY521"/>
      <c r="ZZ521"/>
      <c r="AAA521"/>
      <c r="AAB521"/>
      <c r="AAC521"/>
      <c r="AAD521"/>
      <c r="AAE521"/>
      <c r="AAF521"/>
      <c r="AAG521"/>
      <c r="AAH521"/>
      <c r="AAI521"/>
      <c r="AAJ521"/>
      <c r="AAK521"/>
      <c r="AAL521"/>
      <c r="AAM521"/>
      <c r="AAN521"/>
      <c r="AAO521"/>
      <c r="AAP521"/>
      <c r="AAQ521"/>
      <c r="AAR521"/>
      <c r="AAS521"/>
      <c r="AAT521"/>
      <c r="AAU521"/>
      <c r="AAV521"/>
      <c r="AAW521"/>
      <c r="AAX521"/>
      <c r="AAY521"/>
      <c r="AAZ521"/>
      <c r="ABA521"/>
      <c r="ABB521"/>
      <c r="ABC521"/>
      <c r="ABD521"/>
      <c r="ABE521"/>
      <c r="ABF521"/>
      <c r="ABG521"/>
      <c r="ABH521"/>
      <c r="ABI521"/>
      <c r="ABJ521"/>
      <c r="ABK521"/>
      <c r="ABL521"/>
      <c r="ABM521"/>
      <c r="ABN521"/>
      <c r="ABO521"/>
      <c r="ABP521"/>
      <c r="ABQ521"/>
      <c r="ABR521"/>
      <c r="ABS521"/>
      <c r="ABT521"/>
      <c r="ABU521"/>
      <c r="ABV521"/>
      <c r="ABW521"/>
      <c r="ABX521"/>
      <c r="ABY521"/>
      <c r="ABZ521"/>
      <c r="ACA521"/>
      <c r="ACB521"/>
      <c r="ACC521"/>
      <c r="ACD521"/>
      <c r="ACE521"/>
      <c r="ACF521"/>
      <c r="ACG521"/>
      <c r="ACH521"/>
      <c r="ACI521"/>
      <c r="ACJ521"/>
      <c r="ACK521"/>
      <c r="ACL521"/>
      <c r="ACM521"/>
      <c r="ACN521"/>
      <c r="ACO521"/>
      <c r="ACP521"/>
      <c r="ACQ521"/>
      <c r="ACR521"/>
      <c r="ACS521"/>
      <c r="ACT521"/>
      <c r="ACU521"/>
      <c r="ACV521"/>
      <c r="ACW521"/>
      <c r="ACX521"/>
      <c r="ACY521"/>
      <c r="ACZ521"/>
      <c r="ADA521"/>
      <c r="ADB521"/>
      <c r="ADC521"/>
      <c r="ADD521"/>
      <c r="ADE521"/>
      <c r="ADF521"/>
      <c r="ADG521"/>
      <c r="ADH521"/>
      <c r="ADI521"/>
      <c r="ADJ521"/>
      <c r="ADK521"/>
      <c r="ADL521"/>
      <c r="ADM521"/>
      <c r="ADN521"/>
      <c r="ADO521"/>
      <c r="ADP521"/>
      <c r="ADQ521"/>
      <c r="ADR521"/>
      <c r="ADS521"/>
      <c r="ADT521"/>
      <c r="ADU521"/>
      <c r="ADV521"/>
      <c r="ADW521"/>
      <c r="ADX521"/>
      <c r="ADY521"/>
      <c r="ADZ521"/>
      <c r="AEA521"/>
      <c r="AEB521"/>
      <c r="AEC521"/>
      <c r="AED521"/>
      <c r="AEE521"/>
      <c r="AEF521"/>
      <c r="AEG521"/>
      <c r="AEH521"/>
      <c r="AEI521"/>
      <c r="AEJ521"/>
      <c r="AEK521"/>
      <c r="AEL521"/>
      <c r="AEM521"/>
      <c r="AEN521"/>
      <c r="AEO521"/>
      <c r="AEP521"/>
      <c r="AEQ521"/>
      <c r="AER521"/>
      <c r="AES521"/>
      <c r="AET521"/>
      <c r="AEU521"/>
      <c r="AEV521"/>
      <c r="AEW521"/>
      <c r="AEX521"/>
      <c r="AEY521"/>
      <c r="AEZ521"/>
      <c r="AFA521"/>
      <c r="AFB521"/>
      <c r="AFC521"/>
      <c r="AFD521"/>
      <c r="AFE521"/>
      <c r="AFF521"/>
      <c r="AFG521"/>
      <c r="AFH521"/>
      <c r="AFI521"/>
      <c r="AFJ521"/>
      <c r="AFK521"/>
      <c r="AFL521"/>
      <c r="AFM521"/>
      <c r="AFN521"/>
      <c r="AFO521"/>
      <c r="AFP521"/>
      <c r="AFQ521"/>
      <c r="AFR521"/>
      <c r="AFS521"/>
      <c r="AFT521"/>
      <c r="AFU521"/>
      <c r="AFV521"/>
      <c r="AFW521"/>
      <c r="AFX521"/>
      <c r="AFY521"/>
      <c r="AFZ521"/>
      <c r="AGA521"/>
      <c r="AGB521"/>
      <c r="AGC521"/>
      <c r="AGD521"/>
      <c r="AGE521"/>
      <c r="AGF521"/>
      <c r="AGG521"/>
      <c r="AGH521"/>
      <c r="AGI521"/>
      <c r="AGJ521"/>
      <c r="AGK521"/>
      <c r="AGL521"/>
      <c r="AGM521"/>
      <c r="AGN521"/>
      <c r="AGO521"/>
      <c r="AGP521"/>
      <c r="AGQ521"/>
      <c r="AGR521"/>
      <c r="AGS521"/>
      <c r="AGT521"/>
      <c r="AGU521"/>
      <c r="AGV521"/>
      <c r="AGW521"/>
      <c r="AGX521"/>
      <c r="AGY521"/>
      <c r="AGZ521"/>
      <c r="AHA521"/>
      <c r="AHB521"/>
      <c r="AHC521"/>
      <c r="AHD521"/>
      <c r="AHE521"/>
      <c r="AHF521"/>
      <c r="AHG521"/>
      <c r="AHH521"/>
      <c r="AHI521"/>
      <c r="AHJ521"/>
      <c r="AHK521"/>
      <c r="AHL521"/>
      <c r="AHM521"/>
      <c r="AHN521"/>
      <c r="AHO521"/>
      <c r="AHP521"/>
      <c r="AHQ521"/>
      <c r="AHR521"/>
      <c r="AHS521"/>
      <c r="AHT521"/>
      <c r="AHU521"/>
      <c r="AHV521"/>
      <c r="AHW521"/>
      <c r="AHX521"/>
      <c r="AHY521"/>
      <c r="AHZ521"/>
      <c r="AIA521"/>
      <c r="AIB521"/>
      <c r="AIC521"/>
      <c r="AID521"/>
      <c r="AIE521"/>
      <c r="AIF521"/>
      <c r="AIG521"/>
      <c r="AIH521"/>
      <c r="AII521"/>
      <c r="AIJ521"/>
      <c r="AIK521"/>
      <c r="AIL521"/>
      <c r="AIM521"/>
      <c r="AIN521"/>
      <c r="AIO521"/>
      <c r="AIP521"/>
      <c r="AIQ521"/>
      <c r="AIR521"/>
      <c r="AIS521"/>
      <c r="AIT521"/>
      <c r="AIU521"/>
      <c r="AIV521"/>
      <c r="AIW521"/>
      <c r="AIX521"/>
      <c r="AIY521"/>
      <c r="AIZ521"/>
      <c r="AJA521"/>
      <c r="AJB521"/>
      <c r="AJC521"/>
      <c r="AJD521"/>
      <c r="AJE521"/>
      <c r="AJF521"/>
      <c r="AJG521"/>
      <c r="AJH521"/>
      <c r="AJI521"/>
      <c r="AJJ521"/>
      <c r="AJK521"/>
      <c r="AJL521"/>
      <c r="AJM521"/>
      <c r="AJN521"/>
      <c r="AJO521"/>
      <c r="AJP521"/>
      <c r="AJQ521"/>
      <c r="AJR521"/>
      <c r="AJS521"/>
      <c r="AJT521"/>
      <c r="AJU521"/>
      <c r="AJV521"/>
      <c r="AJW521"/>
      <c r="AJX521"/>
      <c r="AJY521"/>
      <c r="AJZ521"/>
      <c r="AKA521"/>
      <c r="AKB521"/>
      <c r="AKC521"/>
      <c r="AKD521"/>
      <c r="AKE521"/>
      <c r="AKF521"/>
      <c r="AKG521"/>
      <c r="AKH521"/>
      <c r="AKI521"/>
      <c r="AKJ521"/>
      <c r="AKK521"/>
      <c r="AKL521"/>
      <c r="AKM521"/>
      <c r="AKN521"/>
      <c r="AKO521"/>
      <c r="AKP521"/>
      <c r="AKQ521"/>
      <c r="AKR521"/>
      <c r="AKS521"/>
      <c r="AKT521"/>
      <c r="AKU521"/>
      <c r="AKV521"/>
      <c r="AKW521"/>
      <c r="AKX521"/>
      <c r="AKY521"/>
      <c r="AKZ521"/>
      <c r="ALA521"/>
      <c r="ALB521"/>
      <c r="ALC521"/>
      <c r="ALD521"/>
      <c r="ALE521"/>
      <c r="ALF521"/>
      <c r="ALG521"/>
      <c r="ALH521"/>
      <c r="ALI521"/>
      <c r="ALJ521"/>
      <c r="ALK521"/>
      <c r="ALL521"/>
      <c r="ALM521"/>
      <c r="ALN521"/>
      <c r="ALO521"/>
      <c r="ALP521"/>
      <c r="ALQ521"/>
      <c r="ALR521"/>
      <c r="ALS521"/>
      <c r="ALT521"/>
      <c r="ALU521"/>
      <c r="ALV521"/>
      <c r="ALW521"/>
      <c r="ALX521"/>
      <c r="ALY521"/>
      <c r="ALZ521"/>
      <c r="AMA521"/>
      <c r="AMB521"/>
      <c r="AMC521"/>
      <c r="AMD521"/>
      <c r="AME521"/>
      <c r="AMF521"/>
      <c r="AMG521"/>
      <c r="AMH521"/>
      <c r="AMI521"/>
      <c r="AMJ521"/>
      <c r="AMK521"/>
      <c r="AML521"/>
      <c r="AMM521"/>
      <c r="AMN521"/>
      <c r="AMO521"/>
      <c r="AMP521"/>
      <c r="AMQ521"/>
      <c r="AMR521"/>
      <c r="AMS521"/>
      <c r="AMT521"/>
      <c r="AMU521"/>
      <c r="AMV521"/>
      <c r="AMW521"/>
      <c r="AMX521"/>
      <c r="AMY521"/>
      <c r="AMZ521"/>
      <c r="ANA521"/>
      <c r="ANB521"/>
      <c r="ANC521"/>
      <c r="AND521"/>
      <c r="ANE521"/>
      <c r="ANF521"/>
      <c r="ANG521"/>
      <c r="ANH521"/>
      <c r="ANI521"/>
      <c r="ANJ521"/>
      <c r="ANK521"/>
      <c r="ANL521"/>
      <c r="ANM521"/>
      <c r="ANN521"/>
      <c r="ANO521"/>
      <c r="ANP521"/>
      <c r="ANQ521"/>
      <c r="ANR521"/>
      <c r="ANS521"/>
      <c r="ANT521"/>
      <c r="ANU521"/>
      <c r="ANV521"/>
      <c r="ANW521"/>
      <c r="ANX521"/>
      <c r="ANY521"/>
      <c r="ANZ521"/>
      <c r="AOA521"/>
      <c r="AOB521"/>
      <c r="AOC521"/>
      <c r="AOD521"/>
      <c r="AOE521"/>
      <c r="AOF521"/>
      <c r="AOG521"/>
      <c r="AOH521"/>
      <c r="AOI521"/>
      <c r="AOJ521"/>
      <c r="AOK521"/>
      <c r="AOL521"/>
      <c r="AOM521"/>
      <c r="AON521"/>
      <c r="AOO521"/>
      <c r="AOP521"/>
      <c r="AOQ521"/>
      <c r="AOR521"/>
      <c r="AOS521"/>
      <c r="AOT521"/>
      <c r="AOU521"/>
      <c r="AOV521"/>
      <c r="AOW521"/>
      <c r="AOX521"/>
      <c r="AOY521"/>
      <c r="AOZ521"/>
      <c r="APA521"/>
      <c r="APB521"/>
      <c r="APC521"/>
      <c r="APD521"/>
      <c r="APE521"/>
      <c r="APF521"/>
      <c r="APG521"/>
      <c r="APH521"/>
      <c r="API521"/>
      <c r="APJ521"/>
      <c r="APK521"/>
      <c r="APL521"/>
      <c r="APM521"/>
      <c r="APN521"/>
      <c r="APO521"/>
      <c r="APP521"/>
      <c r="APQ521"/>
      <c r="APR521"/>
      <c r="APS521"/>
      <c r="APT521"/>
      <c r="APU521"/>
      <c r="APV521"/>
      <c r="APW521"/>
      <c r="APX521"/>
      <c r="APY521"/>
      <c r="APZ521"/>
      <c r="AQA521"/>
      <c r="AQB521"/>
      <c r="AQC521"/>
      <c r="AQD521"/>
      <c r="AQE521"/>
      <c r="AQF521"/>
      <c r="AQG521"/>
      <c r="AQH521"/>
      <c r="AQI521"/>
      <c r="AQJ521"/>
      <c r="AQK521"/>
      <c r="AQL521"/>
      <c r="AQM521"/>
      <c r="AQN521"/>
      <c r="AQO521"/>
      <c r="AQP521"/>
      <c r="AQQ521"/>
      <c r="AQR521"/>
      <c r="AQS521"/>
      <c r="AQT521"/>
      <c r="AQU521"/>
      <c r="AQV521"/>
      <c r="AQW521"/>
      <c r="AQX521"/>
      <c r="AQY521"/>
      <c r="AQZ521"/>
      <c r="ARA521"/>
      <c r="ARB521"/>
      <c r="ARC521"/>
      <c r="ARD521"/>
      <c r="ARE521"/>
      <c r="ARF521"/>
      <c r="ARG521"/>
      <c r="ARH521"/>
      <c r="ARI521"/>
      <c r="ARJ521"/>
      <c r="ARK521"/>
      <c r="ARL521"/>
      <c r="ARM521"/>
      <c r="ARN521"/>
      <c r="ARO521"/>
      <c r="ARP521"/>
      <c r="ARQ521"/>
      <c r="ARR521"/>
      <c r="ARS521"/>
      <c r="ART521"/>
      <c r="ARU521"/>
      <c r="ARV521"/>
      <c r="ARW521"/>
      <c r="ARX521"/>
      <c r="ARY521"/>
      <c r="ARZ521"/>
      <c r="ASA521"/>
      <c r="ASB521"/>
      <c r="ASC521"/>
      <c r="ASD521"/>
      <c r="ASE521"/>
      <c r="ASF521"/>
      <c r="ASG521"/>
      <c r="ASH521"/>
      <c r="ASI521"/>
      <c r="ASJ521"/>
      <c r="ASK521"/>
      <c r="ASL521"/>
      <c r="ASM521"/>
      <c r="ASN521"/>
      <c r="ASO521"/>
      <c r="ASP521"/>
      <c r="ASQ521"/>
      <c r="ASR521"/>
      <c r="ASS521"/>
      <c r="AST521"/>
      <c r="ASU521"/>
      <c r="ASV521"/>
      <c r="ASW521"/>
      <c r="ASX521"/>
      <c r="ASY521"/>
      <c r="ASZ521"/>
      <c r="ATA521"/>
      <c r="ATB521"/>
      <c r="ATC521"/>
      <c r="ATD521"/>
      <c r="ATE521"/>
      <c r="ATF521"/>
      <c r="ATG521"/>
      <c r="ATH521"/>
      <c r="ATI521"/>
      <c r="ATJ521"/>
      <c r="ATK521"/>
      <c r="ATL521"/>
      <c r="ATM521"/>
      <c r="ATN521"/>
      <c r="ATO521"/>
      <c r="ATP521"/>
      <c r="ATQ521"/>
      <c r="ATR521"/>
      <c r="ATS521"/>
      <c r="ATT521"/>
      <c r="ATU521"/>
      <c r="ATV521"/>
      <c r="ATW521"/>
      <c r="ATX521"/>
      <c r="ATY521"/>
      <c r="ATZ521"/>
      <c r="AUA521"/>
      <c r="AUB521"/>
      <c r="AUC521"/>
      <c r="AUD521"/>
      <c r="AUE521"/>
      <c r="AUF521"/>
      <c r="AUG521"/>
      <c r="AUH521"/>
      <c r="AUI521"/>
      <c r="AUJ521"/>
      <c r="AUK521"/>
      <c r="AUL521"/>
      <c r="AUM521"/>
      <c r="AUN521"/>
      <c r="AUO521"/>
      <c r="AUP521"/>
      <c r="AUQ521"/>
      <c r="AUR521"/>
      <c r="AUS521"/>
      <c r="AUT521"/>
      <c r="AUU521"/>
      <c r="AUV521"/>
      <c r="AUW521"/>
      <c r="AUX521"/>
      <c r="AUY521"/>
      <c r="AUZ521"/>
      <c r="AVA521"/>
      <c r="AVB521"/>
      <c r="AVC521"/>
      <c r="AVD521"/>
      <c r="AVE521"/>
      <c r="AVF521"/>
      <c r="AVG521"/>
      <c r="AVH521"/>
      <c r="AVI521"/>
      <c r="AVJ521"/>
      <c r="AVK521"/>
      <c r="AVL521"/>
      <c r="AVM521"/>
      <c r="AVN521"/>
      <c r="AVO521"/>
      <c r="AVP521"/>
      <c r="AVQ521"/>
      <c r="AVR521"/>
      <c r="AVS521"/>
      <c r="AVT521"/>
      <c r="AVU521"/>
      <c r="AVV521"/>
      <c r="AVW521"/>
      <c r="AVX521"/>
      <c r="AVY521"/>
      <c r="AVZ521"/>
      <c r="AWA521"/>
      <c r="AWB521"/>
      <c r="AWC521"/>
      <c r="AWD521"/>
      <c r="AWE521"/>
      <c r="AWF521"/>
      <c r="AWG521"/>
      <c r="AWH521"/>
      <c r="AWI521"/>
      <c r="AWJ521"/>
      <c r="AWK521"/>
      <c r="AWL521"/>
      <c r="AWM521"/>
      <c r="AWN521"/>
      <c r="AWO521"/>
      <c r="AWP521"/>
      <c r="AWQ521"/>
      <c r="AWR521"/>
      <c r="AWS521"/>
      <c r="AWT521"/>
      <c r="AWU521"/>
      <c r="AWV521"/>
      <c r="AWW521"/>
      <c r="AWX521"/>
      <c r="AWY521"/>
      <c r="AWZ521"/>
      <c r="AXA521"/>
      <c r="AXB521"/>
      <c r="AXC521"/>
      <c r="AXD521"/>
      <c r="AXE521"/>
      <c r="AXF521"/>
      <c r="AXG521"/>
      <c r="AXH521"/>
      <c r="AXI521"/>
      <c r="AXJ521"/>
      <c r="AXK521"/>
      <c r="AXL521"/>
      <c r="AXM521"/>
      <c r="AXN521"/>
      <c r="AXO521"/>
      <c r="AXP521"/>
      <c r="AXQ521"/>
      <c r="AXR521"/>
      <c r="AXS521"/>
      <c r="AXT521"/>
      <c r="AXU521"/>
      <c r="AXV521"/>
      <c r="AXW521"/>
      <c r="AXX521"/>
      <c r="AXY521"/>
      <c r="AXZ521"/>
      <c r="AYA521"/>
      <c r="AYB521"/>
      <c r="AYC521"/>
      <c r="AYD521"/>
      <c r="AYE521"/>
      <c r="AYF521"/>
      <c r="AYG521"/>
      <c r="AYH521"/>
      <c r="AYI521"/>
      <c r="AYJ521"/>
      <c r="AYK521"/>
      <c r="AYL521"/>
      <c r="AYM521"/>
      <c r="AYN521"/>
      <c r="AYO521"/>
      <c r="AYP521"/>
      <c r="AYQ521"/>
      <c r="AYR521"/>
      <c r="AYS521"/>
      <c r="AYT521"/>
      <c r="AYU521"/>
      <c r="AYV521"/>
      <c r="AYW521"/>
      <c r="AYX521"/>
      <c r="AYY521"/>
      <c r="AYZ521"/>
      <c r="AZA521"/>
      <c r="AZB521"/>
      <c r="AZC521"/>
      <c r="AZD521"/>
      <c r="AZE521"/>
      <c r="AZF521"/>
      <c r="AZG521"/>
      <c r="AZH521"/>
      <c r="AZI521"/>
      <c r="AZJ521"/>
      <c r="AZK521"/>
      <c r="AZL521"/>
      <c r="AZM521"/>
      <c r="AZN521"/>
      <c r="AZO521"/>
      <c r="AZP521"/>
      <c r="AZQ521"/>
      <c r="AZR521"/>
      <c r="AZS521"/>
      <c r="AZT521"/>
      <c r="AZU521"/>
      <c r="AZV521"/>
      <c r="AZW521"/>
      <c r="AZX521"/>
      <c r="AZY521"/>
      <c r="AZZ521"/>
      <c r="BAA521"/>
      <c r="BAB521"/>
      <c r="BAC521"/>
      <c r="BAD521"/>
      <c r="BAE521"/>
      <c r="BAF521"/>
      <c r="BAG521"/>
      <c r="BAH521"/>
      <c r="BAI521"/>
      <c r="BAJ521"/>
      <c r="BAK521"/>
      <c r="BAL521"/>
      <c r="BAM521"/>
      <c r="BAN521"/>
      <c r="BAO521"/>
      <c r="BAP521"/>
      <c r="BAQ521"/>
      <c r="BAR521"/>
      <c r="BAS521"/>
      <c r="BAT521"/>
      <c r="BAU521"/>
      <c r="BAV521"/>
      <c r="BAW521"/>
      <c r="BAX521"/>
      <c r="BAY521"/>
      <c r="BAZ521"/>
      <c r="BBA521"/>
      <c r="BBB521"/>
      <c r="BBC521"/>
      <c r="BBD521"/>
      <c r="BBE521"/>
      <c r="BBF521"/>
      <c r="BBG521"/>
      <c r="BBH521"/>
      <c r="BBI521"/>
      <c r="BBJ521"/>
      <c r="BBK521"/>
      <c r="BBL521"/>
      <c r="BBM521"/>
      <c r="BBN521"/>
      <c r="BBO521"/>
      <c r="BBP521"/>
      <c r="BBQ521"/>
      <c r="BBR521"/>
      <c r="BBS521"/>
      <c r="BBT521"/>
      <c r="BBU521"/>
      <c r="BBV521"/>
      <c r="BBW521"/>
      <c r="BBX521"/>
      <c r="BBY521"/>
      <c r="BBZ521"/>
      <c r="BCA521"/>
      <c r="BCB521"/>
      <c r="BCC521"/>
      <c r="BCD521"/>
      <c r="BCE521"/>
      <c r="BCF521"/>
      <c r="BCG521"/>
      <c r="BCH521"/>
      <c r="BCI521"/>
      <c r="BCJ521"/>
      <c r="BCK521"/>
      <c r="BCL521"/>
      <c r="BCM521"/>
      <c r="BCN521"/>
      <c r="BCO521"/>
      <c r="BCP521"/>
      <c r="BCQ521"/>
      <c r="BCR521"/>
      <c r="BCS521"/>
      <c r="BCT521"/>
      <c r="BCU521"/>
      <c r="BCV521"/>
      <c r="BCW521"/>
      <c r="BCX521"/>
      <c r="BCY521"/>
      <c r="BCZ521"/>
      <c r="BDA521"/>
      <c r="BDB521"/>
      <c r="BDC521"/>
      <c r="BDD521"/>
      <c r="BDE521"/>
      <c r="BDF521"/>
      <c r="BDG521"/>
      <c r="BDH521"/>
      <c r="BDI521"/>
      <c r="BDJ521"/>
      <c r="BDK521"/>
      <c r="BDL521"/>
      <c r="BDM521"/>
      <c r="BDN521"/>
      <c r="BDO521"/>
      <c r="BDP521"/>
      <c r="BDQ521"/>
      <c r="BDR521"/>
      <c r="BDS521"/>
      <c r="BDT521"/>
      <c r="BDU521"/>
      <c r="BDV521"/>
      <c r="BDW521"/>
      <c r="BDX521"/>
      <c r="BDY521"/>
      <c r="BDZ521"/>
      <c r="BEA521"/>
      <c r="BEB521"/>
      <c r="BEC521"/>
      <c r="BED521"/>
      <c r="BEE521"/>
      <c r="BEF521"/>
      <c r="BEG521"/>
      <c r="BEH521"/>
      <c r="BEI521"/>
      <c r="BEJ521"/>
      <c r="BEK521"/>
      <c r="BEL521"/>
      <c r="BEM521"/>
      <c r="BEN521"/>
      <c r="BEO521"/>
      <c r="BEP521"/>
      <c r="BEQ521"/>
      <c r="BER521"/>
      <c r="BES521"/>
      <c r="BET521"/>
      <c r="BEU521"/>
      <c r="BEV521"/>
      <c r="BEW521"/>
      <c r="BEX521"/>
      <c r="BEY521"/>
      <c r="BEZ521"/>
      <c r="BFA521"/>
      <c r="BFB521"/>
      <c r="BFC521"/>
      <c r="BFD521"/>
      <c r="BFE521"/>
      <c r="BFF521"/>
      <c r="BFG521"/>
      <c r="BFH521"/>
      <c r="BFI521"/>
      <c r="BFJ521"/>
      <c r="BFK521"/>
      <c r="BFL521"/>
      <c r="BFM521"/>
      <c r="BFN521"/>
      <c r="BFO521"/>
      <c r="BFP521"/>
      <c r="BFQ521"/>
      <c r="BFR521"/>
      <c r="BFS521"/>
      <c r="BFT521"/>
      <c r="BFU521"/>
      <c r="BFV521"/>
      <c r="BFW521"/>
      <c r="BFX521"/>
      <c r="BFY521"/>
      <c r="BFZ521"/>
      <c r="BGA521"/>
      <c r="BGB521"/>
      <c r="BGC521"/>
      <c r="BGD521"/>
      <c r="BGE521"/>
      <c r="BGF521"/>
      <c r="BGG521"/>
      <c r="BGH521"/>
      <c r="BGI521"/>
      <c r="BGJ521"/>
      <c r="BGK521"/>
      <c r="BGL521"/>
      <c r="BGM521"/>
      <c r="BGN521"/>
      <c r="BGO521"/>
      <c r="BGP521"/>
      <c r="BGQ521"/>
      <c r="BGR521"/>
      <c r="BGS521"/>
      <c r="BGT521"/>
      <c r="BGU521"/>
      <c r="BGV521"/>
      <c r="BGW521"/>
      <c r="BGX521"/>
      <c r="BGY521"/>
      <c r="BGZ521"/>
      <c r="BHA521"/>
      <c r="BHB521"/>
      <c r="BHC521"/>
      <c r="BHD521"/>
      <c r="BHE521"/>
      <c r="BHF521"/>
      <c r="BHG521"/>
      <c r="BHH521"/>
      <c r="BHI521"/>
      <c r="BHJ521"/>
      <c r="BHK521"/>
      <c r="BHL521"/>
      <c r="BHM521"/>
      <c r="BHN521"/>
      <c r="BHO521"/>
      <c r="BHP521"/>
      <c r="BHQ521"/>
      <c r="BHR521"/>
      <c r="BHS521"/>
      <c r="BHT521"/>
      <c r="BHU521"/>
      <c r="BHV521"/>
      <c r="BHW521"/>
      <c r="BHX521"/>
      <c r="BHY521"/>
      <c r="BHZ521"/>
      <c r="BIA521"/>
      <c r="BIB521"/>
      <c r="BIC521"/>
      <c r="BID521"/>
      <c r="BIE521"/>
      <c r="BIF521"/>
      <c r="BIG521"/>
      <c r="BIH521"/>
      <c r="BII521"/>
      <c r="BIJ521"/>
      <c r="BIK521"/>
      <c r="BIL521"/>
      <c r="BIM521"/>
      <c r="BIN521"/>
      <c r="BIO521"/>
      <c r="BIP521"/>
      <c r="BIQ521"/>
      <c r="BIR521"/>
      <c r="BIS521"/>
      <c r="BIT521"/>
      <c r="BIU521"/>
      <c r="BIV521"/>
      <c r="BIW521"/>
      <c r="BIX521"/>
      <c r="BIY521"/>
      <c r="BIZ521"/>
      <c r="BJA521"/>
      <c r="BJB521"/>
      <c r="BJC521"/>
      <c r="BJD521"/>
      <c r="BJE521"/>
      <c r="BJF521"/>
      <c r="BJG521"/>
      <c r="BJH521"/>
      <c r="BJI521"/>
      <c r="BJJ521"/>
      <c r="BJK521"/>
      <c r="BJL521"/>
      <c r="BJM521"/>
      <c r="BJN521"/>
      <c r="BJO521"/>
      <c r="BJP521"/>
      <c r="BJQ521"/>
      <c r="BJR521"/>
      <c r="BJS521"/>
      <c r="BJT521"/>
      <c r="BJU521"/>
      <c r="BJV521"/>
      <c r="BJW521"/>
      <c r="BJX521"/>
      <c r="BJY521"/>
      <c r="BJZ521"/>
      <c r="BKA521"/>
      <c r="BKB521"/>
      <c r="BKC521"/>
      <c r="BKD521"/>
      <c r="BKE521"/>
      <c r="BKF521"/>
      <c r="BKG521"/>
      <c r="BKH521"/>
      <c r="BKI521"/>
      <c r="BKJ521"/>
      <c r="BKK521"/>
      <c r="BKL521"/>
      <c r="BKM521"/>
      <c r="BKN521"/>
      <c r="BKO521"/>
      <c r="BKP521"/>
      <c r="BKQ521"/>
      <c r="BKR521"/>
      <c r="BKS521"/>
      <c r="BKT521"/>
      <c r="BKU521"/>
      <c r="BKV521"/>
      <c r="BKW521"/>
      <c r="BKX521"/>
      <c r="BKY521"/>
      <c r="BKZ521"/>
      <c r="BLA521"/>
      <c r="BLB521"/>
      <c r="BLC521"/>
      <c r="BLD521"/>
      <c r="BLE521"/>
      <c r="BLF521"/>
      <c r="BLG521"/>
      <c r="BLH521"/>
      <c r="BLI521"/>
      <c r="BLJ521"/>
      <c r="BLK521"/>
      <c r="BLL521"/>
      <c r="BLM521"/>
      <c r="BLN521"/>
      <c r="BLO521"/>
      <c r="BLP521"/>
      <c r="BLQ521"/>
      <c r="BLR521"/>
      <c r="BLS521"/>
      <c r="BLT521"/>
      <c r="BLU521"/>
      <c r="BLV521"/>
      <c r="BLW521"/>
      <c r="BLX521"/>
      <c r="BLY521"/>
      <c r="BLZ521"/>
      <c r="BMA521"/>
      <c r="BMB521"/>
      <c r="BMC521"/>
      <c r="BMD521"/>
      <c r="BME521"/>
      <c r="BMF521"/>
      <c r="BMG521"/>
      <c r="BMH521"/>
      <c r="BMI521"/>
      <c r="BMJ521"/>
      <c r="BMK521"/>
      <c r="BML521"/>
      <c r="BMM521"/>
      <c r="BMN521"/>
      <c r="BMO521"/>
      <c r="BMP521"/>
      <c r="BMQ521"/>
      <c r="BMR521"/>
      <c r="BMS521"/>
      <c r="BMT521"/>
      <c r="BMU521"/>
      <c r="BMV521"/>
      <c r="BMW521"/>
      <c r="BMX521"/>
      <c r="BMY521"/>
      <c r="BMZ521"/>
      <c r="BNA521"/>
      <c r="BNB521"/>
      <c r="BNC521"/>
      <c r="BND521"/>
      <c r="BNE521"/>
      <c r="BNF521"/>
      <c r="BNG521"/>
      <c r="BNH521"/>
      <c r="BNI521"/>
      <c r="BNJ521"/>
      <c r="BNK521"/>
      <c r="BNL521"/>
      <c r="BNM521"/>
      <c r="BNN521"/>
      <c r="BNO521"/>
      <c r="BNP521"/>
      <c r="BNQ521"/>
      <c r="BNR521"/>
      <c r="BNS521"/>
      <c r="BNT521"/>
      <c r="BNU521"/>
      <c r="BNV521"/>
      <c r="BNW521"/>
      <c r="BNX521"/>
      <c r="BNY521"/>
      <c r="BNZ521"/>
      <c r="BOA521"/>
      <c r="BOB521"/>
      <c r="BOC521"/>
      <c r="BOD521"/>
      <c r="BOE521"/>
      <c r="BOF521"/>
      <c r="BOG521"/>
      <c r="BOH521"/>
      <c r="BOI521"/>
      <c r="BOJ521"/>
      <c r="BOK521"/>
      <c r="BOL521"/>
      <c r="BOM521"/>
      <c r="BON521"/>
      <c r="BOO521"/>
      <c r="BOP521"/>
      <c r="BOQ521"/>
      <c r="BOR521"/>
      <c r="BOS521"/>
      <c r="BOT521"/>
      <c r="BOU521"/>
      <c r="BOV521"/>
      <c r="BOW521"/>
      <c r="BOX521"/>
      <c r="BOY521"/>
      <c r="BOZ521"/>
      <c r="BPA521"/>
      <c r="BPB521"/>
      <c r="BPC521"/>
      <c r="BPD521"/>
      <c r="BPE521"/>
      <c r="BPF521"/>
      <c r="BPG521"/>
      <c r="BPH521"/>
      <c r="BPI521"/>
      <c r="BPJ521"/>
      <c r="BPK521"/>
      <c r="BPL521"/>
      <c r="BPM521"/>
      <c r="BPN521"/>
      <c r="BPO521"/>
      <c r="BPP521"/>
      <c r="BPQ521"/>
      <c r="BPR521"/>
      <c r="BPS521"/>
      <c r="BPT521"/>
      <c r="BPU521"/>
      <c r="BPV521"/>
      <c r="BPW521"/>
      <c r="BPX521"/>
      <c r="BPY521"/>
      <c r="BPZ521"/>
      <c r="BQA521"/>
      <c r="BQB521"/>
      <c r="BQC521"/>
      <c r="BQD521"/>
      <c r="BQE521"/>
      <c r="BQF521"/>
      <c r="BQG521"/>
      <c r="BQH521"/>
      <c r="BQI521"/>
      <c r="BQJ521"/>
      <c r="BQK521"/>
      <c r="BQL521"/>
      <c r="BQM521"/>
      <c r="BQN521"/>
      <c r="BQO521"/>
      <c r="BQP521"/>
      <c r="BQQ521"/>
      <c r="BQR521"/>
      <c r="BQS521"/>
      <c r="BQT521"/>
      <c r="BQU521"/>
      <c r="BQV521"/>
      <c r="BQW521"/>
      <c r="BQX521"/>
      <c r="BQY521"/>
      <c r="BQZ521"/>
      <c r="BRA521"/>
      <c r="BRB521"/>
      <c r="BRC521"/>
      <c r="BRD521"/>
      <c r="BRE521"/>
      <c r="BRF521"/>
      <c r="BRG521"/>
      <c r="BRH521"/>
      <c r="BRI521"/>
      <c r="BRJ521"/>
      <c r="BRK521"/>
      <c r="BRL521"/>
      <c r="BRM521"/>
      <c r="BRN521"/>
      <c r="BRO521"/>
      <c r="BRP521"/>
      <c r="BRQ521"/>
      <c r="BRR521"/>
      <c r="BRS521"/>
      <c r="BRT521"/>
      <c r="BRU521"/>
      <c r="BRV521"/>
      <c r="BRW521"/>
      <c r="BRX521"/>
      <c r="BRY521"/>
      <c r="BRZ521"/>
      <c r="BSA521"/>
      <c r="BSB521"/>
      <c r="BSC521"/>
      <c r="BSD521"/>
      <c r="BSE521"/>
      <c r="BSF521"/>
      <c r="BSG521"/>
      <c r="BSH521"/>
      <c r="BSI521"/>
      <c r="BSJ521"/>
      <c r="BSK521"/>
      <c r="BSL521"/>
      <c r="BSM521"/>
      <c r="BSN521"/>
      <c r="BSO521"/>
      <c r="BSP521"/>
      <c r="BSQ521"/>
      <c r="BSR521"/>
      <c r="BSS521"/>
      <c r="BST521"/>
      <c r="BSU521"/>
      <c r="BSV521"/>
      <c r="BSW521"/>
      <c r="BSX521"/>
      <c r="BSY521"/>
      <c r="BSZ521"/>
      <c r="BTA521"/>
      <c r="BTB521"/>
      <c r="BTC521"/>
      <c r="BTD521"/>
      <c r="BTE521"/>
      <c r="BTF521"/>
      <c r="BTG521"/>
      <c r="BTH521"/>
      <c r="BTI521"/>
      <c r="BTJ521"/>
      <c r="BTK521"/>
      <c r="BTL521"/>
      <c r="BTM521"/>
      <c r="BTN521"/>
      <c r="BTO521"/>
      <c r="BTP521"/>
      <c r="BTQ521"/>
      <c r="BTR521"/>
      <c r="BTS521"/>
      <c r="BTT521"/>
      <c r="BTU521"/>
      <c r="BTV521"/>
      <c r="BTW521"/>
      <c r="BTX521"/>
      <c r="BTY521"/>
      <c r="BTZ521"/>
      <c r="BUA521"/>
      <c r="BUB521"/>
      <c r="BUC521"/>
      <c r="BUD521"/>
      <c r="BUE521"/>
      <c r="BUF521"/>
      <c r="BUG521"/>
      <c r="BUH521"/>
      <c r="BUI521"/>
      <c r="BUJ521"/>
      <c r="BUK521"/>
      <c r="BUL521"/>
      <c r="BUM521"/>
      <c r="BUN521"/>
      <c r="BUO521"/>
      <c r="BUP521"/>
      <c r="BUQ521"/>
      <c r="BUR521"/>
      <c r="BUS521"/>
      <c r="BUT521"/>
      <c r="BUU521"/>
      <c r="BUV521"/>
      <c r="BUW521"/>
      <c r="BUX521"/>
      <c r="BUY521"/>
      <c r="BUZ521"/>
      <c r="BVA521"/>
      <c r="BVB521"/>
      <c r="BVC521"/>
      <c r="BVD521"/>
      <c r="BVE521"/>
      <c r="BVF521"/>
      <c r="BVG521"/>
      <c r="BVH521"/>
      <c r="BVI521"/>
      <c r="BVJ521"/>
      <c r="BVK521"/>
      <c r="BVL521"/>
      <c r="BVM521"/>
      <c r="BVN521"/>
      <c r="BVO521"/>
      <c r="BVP521"/>
      <c r="BVQ521"/>
      <c r="BVR521"/>
      <c r="BVS521"/>
      <c r="BVT521"/>
      <c r="BVU521"/>
      <c r="BVV521"/>
      <c r="BVW521"/>
      <c r="BVX521"/>
      <c r="BVY521"/>
      <c r="BVZ521"/>
      <c r="BWA521"/>
      <c r="BWB521"/>
      <c r="BWC521"/>
      <c r="BWD521"/>
      <c r="BWE521"/>
      <c r="BWF521"/>
      <c r="BWG521"/>
      <c r="BWH521"/>
      <c r="BWI521"/>
      <c r="BWJ521"/>
      <c r="BWK521"/>
      <c r="BWL521"/>
      <c r="BWM521"/>
      <c r="BWN521"/>
      <c r="BWO521"/>
      <c r="BWP521"/>
      <c r="BWQ521"/>
      <c r="BWR521"/>
      <c r="BWS521"/>
      <c r="BWT521"/>
      <c r="BWU521"/>
      <c r="BWV521"/>
      <c r="BWW521"/>
      <c r="BWX521"/>
      <c r="BWY521"/>
      <c r="BWZ521"/>
      <c r="BXA521"/>
      <c r="BXB521"/>
      <c r="BXC521"/>
      <c r="BXD521"/>
      <c r="BXE521"/>
      <c r="BXF521"/>
      <c r="BXG521"/>
      <c r="BXH521"/>
      <c r="BXI521"/>
      <c r="BXJ521"/>
      <c r="BXK521"/>
      <c r="BXL521"/>
      <c r="BXM521"/>
      <c r="BXN521"/>
      <c r="BXO521"/>
      <c r="BXP521"/>
      <c r="BXQ521"/>
      <c r="BXR521"/>
      <c r="BXS521"/>
      <c r="BXT521"/>
      <c r="BXU521"/>
      <c r="BXV521"/>
      <c r="BXW521"/>
      <c r="BXX521"/>
      <c r="BXY521"/>
      <c r="BXZ521"/>
      <c r="BYA521"/>
      <c r="BYB521"/>
      <c r="BYC521"/>
      <c r="BYD521"/>
      <c r="BYE521"/>
      <c r="BYF521"/>
      <c r="BYG521"/>
      <c r="BYH521"/>
      <c r="BYI521"/>
      <c r="BYJ521"/>
      <c r="BYK521"/>
      <c r="BYL521"/>
      <c r="BYM521"/>
      <c r="BYN521"/>
      <c r="BYO521"/>
      <c r="BYP521"/>
      <c r="BYQ521"/>
      <c r="BYR521"/>
      <c r="BYS521"/>
      <c r="BYT521"/>
      <c r="BYU521"/>
      <c r="BYV521"/>
      <c r="BYW521"/>
      <c r="BYX521"/>
      <c r="BYY521"/>
      <c r="BYZ521"/>
      <c r="BZA521"/>
      <c r="BZB521"/>
      <c r="BZC521"/>
      <c r="BZD521"/>
      <c r="BZE521"/>
      <c r="BZF521"/>
      <c r="BZG521"/>
      <c r="BZH521"/>
      <c r="BZI521"/>
      <c r="BZJ521"/>
      <c r="BZK521"/>
      <c r="BZL521"/>
      <c r="BZM521"/>
      <c r="BZN521"/>
      <c r="BZO521"/>
      <c r="BZP521"/>
      <c r="BZQ521"/>
      <c r="BZR521"/>
      <c r="BZS521"/>
      <c r="BZT521"/>
      <c r="BZU521"/>
      <c r="BZV521"/>
      <c r="BZW521"/>
      <c r="BZX521"/>
      <c r="BZY521"/>
      <c r="BZZ521"/>
      <c r="CAA521"/>
      <c r="CAB521"/>
      <c r="CAC521"/>
      <c r="CAD521"/>
      <c r="CAE521"/>
      <c r="CAF521"/>
      <c r="CAG521"/>
      <c r="CAH521"/>
      <c r="CAI521"/>
      <c r="CAJ521"/>
      <c r="CAK521"/>
      <c r="CAL521"/>
      <c r="CAM521"/>
      <c r="CAN521"/>
      <c r="CAO521"/>
      <c r="CAP521"/>
      <c r="CAQ521"/>
      <c r="CAR521"/>
      <c r="CAS521"/>
      <c r="CAT521"/>
      <c r="CAU521"/>
      <c r="CAV521"/>
      <c r="CAW521"/>
      <c r="CAX521"/>
      <c r="CAY521"/>
      <c r="CAZ521"/>
      <c r="CBA521"/>
      <c r="CBB521"/>
      <c r="CBC521"/>
      <c r="CBD521"/>
      <c r="CBE521"/>
      <c r="CBF521"/>
      <c r="CBG521"/>
      <c r="CBH521"/>
      <c r="CBI521"/>
      <c r="CBJ521"/>
      <c r="CBK521"/>
      <c r="CBL521"/>
      <c r="CBM521"/>
      <c r="CBN521"/>
      <c r="CBO521"/>
      <c r="CBP521"/>
      <c r="CBQ521"/>
      <c r="CBR521"/>
      <c r="CBS521"/>
      <c r="CBT521"/>
      <c r="CBU521"/>
      <c r="CBV521"/>
      <c r="CBW521"/>
      <c r="CBX521"/>
      <c r="CBY521"/>
      <c r="CBZ521"/>
      <c r="CCA521"/>
      <c r="CCB521"/>
      <c r="CCC521"/>
      <c r="CCD521"/>
      <c r="CCE521"/>
      <c r="CCF521"/>
      <c r="CCG521"/>
      <c r="CCH521"/>
      <c r="CCI521"/>
      <c r="CCJ521"/>
      <c r="CCK521"/>
      <c r="CCL521"/>
      <c r="CCM521"/>
      <c r="CCN521"/>
      <c r="CCO521"/>
      <c r="CCP521"/>
      <c r="CCQ521"/>
      <c r="CCR521"/>
      <c r="CCS521"/>
      <c r="CCT521"/>
      <c r="CCU521"/>
      <c r="CCV521"/>
      <c r="CCW521"/>
      <c r="CCX521"/>
      <c r="CCY521"/>
      <c r="CCZ521"/>
      <c r="CDA521"/>
      <c r="CDB521"/>
      <c r="CDC521"/>
      <c r="CDD521"/>
      <c r="CDE521"/>
      <c r="CDF521"/>
      <c r="CDG521"/>
      <c r="CDH521"/>
      <c r="CDI521"/>
      <c r="CDJ521"/>
      <c r="CDK521"/>
      <c r="CDL521"/>
      <c r="CDM521"/>
      <c r="CDN521"/>
      <c r="CDO521"/>
      <c r="CDP521"/>
      <c r="CDQ521"/>
      <c r="CDR521"/>
      <c r="CDS521"/>
      <c r="CDT521"/>
      <c r="CDU521"/>
      <c r="CDV521"/>
      <c r="CDW521"/>
      <c r="CDX521"/>
      <c r="CDY521"/>
      <c r="CDZ521"/>
      <c r="CEA521"/>
      <c r="CEB521"/>
      <c r="CEC521"/>
      <c r="CED521"/>
      <c r="CEE521"/>
      <c r="CEF521"/>
      <c r="CEG521"/>
      <c r="CEH521"/>
      <c r="CEI521"/>
      <c r="CEJ521"/>
      <c r="CEK521"/>
      <c r="CEL521"/>
      <c r="CEM521"/>
      <c r="CEN521"/>
      <c r="CEO521"/>
      <c r="CEP521"/>
      <c r="CEQ521"/>
      <c r="CER521"/>
      <c r="CES521"/>
      <c r="CET521"/>
      <c r="CEU521"/>
      <c r="CEV521"/>
      <c r="CEW521"/>
      <c r="CEX521"/>
      <c r="CEY521"/>
      <c r="CEZ521"/>
      <c r="CFA521"/>
      <c r="CFB521"/>
      <c r="CFC521"/>
      <c r="CFD521"/>
      <c r="CFE521"/>
      <c r="CFF521"/>
      <c r="CFG521"/>
      <c r="CFH521"/>
      <c r="CFI521"/>
      <c r="CFJ521"/>
      <c r="CFK521"/>
      <c r="CFL521"/>
      <c r="CFM521"/>
      <c r="CFN521"/>
      <c r="CFO521"/>
      <c r="CFP521"/>
      <c r="CFQ521"/>
      <c r="CFR521"/>
      <c r="CFS521"/>
      <c r="CFT521"/>
      <c r="CFU521"/>
      <c r="CFV521"/>
      <c r="CFW521"/>
      <c r="CFX521"/>
      <c r="CFY521"/>
      <c r="CFZ521"/>
      <c r="CGA521"/>
      <c r="CGB521"/>
      <c r="CGC521"/>
      <c r="CGD521"/>
      <c r="CGE521"/>
      <c r="CGF521"/>
      <c r="CGG521"/>
      <c r="CGH521"/>
      <c r="CGI521"/>
      <c r="CGJ521"/>
      <c r="CGK521"/>
      <c r="CGL521"/>
      <c r="CGM521"/>
      <c r="CGN521"/>
      <c r="CGO521"/>
      <c r="CGP521"/>
      <c r="CGQ521"/>
      <c r="CGR521"/>
      <c r="CGS521"/>
      <c r="CGT521"/>
      <c r="CGU521"/>
      <c r="CGV521"/>
      <c r="CGW521"/>
      <c r="CGX521"/>
      <c r="CGY521"/>
      <c r="CGZ521"/>
      <c r="CHA521"/>
      <c r="CHB521"/>
      <c r="CHC521"/>
      <c r="CHD521"/>
      <c r="CHE521"/>
      <c r="CHF521"/>
      <c r="CHG521"/>
      <c r="CHH521"/>
      <c r="CHI521"/>
      <c r="CHJ521"/>
      <c r="CHK521"/>
      <c r="CHL521"/>
      <c r="CHM521"/>
      <c r="CHN521"/>
      <c r="CHO521"/>
      <c r="CHP521"/>
      <c r="CHQ521"/>
      <c r="CHR521"/>
      <c r="CHS521"/>
      <c r="CHT521"/>
      <c r="CHU521"/>
      <c r="CHV521"/>
      <c r="CHW521"/>
      <c r="CHX521"/>
      <c r="CHY521"/>
      <c r="CHZ521"/>
      <c r="CIA521"/>
      <c r="CIB521"/>
      <c r="CIC521"/>
      <c r="CID521"/>
      <c r="CIE521"/>
      <c r="CIF521"/>
      <c r="CIG521"/>
      <c r="CIH521"/>
      <c r="CII521"/>
      <c r="CIJ521"/>
      <c r="CIK521"/>
      <c r="CIL521"/>
      <c r="CIM521"/>
      <c r="CIN521"/>
      <c r="CIO521"/>
      <c r="CIP521"/>
      <c r="CIQ521"/>
      <c r="CIR521"/>
      <c r="CIS521"/>
      <c r="CIT521"/>
      <c r="CIU521"/>
      <c r="CIV521"/>
      <c r="CIW521"/>
      <c r="CIX521"/>
      <c r="CIY521"/>
      <c r="CIZ521"/>
      <c r="CJA521"/>
      <c r="CJB521"/>
      <c r="CJC521"/>
      <c r="CJD521"/>
      <c r="CJE521"/>
      <c r="CJF521"/>
      <c r="CJG521"/>
      <c r="CJH521"/>
      <c r="CJI521"/>
      <c r="CJJ521"/>
      <c r="CJK521"/>
      <c r="CJL521"/>
      <c r="CJM521"/>
      <c r="CJN521"/>
      <c r="CJO521"/>
      <c r="CJP521"/>
      <c r="CJQ521"/>
      <c r="CJR521"/>
      <c r="CJS521"/>
      <c r="CJT521"/>
      <c r="CJU521"/>
      <c r="CJV521"/>
      <c r="CJW521"/>
      <c r="CJX521"/>
      <c r="CJY521"/>
      <c r="CJZ521"/>
      <c r="CKA521"/>
      <c r="CKB521"/>
      <c r="CKC521"/>
      <c r="CKD521"/>
      <c r="CKE521"/>
      <c r="CKF521"/>
      <c r="CKG521"/>
      <c r="CKH521"/>
      <c r="CKI521"/>
      <c r="CKJ521"/>
      <c r="CKK521"/>
      <c r="CKL521"/>
      <c r="CKM521"/>
      <c r="CKN521"/>
      <c r="CKO521"/>
      <c r="CKP521"/>
      <c r="CKQ521"/>
      <c r="CKR521"/>
      <c r="CKS521"/>
      <c r="CKT521"/>
      <c r="CKU521"/>
      <c r="CKV521"/>
      <c r="CKW521"/>
      <c r="CKX521"/>
      <c r="CKY521"/>
      <c r="CKZ521"/>
      <c r="CLA521"/>
      <c r="CLB521"/>
      <c r="CLC521"/>
      <c r="CLD521"/>
      <c r="CLE521"/>
      <c r="CLF521"/>
      <c r="CLG521"/>
      <c r="CLH521"/>
      <c r="CLI521"/>
      <c r="CLJ521"/>
      <c r="CLK521"/>
      <c r="CLL521"/>
      <c r="CLM521"/>
      <c r="CLN521"/>
      <c r="CLO521"/>
      <c r="CLP521"/>
      <c r="CLQ521"/>
      <c r="CLR521"/>
      <c r="CLS521"/>
      <c r="CLT521"/>
      <c r="CLU521"/>
      <c r="CLV521"/>
      <c r="CLW521"/>
      <c r="CLX521"/>
      <c r="CLY521"/>
      <c r="CLZ521"/>
      <c r="CMA521"/>
      <c r="CMB521"/>
      <c r="CMC521"/>
      <c r="CMD521"/>
      <c r="CME521"/>
      <c r="CMF521"/>
      <c r="CMG521"/>
      <c r="CMH521"/>
      <c r="CMI521"/>
      <c r="CMJ521"/>
      <c r="CMK521"/>
      <c r="CML521"/>
      <c r="CMM521"/>
      <c r="CMN521"/>
      <c r="CMO521"/>
      <c r="CMP521"/>
      <c r="CMQ521"/>
      <c r="CMR521"/>
      <c r="CMS521"/>
      <c r="CMT521"/>
      <c r="CMU521"/>
      <c r="CMV521"/>
      <c r="CMW521"/>
      <c r="CMX521"/>
      <c r="CMY521"/>
      <c r="CMZ521"/>
      <c r="CNA521"/>
      <c r="CNB521"/>
      <c r="CNC521"/>
      <c r="CND521"/>
      <c r="CNE521"/>
      <c r="CNF521"/>
      <c r="CNG521"/>
      <c r="CNH521"/>
      <c r="CNI521"/>
      <c r="CNJ521"/>
      <c r="CNK521"/>
      <c r="CNL521"/>
      <c r="CNM521"/>
      <c r="CNN521"/>
      <c r="CNO521"/>
      <c r="CNP521"/>
      <c r="CNQ521"/>
      <c r="CNR521"/>
      <c r="CNS521"/>
      <c r="CNT521"/>
      <c r="CNU521"/>
      <c r="CNV521"/>
      <c r="CNW521"/>
      <c r="CNX521"/>
      <c r="CNY521"/>
      <c r="CNZ521"/>
      <c r="COA521"/>
      <c r="COB521"/>
      <c r="COC521"/>
      <c r="COD521"/>
      <c r="COE521"/>
      <c r="COF521"/>
      <c r="COG521"/>
      <c r="COH521"/>
      <c r="COI521"/>
      <c r="COJ521"/>
      <c r="COK521"/>
      <c r="COL521"/>
      <c r="COM521"/>
      <c r="CON521"/>
      <c r="COO521"/>
      <c r="COP521"/>
      <c r="COQ521"/>
      <c r="COR521"/>
      <c r="COS521"/>
      <c r="COT521"/>
      <c r="COU521"/>
      <c r="COV521"/>
      <c r="COW521"/>
      <c r="COX521"/>
      <c r="COY521"/>
      <c r="COZ521"/>
      <c r="CPA521"/>
      <c r="CPB521"/>
      <c r="CPC521"/>
      <c r="CPD521"/>
      <c r="CPE521"/>
      <c r="CPF521"/>
      <c r="CPG521"/>
      <c r="CPH521"/>
      <c r="CPI521"/>
      <c r="CPJ521"/>
      <c r="CPK521"/>
      <c r="CPL521"/>
      <c r="CPM521"/>
      <c r="CPN521"/>
      <c r="CPO521"/>
      <c r="CPP521"/>
      <c r="CPQ521"/>
      <c r="CPR521"/>
      <c r="CPS521"/>
      <c r="CPT521"/>
      <c r="CPU521"/>
      <c r="CPV521"/>
      <c r="CPW521"/>
      <c r="CPX521"/>
      <c r="CPY521"/>
      <c r="CPZ521"/>
      <c r="CQA521"/>
      <c r="CQB521"/>
      <c r="CQC521"/>
      <c r="CQD521"/>
      <c r="CQE521"/>
      <c r="CQF521"/>
      <c r="CQG521"/>
      <c r="CQH521"/>
      <c r="CQI521"/>
      <c r="CQJ521"/>
      <c r="CQK521"/>
      <c r="CQL521"/>
      <c r="CQM521"/>
      <c r="CQN521"/>
      <c r="CQO521"/>
      <c r="CQP521"/>
      <c r="CQQ521"/>
      <c r="CQR521"/>
      <c r="CQS521"/>
      <c r="CQT521"/>
      <c r="CQU521"/>
      <c r="CQV521"/>
      <c r="CQW521"/>
      <c r="CQX521"/>
      <c r="CQY521"/>
      <c r="CQZ521"/>
      <c r="CRA521"/>
      <c r="CRB521"/>
      <c r="CRC521"/>
      <c r="CRD521"/>
      <c r="CRE521"/>
      <c r="CRF521"/>
      <c r="CRG521"/>
      <c r="CRH521"/>
      <c r="CRI521"/>
      <c r="CRJ521"/>
      <c r="CRK521"/>
      <c r="CRL521"/>
      <c r="CRM521"/>
      <c r="CRN521"/>
      <c r="CRO521"/>
      <c r="CRP521"/>
      <c r="CRQ521"/>
      <c r="CRR521"/>
      <c r="CRS521"/>
      <c r="CRT521"/>
      <c r="CRU521"/>
      <c r="CRV521"/>
      <c r="CRW521"/>
      <c r="CRX521"/>
      <c r="CRY521"/>
      <c r="CRZ521"/>
      <c r="CSA521"/>
      <c r="CSB521"/>
      <c r="CSC521"/>
      <c r="CSD521"/>
      <c r="CSE521"/>
      <c r="CSF521"/>
      <c r="CSG521"/>
      <c r="CSH521"/>
      <c r="CSI521"/>
      <c r="CSJ521"/>
      <c r="CSK521"/>
      <c r="CSL521"/>
      <c r="CSM521"/>
      <c r="CSN521"/>
      <c r="CSO521"/>
      <c r="CSP521"/>
      <c r="CSQ521"/>
      <c r="CSR521"/>
      <c r="CSS521"/>
      <c r="CST521"/>
      <c r="CSU521"/>
      <c r="CSV521"/>
      <c r="CSW521"/>
      <c r="CSX521"/>
      <c r="CSY521"/>
      <c r="CSZ521"/>
      <c r="CTA521"/>
      <c r="CTB521"/>
      <c r="CTC521"/>
      <c r="CTD521"/>
      <c r="CTE521"/>
      <c r="CTF521"/>
      <c r="CTG521"/>
      <c r="CTH521"/>
      <c r="CTI521"/>
      <c r="CTJ521"/>
      <c r="CTK521"/>
      <c r="CTL521"/>
      <c r="CTM521"/>
      <c r="CTN521"/>
      <c r="CTO521"/>
      <c r="CTP521"/>
      <c r="CTQ521"/>
      <c r="CTR521"/>
      <c r="CTS521"/>
      <c r="CTT521"/>
      <c r="CTU521"/>
      <c r="CTV521"/>
      <c r="CTW521"/>
      <c r="CTX521"/>
      <c r="CTY521"/>
      <c r="CTZ521"/>
      <c r="CUA521"/>
      <c r="CUB521"/>
      <c r="CUC521"/>
      <c r="CUD521"/>
      <c r="CUE521"/>
      <c r="CUF521"/>
      <c r="CUG521"/>
      <c r="CUH521"/>
      <c r="CUI521"/>
      <c r="CUJ521"/>
      <c r="CUK521"/>
      <c r="CUL521"/>
      <c r="CUM521"/>
      <c r="CUN521"/>
      <c r="CUO521"/>
      <c r="CUP521"/>
      <c r="CUQ521"/>
      <c r="CUR521"/>
      <c r="CUS521"/>
      <c r="CUT521"/>
      <c r="CUU521"/>
      <c r="CUV521"/>
      <c r="CUW521"/>
      <c r="CUX521"/>
      <c r="CUY521"/>
      <c r="CUZ521"/>
      <c r="CVA521"/>
      <c r="CVB521"/>
      <c r="CVC521"/>
      <c r="CVD521"/>
      <c r="CVE521"/>
      <c r="CVF521"/>
      <c r="CVG521"/>
      <c r="CVH521"/>
      <c r="CVI521"/>
      <c r="CVJ521"/>
      <c r="CVK521"/>
      <c r="CVL521"/>
      <c r="CVM521"/>
      <c r="CVN521"/>
      <c r="CVO521"/>
      <c r="CVP521"/>
      <c r="CVQ521"/>
      <c r="CVR521"/>
      <c r="CVS521"/>
      <c r="CVT521"/>
      <c r="CVU521"/>
      <c r="CVV521"/>
      <c r="CVW521"/>
      <c r="CVX521"/>
      <c r="CVY521"/>
      <c r="CVZ521"/>
      <c r="CWA521"/>
      <c r="CWB521"/>
      <c r="CWC521"/>
      <c r="CWD521"/>
      <c r="CWE521"/>
      <c r="CWF521"/>
      <c r="CWG521"/>
      <c r="CWH521"/>
      <c r="CWI521"/>
      <c r="CWJ521"/>
      <c r="CWK521"/>
      <c r="CWL521"/>
      <c r="CWM521"/>
      <c r="CWN521"/>
      <c r="CWO521"/>
      <c r="CWP521"/>
      <c r="CWQ521"/>
      <c r="CWR521"/>
      <c r="CWS521"/>
      <c r="CWT521"/>
      <c r="CWU521"/>
      <c r="CWV521"/>
      <c r="CWW521"/>
      <c r="CWX521"/>
      <c r="CWY521"/>
      <c r="CWZ521"/>
      <c r="CXA521"/>
      <c r="CXB521"/>
      <c r="CXC521"/>
      <c r="CXD521"/>
      <c r="CXE521"/>
      <c r="CXF521"/>
      <c r="CXG521"/>
      <c r="CXH521"/>
      <c r="CXI521"/>
      <c r="CXJ521"/>
      <c r="CXK521"/>
      <c r="CXL521"/>
      <c r="CXM521"/>
      <c r="CXN521"/>
      <c r="CXO521"/>
      <c r="CXP521"/>
      <c r="CXQ521"/>
      <c r="CXR521"/>
      <c r="CXS521"/>
      <c r="CXT521"/>
      <c r="CXU521"/>
      <c r="CXV521"/>
      <c r="CXW521"/>
      <c r="CXX521"/>
      <c r="CXY521"/>
      <c r="CXZ521"/>
      <c r="CYA521"/>
      <c r="CYB521"/>
      <c r="CYC521"/>
      <c r="CYD521"/>
      <c r="CYE521"/>
      <c r="CYF521"/>
      <c r="CYG521"/>
      <c r="CYH521"/>
      <c r="CYI521"/>
      <c r="CYJ521"/>
      <c r="CYK521"/>
      <c r="CYL521"/>
      <c r="CYM521"/>
      <c r="CYN521"/>
      <c r="CYO521"/>
      <c r="CYP521"/>
      <c r="CYQ521"/>
      <c r="CYR521"/>
      <c r="CYS521"/>
      <c r="CYT521"/>
      <c r="CYU521"/>
      <c r="CYV521"/>
      <c r="CYW521"/>
      <c r="CYX521"/>
      <c r="CYY521"/>
      <c r="CYZ521"/>
      <c r="CZA521"/>
      <c r="CZB521"/>
      <c r="CZC521"/>
      <c r="CZD521"/>
      <c r="CZE521"/>
      <c r="CZF521"/>
      <c r="CZG521"/>
      <c r="CZH521"/>
      <c r="CZI521"/>
      <c r="CZJ521"/>
      <c r="CZK521"/>
      <c r="CZL521"/>
      <c r="CZM521"/>
      <c r="CZN521"/>
      <c r="CZO521"/>
      <c r="CZP521"/>
      <c r="CZQ521"/>
      <c r="CZR521"/>
      <c r="CZS521"/>
      <c r="CZT521"/>
      <c r="CZU521"/>
      <c r="CZV521"/>
      <c r="CZW521"/>
      <c r="CZX521"/>
      <c r="CZY521"/>
      <c r="CZZ521"/>
      <c r="DAA521"/>
      <c r="DAB521"/>
      <c r="DAC521"/>
      <c r="DAD521"/>
      <c r="DAE521"/>
      <c r="DAF521"/>
      <c r="DAG521"/>
      <c r="DAH521"/>
      <c r="DAI521"/>
      <c r="DAJ521"/>
      <c r="DAK521"/>
      <c r="DAL521"/>
      <c r="DAM521"/>
      <c r="DAN521"/>
      <c r="DAO521"/>
      <c r="DAP521"/>
      <c r="DAQ521"/>
      <c r="DAR521"/>
      <c r="DAS521"/>
      <c r="DAT521"/>
      <c r="DAU521"/>
      <c r="DAV521"/>
      <c r="DAW521"/>
      <c r="DAX521"/>
      <c r="DAY521"/>
      <c r="DAZ521"/>
      <c r="DBA521"/>
      <c r="DBB521"/>
      <c r="DBC521"/>
      <c r="DBD521"/>
      <c r="DBE521"/>
      <c r="DBF521"/>
      <c r="DBG521"/>
      <c r="DBH521"/>
      <c r="DBI521"/>
      <c r="DBJ521"/>
      <c r="DBK521"/>
      <c r="DBL521"/>
      <c r="DBM521"/>
      <c r="DBN521"/>
      <c r="DBO521"/>
      <c r="DBP521"/>
      <c r="DBQ521"/>
      <c r="DBR521"/>
      <c r="DBS521"/>
      <c r="DBT521"/>
      <c r="DBU521"/>
      <c r="DBV521"/>
      <c r="DBW521"/>
      <c r="DBX521"/>
      <c r="DBY521"/>
      <c r="DBZ521"/>
      <c r="DCA521"/>
      <c r="DCB521"/>
      <c r="DCC521"/>
      <c r="DCD521"/>
      <c r="DCE521"/>
      <c r="DCF521"/>
      <c r="DCG521"/>
      <c r="DCH521"/>
      <c r="DCI521"/>
      <c r="DCJ521"/>
      <c r="DCK521"/>
      <c r="DCL521"/>
      <c r="DCM521"/>
      <c r="DCN521"/>
      <c r="DCO521"/>
      <c r="DCP521"/>
      <c r="DCQ521"/>
      <c r="DCR521"/>
      <c r="DCS521"/>
      <c r="DCT521"/>
      <c r="DCU521"/>
      <c r="DCV521"/>
      <c r="DCW521"/>
      <c r="DCX521"/>
      <c r="DCY521"/>
      <c r="DCZ521"/>
      <c r="DDA521"/>
      <c r="DDB521"/>
      <c r="DDC521"/>
      <c r="DDD521"/>
      <c r="DDE521"/>
      <c r="DDF521"/>
      <c r="DDG521"/>
      <c r="DDH521"/>
      <c r="DDI521"/>
      <c r="DDJ521"/>
      <c r="DDK521"/>
      <c r="DDL521"/>
      <c r="DDM521"/>
      <c r="DDN521"/>
      <c r="DDO521"/>
      <c r="DDP521"/>
      <c r="DDQ521"/>
      <c r="DDR521"/>
      <c r="DDS521"/>
      <c r="DDT521"/>
      <c r="DDU521"/>
      <c r="DDV521"/>
      <c r="DDW521"/>
      <c r="DDX521"/>
      <c r="DDY521"/>
      <c r="DDZ521"/>
      <c r="DEA521"/>
      <c r="DEB521"/>
      <c r="DEC521"/>
      <c r="DED521"/>
      <c r="DEE521"/>
      <c r="DEF521"/>
      <c r="DEG521"/>
      <c r="DEH521"/>
      <c r="DEI521"/>
      <c r="DEJ521"/>
      <c r="DEK521"/>
      <c r="DEL521"/>
      <c r="DEM521"/>
      <c r="DEN521"/>
      <c r="DEO521"/>
      <c r="DEP521"/>
      <c r="DEQ521"/>
      <c r="DER521"/>
      <c r="DES521"/>
      <c r="DET521"/>
      <c r="DEU521"/>
      <c r="DEV521"/>
      <c r="DEW521"/>
      <c r="DEX521"/>
      <c r="DEY521"/>
      <c r="DEZ521"/>
      <c r="DFA521"/>
      <c r="DFB521"/>
      <c r="DFC521"/>
      <c r="DFD521"/>
      <c r="DFE521"/>
      <c r="DFF521"/>
      <c r="DFG521"/>
      <c r="DFH521"/>
      <c r="DFI521"/>
      <c r="DFJ521"/>
      <c r="DFK521"/>
      <c r="DFL521"/>
      <c r="DFM521"/>
      <c r="DFN521"/>
      <c r="DFO521"/>
      <c r="DFP521"/>
      <c r="DFQ521"/>
      <c r="DFR521"/>
      <c r="DFS521"/>
      <c r="DFT521"/>
      <c r="DFU521"/>
      <c r="DFV521"/>
      <c r="DFW521"/>
      <c r="DFX521"/>
      <c r="DFY521"/>
      <c r="DFZ521"/>
      <c r="DGA521"/>
      <c r="DGB521"/>
      <c r="DGC521"/>
      <c r="DGD521"/>
      <c r="DGE521"/>
      <c r="DGF521"/>
      <c r="DGG521"/>
      <c r="DGH521"/>
      <c r="DGI521"/>
      <c r="DGJ521"/>
      <c r="DGK521"/>
      <c r="DGL521"/>
      <c r="DGM521"/>
      <c r="DGN521"/>
      <c r="DGO521"/>
      <c r="DGP521"/>
      <c r="DGQ521"/>
      <c r="DGR521"/>
      <c r="DGS521"/>
      <c r="DGT521"/>
      <c r="DGU521"/>
      <c r="DGV521"/>
      <c r="DGW521"/>
      <c r="DGX521"/>
      <c r="DGY521"/>
      <c r="DGZ521"/>
      <c r="DHA521"/>
      <c r="DHB521"/>
      <c r="DHC521"/>
      <c r="DHD521"/>
      <c r="DHE521"/>
      <c r="DHF521"/>
      <c r="DHG521"/>
      <c r="DHH521"/>
      <c r="DHI521"/>
      <c r="DHJ521"/>
      <c r="DHK521"/>
      <c r="DHL521"/>
      <c r="DHM521"/>
      <c r="DHN521"/>
      <c r="DHO521"/>
      <c r="DHP521"/>
      <c r="DHQ521"/>
      <c r="DHR521"/>
      <c r="DHS521"/>
      <c r="DHT521"/>
      <c r="DHU521"/>
      <c r="DHV521"/>
      <c r="DHW521"/>
      <c r="DHX521"/>
      <c r="DHY521"/>
      <c r="DHZ521"/>
      <c r="DIA521"/>
      <c r="DIB521"/>
      <c r="DIC521"/>
      <c r="DID521"/>
      <c r="DIE521"/>
      <c r="DIF521"/>
      <c r="DIG521"/>
      <c r="DIH521"/>
      <c r="DII521"/>
      <c r="DIJ521"/>
      <c r="DIK521"/>
      <c r="DIL521"/>
      <c r="DIM521"/>
      <c r="DIN521"/>
      <c r="DIO521"/>
      <c r="DIP521"/>
      <c r="DIQ521"/>
      <c r="DIR521"/>
      <c r="DIS521"/>
      <c r="DIT521"/>
      <c r="DIU521"/>
      <c r="DIV521"/>
      <c r="DIW521"/>
      <c r="DIX521"/>
      <c r="DIY521"/>
      <c r="DIZ521"/>
      <c r="DJA521"/>
      <c r="DJB521"/>
      <c r="DJC521"/>
      <c r="DJD521"/>
      <c r="DJE521"/>
      <c r="DJF521"/>
      <c r="DJG521"/>
      <c r="DJH521"/>
      <c r="DJI521"/>
      <c r="DJJ521"/>
      <c r="DJK521"/>
      <c r="DJL521"/>
      <c r="DJM521"/>
      <c r="DJN521"/>
      <c r="DJO521"/>
      <c r="DJP521"/>
      <c r="DJQ521"/>
      <c r="DJR521"/>
      <c r="DJS521"/>
      <c r="DJT521"/>
      <c r="DJU521"/>
      <c r="DJV521"/>
      <c r="DJW521"/>
      <c r="DJX521"/>
      <c r="DJY521"/>
      <c r="DJZ521"/>
      <c r="DKA521"/>
      <c r="DKB521"/>
      <c r="DKC521"/>
      <c r="DKD521"/>
      <c r="DKE521"/>
      <c r="DKF521"/>
      <c r="DKG521"/>
      <c r="DKH521"/>
      <c r="DKI521"/>
      <c r="DKJ521"/>
      <c r="DKK521"/>
      <c r="DKL521"/>
      <c r="DKM521"/>
      <c r="DKN521"/>
      <c r="DKO521"/>
      <c r="DKP521"/>
      <c r="DKQ521"/>
      <c r="DKR521"/>
      <c r="DKS521"/>
      <c r="DKT521"/>
      <c r="DKU521"/>
      <c r="DKV521"/>
      <c r="DKW521"/>
      <c r="DKX521"/>
      <c r="DKY521"/>
      <c r="DKZ521"/>
      <c r="DLA521"/>
      <c r="DLB521"/>
      <c r="DLC521"/>
      <c r="DLD521"/>
      <c r="DLE521"/>
      <c r="DLF521"/>
      <c r="DLG521"/>
      <c r="DLH521"/>
      <c r="DLI521"/>
      <c r="DLJ521"/>
      <c r="DLK521"/>
      <c r="DLL521"/>
      <c r="DLM521"/>
      <c r="DLN521"/>
      <c r="DLO521"/>
      <c r="DLP521"/>
      <c r="DLQ521"/>
      <c r="DLR521"/>
      <c r="DLS521"/>
      <c r="DLT521"/>
      <c r="DLU521"/>
      <c r="DLV521"/>
      <c r="DLW521"/>
      <c r="DLX521"/>
      <c r="DLY521"/>
      <c r="DLZ521"/>
      <c r="DMA521"/>
      <c r="DMB521"/>
      <c r="DMC521"/>
      <c r="DMD521"/>
      <c r="DME521"/>
      <c r="DMF521"/>
      <c r="DMG521"/>
      <c r="DMH521"/>
      <c r="DMI521"/>
      <c r="DMJ521"/>
      <c r="DMK521"/>
      <c r="DML521"/>
      <c r="DMM521"/>
      <c r="DMN521"/>
      <c r="DMO521"/>
      <c r="DMP521"/>
      <c r="DMQ521"/>
      <c r="DMR521"/>
      <c r="DMS521"/>
      <c r="DMT521"/>
      <c r="DMU521"/>
      <c r="DMV521"/>
      <c r="DMW521"/>
      <c r="DMX521"/>
      <c r="DMY521"/>
      <c r="DMZ521"/>
      <c r="DNA521"/>
      <c r="DNB521"/>
      <c r="DNC521"/>
      <c r="DND521"/>
      <c r="DNE521"/>
      <c r="DNF521"/>
      <c r="DNG521"/>
      <c r="DNH521"/>
      <c r="DNI521"/>
      <c r="DNJ521"/>
      <c r="DNK521"/>
      <c r="DNL521"/>
      <c r="DNM521"/>
      <c r="DNN521"/>
      <c r="DNO521"/>
      <c r="DNP521"/>
      <c r="DNQ521"/>
      <c r="DNR521"/>
      <c r="DNS521"/>
      <c r="DNT521"/>
      <c r="DNU521"/>
      <c r="DNV521"/>
      <c r="DNW521"/>
      <c r="DNX521"/>
      <c r="DNY521"/>
      <c r="DNZ521"/>
      <c r="DOA521"/>
      <c r="DOB521"/>
      <c r="DOC521"/>
      <c r="DOD521"/>
      <c r="DOE521"/>
      <c r="DOF521"/>
      <c r="DOG521"/>
      <c r="DOH521"/>
      <c r="DOI521"/>
      <c r="DOJ521"/>
      <c r="DOK521"/>
      <c r="DOL521"/>
      <c r="DOM521"/>
      <c r="DON521"/>
      <c r="DOO521"/>
      <c r="DOP521"/>
      <c r="DOQ521"/>
      <c r="DOR521"/>
      <c r="DOS521"/>
      <c r="DOT521"/>
      <c r="DOU521"/>
      <c r="DOV521"/>
      <c r="DOW521"/>
      <c r="DOX521"/>
      <c r="DOY521"/>
      <c r="DOZ521"/>
      <c r="DPA521"/>
      <c r="DPB521"/>
      <c r="DPC521"/>
      <c r="DPD521"/>
      <c r="DPE521"/>
      <c r="DPF521"/>
      <c r="DPG521"/>
      <c r="DPH521"/>
      <c r="DPI521"/>
      <c r="DPJ521"/>
      <c r="DPK521"/>
      <c r="DPL521"/>
      <c r="DPM521"/>
      <c r="DPN521"/>
      <c r="DPO521"/>
      <c r="DPP521"/>
      <c r="DPQ521"/>
      <c r="DPR521"/>
      <c r="DPS521"/>
      <c r="DPT521"/>
      <c r="DPU521"/>
      <c r="DPV521"/>
      <c r="DPW521"/>
      <c r="DPX521"/>
      <c r="DPY521"/>
      <c r="DPZ521"/>
      <c r="DQA521"/>
      <c r="DQB521"/>
      <c r="DQC521"/>
      <c r="DQD521"/>
      <c r="DQE521"/>
      <c r="DQF521"/>
      <c r="DQG521"/>
      <c r="DQH521"/>
      <c r="DQI521"/>
      <c r="DQJ521"/>
      <c r="DQK521"/>
      <c r="DQL521"/>
      <c r="DQM521"/>
      <c r="DQN521"/>
      <c r="DQO521"/>
      <c r="DQP521"/>
      <c r="DQQ521"/>
      <c r="DQR521"/>
      <c r="DQS521"/>
      <c r="DQT521"/>
      <c r="DQU521"/>
      <c r="DQV521"/>
      <c r="DQW521"/>
      <c r="DQX521"/>
      <c r="DQY521"/>
      <c r="DQZ521"/>
      <c r="DRA521"/>
      <c r="DRB521"/>
      <c r="DRC521"/>
      <c r="DRD521"/>
      <c r="DRE521"/>
      <c r="DRF521"/>
      <c r="DRG521"/>
      <c r="DRH521"/>
      <c r="DRI521"/>
      <c r="DRJ521"/>
      <c r="DRK521"/>
      <c r="DRL521"/>
      <c r="DRM521"/>
      <c r="DRN521"/>
      <c r="DRO521"/>
      <c r="DRP521"/>
      <c r="DRQ521"/>
      <c r="DRR521"/>
      <c r="DRS521"/>
      <c r="DRT521"/>
      <c r="DRU521"/>
      <c r="DRV521"/>
      <c r="DRW521"/>
      <c r="DRX521"/>
      <c r="DRY521"/>
      <c r="DRZ521"/>
      <c r="DSA521"/>
      <c r="DSB521"/>
      <c r="DSC521"/>
      <c r="DSD521"/>
      <c r="DSE521"/>
      <c r="DSF521"/>
      <c r="DSG521"/>
      <c r="DSH521"/>
      <c r="DSI521"/>
      <c r="DSJ521"/>
      <c r="DSK521"/>
      <c r="DSL521"/>
      <c r="DSM521"/>
      <c r="DSN521"/>
      <c r="DSO521"/>
      <c r="DSP521"/>
      <c r="DSQ521"/>
      <c r="DSR521"/>
      <c r="DSS521"/>
      <c r="DST521"/>
      <c r="DSU521"/>
      <c r="DSV521"/>
      <c r="DSW521"/>
      <c r="DSX521"/>
      <c r="DSY521"/>
      <c r="DSZ521"/>
      <c r="DTA521"/>
      <c r="DTB521"/>
      <c r="DTC521"/>
      <c r="DTD521"/>
      <c r="DTE521"/>
      <c r="DTF521"/>
      <c r="DTG521"/>
      <c r="DTH521"/>
      <c r="DTI521"/>
      <c r="DTJ521"/>
      <c r="DTK521"/>
      <c r="DTL521"/>
      <c r="DTM521"/>
      <c r="DTN521"/>
      <c r="DTO521"/>
      <c r="DTP521"/>
      <c r="DTQ521"/>
      <c r="DTR521"/>
      <c r="DTS521"/>
      <c r="DTT521"/>
      <c r="DTU521"/>
      <c r="DTV521"/>
      <c r="DTW521"/>
      <c r="DTX521"/>
      <c r="DTY521"/>
      <c r="DTZ521"/>
      <c r="DUA521"/>
      <c r="DUB521"/>
      <c r="DUC521"/>
      <c r="DUD521"/>
      <c r="DUE521"/>
      <c r="DUF521"/>
      <c r="DUG521"/>
      <c r="DUH521"/>
      <c r="DUI521"/>
      <c r="DUJ521"/>
      <c r="DUK521"/>
      <c r="DUL521"/>
      <c r="DUM521"/>
      <c r="DUN521"/>
      <c r="DUO521"/>
      <c r="DUP521"/>
      <c r="DUQ521"/>
      <c r="DUR521"/>
      <c r="DUS521"/>
      <c r="DUT521"/>
      <c r="DUU521"/>
      <c r="DUV521"/>
      <c r="DUW521"/>
      <c r="DUX521"/>
      <c r="DUY521"/>
      <c r="DUZ521"/>
      <c r="DVA521"/>
      <c r="DVB521"/>
      <c r="DVC521"/>
      <c r="DVD521"/>
      <c r="DVE521"/>
      <c r="DVF521"/>
      <c r="DVG521"/>
      <c r="DVH521"/>
      <c r="DVI521"/>
      <c r="DVJ521"/>
      <c r="DVK521"/>
      <c r="DVL521"/>
      <c r="DVM521"/>
      <c r="DVN521"/>
      <c r="DVO521"/>
      <c r="DVP521"/>
      <c r="DVQ521"/>
      <c r="DVR521"/>
      <c r="DVS521"/>
      <c r="DVT521"/>
      <c r="DVU521"/>
      <c r="DVV521"/>
      <c r="DVW521"/>
      <c r="DVX521"/>
      <c r="DVY521"/>
      <c r="DVZ521"/>
      <c r="DWA521"/>
      <c r="DWB521"/>
      <c r="DWC521"/>
      <c r="DWD521"/>
      <c r="DWE521"/>
      <c r="DWF521"/>
      <c r="DWG521"/>
      <c r="DWH521"/>
      <c r="DWI521"/>
      <c r="DWJ521"/>
      <c r="DWK521"/>
      <c r="DWL521"/>
      <c r="DWM521"/>
      <c r="DWN521"/>
      <c r="DWO521"/>
      <c r="DWP521"/>
      <c r="DWQ521"/>
      <c r="DWR521"/>
      <c r="DWS521"/>
      <c r="DWT521"/>
      <c r="DWU521"/>
      <c r="DWV521"/>
      <c r="DWW521"/>
      <c r="DWX521"/>
      <c r="DWY521"/>
      <c r="DWZ521"/>
      <c r="DXA521"/>
      <c r="DXB521"/>
      <c r="DXC521"/>
      <c r="DXD521"/>
      <c r="DXE521"/>
      <c r="DXF521"/>
      <c r="DXG521"/>
      <c r="DXH521"/>
      <c r="DXI521"/>
      <c r="DXJ521"/>
      <c r="DXK521"/>
      <c r="DXL521"/>
      <c r="DXM521"/>
      <c r="DXN521"/>
      <c r="DXO521"/>
      <c r="DXP521"/>
      <c r="DXQ521"/>
      <c r="DXR521"/>
      <c r="DXS521"/>
      <c r="DXT521"/>
      <c r="DXU521"/>
      <c r="DXV521"/>
      <c r="DXW521"/>
      <c r="DXX521"/>
      <c r="DXY521"/>
      <c r="DXZ521"/>
      <c r="DYA521"/>
      <c r="DYB521"/>
      <c r="DYC521"/>
      <c r="DYD521"/>
      <c r="DYE521"/>
      <c r="DYF521"/>
      <c r="DYG521"/>
      <c r="DYH521"/>
      <c r="DYI521"/>
      <c r="DYJ521"/>
      <c r="DYK521"/>
      <c r="DYL521"/>
      <c r="DYM521"/>
      <c r="DYN521"/>
      <c r="DYO521"/>
      <c r="DYP521"/>
      <c r="DYQ521"/>
      <c r="DYR521"/>
      <c r="DYS521"/>
      <c r="DYT521"/>
      <c r="DYU521"/>
      <c r="DYV521"/>
      <c r="DYW521"/>
      <c r="DYX521"/>
      <c r="DYY521"/>
      <c r="DYZ521"/>
      <c r="DZA521"/>
      <c r="DZB521"/>
      <c r="DZC521"/>
      <c r="DZD521"/>
      <c r="DZE521"/>
      <c r="DZF521"/>
      <c r="DZG521"/>
      <c r="DZH521"/>
      <c r="DZI521"/>
      <c r="DZJ521"/>
      <c r="DZK521"/>
      <c r="DZL521"/>
      <c r="DZM521"/>
      <c r="DZN521"/>
      <c r="DZO521"/>
      <c r="DZP521"/>
      <c r="DZQ521"/>
      <c r="DZR521"/>
      <c r="DZS521"/>
      <c r="DZT521"/>
      <c r="DZU521"/>
      <c r="DZV521"/>
      <c r="DZW521"/>
      <c r="DZX521"/>
      <c r="DZY521"/>
      <c r="DZZ521"/>
      <c r="EAA521"/>
      <c r="EAB521"/>
      <c r="EAC521"/>
      <c r="EAD521"/>
      <c r="EAE521"/>
      <c r="EAF521"/>
      <c r="EAG521"/>
      <c r="EAH521"/>
      <c r="EAI521"/>
      <c r="EAJ521"/>
      <c r="EAK521"/>
      <c r="EAL521"/>
      <c r="EAM521"/>
      <c r="EAN521"/>
      <c r="EAO521"/>
      <c r="EAP521"/>
      <c r="EAQ521"/>
      <c r="EAR521"/>
      <c r="EAS521"/>
      <c r="EAT521"/>
      <c r="EAU521"/>
      <c r="EAV521"/>
      <c r="EAW521"/>
      <c r="EAX521"/>
      <c r="EAY521"/>
      <c r="EAZ521"/>
      <c r="EBA521"/>
      <c r="EBB521"/>
      <c r="EBC521"/>
      <c r="EBD521"/>
      <c r="EBE521"/>
      <c r="EBF521"/>
      <c r="EBG521"/>
      <c r="EBH521"/>
      <c r="EBI521"/>
      <c r="EBJ521"/>
      <c r="EBK521"/>
      <c r="EBL521"/>
      <c r="EBM521"/>
      <c r="EBN521"/>
      <c r="EBO521"/>
      <c r="EBP521"/>
      <c r="EBQ521"/>
      <c r="EBR521"/>
      <c r="EBS521"/>
      <c r="EBT521"/>
      <c r="EBU521"/>
      <c r="EBV521"/>
      <c r="EBW521"/>
      <c r="EBX521"/>
      <c r="EBY521"/>
      <c r="EBZ521"/>
      <c r="ECA521"/>
      <c r="ECB521"/>
      <c r="ECC521"/>
      <c r="ECD521"/>
      <c r="ECE521"/>
      <c r="ECF521"/>
      <c r="ECG521"/>
      <c r="ECH521"/>
      <c r="ECI521"/>
      <c r="ECJ521"/>
      <c r="ECK521"/>
      <c r="ECL521"/>
      <c r="ECM521"/>
      <c r="ECN521"/>
      <c r="ECO521"/>
      <c r="ECP521"/>
      <c r="ECQ521"/>
      <c r="ECR521"/>
      <c r="ECS521"/>
      <c r="ECT521"/>
      <c r="ECU521"/>
      <c r="ECV521"/>
      <c r="ECW521"/>
      <c r="ECX521"/>
      <c r="ECY521"/>
      <c r="ECZ521"/>
      <c r="EDA521"/>
      <c r="EDB521"/>
      <c r="EDC521"/>
      <c r="EDD521"/>
      <c r="EDE521"/>
      <c r="EDF521"/>
      <c r="EDG521"/>
      <c r="EDH521"/>
      <c r="EDI521"/>
      <c r="EDJ521"/>
      <c r="EDK521"/>
      <c r="EDL521"/>
      <c r="EDM521"/>
      <c r="EDN521"/>
      <c r="EDO521"/>
      <c r="EDP521"/>
      <c r="EDQ521"/>
      <c r="EDR521"/>
      <c r="EDS521"/>
      <c r="EDT521"/>
      <c r="EDU521"/>
      <c r="EDV521"/>
      <c r="EDW521"/>
      <c r="EDX521"/>
      <c r="EDY521"/>
      <c r="EDZ521"/>
      <c r="EEA521"/>
      <c r="EEB521"/>
      <c r="EEC521"/>
      <c r="EED521"/>
      <c r="EEE521"/>
      <c r="EEF521"/>
      <c r="EEG521"/>
      <c r="EEH521"/>
      <c r="EEI521"/>
      <c r="EEJ521"/>
      <c r="EEK521"/>
      <c r="EEL521"/>
      <c r="EEM521"/>
      <c r="EEN521"/>
      <c r="EEO521"/>
      <c r="EEP521"/>
      <c r="EEQ521"/>
      <c r="EER521"/>
      <c r="EES521"/>
      <c r="EET521"/>
      <c r="EEU521"/>
      <c r="EEV521"/>
      <c r="EEW521"/>
      <c r="EEX521"/>
      <c r="EEY521"/>
      <c r="EEZ521"/>
      <c r="EFA521"/>
      <c r="EFB521"/>
      <c r="EFC521"/>
      <c r="EFD521"/>
      <c r="EFE521"/>
      <c r="EFF521"/>
      <c r="EFG521"/>
      <c r="EFH521"/>
      <c r="EFI521"/>
      <c r="EFJ521"/>
      <c r="EFK521"/>
      <c r="EFL521"/>
      <c r="EFM521"/>
      <c r="EFN521"/>
      <c r="EFO521"/>
      <c r="EFP521"/>
      <c r="EFQ521"/>
      <c r="EFR521"/>
      <c r="EFS521"/>
      <c r="EFT521"/>
      <c r="EFU521"/>
      <c r="EFV521"/>
      <c r="EFW521"/>
      <c r="EFX521"/>
      <c r="EFY521"/>
      <c r="EFZ521"/>
      <c r="EGA521"/>
      <c r="EGB521"/>
      <c r="EGC521"/>
      <c r="EGD521"/>
      <c r="EGE521"/>
      <c r="EGF521"/>
      <c r="EGG521"/>
      <c r="EGH521"/>
      <c r="EGI521"/>
      <c r="EGJ521"/>
      <c r="EGK521"/>
      <c r="EGL521"/>
      <c r="EGM521"/>
      <c r="EGN521"/>
      <c r="EGO521"/>
      <c r="EGP521"/>
      <c r="EGQ521"/>
      <c r="EGR521"/>
      <c r="EGS521"/>
      <c r="EGT521"/>
      <c r="EGU521"/>
      <c r="EGV521"/>
      <c r="EGW521"/>
      <c r="EGX521"/>
      <c r="EGY521"/>
      <c r="EGZ521"/>
      <c r="EHA521"/>
      <c r="EHB521"/>
      <c r="EHC521"/>
      <c r="EHD521"/>
      <c r="EHE521"/>
      <c r="EHF521"/>
      <c r="EHG521"/>
      <c r="EHH521"/>
      <c r="EHI521"/>
      <c r="EHJ521"/>
      <c r="EHK521"/>
      <c r="EHL521"/>
      <c r="EHM521"/>
      <c r="EHN521"/>
      <c r="EHO521"/>
      <c r="EHP521"/>
      <c r="EHQ521"/>
      <c r="EHR521"/>
      <c r="EHS521"/>
      <c r="EHT521"/>
      <c r="EHU521"/>
      <c r="EHV521"/>
      <c r="EHW521"/>
      <c r="EHX521"/>
      <c r="EHY521"/>
      <c r="EHZ521"/>
      <c r="EIA521"/>
      <c r="EIB521"/>
      <c r="EIC521"/>
      <c r="EID521"/>
      <c r="EIE521"/>
      <c r="EIF521"/>
      <c r="EIG521"/>
      <c r="EIH521"/>
      <c r="EII521"/>
      <c r="EIJ521"/>
      <c r="EIK521"/>
      <c r="EIL521"/>
      <c r="EIM521"/>
      <c r="EIN521"/>
      <c r="EIO521"/>
      <c r="EIP521"/>
      <c r="EIQ521"/>
      <c r="EIR521"/>
      <c r="EIS521"/>
      <c r="EIT521"/>
      <c r="EIU521"/>
      <c r="EIV521"/>
      <c r="EIW521"/>
      <c r="EIX521"/>
      <c r="EIY521"/>
      <c r="EIZ521"/>
      <c r="EJA521"/>
      <c r="EJB521"/>
      <c r="EJC521"/>
      <c r="EJD521"/>
      <c r="EJE521"/>
      <c r="EJF521"/>
      <c r="EJG521"/>
      <c r="EJH521"/>
      <c r="EJI521"/>
      <c r="EJJ521"/>
      <c r="EJK521"/>
      <c r="EJL521"/>
      <c r="EJM521"/>
      <c r="EJN521"/>
      <c r="EJO521"/>
      <c r="EJP521"/>
      <c r="EJQ521"/>
      <c r="EJR521"/>
      <c r="EJS521"/>
      <c r="EJT521"/>
      <c r="EJU521"/>
      <c r="EJV521"/>
      <c r="EJW521"/>
      <c r="EJX521"/>
      <c r="EJY521"/>
      <c r="EJZ521"/>
      <c r="EKA521"/>
      <c r="EKB521"/>
      <c r="EKC521"/>
      <c r="EKD521"/>
      <c r="EKE521"/>
      <c r="EKF521"/>
      <c r="EKG521"/>
      <c r="EKH521"/>
      <c r="EKI521"/>
      <c r="EKJ521"/>
      <c r="EKK521"/>
      <c r="EKL521"/>
      <c r="EKM521"/>
      <c r="EKN521"/>
      <c r="EKO521"/>
      <c r="EKP521"/>
      <c r="EKQ521"/>
      <c r="EKR521"/>
      <c r="EKS521"/>
      <c r="EKT521"/>
      <c r="EKU521"/>
      <c r="EKV521"/>
      <c r="EKW521"/>
      <c r="EKX521"/>
      <c r="EKY521"/>
      <c r="EKZ521"/>
      <c r="ELA521"/>
      <c r="ELB521"/>
      <c r="ELC521"/>
      <c r="ELD521"/>
      <c r="ELE521"/>
      <c r="ELF521"/>
      <c r="ELG521"/>
      <c r="ELH521"/>
      <c r="ELI521"/>
      <c r="ELJ521"/>
      <c r="ELK521"/>
      <c r="ELL521"/>
      <c r="ELM521"/>
      <c r="ELN521"/>
      <c r="ELO521"/>
      <c r="ELP521"/>
      <c r="ELQ521"/>
      <c r="ELR521"/>
      <c r="ELS521"/>
      <c r="ELT521"/>
      <c r="ELU521"/>
      <c r="ELV521"/>
      <c r="ELW521"/>
      <c r="ELX521"/>
      <c r="ELY521"/>
      <c r="ELZ521"/>
      <c r="EMA521"/>
      <c r="EMB521"/>
      <c r="EMC521"/>
      <c r="EMD521"/>
      <c r="EME521"/>
      <c r="EMF521"/>
      <c r="EMG521"/>
      <c r="EMH521"/>
      <c r="EMI521"/>
      <c r="EMJ521"/>
      <c r="EMK521"/>
      <c r="EML521"/>
      <c r="EMM521"/>
      <c r="EMN521"/>
      <c r="EMO521"/>
      <c r="EMP521"/>
      <c r="EMQ521"/>
      <c r="EMR521"/>
      <c r="EMS521"/>
      <c r="EMT521"/>
      <c r="EMU521"/>
      <c r="EMV521"/>
      <c r="EMW521"/>
      <c r="EMX521"/>
      <c r="EMY521"/>
      <c r="EMZ521"/>
      <c r="ENA521"/>
      <c r="ENB521"/>
      <c r="ENC521"/>
      <c r="END521"/>
      <c r="ENE521"/>
      <c r="ENF521"/>
      <c r="ENG521"/>
      <c r="ENH521"/>
      <c r="ENI521"/>
      <c r="ENJ521"/>
      <c r="ENK521"/>
      <c r="ENL521"/>
      <c r="ENM521"/>
      <c r="ENN521"/>
      <c r="ENO521"/>
      <c r="ENP521"/>
      <c r="ENQ521"/>
      <c r="ENR521"/>
      <c r="ENS521"/>
      <c r="ENT521"/>
      <c r="ENU521"/>
      <c r="ENV521"/>
      <c r="ENW521"/>
      <c r="ENX521"/>
      <c r="ENY521"/>
      <c r="ENZ521"/>
      <c r="EOA521"/>
      <c r="EOB521"/>
      <c r="EOC521"/>
      <c r="EOD521"/>
      <c r="EOE521"/>
      <c r="EOF521"/>
      <c r="EOG521"/>
      <c r="EOH521"/>
      <c r="EOI521"/>
      <c r="EOJ521"/>
      <c r="EOK521"/>
      <c r="EOL521"/>
      <c r="EOM521"/>
      <c r="EON521"/>
      <c r="EOO521"/>
      <c r="EOP521"/>
      <c r="EOQ521"/>
      <c r="EOR521"/>
      <c r="EOS521"/>
      <c r="EOT521"/>
      <c r="EOU521"/>
      <c r="EOV521"/>
      <c r="EOW521"/>
      <c r="EOX521"/>
      <c r="EOY521"/>
      <c r="EOZ521"/>
      <c r="EPA521"/>
      <c r="EPB521"/>
      <c r="EPC521"/>
      <c r="EPD521"/>
      <c r="EPE521"/>
      <c r="EPF521"/>
      <c r="EPG521"/>
      <c r="EPH521"/>
      <c r="EPI521"/>
      <c r="EPJ521"/>
      <c r="EPK521"/>
      <c r="EPL521"/>
      <c r="EPM521"/>
      <c r="EPN521"/>
      <c r="EPO521"/>
      <c r="EPP521"/>
      <c r="EPQ521"/>
      <c r="EPR521"/>
      <c r="EPS521"/>
      <c r="EPT521"/>
      <c r="EPU521"/>
      <c r="EPV521"/>
      <c r="EPW521"/>
      <c r="EPX521"/>
      <c r="EPY521"/>
      <c r="EPZ521"/>
      <c r="EQA521"/>
      <c r="EQB521"/>
      <c r="EQC521"/>
      <c r="EQD521"/>
      <c r="EQE521"/>
      <c r="EQF521"/>
      <c r="EQG521"/>
      <c r="EQH521"/>
      <c r="EQI521"/>
      <c r="EQJ521"/>
      <c r="EQK521"/>
      <c r="EQL521"/>
      <c r="EQM521"/>
      <c r="EQN521"/>
      <c r="EQO521"/>
      <c r="EQP521"/>
      <c r="EQQ521"/>
      <c r="EQR521"/>
      <c r="EQS521"/>
      <c r="EQT521"/>
      <c r="EQU521"/>
      <c r="EQV521"/>
      <c r="EQW521"/>
      <c r="EQX521"/>
      <c r="EQY521"/>
      <c r="EQZ521"/>
      <c r="ERA521"/>
      <c r="ERB521"/>
      <c r="ERC521"/>
      <c r="ERD521"/>
      <c r="ERE521"/>
      <c r="ERF521"/>
      <c r="ERG521"/>
      <c r="ERH521"/>
      <c r="ERI521"/>
      <c r="ERJ521"/>
      <c r="ERK521"/>
      <c r="ERL521"/>
      <c r="ERM521"/>
      <c r="ERN521"/>
      <c r="ERO521"/>
      <c r="ERP521"/>
      <c r="ERQ521"/>
      <c r="ERR521"/>
      <c r="ERS521"/>
      <c r="ERT521"/>
      <c r="ERU521"/>
      <c r="ERV521"/>
      <c r="ERW521"/>
      <c r="ERX521"/>
      <c r="ERY521"/>
      <c r="ERZ521"/>
      <c r="ESA521"/>
      <c r="ESB521"/>
      <c r="ESC521"/>
      <c r="ESD521"/>
      <c r="ESE521"/>
      <c r="ESF521"/>
      <c r="ESG521"/>
      <c r="ESH521"/>
      <c r="ESI521"/>
      <c r="ESJ521"/>
      <c r="ESK521"/>
      <c r="ESL521"/>
      <c r="ESM521"/>
      <c r="ESN521"/>
      <c r="ESO521"/>
      <c r="ESP521"/>
      <c r="ESQ521"/>
      <c r="ESR521"/>
      <c r="ESS521"/>
      <c r="EST521"/>
      <c r="ESU521"/>
      <c r="ESV521"/>
      <c r="ESW521"/>
      <c r="ESX521"/>
      <c r="ESY521"/>
      <c r="ESZ521"/>
      <c r="ETA521"/>
      <c r="ETB521"/>
      <c r="ETC521"/>
      <c r="ETD521"/>
      <c r="ETE521"/>
      <c r="ETF521"/>
      <c r="ETG521"/>
      <c r="ETH521"/>
      <c r="ETI521"/>
      <c r="ETJ521"/>
      <c r="ETK521"/>
      <c r="ETL521"/>
      <c r="ETM521"/>
      <c r="ETN521"/>
      <c r="ETO521"/>
      <c r="ETP521"/>
      <c r="ETQ521"/>
      <c r="ETR521"/>
      <c r="ETS521"/>
      <c r="ETT521"/>
      <c r="ETU521"/>
      <c r="ETV521"/>
      <c r="ETW521"/>
      <c r="ETX521"/>
      <c r="ETY521"/>
      <c r="ETZ521"/>
      <c r="EUA521"/>
      <c r="EUB521"/>
      <c r="EUC521"/>
      <c r="EUD521"/>
      <c r="EUE521"/>
      <c r="EUF521"/>
      <c r="EUG521"/>
      <c r="EUH521"/>
      <c r="EUI521"/>
      <c r="EUJ521"/>
      <c r="EUK521"/>
      <c r="EUL521"/>
      <c r="EUM521"/>
      <c r="EUN521"/>
      <c r="EUO521"/>
      <c r="EUP521"/>
      <c r="EUQ521"/>
      <c r="EUR521"/>
      <c r="EUS521"/>
      <c r="EUT521"/>
      <c r="EUU521"/>
      <c r="EUV521"/>
      <c r="EUW521"/>
      <c r="EUX521"/>
      <c r="EUY521"/>
      <c r="EUZ521"/>
      <c r="EVA521"/>
      <c r="EVB521"/>
      <c r="EVC521"/>
      <c r="EVD521"/>
      <c r="EVE521"/>
      <c r="EVF521"/>
      <c r="EVG521"/>
      <c r="EVH521"/>
      <c r="EVI521"/>
      <c r="EVJ521"/>
      <c r="EVK521"/>
      <c r="EVL521"/>
      <c r="EVM521"/>
      <c r="EVN521"/>
      <c r="EVO521"/>
      <c r="EVP521"/>
      <c r="EVQ521"/>
      <c r="EVR521"/>
      <c r="EVS521"/>
      <c r="EVT521"/>
      <c r="EVU521"/>
      <c r="EVV521"/>
      <c r="EVW521"/>
      <c r="EVX521"/>
      <c r="EVY521"/>
      <c r="EVZ521"/>
      <c r="EWA521"/>
      <c r="EWB521"/>
      <c r="EWC521"/>
      <c r="EWD521"/>
      <c r="EWE521"/>
      <c r="EWF521"/>
      <c r="EWG521"/>
      <c r="EWH521"/>
      <c r="EWI521"/>
      <c r="EWJ521"/>
      <c r="EWK521"/>
      <c r="EWL521"/>
      <c r="EWM521"/>
      <c r="EWN521"/>
      <c r="EWO521"/>
      <c r="EWP521"/>
      <c r="EWQ521"/>
      <c r="EWR521"/>
      <c r="EWS521"/>
      <c r="EWT521"/>
      <c r="EWU521"/>
      <c r="EWV521"/>
      <c r="EWW521"/>
      <c r="EWX521"/>
      <c r="EWY521"/>
      <c r="EWZ521"/>
      <c r="EXA521"/>
      <c r="EXB521"/>
      <c r="EXC521"/>
      <c r="EXD521"/>
      <c r="EXE521"/>
      <c r="EXF521"/>
      <c r="EXG521"/>
      <c r="EXH521"/>
      <c r="EXI521"/>
      <c r="EXJ521"/>
      <c r="EXK521"/>
      <c r="EXL521"/>
      <c r="EXM521"/>
      <c r="EXN521"/>
      <c r="EXO521"/>
      <c r="EXP521"/>
      <c r="EXQ521"/>
      <c r="EXR521"/>
      <c r="EXS521"/>
      <c r="EXT521"/>
      <c r="EXU521"/>
      <c r="EXV521"/>
      <c r="EXW521"/>
      <c r="EXX521"/>
      <c r="EXY521"/>
      <c r="EXZ521"/>
      <c r="EYA521"/>
      <c r="EYB521"/>
      <c r="EYC521"/>
      <c r="EYD521"/>
      <c r="EYE521"/>
      <c r="EYF521"/>
      <c r="EYG521"/>
      <c r="EYH521"/>
      <c r="EYI521"/>
      <c r="EYJ521"/>
      <c r="EYK521"/>
      <c r="EYL521"/>
      <c r="EYM521"/>
      <c r="EYN521"/>
      <c r="EYO521"/>
      <c r="EYP521"/>
      <c r="EYQ521"/>
      <c r="EYR521"/>
      <c r="EYS521"/>
      <c r="EYT521"/>
      <c r="EYU521"/>
      <c r="EYV521"/>
      <c r="EYW521"/>
      <c r="EYX521"/>
      <c r="EYY521"/>
      <c r="EYZ521"/>
      <c r="EZA521"/>
      <c r="EZB521"/>
      <c r="EZC521"/>
      <c r="EZD521"/>
      <c r="EZE521"/>
      <c r="EZF521"/>
      <c r="EZG521"/>
      <c r="EZH521"/>
      <c r="EZI521"/>
      <c r="EZJ521"/>
      <c r="EZK521"/>
      <c r="EZL521"/>
      <c r="EZM521"/>
      <c r="EZN521"/>
      <c r="EZO521"/>
      <c r="EZP521"/>
      <c r="EZQ521"/>
      <c r="EZR521"/>
      <c r="EZS521"/>
      <c r="EZT521"/>
      <c r="EZU521"/>
      <c r="EZV521"/>
      <c r="EZW521"/>
      <c r="EZX521"/>
      <c r="EZY521"/>
      <c r="EZZ521"/>
      <c r="FAA521"/>
      <c r="FAB521"/>
      <c r="FAC521"/>
      <c r="FAD521"/>
      <c r="FAE521"/>
      <c r="FAF521"/>
      <c r="FAG521"/>
      <c r="FAH521"/>
      <c r="FAI521"/>
      <c r="FAJ521"/>
      <c r="FAK521"/>
      <c r="FAL521"/>
      <c r="FAM521"/>
      <c r="FAN521"/>
      <c r="FAO521"/>
      <c r="FAP521"/>
      <c r="FAQ521"/>
      <c r="FAR521"/>
      <c r="FAS521"/>
      <c r="FAT521"/>
      <c r="FAU521"/>
      <c r="FAV521"/>
      <c r="FAW521"/>
      <c r="FAX521"/>
      <c r="FAY521"/>
      <c r="FAZ521"/>
      <c r="FBA521"/>
      <c r="FBB521"/>
      <c r="FBC521"/>
      <c r="FBD521"/>
      <c r="FBE521"/>
      <c r="FBF521"/>
      <c r="FBG521"/>
      <c r="FBH521"/>
      <c r="FBI521"/>
      <c r="FBJ521"/>
      <c r="FBK521"/>
      <c r="FBL521"/>
      <c r="FBM521"/>
      <c r="FBN521"/>
      <c r="FBO521"/>
      <c r="FBP521"/>
      <c r="FBQ521"/>
      <c r="FBR521"/>
      <c r="FBS521"/>
      <c r="FBT521"/>
      <c r="FBU521"/>
      <c r="FBV521"/>
      <c r="FBW521"/>
      <c r="FBX521"/>
      <c r="FBY521"/>
      <c r="FBZ521"/>
      <c r="FCA521"/>
      <c r="FCB521"/>
      <c r="FCC521"/>
      <c r="FCD521"/>
      <c r="FCE521"/>
      <c r="FCF521"/>
      <c r="FCG521"/>
      <c r="FCH521"/>
      <c r="FCI521"/>
      <c r="FCJ521"/>
      <c r="FCK521"/>
      <c r="FCL521"/>
      <c r="FCM521"/>
      <c r="FCN521"/>
      <c r="FCO521"/>
      <c r="FCP521"/>
      <c r="FCQ521"/>
      <c r="FCR521"/>
      <c r="FCS521"/>
      <c r="FCT521"/>
      <c r="FCU521"/>
      <c r="FCV521"/>
      <c r="FCW521"/>
      <c r="FCX521"/>
      <c r="FCY521"/>
      <c r="FCZ521"/>
      <c r="FDA521"/>
      <c r="FDB521"/>
      <c r="FDC521"/>
      <c r="FDD521"/>
      <c r="FDE521"/>
      <c r="FDF521"/>
      <c r="FDG521"/>
      <c r="FDH521"/>
      <c r="FDI521"/>
      <c r="FDJ521"/>
      <c r="FDK521"/>
      <c r="FDL521"/>
      <c r="FDM521"/>
      <c r="FDN521"/>
      <c r="FDO521"/>
      <c r="FDP521"/>
      <c r="FDQ521"/>
      <c r="FDR521"/>
      <c r="FDS521"/>
      <c r="FDT521"/>
      <c r="FDU521"/>
      <c r="FDV521"/>
      <c r="FDW521"/>
      <c r="FDX521"/>
      <c r="FDY521"/>
      <c r="FDZ521"/>
      <c r="FEA521"/>
      <c r="FEB521"/>
      <c r="FEC521"/>
      <c r="FED521"/>
      <c r="FEE521"/>
      <c r="FEF521"/>
      <c r="FEG521"/>
      <c r="FEH521"/>
      <c r="FEI521"/>
      <c r="FEJ521"/>
      <c r="FEK521"/>
      <c r="FEL521"/>
      <c r="FEM521"/>
      <c r="FEN521"/>
      <c r="FEO521"/>
      <c r="FEP521"/>
      <c r="FEQ521"/>
      <c r="FER521"/>
      <c r="FES521"/>
      <c r="FET521"/>
      <c r="FEU521"/>
      <c r="FEV521"/>
      <c r="FEW521"/>
      <c r="FEX521"/>
      <c r="FEY521"/>
      <c r="FEZ521"/>
      <c r="FFA521"/>
      <c r="FFB521"/>
      <c r="FFC521"/>
      <c r="FFD521"/>
      <c r="FFE521"/>
      <c r="FFF521"/>
      <c r="FFG521"/>
      <c r="FFH521"/>
      <c r="FFI521"/>
      <c r="FFJ521"/>
      <c r="FFK521"/>
      <c r="FFL521"/>
      <c r="FFM521"/>
      <c r="FFN521"/>
      <c r="FFO521"/>
      <c r="FFP521"/>
      <c r="FFQ521"/>
      <c r="FFR521"/>
      <c r="FFS521"/>
      <c r="FFT521"/>
      <c r="FFU521"/>
      <c r="FFV521"/>
      <c r="FFW521"/>
      <c r="FFX521"/>
      <c r="FFY521"/>
      <c r="FFZ521"/>
      <c r="FGA521"/>
      <c r="FGB521"/>
      <c r="FGC521"/>
      <c r="FGD521"/>
      <c r="FGE521"/>
      <c r="FGF521"/>
      <c r="FGG521"/>
      <c r="FGH521"/>
      <c r="FGI521"/>
      <c r="FGJ521"/>
      <c r="FGK521"/>
      <c r="FGL521"/>
      <c r="FGM521"/>
      <c r="FGN521"/>
      <c r="FGO521"/>
      <c r="FGP521"/>
      <c r="FGQ521"/>
      <c r="FGR521"/>
      <c r="FGS521"/>
      <c r="FGT521"/>
      <c r="FGU521"/>
      <c r="FGV521"/>
      <c r="FGW521"/>
      <c r="FGX521"/>
      <c r="FGY521"/>
      <c r="FGZ521"/>
      <c r="FHA521"/>
      <c r="FHB521"/>
      <c r="FHC521"/>
      <c r="FHD521"/>
      <c r="FHE521"/>
      <c r="FHF521"/>
      <c r="FHG521"/>
      <c r="FHH521"/>
      <c r="FHI521"/>
      <c r="FHJ521"/>
      <c r="FHK521"/>
      <c r="FHL521"/>
      <c r="FHM521"/>
      <c r="FHN521"/>
      <c r="FHO521"/>
      <c r="FHP521"/>
      <c r="FHQ521"/>
      <c r="FHR521"/>
      <c r="FHS521"/>
      <c r="FHT521"/>
      <c r="FHU521"/>
      <c r="FHV521"/>
      <c r="FHW521"/>
      <c r="FHX521"/>
      <c r="FHY521"/>
      <c r="FHZ521"/>
      <c r="FIA521"/>
      <c r="FIB521"/>
      <c r="FIC521"/>
      <c r="FID521"/>
      <c r="FIE521"/>
      <c r="FIF521"/>
      <c r="FIG521"/>
      <c r="FIH521"/>
      <c r="FII521"/>
      <c r="FIJ521"/>
      <c r="FIK521"/>
      <c r="FIL521"/>
      <c r="FIM521"/>
      <c r="FIN521"/>
      <c r="FIO521"/>
      <c r="FIP521"/>
      <c r="FIQ521"/>
      <c r="FIR521"/>
      <c r="FIS521"/>
      <c r="FIT521"/>
      <c r="FIU521"/>
      <c r="FIV521"/>
      <c r="FIW521"/>
      <c r="FIX521"/>
      <c r="FIY521"/>
      <c r="FIZ521"/>
      <c r="FJA521"/>
      <c r="FJB521"/>
      <c r="FJC521"/>
      <c r="FJD521"/>
      <c r="FJE521"/>
      <c r="FJF521"/>
      <c r="FJG521"/>
      <c r="FJH521"/>
      <c r="FJI521"/>
      <c r="FJJ521"/>
      <c r="FJK521"/>
      <c r="FJL521"/>
      <c r="FJM521"/>
      <c r="FJN521"/>
      <c r="FJO521"/>
      <c r="FJP521"/>
      <c r="FJQ521"/>
      <c r="FJR521"/>
      <c r="FJS521"/>
      <c r="FJT521"/>
      <c r="FJU521"/>
      <c r="FJV521"/>
      <c r="FJW521"/>
      <c r="FJX521"/>
      <c r="FJY521"/>
      <c r="FJZ521"/>
      <c r="FKA521"/>
      <c r="FKB521"/>
      <c r="FKC521"/>
      <c r="FKD521"/>
      <c r="FKE521"/>
      <c r="FKF521"/>
      <c r="FKG521"/>
      <c r="FKH521"/>
      <c r="FKI521"/>
      <c r="FKJ521"/>
      <c r="FKK521"/>
      <c r="FKL521"/>
      <c r="FKM521"/>
      <c r="FKN521"/>
      <c r="FKO521"/>
      <c r="FKP521"/>
      <c r="FKQ521"/>
      <c r="FKR521"/>
      <c r="FKS521"/>
      <c r="FKT521"/>
      <c r="FKU521"/>
      <c r="FKV521"/>
      <c r="FKW521"/>
      <c r="FKX521"/>
      <c r="FKY521"/>
      <c r="FKZ521"/>
      <c r="FLA521"/>
      <c r="FLB521"/>
      <c r="FLC521"/>
      <c r="FLD521"/>
      <c r="FLE521"/>
      <c r="FLF521"/>
      <c r="FLG521"/>
      <c r="FLH521"/>
      <c r="FLI521"/>
      <c r="FLJ521"/>
      <c r="FLK521"/>
      <c r="FLL521"/>
      <c r="FLM521"/>
      <c r="FLN521"/>
      <c r="FLO521"/>
      <c r="FLP521"/>
      <c r="FLQ521"/>
      <c r="FLR521"/>
      <c r="FLS521"/>
      <c r="FLT521"/>
      <c r="FLU521"/>
      <c r="FLV521"/>
      <c r="FLW521"/>
      <c r="FLX521"/>
      <c r="FLY521"/>
      <c r="FLZ521"/>
      <c r="FMA521"/>
      <c r="FMB521"/>
      <c r="FMC521"/>
      <c r="FMD521"/>
      <c r="FME521"/>
      <c r="FMF521"/>
      <c r="FMG521"/>
      <c r="FMH521"/>
      <c r="FMI521"/>
      <c r="FMJ521"/>
      <c r="FMK521"/>
      <c r="FML521"/>
      <c r="FMM521"/>
      <c r="FMN521"/>
      <c r="FMO521"/>
      <c r="FMP521"/>
      <c r="FMQ521"/>
      <c r="FMR521"/>
      <c r="FMS521"/>
      <c r="FMT521"/>
      <c r="FMU521"/>
      <c r="FMV521"/>
      <c r="FMW521"/>
      <c r="FMX521"/>
      <c r="FMY521"/>
      <c r="FMZ521"/>
      <c r="FNA521"/>
      <c r="FNB521"/>
      <c r="FNC521"/>
      <c r="FND521"/>
      <c r="FNE521"/>
      <c r="FNF521"/>
      <c r="FNG521"/>
      <c r="FNH521"/>
      <c r="FNI521"/>
      <c r="FNJ521"/>
      <c r="FNK521"/>
      <c r="FNL521"/>
      <c r="FNM521"/>
      <c r="FNN521"/>
      <c r="FNO521"/>
      <c r="FNP521"/>
      <c r="FNQ521"/>
      <c r="FNR521"/>
      <c r="FNS521"/>
      <c r="FNT521"/>
      <c r="FNU521"/>
      <c r="FNV521"/>
      <c r="FNW521"/>
      <c r="FNX521"/>
      <c r="FNY521"/>
      <c r="FNZ521"/>
      <c r="FOA521"/>
      <c r="FOB521"/>
      <c r="FOC521"/>
      <c r="FOD521"/>
      <c r="FOE521"/>
      <c r="FOF521"/>
      <c r="FOG521"/>
      <c r="FOH521"/>
      <c r="FOI521"/>
      <c r="FOJ521"/>
      <c r="FOK521"/>
      <c r="FOL521"/>
      <c r="FOM521"/>
      <c r="FON521"/>
      <c r="FOO521"/>
      <c r="FOP521"/>
      <c r="FOQ521"/>
      <c r="FOR521"/>
      <c r="FOS521"/>
      <c r="FOT521"/>
      <c r="FOU521"/>
      <c r="FOV521"/>
      <c r="FOW521"/>
      <c r="FOX521"/>
      <c r="FOY521"/>
      <c r="FOZ521"/>
      <c r="FPA521"/>
      <c r="FPB521"/>
      <c r="FPC521"/>
      <c r="FPD521"/>
      <c r="FPE521"/>
      <c r="FPF521"/>
      <c r="FPG521"/>
      <c r="FPH521"/>
      <c r="FPI521"/>
      <c r="FPJ521"/>
      <c r="FPK521"/>
      <c r="FPL521"/>
      <c r="FPM521"/>
      <c r="FPN521"/>
      <c r="FPO521"/>
      <c r="FPP521"/>
      <c r="FPQ521"/>
      <c r="FPR521"/>
      <c r="FPS521"/>
      <c r="FPT521"/>
      <c r="FPU521"/>
      <c r="FPV521"/>
      <c r="FPW521"/>
      <c r="FPX521"/>
      <c r="FPY521"/>
      <c r="FPZ521"/>
      <c r="FQA521"/>
      <c r="FQB521"/>
      <c r="FQC521"/>
      <c r="FQD521"/>
      <c r="FQE521"/>
      <c r="FQF521"/>
      <c r="FQG521"/>
      <c r="FQH521"/>
      <c r="FQI521"/>
      <c r="FQJ521"/>
      <c r="FQK521"/>
      <c r="FQL521"/>
      <c r="FQM521"/>
      <c r="FQN521"/>
      <c r="FQO521"/>
      <c r="FQP521"/>
      <c r="FQQ521"/>
      <c r="FQR521"/>
      <c r="FQS521"/>
      <c r="FQT521"/>
      <c r="FQU521"/>
      <c r="FQV521"/>
      <c r="FQW521"/>
      <c r="FQX521"/>
      <c r="FQY521"/>
      <c r="FQZ521"/>
      <c r="FRA521"/>
      <c r="FRB521"/>
      <c r="FRC521"/>
      <c r="FRD521"/>
      <c r="FRE521"/>
      <c r="FRF521"/>
      <c r="FRG521"/>
      <c r="FRH521"/>
      <c r="FRI521"/>
      <c r="FRJ521"/>
      <c r="FRK521"/>
      <c r="FRL521"/>
      <c r="FRM521"/>
      <c r="FRN521"/>
      <c r="FRO521"/>
      <c r="FRP521"/>
      <c r="FRQ521"/>
      <c r="FRR521"/>
      <c r="FRS521"/>
      <c r="FRT521"/>
      <c r="FRU521"/>
      <c r="FRV521"/>
      <c r="FRW521"/>
      <c r="FRX521"/>
      <c r="FRY521"/>
      <c r="FRZ521"/>
      <c r="FSA521"/>
      <c r="FSB521"/>
      <c r="FSC521"/>
      <c r="FSD521"/>
      <c r="FSE521"/>
      <c r="FSF521"/>
      <c r="FSG521"/>
      <c r="FSH521"/>
      <c r="FSI521"/>
      <c r="FSJ521"/>
      <c r="FSK521"/>
      <c r="FSL521"/>
      <c r="FSM521"/>
      <c r="FSN521"/>
      <c r="FSO521"/>
      <c r="FSP521"/>
      <c r="FSQ521"/>
      <c r="FSR521"/>
      <c r="FSS521"/>
      <c r="FST521"/>
      <c r="FSU521"/>
      <c r="FSV521"/>
      <c r="FSW521"/>
      <c r="FSX521"/>
      <c r="FSY521"/>
      <c r="FSZ521"/>
      <c r="FTA521"/>
      <c r="FTB521"/>
      <c r="FTC521"/>
      <c r="FTD521"/>
      <c r="FTE521"/>
      <c r="FTF521"/>
      <c r="FTG521"/>
      <c r="FTH521"/>
      <c r="FTI521"/>
      <c r="FTJ521"/>
      <c r="FTK521"/>
      <c r="FTL521"/>
      <c r="FTM521"/>
      <c r="FTN521"/>
      <c r="FTO521"/>
      <c r="FTP521"/>
      <c r="FTQ521"/>
      <c r="FTR521"/>
      <c r="FTS521"/>
      <c r="FTT521"/>
      <c r="FTU521"/>
      <c r="FTV521"/>
      <c r="FTW521"/>
      <c r="FTX521"/>
      <c r="FTY521"/>
      <c r="FTZ521"/>
      <c r="FUA521"/>
      <c r="FUB521"/>
      <c r="FUC521"/>
      <c r="FUD521"/>
      <c r="FUE521"/>
      <c r="FUF521"/>
      <c r="FUG521"/>
      <c r="FUH521"/>
      <c r="FUI521"/>
      <c r="FUJ521"/>
      <c r="FUK521"/>
      <c r="FUL521"/>
      <c r="FUM521"/>
      <c r="FUN521"/>
      <c r="FUO521"/>
      <c r="FUP521"/>
      <c r="FUQ521"/>
      <c r="FUR521"/>
      <c r="FUS521"/>
      <c r="FUT521"/>
      <c r="FUU521"/>
      <c r="FUV521"/>
      <c r="FUW521"/>
      <c r="FUX521"/>
      <c r="FUY521"/>
      <c r="FUZ521"/>
      <c r="FVA521"/>
      <c r="FVB521"/>
      <c r="FVC521"/>
      <c r="FVD521"/>
      <c r="FVE521"/>
      <c r="FVF521"/>
      <c r="FVG521"/>
      <c r="FVH521"/>
      <c r="FVI521"/>
      <c r="FVJ521"/>
      <c r="FVK521"/>
      <c r="FVL521"/>
      <c r="FVM521"/>
      <c r="FVN521"/>
      <c r="FVO521"/>
      <c r="FVP521"/>
      <c r="FVQ521"/>
      <c r="FVR521"/>
      <c r="FVS521"/>
      <c r="FVT521"/>
      <c r="FVU521"/>
      <c r="FVV521"/>
      <c r="FVW521"/>
      <c r="FVX521"/>
      <c r="FVY521"/>
      <c r="FVZ521"/>
      <c r="FWA521"/>
      <c r="FWB521"/>
      <c r="FWC521"/>
      <c r="FWD521"/>
      <c r="FWE521"/>
      <c r="FWF521"/>
      <c r="FWG521"/>
      <c r="FWH521"/>
      <c r="FWI521"/>
      <c r="FWJ521"/>
      <c r="FWK521"/>
      <c r="FWL521"/>
      <c r="FWM521"/>
      <c r="FWN521"/>
      <c r="FWO521"/>
      <c r="FWP521"/>
      <c r="FWQ521"/>
      <c r="FWR521"/>
      <c r="FWS521"/>
      <c r="FWT521"/>
      <c r="FWU521"/>
      <c r="FWV521"/>
      <c r="FWW521"/>
      <c r="FWX521"/>
      <c r="FWY521"/>
      <c r="FWZ521"/>
      <c r="FXA521"/>
      <c r="FXB521"/>
      <c r="FXC521"/>
      <c r="FXD521"/>
      <c r="FXE521"/>
      <c r="FXF521"/>
      <c r="FXG521"/>
      <c r="FXH521"/>
      <c r="FXI521"/>
      <c r="FXJ521"/>
      <c r="FXK521"/>
      <c r="FXL521"/>
      <c r="FXM521"/>
      <c r="FXN521"/>
      <c r="FXO521"/>
      <c r="FXP521"/>
      <c r="FXQ521"/>
      <c r="FXR521"/>
      <c r="FXS521"/>
      <c r="FXT521"/>
      <c r="FXU521"/>
      <c r="FXV521"/>
      <c r="FXW521"/>
      <c r="FXX521"/>
      <c r="FXY521"/>
      <c r="FXZ521"/>
      <c r="FYA521"/>
      <c r="FYB521"/>
      <c r="FYC521"/>
      <c r="FYD521"/>
      <c r="FYE521"/>
      <c r="FYF521"/>
      <c r="FYG521"/>
      <c r="FYH521"/>
      <c r="FYI521"/>
      <c r="FYJ521"/>
      <c r="FYK521"/>
      <c r="FYL521"/>
      <c r="FYM521"/>
      <c r="FYN521"/>
      <c r="FYO521"/>
      <c r="FYP521"/>
      <c r="FYQ521"/>
      <c r="FYR521"/>
      <c r="FYS521"/>
      <c r="FYT521"/>
      <c r="FYU521"/>
      <c r="FYV521"/>
      <c r="FYW521"/>
      <c r="FYX521"/>
      <c r="FYY521"/>
      <c r="FYZ521"/>
      <c r="FZA521"/>
      <c r="FZB521"/>
      <c r="FZC521"/>
      <c r="FZD521"/>
      <c r="FZE521"/>
      <c r="FZF521"/>
      <c r="FZG521"/>
      <c r="FZH521"/>
      <c r="FZI521"/>
      <c r="FZJ521"/>
      <c r="FZK521"/>
      <c r="FZL521"/>
      <c r="FZM521"/>
      <c r="FZN521"/>
      <c r="FZO521"/>
      <c r="FZP521"/>
      <c r="FZQ521"/>
      <c r="FZR521"/>
      <c r="FZS521"/>
      <c r="FZT521"/>
      <c r="FZU521"/>
      <c r="FZV521"/>
      <c r="FZW521"/>
      <c r="FZX521"/>
      <c r="FZY521"/>
      <c r="FZZ521"/>
      <c r="GAA521"/>
      <c r="GAB521"/>
      <c r="GAC521"/>
      <c r="GAD521"/>
      <c r="GAE521"/>
      <c r="GAF521"/>
      <c r="GAG521"/>
      <c r="GAH521"/>
      <c r="GAI521"/>
      <c r="GAJ521"/>
      <c r="GAK521"/>
      <c r="GAL521"/>
      <c r="GAM521"/>
      <c r="GAN521"/>
      <c r="GAO521"/>
      <c r="GAP521"/>
      <c r="GAQ521"/>
      <c r="GAR521"/>
      <c r="GAS521"/>
      <c r="GAT521"/>
      <c r="GAU521"/>
      <c r="GAV521"/>
      <c r="GAW521"/>
      <c r="GAX521"/>
      <c r="GAY521"/>
      <c r="GAZ521"/>
      <c r="GBA521"/>
      <c r="GBB521"/>
      <c r="GBC521"/>
      <c r="GBD521"/>
      <c r="GBE521"/>
      <c r="GBF521"/>
      <c r="GBG521"/>
      <c r="GBH521"/>
      <c r="GBI521"/>
      <c r="GBJ521"/>
      <c r="GBK521"/>
      <c r="GBL521"/>
      <c r="GBM521"/>
      <c r="GBN521"/>
      <c r="GBO521"/>
      <c r="GBP521"/>
      <c r="GBQ521"/>
      <c r="GBR521"/>
      <c r="GBS521"/>
      <c r="GBT521"/>
      <c r="GBU521"/>
      <c r="GBV521"/>
      <c r="GBW521"/>
      <c r="GBX521"/>
      <c r="GBY521"/>
      <c r="GBZ521"/>
      <c r="GCA521"/>
      <c r="GCB521"/>
      <c r="GCC521"/>
      <c r="GCD521"/>
      <c r="GCE521"/>
      <c r="GCF521"/>
      <c r="GCG521"/>
      <c r="GCH521"/>
      <c r="GCI521"/>
      <c r="GCJ521"/>
      <c r="GCK521"/>
      <c r="GCL521"/>
      <c r="GCM521"/>
      <c r="GCN521"/>
      <c r="GCO521"/>
      <c r="GCP521"/>
      <c r="GCQ521"/>
      <c r="GCR521"/>
      <c r="GCS521"/>
      <c r="GCT521"/>
      <c r="GCU521"/>
      <c r="GCV521"/>
      <c r="GCW521"/>
      <c r="GCX521"/>
      <c r="GCY521"/>
      <c r="GCZ521"/>
      <c r="GDA521"/>
      <c r="GDB521"/>
      <c r="GDC521"/>
      <c r="GDD521"/>
      <c r="GDE521"/>
      <c r="GDF521"/>
      <c r="GDG521"/>
      <c r="GDH521"/>
      <c r="GDI521"/>
      <c r="GDJ521"/>
      <c r="GDK521"/>
      <c r="GDL521"/>
      <c r="GDM521"/>
      <c r="GDN521"/>
      <c r="GDO521"/>
      <c r="GDP521"/>
      <c r="GDQ521"/>
      <c r="GDR521"/>
      <c r="GDS521"/>
      <c r="GDT521"/>
      <c r="GDU521"/>
      <c r="GDV521"/>
      <c r="GDW521"/>
      <c r="GDX521"/>
      <c r="GDY521"/>
      <c r="GDZ521"/>
      <c r="GEA521"/>
      <c r="GEB521"/>
      <c r="GEC521"/>
      <c r="GED521"/>
      <c r="GEE521"/>
      <c r="GEF521"/>
      <c r="GEG521"/>
      <c r="GEH521"/>
      <c r="GEI521"/>
      <c r="GEJ521"/>
      <c r="GEK521"/>
      <c r="GEL521"/>
      <c r="GEM521"/>
      <c r="GEN521"/>
      <c r="GEO521"/>
      <c r="GEP521"/>
      <c r="GEQ521"/>
      <c r="GER521"/>
      <c r="GES521"/>
      <c r="GET521"/>
      <c r="GEU521"/>
      <c r="GEV521"/>
      <c r="GEW521"/>
      <c r="GEX521"/>
      <c r="GEY521"/>
      <c r="GEZ521"/>
      <c r="GFA521"/>
      <c r="GFB521"/>
      <c r="GFC521"/>
      <c r="GFD521"/>
      <c r="GFE521"/>
      <c r="GFF521"/>
      <c r="GFG521"/>
      <c r="GFH521"/>
      <c r="GFI521"/>
      <c r="GFJ521"/>
      <c r="GFK521"/>
      <c r="GFL521"/>
      <c r="GFM521"/>
      <c r="GFN521"/>
      <c r="GFO521"/>
      <c r="GFP521"/>
      <c r="GFQ521"/>
      <c r="GFR521"/>
      <c r="GFS521"/>
      <c r="GFT521"/>
      <c r="GFU521"/>
      <c r="GFV521"/>
      <c r="GFW521"/>
      <c r="GFX521"/>
      <c r="GFY521"/>
      <c r="GFZ521"/>
      <c r="GGA521"/>
      <c r="GGB521"/>
      <c r="GGC521"/>
      <c r="GGD521"/>
      <c r="GGE521"/>
      <c r="GGF521"/>
      <c r="GGG521"/>
      <c r="GGH521"/>
      <c r="GGI521"/>
      <c r="GGJ521"/>
      <c r="GGK521"/>
      <c r="GGL521"/>
      <c r="GGM521"/>
      <c r="GGN521"/>
      <c r="GGO521"/>
      <c r="GGP521"/>
      <c r="GGQ521"/>
      <c r="GGR521"/>
      <c r="GGS521"/>
      <c r="GGT521"/>
      <c r="GGU521"/>
      <c r="GGV521"/>
      <c r="GGW521"/>
      <c r="GGX521"/>
      <c r="GGY521"/>
      <c r="GGZ521"/>
      <c r="GHA521"/>
      <c r="GHB521"/>
      <c r="GHC521"/>
      <c r="GHD521"/>
      <c r="GHE521"/>
      <c r="GHF521"/>
      <c r="GHG521"/>
      <c r="GHH521"/>
      <c r="GHI521"/>
      <c r="GHJ521"/>
      <c r="GHK521"/>
      <c r="GHL521"/>
      <c r="GHM521"/>
      <c r="GHN521"/>
      <c r="GHO521"/>
      <c r="GHP521"/>
      <c r="GHQ521"/>
      <c r="GHR521"/>
      <c r="GHS521"/>
      <c r="GHT521"/>
      <c r="GHU521"/>
      <c r="GHV521"/>
      <c r="GHW521"/>
      <c r="GHX521"/>
      <c r="GHY521"/>
      <c r="GHZ521"/>
      <c r="GIA521"/>
      <c r="GIB521"/>
      <c r="GIC521"/>
      <c r="GID521"/>
      <c r="GIE521"/>
      <c r="GIF521"/>
      <c r="GIG521"/>
      <c r="GIH521"/>
      <c r="GII521"/>
      <c r="GIJ521"/>
      <c r="GIK521"/>
      <c r="GIL521"/>
      <c r="GIM521"/>
      <c r="GIN521"/>
      <c r="GIO521"/>
      <c r="GIP521"/>
      <c r="GIQ521"/>
      <c r="GIR521"/>
      <c r="GIS521"/>
      <c r="GIT521"/>
      <c r="GIU521"/>
      <c r="GIV521"/>
      <c r="GIW521"/>
      <c r="GIX521"/>
      <c r="GIY521"/>
      <c r="GIZ521"/>
      <c r="GJA521"/>
      <c r="GJB521"/>
      <c r="GJC521"/>
      <c r="GJD521"/>
      <c r="GJE521"/>
      <c r="GJF521"/>
      <c r="GJG521"/>
      <c r="GJH521"/>
      <c r="GJI521"/>
      <c r="GJJ521"/>
      <c r="GJK521"/>
      <c r="GJL521"/>
      <c r="GJM521"/>
      <c r="GJN521"/>
      <c r="GJO521"/>
      <c r="GJP521"/>
      <c r="GJQ521"/>
      <c r="GJR521"/>
      <c r="GJS521"/>
      <c r="GJT521"/>
      <c r="GJU521"/>
      <c r="GJV521"/>
      <c r="GJW521"/>
      <c r="GJX521"/>
      <c r="GJY521"/>
      <c r="GJZ521"/>
      <c r="GKA521"/>
      <c r="GKB521"/>
      <c r="GKC521"/>
      <c r="GKD521"/>
      <c r="GKE521"/>
      <c r="GKF521"/>
      <c r="GKG521"/>
      <c r="GKH521"/>
      <c r="GKI521"/>
      <c r="GKJ521"/>
      <c r="GKK521"/>
      <c r="GKL521"/>
      <c r="GKM521"/>
      <c r="GKN521"/>
      <c r="GKO521"/>
      <c r="GKP521"/>
      <c r="GKQ521"/>
      <c r="GKR521"/>
      <c r="GKS521"/>
      <c r="GKT521"/>
      <c r="GKU521"/>
      <c r="GKV521"/>
      <c r="GKW521"/>
      <c r="GKX521"/>
      <c r="GKY521"/>
      <c r="GKZ521"/>
      <c r="GLA521"/>
      <c r="GLB521"/>
      <c r="GLC521"/>
      <c r="GLD521"/>
      <c r="GLE521"/>
      <c r="GLF521"/>
      <c r="GLG521"/>
      <c r="GLH521"/>
      <c r="GLI521"/>
      <c r="GLJ521"/>
      <c r="GLK521"/>
      <c r="GLL521"/>
      <c r="GLM521"/>
      <c r="GLN521"/>
      <c r="GLO521"/>
      <c r="GLP521"/>
      <c r="GLQ521"/>
      <c r="GLR521"/>
      <c r="GLS521"/>
      <c r="GLT521"/>
      <c r="GLU521"/>
      <c r="GLV521"/>
      <c r="GLW521"/>
      <c r="GLX521"/>
      <c r="GLY521"/>
      <c r="GLZ521"/>
      <c r="GMA521"/>
      <c r="GMB521"/>
      <c r="GMC521"/>
      <c r="GMD521"/>
      <c r="GME521"/>
      <c r="GMF521"/>
      <c r="GMG521"/>
      <c r="GMH521"/>
      <c r="GMI521"/>
      <c r="GMJ521"/>
      <c r="GMK521"/>
      <c r="GML521"/>
      <c r="GMM521"/>
      <c r="GMN521"/>
      <c r="GMO521"/>
      <c r="GMP521"/>
      <c r="GMQ521"/>
      <c r="GMR521"/>
      <c r="GMS521"/>
      <c r="GMT521"/>
      <c r="GMU521"/>
      <c r="GMV521"/>
      <c r="GMW521"/>
      <c r="GMX521"/>
      <c r="GMY521"/>
      <c r="GMZ521"/>
      <c r="GNA521"/>
      <c r="GNB521"/>
      <c r="GNC521"/>
      <c r="GND521"/>
      <c r="GNE521"/>
      <c r="GNF521"/>
      <c r="GNG521"/>
      <c r="GNH521"/>
      <c r="GNI521"/>
      <c r="GNJ521"/>
      <c r="GNK521"/>
      <c r="GNL521"/>
      <c r="GNM521"/>
      <c r="GNN521"/>
      <c r="GNO521"/>
      <c r="GNP521"/>
      <c r="GNQ521"/>
      <c r="GNR521"/>
      <c r="GNS521"/>
      <c r="GNT521"/>
      <c r="GNU521"/>
      <c r="GNV521"/>
      <c r="GNW521"/>
      <c r="GNX521"/>
      <c r="GNY521"/>
      <c r="GNZ521"/>
      <c r="GOA521"/>
      <c r="GOB521"/>
      <c r="GOC521"/>
      <c r="GOD521"/>
      <c r="GOE521"/>
      <c r="GOF521"/>
      <c r="GOG521"/>
      <c r="GOH521"/>
      <c r="GOI521"/>
      <c r="GOJ521"/>
      <c r="GOK521"/>
      <c r="GOL521"/>
      <c r="GOM521"/>
      <c r="GON521"/>
      <c r="GOO521"/>
      <c r="GOP521"/>
      <c r="GOQ521"/>
      <c r="GOR521"/>
      <c r="GOS521"/>
      <c r="GOT521"/>
      <c r="GOU521"/>
      <c r="GOV521"/>
      <c r="GOW521"/>
      <c r="GOX521"/>
      <c r="GOY521"/>
      <c r="GOZ521"/>
      <c r="GPA521"/>
      <c r="GPB521"/>
      <c r="GPC521"/>
      <c r="GPD521"/>
      <c r="GPE521"/>
      <c r="GPF521"/>
      <c r="GPG521"/>
      <c r="GPH521"/>
      <c r="GPI521"/>
      <c r="GPJ521"/>
      <c r="GPK521"/>
      <c r="GPL521"/>
      <c r="GPM521"/>
      <c r="GPN521"/>
      <c r="GPO521"/>
      <c r="GPP521"/>
      <c r="GPQ521"/>
      <c r="GPR521"/>
      <c r="GPS521"/>
      <c r="GPT521"/>
      <c r="GPU521"/>
      <c r="GPV521"/>
      <c r="GPW521"/>
      <c r="GPX521"/>
      <c r="GPY521"/>
      <c r="GPZ521"/>
      <c r="GQA521"/>
      <c r="GQB521"/>
      <c r="GQC521"/>
      <c r="GQD521"/>
      <c r="GQE521"/>
      <c r="GQF521"/>
      <c r="GQG521"/>
      <c r="GQH521"/>
      <c r="GQI521"/>
      <c r="GQJ521"/>
      <c r="GQK521"/>
      <c r="GQL521"/>
      <c r="GQM521"/>
      <c r="GQN521"/>
      <c r="GQO521"/>
      <c r="GQP521"/>
      <c r="GQQ521"/>
      <c r="GQR521"/>
      <c r="GQS521"/>
      <c r="GQT521"/>
      <c r="GQU521"/>
      <c r="GQV521"/>
      <c r="GQW521"/>
      <c r="GQX521"/>
      <c r="GQY521"/>
      <c r="GQZ521"/>
      <c r="GRA521"/>
      <c r="GRB521"/>
      <c r="GRC521"/>
      <c r="GRD521"/>
      <c r="GRE521"/>
      <c r="GRF521"/>
      <c r="GRG521"/>
      <c r="GRH521"/>
      <c r="GRI521"/>
      <c r="GRJ521"/>
      <c r="GRK521"/>
      <c r="GRL521"/>
      <c r="GRM521"/>
      <c r="GRN521"/>
      <c r="GRO521"/>
      <c r="GRP521"/>
      <c r="GRQ521"/>
      <c r="GRR521"/>
      <c r="GRS521"/>
      <c r="GRT521"/>
      <c r="GRU521"/>
      <c r="GRV521"/>
      <c r="GRW521"/>
      <c r="GRX521"/>
      <c r="GRY521"/>
      <c r="GRZ521"/>
      <c r="GSA521"/>
      <c r="GSB521"/>
      <c r="GSC521"/>
      <c r="GSD521"/>
      <c r="GSE521"/>
      <c r="GSF521"/>
      <c r="GSG521"/>
      <c r="GSH521"/>
      <c r="GSI521"/>
      <c r="GSJ521"/>
      <c r="GSK521"/>
      <c r="GSL521"/>
      <c r="GSM521"/>
      <c r="GSN521"/>
      <c r="GSO521"/>
      <c r="GSP521"/>
      <c r="GSQ521"/>
      <c r="GSR521"/>
      <c r="GSS521"/>
      <c r="GST521"/>
      <c r="GSU521"/>
      <c r="GSV521"/>
      <c r="GSW521"/>
      <c r="GSX521"/>
      <c r="GSY521"/>
      <c r="GSZ521"/>
      <c r="GTA521"/>
      <c r="GTB521"/>
      <c r="GTC521"/>
      <c r="GTD521"/>
      <c r="GTE521"/>
      <c r="GTF521"/>
      <c r="GTG521"/>
      <c r="GTH521"/>
      <c r="GTI521"/>
      <c r="GTJ521"/>
      <c r="GTK521"/>
      <c r="GTL521"/>
      <c r="GTM521"/>
      <c r="GTN521"/>
      <c r="GTO521"/>
      <c r="GTP521"/>
      <c r="GTQ521"/>
      <c r="GTR521"/>
      <c r="GTS521"/>
      <c r="GTT521"/>
      <c r="GTU521"/>
      <c r="GTV521"/>
      <c r="GTW521"/>
      <c r="GTX521"/>
      <c r="GTY521"/>
      <c r="GTZ521"/>
      <c r="GUA521"/>
      <c r="GUB521"/>
      <c r="GUC521"/>
      <c r="GUD521"/>
      <c r="GUE521"/>
      <c r="GUF521"/>
      <c r="GUG521"/>
      <c r="GUH521"/>
      <c r="GUI521"/>
      <c r="GUJ521"/>
      <c r="GUK521"/>
      <c r="GUL521"/>
      <c r="GUM521"/>
      <c r="GUN521"/>
      <c r="GUO521"/>
      <c r="GUP521"/>
      <c r="GUQ521"/>
      <c r="GUR521"/>
      <c r="GUS521"/>
      <c r="GUT521"/>
      <c r="GUU521"/>
      <c r="GUV521"/>
      <c r="GUW521"/>
      <c r="GUX521"/>
      <c r="GUY521"/>
      <c r="GUZ521"/>
      <c r="GVA521"/>
      <c r="GVB521"/>
      <c r="GVC521"/>
      <c r="GVD521"/>
      <c r="GVE521"/>
      <c r="GVF521"/>
      <c r="GVG521"/>
      <c r="GVH521"/>
      <c r="GVI521"/>
      <c r="GVJ521"/>
      <c r="GVK521"/>
      <c r="GVL521"/>
      <c r="GVM521"/>
      <c r="GVN521"/>
      <c r="GVO521"/>
      <c r="GVP521"/>
      <c r="GVQ521"/>
      <c r="GVR521"/>
      <c r="GVS521"/>
      <c r="GVT521"/>
      <c r="GVU521"/>
      <c r="GVV521"/>
      <c r="GVW521"/>
      <c r="GVX521"/>
      <c r="GVY521"/>
      <c r="GVZ521"/>
      <c r="GWA521"/>
      <c r="GWB521"/>
      <c r="GWC521"/>
      <c r="GWD521"/>
      <c r="GWE521"/>
      <c r="GWF521"/>
      <c r="GWG521"/>
      <c r="GWH521"/>
      <c r="GWI521"/>
      <c r="GWJ521"/>
      <c r="GWK521"/>
      <c r="GWL521"/>
      <c r="GWM521"/>
      <c r="GWN521"/>
      <c r="GWO521"/>
      <c r="GWP521"/>
      <c r="GWQ521"/>
      <c r="GWR521"/>
      <c r="GWS521"/>
      <c r="GWT521"/>
      <c r="GWU521"/>
      <c r="GWV521"/>
      <c r="GWW521"/>
      <c r="GWX521"/>
      <c r="GWY521"/>
      <c r="GWZ521"/>
      <c r="GXA521"/>
      <c r="GXB521"/>
      <c r="GXC521"/>
      <c r="GXD521"/>
      <c r="GXE521"/>
      <c r="GXF521"/>
      <c r="GXG521"/>
      <c r="GXH521"/>
      <c r="GXI521"/>
      <c r="GXJ521"/>
      <c r="GXK521"/>
      <c r="GXL521"/>
      <c r="GXM521"/>
      <c r="GXN521"/>
      <c r="GXO521"/>
      <c r="GXP521"/>
      <c r="GXQ521"/>
      <c r="GXR521"/>
      <c r="GXS521"/>
      <c r="GXT521"/>
      <c r="GXU521"/>
      <c r="GXV521"/>
      <c r="GXW521"/>
      <c r="GXX521"/>
      <c r="GXY521"/>
      <c r="GXZ521"/>
      <c r="GYA521"/>
      <c r="GYB521"/>
      <c r="GYC521"/>
      <c r="GYD521"/>
      <c r="GYE521"/>
      <c r="GYF521"/>
      <c r="GYG521"/>
      <c r="GYH521"/>
      <c r="GYI521"/>
      <c r="GYJ521"/>
      <c r="GYK521"/>
      <c r="GYL521"/>
      <c r="GYM521"/>
      <c r="GYN521"/>
      <c r="GYO521"/>
      <c r="GYP521"/>
      <c r="GYQ521"/>
      <c r="GYR521"/>
      <c r="GYS521"/>
      <c r="GYT521"/>
      <c r="GYU521"/>
      <c r="GYV521"/>
      <c r="GYW521"/>
      <c r="GYX521"/>
      <c r="GYY521"/>
      <c r="GYZ521"/>
      <c r="GZA521"/>
      <c r="GZB521"/>
      <c r="GZC521"/>
      <c r="GZD521"/>
      <c r="GZE521"/>
      <c r="GZF521"/>
      <c r="GZG521"/>
      <c r="GZH521"/>
      <c r="GZI521"/>
      <c r="GZJ521"/>
      <c r="GZK521"/>
      <c r="GZL521"/>
      <c r="GZM521"/>
      <c r="GZN521"/>
      <c r="GZO521"/>
      <c r="GZP521"/>
      <c r="GZQ521"/>
      <c r="GZR521"/>
      <c r="GZS521"/>
      <c r="GZT521"/>
      <c r="GZU521"/>
      <c r="GZV521"/>
      <c r="GZW521"/>
      <c r="GZX521"/>
      <c r="GZY521"/>
      <c r="GZZ521"/>
      <c r="HAA521"/>
      <c r="HAB521"/>
      <c r="HAC521"/>
      <c r="HAD521"/>
      <c r="HAE521"/>
      <c r="HAF521"/>
      <c r="HAG521"/>
      <c r="HAH521"/>
      <c r="HAI521"/>
      <c r="HAJ521"/>
      <c r="HAK521"/>
      <c r="HAL521"/>
      <c r="HAM521"/>
      <c r="HAN521"/>
      <c r="HAO521"/>
      <c r="HAP521"/>
      <c r="HAQ521"/>
      <c r="HAR521"/>
      <c r="HAS521"/>
      <c r="HAT521"/>
      <c r="HAU521"/>
      <c r="HAV521"/>
      <c r="HAW521"/>
      <c r="HAX521"/>
      <c r="HAY521"/>
      <c r="HAZ521"/>
      <c r="HBA521"/>
      <c r="HBB521"/>
      <c r="HBC521"/>
      <c r="HBD521"/>
      <c r="HBE521"/>
      <c r="HBF521"/>
      <c r="HBG521"/>
      <c r="HBH521"/>
      <c r="HBI521"/>
      <c r="HBJ521"/>
      <c r="HBK521"/>
      <c r="HBL521"/>
      <c r="HBM521"/>
      <c r="HBN521"/>
      <c r="HBO521"/>
      <c r="HBP521"/>
      <c r="HBQ521"/>
      <c r="HBR521"/>
      <c r="HBS521"/>
      <c r="HBT521"/>
      <c r="HBU521"/>
      <c r="HBV521"/>
      <c r="HBW521"/>
      <c r="HBX521"/>
      <c r="HBY521"/>
      <c r="HBZ521"/>
      <c r="HCA521"/>
      <c r="HCB521"/>
      <c r="HCC521"/>
      <c r="HCD521"/>
      <c r="HCE521"/>
      <c r="HCF521"/>
      <c r="HCG521"/>
      <c r="HCH521"/>
      <c r="HCI521"/>
      <c r="HCJ521"/>
      <c r="HCK521"/>
      <c r="HCL521"/>
      <c r="HCM521"/>
      <c r="HCN521"/>
      <c r="HCO521"/>
      <c r="HCP521"/>
      <c r="HCQ521"/>
      <c r="HCR521"/>
      <c r="HCS521"/>
      <c r="HCT521"/>
      <c r="HCU521"/>
      <c r="HCV521"/>
      <c r="HCW521"/>
      <c r="HCX521"/>
      <c r="HCY521"/>
      <c r="HCZ521"/>
      <c r="HDA521"/>
      <c r="HDB521"/>
      <c r="HDC521"/>
      <c r="HDD521"/>
      <c r="HDE521"/>
      <c r="HDF521"/>
      <c r="HDG521"/>
      <c r="HDH521"/>
      <c r="HDI521"/>
      <c r="HDJ521"/>
      <c r="HDK521"/>
      <c r="HDL521"/>
      <c r="HDM521"/>
      <c r="HDN521"/>
      <c r="HDO521"/>
      <c r="HDP521"/>
      <c r="HDQ521"/>
      <c r="HDR521"/>
      <c r="HDS521"/>
      <c r="HDT521"/>
      <c r="HDU521"/>
      <c r="HDV521"/>
      <c r="HDW521"/>
      <c r="HDX521"/>
      <c r="HDY521"/>
      <c r="HDZ521"/>
      <c r="HEA521"/>
      <c r="HEB521"/>
      <c r="HEC521"/>
      <c r="HED521"/>
      <c r="HEE521"/>
      <c r="HEF521"/>
      <c r="HEG521"/>
      <c r="HEH521"/>
      <c r="HEI521"/>
      <c r="HEJ521"/>
      <c r="HEK521"/>
      <c r="HEL521"/>
      <c r="HEM521"/>
      <c r="HEN521"/>
      <c r="HEO521"/>
      <c r="HEP521"/>
      <c r="HEQ521"/>
      <c r="HER521"/>
      <c r="HES521"/>
      <c r="HET521"/>
      <c r="HEU521"/>
      <c r="HEV521"/>
      <c r="HEW521"/>
      <c r="HEX521"/>
      <c r="HEY521"/>
      <c r="HEZ521"/>
      <c r="HFA521"/>
      <c r="HFB521"/>
      <c r="HFC521"/>
      <c r="HFD521"/>
      <c r="HFE521"/>
      <c r="HFF521"/>
      <c r="HFG521"/>
      <c r="HFH521"/>
      <c r="HFI521"/>
      <c r="HFJ521"/>
      <c r="HFK521"/>
      <c r="HFL521"/>
      <c r="HFM521"/>
      <c r="HFN521"/>
      <c r="HFO521"/>
      <c r="HFP521"/>
      <c r="HFQ521"/>
      <c r="HFR521"/>
      <c r="HFS521"/>
      <c r="HFT521"/>
      <c r="HFU521"/>
      <c r="HFV521"/>
      <c r="HFW521"/>
      <c r="HFX521"/>
      <c r="HFY521"/>
      <c r="HFZ521"/>
      <c r="HGA521"/>
      <c r="HGB521"/>
      <c r="HGC521"/>
      <c r="HGD521"/>
      <c r="HGE521"/>
      <c r="HGF521"/>
      <c r="HGG521"/>
      <c r="HGH521"/>
      <c r="HGI521"/>
      <c r="HGJ521"/>
      <c r="HGK521"/>
      <c r="HGL521"/>
      <c r="HGM521"/>
      <c r="HGN521"/>
      <c r="HGO521"/>
      <c r="HGP521"/>
      <c r="HGQ521"/>
      <c r="HGR521"/>
      <c r="HGS521"/>
      <c r="HGT521"/>
      <c r="HGU521"/>
      <c r="HGV521"/>
      <c r="HGW521"/>
      <c r="HGX521"/>
      <c r="HGY521"/>
      <c r="HGZ521"/>
      <c r="HHA521"/>
      <c r="HHB521"/>
      <c r="HHC521"/>
      <c r="HHD521"/>
      <c r="HHE521"/>
      <c r="HHF521"/>
      <c r="HHG521"/>
      <c r="HHH521"/>
      <c r="HHI521"/>
      <c r="HHJ521"/>
      <c r="HHK521"/>
      <c r="HHL521"/>
      <c r="HHM521"/>
      <c r="HHN521"/>
      <c r="HHO521"/>
      <c r="HHP521"/>
      <c r="HHQ521"/>
      <c r="HHR521"/>
      <c r="HHS521"/>
      <c r="HHT521"/>
      <c r="HHU521"/>
      <c r="HHV521"/>
      <c r="HHW521"/>
      <c r="HHX521"/>
      <c r="HHY521"/>
      <c r="HHZ521"/>
      <c r="HIA521"/>
      <c r="HIB521"/>
      <c r="HIC521"/>
      <c r="HID521"/>
      <c r="HIE521"/>
      <c r="HIF521"/>
      <c r="HIG521"/>
      <c r="HIH521"/>
      <c r="HII521"/>
      <c r="HIJ521"/>
      <c r="HIK521"/>
      <c r="HIL521"/>
      <c r="HIM521"/>
      <c r="HIN521"/>
      <c r="HIO521"/>
      <c r="HIP521"/>
      <c r="HIQ521"/>
      <c r="HIR521"/>
      <c r="HIS521"/>
      <c r="HIT521"/>
      <c r="HIU521"/>
      <c r="HIV521"/>
      <c r="HIW521"/>
      <c r="HIX521"/>
      <c r="HIY521"/>
      <c r="HIZ521"/>
      <c r="HJA521"/>
      <c r="HJB521"/>
      <c r="HJC521"/>
      <c r="HJD521"/>
      <c r="HJE521"/>
      <c r="HJF521"/>
      <c r="HJG521"/>
      <c r="HJH521"/>
      <c r="HJI521"/>
      <c r="HJJ521"/>
      <c r="HJK521"/>
      <c r="HJL521"/>
      <c r="HJM521"/>
      <c r="HJN521"/>
      <c r="HJO521"/>
      <c r="HJP521"/>
      <c r="HJQ521"/>
      <c r="HJR521"/>
      <c r="HJS521"/>
      <c r="HJT521"/>
      <c r="HJU521"/>
      <c r="HJV521"/>
      <c r="HJW521"/>
      <c r="HJX521"/>
      <c r="HJY521"/>
      <c r="HJZ521"/>
      <c r="HKA521"/>
      <c r="HKB521"/>
      <c r="HKC521"/>
      <c r="HKD521"/>
      <c r="HKE521"/>
      <c r="HKF521"/>
      <c r="HKG521"/>
      <c r="HKH521"/>
      <c r="HKI521"/>
      <c r="HKJ521"/>
      <c r="HKK521"/>
      <c r="HKL521"/>
      <c r="HKM521"/>
      <c r="HKN521"/>
      <c r="HKO521"/>
      <c r="HKP521"/>
      <c r="HKQ521"/>
      <c r="HKR521"/>
      <c r="HKS521"/>
      <c r="HKT521"/>
      <c r="HKU521"/>
      <c r="HKV521"/>
      <c r="HKW521"/>
      <c r="HKX521"/>
      <c r="HKY521"/>
      <c r="HKZ521"/>
      <c r="HLA521"/>
      <c r="HLB521"/>
      <c r="HLC521"/>
      <c r="HLD521"/>
      <c r="HLE521"/>
      <c r="HLF521"/>
      <c r="HLG521"/>
      <c r="HLH521"/>
      <c r="HLI521"/>
      <c r="HLJ521"/>
      <c r="HLK521"/>
      <c r="HLL521"/>
      <c r="HLM521"/>
      <c r="HLN521"/>
      <c r="HLO521"/>
      <c r="HLP521"/>
      <c r="HLQ521"/>
      <c r="HLR521"/>
      <c r="HLS521"/>
      <c r="HLT521"/>
      <c r="HLU521"/>
      <c r="HLV521"/>
      <c r="HLW521"/>
      <c r="HLX521"/>
      <c r="HLY521"/>
      <c r="HLZ521"/>
      <c r="HMA521"/>
      <c r="HMB521"/>
      <c r="HMC521"/>
      <c r="HMD521"/>
      <c r="HME521"/>
      <c r="HMF521"/>
      <c r="HMG521"/>
      <c r="HMH521"/>
      <c r="HMI521"/>
      <c r="HMJ521"/>
      <c r="HMK521"/>
      <c r="HML521"/>
      <c r="HMM521"/>
      <c r="HMN521"/>
      <c r="HMO521"/>
      <c r="HMP521"/>
      <c r="HMQ521"/>
      <c r="HMR521"/>
      <c r="HMS521"/>
      <c r="HMT521"/>
      <c r="HMU521"/>
      <c r="HMV521"/>
      <c r="HMW521"/>
      <c r="HMX521"/>
      <c r="HMY521"/>
      <c r="HMZ521"/>
      <c r="HNA521"/>
      <c r="HNB521"/>
      <c r="HNC521"/>
      <c r="HND521"/>
      <c r="HNE521"/>
      <c r="HNF521"/>
      <c r="HNG521"/>
      <c r="HNH521"/>
      <c r="HNI521"/>
      <c r="HNJ521"/>
      <c r="HNK521"/>
      <c r="HNL521"/>
      <c r="HNM521"/>
      <c r="HNN521"/>
      <c r="HNO521"/>
      <c r="HNP521"/>
      <c r="HNQ521"/>
      <c r="HNR521"/>
      <c r="HNS521"/>
      <c r="HNT521"/>
      <c r="HNU521"/>
      <c r="HNV521"/>
      <c r="HNW521"/>
      <c r="HNX521"/>
      <c r="HNY521"/>
      <c r="HNZ521"/>
      <c r="HOA521"/>
      <c r="HOB521"/>
      <c r="HOC521"/>
      <c r="HOD521"/>
      <c r="HOE521"/>
      <c r="HOF521"/>
      <c r="HOG521"/>
      <c r="HOH521"/>
      <c r="HOI521"/>
      <c r="HOJ521"/>
      <c r="HOK521"/>
      <c r="HOL521"/>
      <c r="HOM521"/>
      <c r="HON521"/>
      <c r="HOO521"/>
      <c r="HOP521"/>
      <c r="HOQ521"/>
      <c r="HOR521"/>
      <c r="HOS521"/>
      <c r="HOT521"/>
      <c r="HOU521"/>
      <c r="HOV521"/>
      <c r="HOW521"/>
      <c r="HOX521"/>
      <c r="HOY521"/>
      <c r="HOZ521"/>
      <c r="HPA521"/>
      <c r="HPB521"/>
      <c r="HPC521"/>
      <c r="HPD521"/>
      <c r="HPE521"/>
      <c r="HPF521"/>
      <c r="HPG521"/>
      <c r="HPH521"/>
      <c r="HPI521"/>
      <c r="HPJ521"/>
      <c r="HPK521"/>
      <c r="HPL521"/>
      <c r="HPM521"/>
      <c r="HPN521"/>
      <c r="HPO521"/>
      <c r="HPP521"/>
      <c r="HPQ521"/>
      <c r="HPR521"/>
      <c r="HPS521"/>
      <c r="HPT521"/>
      <c r="HPU521"/>
      <c r="HPV521"/>
      <c r="HPW521"/>
      <c r="HPX521"/>
      <c r="HPY521"/>
      <c r="HPZ521"/>
      <c r="HQA521"/>
      <c r="HQB521"/>
      <c r="HQC521"/>
      <c r="HQD521"/>
      <c r="HQE521"/>
      <c r="HQF521"/>
      <c r="HQG521"/>
      <c r="HQH521"/>
      <c r="HQI521"/>
      <c r="HQJ521"/>
      <c r="HQK521"/>
      <c r="HQL521"/>
      <c r="HQM521"/>
      <c r="HQN521"/>
      <c r="HQO521"/>
      <c r="HQP521"/>
      <c r="HQQ521"/>
      <c r="HQR521"/>
      <c r="HQS521"/>
      <c r="HQT521"/>
      <c r="HQU521"/>
      <c r="HQV521"/>
      <c r="HQW521"/>
      <c r="HQX521"/>
      <c r="HQY521"/>
      <c r="HQZ521"/>
      <c r="HRA521"/>
      <c r="HRB521"/>
      <c r="HRC521"/>
      <c r="HRD521"/>
      <c r="HRE521"/>
      <c r="HRF521"/>
      <c r="HRG521"/>
      <c r="HRH521"/>
      <c r="HRI521"/>
      <c r="HRJ521"/>
      <c r="HRK521"/>
      <c r="HRL521"/>
      <c r="HRM521"/>
      <c r="HRN521"/>
      <c r="HRO521"/>
      <c r="HRP521"/>
      <c r="HRQ521"/>
      <c r="HRR521"/>
      <c r="HRS521"/>
      <c r="HRT521"/>
      <c r="HRU521"/>
      <c r="HRV521"/>
      <c r="HRW521"/>
      <c r="HRX521"/>
      <c r="HRY521"/>
      <c r="HRZ521"/>
      <c r="HSA521"/>
      <c r="HSB521"/>
      <c r="HSC521"/>
      <c r="HSD521"/>
      <c r="HSE521"/>
      <c r="HSF521"/>
      <c r="HSG521"/>
      <c r="HSH521"/>
      <c r="HSI521"/>
      <c r="HSJ521"/>
      <c r="HSK521"/>
      <c r="HSL521"/>
      <c r="HSM521"/>
      <c r="HSN521"/>
      <c r="HSO521"/>
      <c r="HSP521"/>
      <c r="HSQ521"/>
      <c r="HSR521"/>
      <c r="HSS521"/>
      <c r="HST521"/>
      <c r="HSU521"/>
      <c r="HSV521"/>
      <c r="HSW521"/>
      <c r="HSX521"/>
      <c r="HSY521"/>
      <c r="HSZ521"/>
      <c r="HTA521"/>
      <c r="HTB521"/>
      <c r="HTC521"/>
      <c r="HTD521"/>
      <c r="HTE521"/>
      <c r="HTF521"/>
      <c r="HTG521"/>
      <c r="HTH521"/>
      <c r="HTI521"/>
      <c r="HTJ521"/>
      <c r="HTK521"/>
      <c r="HTL521"/>
      <c r="HTM521"/>
      <c r="HTN521"/>
      <c r="HTO521"/>
      <c r="HTP521"/>
      <c r="HTQ521"/>
      <c r="HTR521"/>
      <c r="HTS521"/>
      <c r="HTT521"/>
      <c r="HTU521"/>
      <c r="HTV521"/>
      <c r="HTW521"/>
      <c r="HTX521"/>
      <c r="HTY521"/>
      <c r="HTZ521"/>
      <c r="HUA521"/>
      <c r="HUB521"/>
      <c r="HUC521"/>
      <c r="HUD521"/>
      <c r="HUE521"/>
      <c r="HUF521"/>
      <c r="HUG521"/>
      <c r="HUH521"/>
      <c r="HUI521"/>
      <c r="HUJ521"/>
      <c r="HUK521"/>
      <c r="HUL521"/>
      <c r="HUM521"/>
      <c r="HUN521"/>
      <c r="HUO521"/>
      <c r="HUP521"/>
      <c r="HUQ521"/>
      <c r="HUR521"/>
      <c r="HUS521"/>
      <c r="HUT521"/>
      <c r="HUU521"/>
      <c r="HUV521"/>
      <c r="HUW521"/>
      <c r="HUX521"/>
      <c r="HUY521"/>
      <c r="HUZ521"/>
      <c r="HVA521"/>
      <c r="HVB521"/>
      <c r="HVC521"/>
      <c r="HVD521"/>
      <c r="HVE521"/>
      <c r="HVF521"/>
      <c r="HVG521"/>
      <c r="HVH521"/>
      <c r="HVI521"/>
      <c r="HVJ521"/>
      <c r="HVK521"/>
      <c r="HVL521"/>
      <c r="HVM521"/>
      <c r="HVN521"/>
      <c r="HVO521"/>
      <c r="HVP521"/>
      <c r="HVQ521"/>
      <c r="HVR521"/>
      <c r="HVS521"/>
      <c r="HVT521"/>
      <c r="HVU521"/>
      <c r="HVV521"/>
      <c r="HVW521"/>
      <c r="HVX521"/>
      <c r="HVY521"/>
      <c r="HVZ521"/>
      <c r="HWA521"/>
      <c r="HWB521"/>
      <c r="HWC521"/>
      <c r="HWD521"/>
      <c r="HWE521"/>
      <c r="HWF521"/>
      <c r="HWG521"/>
      <c r="HWH521"/>
      <c r="HWI521"/>
      <c r="HWJ521"/>
      <c r="HWK521"/>
      <c r="HWL521"/>
      <c r="HWM521"/>
      <c r="HWN521"/>
      <c r="HWO521"/>
      <c r="HWP521"/>
      <c r="HWQ521"/>
      <c r="HWR521"/>
      <c r="HWS521"/>
      <c r="HWT521"/>
      <c r="HWU521"/>
      <c r="HWV521"/>
      <c r="HWW521"/>
      <c r="HWX521"/>
      <c r="HWY521"/>
      <c r="HWZ521"/>
      <c r="HXA521"/>
      <c r="HXB521"/>
      <c r="HXC521"/>
      <c r="HXD521"/>
      <c r="HXE521"/>
      <c r="HXF521"/>
      <c r="HXG521"/>
      <c r="HXH521"/>
      <c r="HXI521"/>
      <c r="HXJ521"/>
      <c r="HXK521"/>
      <c r="HXL521"/>
      <c r="HXM521"/>
      <c r="HXN521"/>
      <c r="HXO521"/>
      <c r="HXP521"/>
      <c r="HXQ521"/>
      <c r="HXR521"/>
      <c r="HXS521"/>
      <c r="HXT521"/>
      <c r="HXU521"/>
      <c r="HXV521"/>
      <c r="HXW521"/>
      <c r="HXX521"/>
      <c r="HXY521"/>
      <c r="HXZ521"/>
      <c r="HYA521"/>
      <c r="HYB521"/>
      <c r="HYC521"/>
      <c r="HYD521"/>
      <c r="HYE521"/>
      <c r="HYF521"/>
      <c r="HYG521"/>
      <c r="HYH521"/>
      <c r="HYI521"/>
      <c r="HYJ521"/>
      <c r="HYK521"/>
      <c r="HYL521"/>
      <c r="HYM521"/>
      <c r="HYN521"/>
      <c r="HYO521"/>
      <c r="HYP521"/>
      <c r="HYQ521"/>
      <c r="HYR521"/>
      <c r="HYS521"/>
      <c r="HYT521"/>
      <c r="HYU521"/>
      <c r="HYV521"/>
      <c r="HYW521"/>
      <c r="HYX521"/>
      <c r="HYY521"/>
      <c r="HYZ521"/>
      <c r="HZA521"/>
      <c r="HZB521"/>
      <c r="HZC521"/>
      <c r="HZD521"/>
      <c r="HZE521"/>
      <c r="HZF521"/>
      <c r="HZG521"/>
      <c r="HZH521"/>
      <c r="HZI521"/>
      <c r="HZJ521"/>
      <c r="HZK521"/>
      <c r="HZL521"/>
      <c r="HZM521"/>
      <c r="HZN521"/>
      <c r="HZO521"/>
      <c r="HZP521"/>
      <c r="HZQ521"/>
      <c r="HZR521"/>
      <c r="HZS521"/>
      <c r="HZT521"/>
      <c r="HZU521"/>
      <c r="HZV521"/>
      <c r="HZW521"/>
      <c r="HZX521"/>
      <c r="HZY521"/>
      <c r="HZZ521"/>
      <c r="IAA521"/>
      <c r="IAB521"/>
      <c r="IAC521"/>
      <c r="IAD521"/>
      <c r="IAE521"/>
      <c r="IAF521"/>
      <c r="IAG521"/>
      <c r="IAH521"/>
      <c r="IAI521"/>
      <c r="IAJ521"/>
      <c r="IAK521"/>
      <c r="IAL521"/>
      <c r="IAM521"/>
      <c r="IAN521"/>
      <c r="IAO521"/>
      <c r="IAP521"/>
      <c r="IAQ521"/>
      <c r="IAR521"/>
      <c r="IAS521"/>
      <c r="IAT521"/>
      <c r="IAU521"/>
      <c r="IAV521"/>
      <c r="IAW521"/>
      <c r="IAX521"/>
      <c r="IAY521"/>
      <c r="IAZ521"/>
      <c r="IBA521"/>
      <c r="IBB521"/>
      <c r="IBC521"/>
      <c r="IBD521"/>
      <c r="IBE521"/>
      <c r="IBF521"/>
      <c r="IBG521"/>
      <c r="IBH521"/>
      <c r="IBI521"/>
      <c r="IBJ521"/>
      <c r="IBK521"/>
      <c r="IBL521"/>
      <c r="IBM521"/>
      <c r="IBN521"/>
      <c r="IBO521"/>
      <c r="IBP521"/>
      <c r="IBQ521"/>
      <c r="IBR521"/>
      <c r="IBS521"/>
      <c r="IBT521"/>
      <c r="IBU521"/>
      <c r="IBV521"/>
      <c r="IBW521"/>
      <c r="IBX521"/>
      <c r="IBY521"/>
      <c r="IBZ521"/>
      <c r="ICA521"/>
      <c r="ICB521"/>
      <c r="ICC521"/>
      <c r="ICD521"/>
      <c r="ICE521"/>
      <c r="ICF521"/>
      <c r="ICG521"/>
      <c r="ICH521"/>
      <c r="ICI521"/>
      <c r="ICJ521"/>
      <c r="ICK521"/>
      <c r="ICL521"/>
      <c r="ICM521"/>
      <c r="ICN521"/>
      <c r="ICO521"/>
      <c r="ICP521"/>
      <c r="ICQ521"/>
      <c r="ICR521"/>
      <c r="ICS521"/>
      <c r="ICT521"/>
      <c r="ICU521"/>
      <c r="ICV521"/>
      <c r="ICW521"/>
      <c r="ICX521"/>
      <c r="ICY521"/>
      <c r="ICZ521"/>
      <c r="IDA521"/>
      <c r="IDB521"/>
      <c r="IDC521"/>
      <c r="IDD521"/>
      <c r="IDE521"/>
      <c r="IDF521"/>
      <c r="IDG521"/>
      <c r="IDH521"/>
      <c r="IDI521"/>
      <c r="IDJ521"/>
      <c r="IDK521"/>
      <c r="IDL521"/>
      <c r="IDM521"/>
      <c r="IDN521"/>
      <c r="IDO521"/>
      <c r="IDP521"/>
      <c r="IDQ521"/>
      <c r="IDR521"/>
      <c r="IDS521"/>
      <c r="IDT521"/>
      <c r="IDU521"/>
      <c r="IDV521"/>
      <c r="IDW521"/>
      <c r="IDX521"/>
      <c r="IDY521"/>
      <c r="IDZ521"/>
      <c r="IEA521"/>
      <c r="IEB521"/>
      <c r="IEC521"/>
      <c r="IED521"/>
      <c r="IEE521"/>
      <c r="IEF521"/>
      <c r="IEG521"/>
      <c r="IEH521"/>
      <c r="IEI521"/>
      <c r="IEJ521"/>
      <c r="IEK521"/>
      <c r="IEL521"/>
      <c r="IEM521"/>
      <c r="IEN521"/>
      <c r="IEO521"/>
      <c r="IEP521"/>
      <c r="IEQ521"/>
      <c r="IER521"/>
      <c r="IES521"/>
      <c r="IET521"/>
      <c r="IEU521"/>
      <c r="IEV521"/>
      <c r="IEW521"/>
      <c r="IEX521"/>
      <c r="IEY521"/>
      <c r="IEZ521"/>
      <c r="IFA521"/>
      <c r="IFB521"/>
      <c r="IFC521"/>
      <c r="IFD521"/>
      <c r="IFE521"/>
      <c r="IFF521"/>
      <c r="IFG521"/>
      <c r="IFH521"/>
      <c r="IFI521"/>
      <c r="IFJ521"/>
      <c r="IFK521"/>
      <c r="IFL521"/>
      <c r="IFM521"/>
      <c r="IFN521"/>
      <c r="IFO521"/>
      <c r="IFP521"/>
      <c r="IFQ521"/>
      <c r="IFR521"/>
      <c r="IFS521"/>
      <c r="IFT521"/>
      <c r="IFU521"/>
      <c r="IFV521"/>
      <c r="IFW521"/>
      <c r="IFX521"/>
      <c r="IFY521"/>
      <c r="IFZ521"/>
      <c r="IGA521"/>
      <c r="IGB521"/>
      <c r="IGC521"/>
      <c r="IGD521"/>
      <c r="IGE521"/>
      <c r="IGF521"/>
      <c r="IGG521"/>
      <c r="IGH521"/>
      <c r="IGI521"/>
      <c r="IGJ521"/>
      <c r="IGK521"/>
      <c r="IGL521"/>
      <c r="IGM521"/>
      <c r="IGN521"/>
      <c r="IGO521"/>
      <c r="IGP521"/>
      <c r="IGQ521"/>
      <c r="IGR521"/>
      <c r="IGS521"/>
      <c r="IGT521"/>
      <c r="IGU521"/>
      <c r="IGV521"/>
      <c r="IGW521"/>
      <c r="IGX521"/>
      <c r="IGY521"/>
      <c r="IGZ521"/>
      <c r="IHA521"/>
      <c r="IHB521"/>
      <c r="IHC521"/>
      <c r="IHD521"/>
      <c r="IHE521"/>
      <c r="IHF521"/>
      <c r="IHG521"/>
      <c r="IHH521"/>
      <c r="IHI521"/>
      <c r="IHJ521"/>
      <c r="IHK521"/>
      <c r="IHL521"/>
      <c r="IHM521"/>
      <c r="IHN521"/>
      <c r="IHO521"/>
      <c r="IHP521"/>
      <c r="IHQ521"/>
      <c r="IHR521"/>
      <c r="IHS521"/>
      <c r="IHT521"/>
      <c r="IHU521"/>
      <c r="IHV521"/>
      <c r="IHW521"/>
      <c r="IHX521"/>
      <c r="IHY521"/>
      <c r="IHZ521"/>
      <c r="IIA521"/>
      <c r="IIB521"/>
      <c r="IIC521"/>
      <c r="IID521"/>
      <c r="IIE521"/>
      <c r="IIF521"/>
      <c r="IIG521"/>
      <c r="IIH521"/>
      <c r="III521"/>
      <c r="IIJ521"/>
      <c r="IIK521"/>
      <c r="IIL521"/>
      <c r="IIM521"/>
      <c r="IIN521"/>
      <c r="IIO521"/>
      <c r="IIP521"/>
      <c r="IIQ521"/>
      <c r="IIR521"/>
      <c r="IIS521"/>
      <c r="IIT521"/>
      <c r="IIU521"/>
      <c r="IIV521"/>
      <c r="IIW521"/>
      <c r="IIX521"/>
      <c r="IIY521"/>
      <c r="IIZ521"/>
      <c r="IJA521"/>
      <c r="IJB521"/>
      <c r="IJC521"/>
      <c r="IJD521"/>
      <c r="IJE521"/>
      <c r="IJF521"/>
      <c r="IJG521"/>
      <c r="IJH521"/>
      <c r="IJI521"/>
      <c r="IJJ521"/>
      <c r="IJK521"/>
      <c r="IJL521"/>
      <c r="IJM521"/>
      <c r="IJN521"/>
      <c r="IJO521"/>
      <c r="IJP521"/>
      <c r="IJQ521"/>
      <c r="IJR521"/>
      <c r="IJS521"/>
      <c r="IJT521"/>
      <c r="IJU521"/>
      <c r="IJV521"/>
      <c r="IJW521"/>
      <c r="IJX521"/>
      <c r="IJY521"/>
      <c r="IJZ521"/>
      <c r="IKA521"/>
      <c r="IKB521"/>
      <c r="IKC521"/>
      <c r="IKD521"/>
      <c r="IKE521"/>
      <c r="IKF521"/>
      <c r="IKG521"/>
      <c r="IKH521"/>
      <c r="IKI521"/>
      <c r="IKJ521"/>
      <c r="IKK521"/>
      <c r="IKL521"/>
      <c r="IKM521"/>
      <c r="IKN521"/>
      <c r="IKO521"/>
      <c r="IKP521"/>
      <c r="IKQ521"/>
      <c r="IKR521"/>
      <c r="IKS521"/>
      <c r="IKT521"/>
      <c r="IKU521"/>
      <c r="IKV521"/>
      <c r="IKW521"/>
      <c r="IKX521"/>
      <c r="IKY521"/>
      <c r="IKZ521"/>
      <c r="ILA521"/>
      <c r="ILB521"/>
      <c r="ILC521"/>
      <c r="ILD521"/>
      <c r="ILE521"/>
      <c r="ILF521"/>
      <c r="ILG521"/>
      <c r="ILH521"/>
      <c r="ILI521"/>
      <c r="ILJ521"/>
      <c r="ILK521"/>
      <c r="ILL521"/>
      <c r="ILM521"/>
      <c r="ILN521"/>
      <c r="ILO521"/>
      <c r="ILP521"/>
      <c r="ILQ521"/>
      <c r="ILR521"/>
      <c r="ILS521"/>
      <c r="ILT521"/>
      <c r="ILU521"/>
      <c r="ILV521"/>
      <c r="ILW521"/>
      <c r="ILX521"/>
      <c r="ILY521"/>
      <c r="ILZ521"/>
      <c r="IMA521"/>
      <c r="IMB521"/>
      <c r="IMC521"/>
      <c r="IMD521"/>
      <c r="IME521"/>
      <c r="IMF521"/>
      <c r="IMG521"/>
      <c r="IMH521"/>
      <c r="IMI521"/>
      <c r="IMJ521"/>
      <c r="IMK521"/>
      <c r="IML521"/>
      <c r="IMM521"/>
      <c r="IMN521"/>
      <c r="IMO521"/>
      <c r="IMP521"/>
      <c r="IMQ521"/>
      <c r="IMR521"/>
      <c r="IMS521"/>
      <c r="IMT521"/>
      <c r="IMU521"/>
      <c r="IMV521"/>
      <c r="IMW521"/>
      <c r="IMX521"/>
      <c r="IMY521"/>
      <c r="IMZ521"/>
      <c r="INA521"/>
      <c r="INB521"/>
      <c r="INC521"/>
      <c r="IND521"/>
      <c r="INE521"/>
      <c r="INF521"/>
      <c r="ING521"/>
      <c r="INH521"/>
      <c r="INI521"/>
      <c r="INJ521"/>
      <c r="INK521"/>
      <c r="INL521"/>
      <c r="INM521"/>
      <c r="INN521"/>
      <c r="INO521"/>
      <c r="INP521"/>
      <c r="INQ521"/>
      <c r="INR521"/>
      <c r="INS521"/>
      <c r="INT521"/>
      <c r="INU521"/>
      <c r="INV521"/>
      <c r="INW521"/>
      <c r="INX521"/>
      <c r="INY521"/>
      <c r="INZ521"/>
      <c r="IOA521"/>
      <c r="IOB521"/>
      <c r="IOC521"/>
      <c r="IOD521"/>
      <c r="IOE521"/>
      <c r="IOF521"/>
      <c r="IOG521"/>
      <c r="IOH521"/>
      <c r="IOI521"/>
      <c r="IOJ521"/>
      <c r="IOK521"/>
      <c r="IOL521"/>
      <c r="IOM521"/>
      <c r="ION521"/>
      <c r="IOO521"/>
      <c r="IOP521"/>
      <c r="IOQ521"/>
      <c r="IOR521"/>
      <c r="IOS521"/>
      <c r="IOT521"/>
      <c r="IOU521"/>
      <c r="IOV521"/>
      <c r="IOW521"/>
      <c r="IOX521"/>
      <c r="IOY521"/>
      <c r="IOZ521"/>
      <c r="IPA521"/>
      <c r="IPB521"/>
      <c r="IPC521"/>
      <c r="IPD521"/>
      <c r="IPE521"/>
      <c r="IPF521"/>
      <c r="IPG521"/>
      <c r="IPH521"/>
      <c r="IPI521"/>
      <c r="IPJ521"/>
      <c r="IPK521"/>
      <c r="IPL521"/>
      <c r="IPM521"/>
      <c r="IPN521"/>
      <c r="IPO521"/>
      <c r="IPP521"/>
      <c r="IPQ521"/>
      <c r="IPR521"/>
      <c r="IPS521"/>
      <c r="IPT521"/>
      <c r="IPU521"/>
      <c r="IPV521"/>
      <c r="IPW521"/>
      <c r="IPX521"/>
      <c r="IPY521"/>
      <c r="IPZ521"/>
      <c r="IQA521"/>
      <c r="IQB521"/>
      <c r="IQC521"/>
      <c r="IQD521"/>
      <c r="IQE521"/>
      <c r="IQF521"/>
      <c r="IQG521"/>
      <c r="IQH521"/>
      <c r="IQI521"/>
      <c r="IQJ521"/>
      <c r="IQK521"/>
      <c r="IQL521"/>
      <c r="IQM521"/>
      <c r="IQN521"/>
      <c r="IQO521"/>
      <c r="IQP521"/>
      <c r="IQQ521"/>
      <c r="IQR521"/>
      <c r="IQS521"/>
      <c r="IQT521"/>
      <c r="IQU521"/>
      <c r="IQV521"/>
      <c r="IQW521"/>
      <c r="IQX521"/>
      <c r="IQY521"/>
      <c r="IQZ521"/>
      <c r="IRA521"/>
      <c r="IRB521"/>
      <c r="IRC521"/>
      <c r="IRD521"/>
      <c r="IRE521"/>
      <c r="IRF521"/>
      <c r="IRG521"/>
      <c r="IRH521"/>
      <c r="IRI521"/>
      <c r="IRJ521"/>
      <c r="IRK521"/>
      <c r="IRL521"/>
      <c r="IRM521"/>
      <c r="IRN521"/>
      <c r="IRO521"/>
      <c r="IRP521"/>
      <c r="IRQ521"/>
      <c r="IRR521"/>
      <c r="IRS521"/>
      <c r="IRT521"/>
      <c r="IRU521"/>
      <c r="IRV521"/>
      <c r="IRW521"/>
      <c r="IRX521"/>
      <c r="IRY521"/>
      <c r="IRZ521"/>
      <c r="ISA521"/>
      <c r="ISB521"/>
      <c r="ISC521"/>
      <c r="ISD521"/>
      <c r="ISE521"/>
      <c r="ISF521"/>
      <c r="ISG521"/>
      <c r="ISH521"/>
      <c r="ISI521"/>
      <c r="ISJ521"/>
      <c r="ISK521"/>
      <c r="ISL521"/>
      <c r="ISM521"/>
      <c r="ISN521"/>
      <c r="ISO521"/>
      <c r="ISP521"/>
      <c r="ISQ521"/>
      <c r="ISR521"/>
      <c r="ISS521"/>
      <c r="IST521"/>
      <c r="ISU521"/>
      <c r="ISV521"/>
      <c r="ISW521"/>
      <c r="ISX521"/>
      <c r="ISY521"/>
      <c r="ISZ521"/>
      <c r="ITA521"/>
      <c r="ITB521"/>
      <c r="ITC521"/>
      <c r="ITD521"/>
      <c r="ITE521"/>
      <c r="ITF521"/>
      <c r="ITG521"/>
      <c r="ITH521"/>
      <c r="ITI521"/>
      <c r="ITJ521"/>
      <c r="ITK521"/>
      <c r="ITL521"/>
      <c r="ITM521"/>
      <c r="ITN521"/>
      <c r="ITO521"/>
      <c r="ITP521"/>
      <c r="ITQ521"/>
      <c r="ITR521"/>
      <c r="ITS521"/>
      <c r="ITT521"/>
      <c r="ITU521"/>
      <c r="ITV521"/>
      <c r="ITW521"/>
      <c r="ITX521"/>
      <c r="ITY521"/>
      <c r="ITZ521"/>
      <c r="IUA521"/>
      <c r="IUB521"/>
      <c r="IUC521"/>
      <c r="IUD521"/>
      <c r="IUE521"/>
      <c r="IUF521"/>
      <c r="IUG521"/>
      <c r="IUH521"/>
      <c r="IUI521"/>
      <c r="IUJ521"/>
      <c r="IUK521"/>
      <c r="IUL521"/>
      <c r="IUM521"/>
      <c r="IUN521"/>
      <c r="IUO521"/>
      <c r="IUP521"/>
      <c r="IUQ521"/>
      <c r="IUR521"/>
      <c r="IUS521"/>
      <c r="IUT521"/>
      <c r="IUU521"/>
      <c r="IUV521"/>
      <c r="IUW521"/>
      <c r="IUX521"/>
      <c r="IUY521"/>
      <c r="IUZ521"/>
      <c r="IVA521"/>
      <c r="IVB521"/>
      <c r="IVC521"/>
      <c r="IVD521"/>
      <c r="IVE521"/>
      <c r="IVF521"/>
      <c r="IVG521"/>
      <c r="IVH521"/>
      <c r="IVI521"/>
      <c r="IVJ521"/>
      <c r="IVK521"/>
      <c r="IVL521"/>
      <c r="IVM521"/>
      <c r="IVN521"/>
      <c r="IVO521"/>
      <c r="IVP521"/>
      <c r="IVQ521"/>
      <c r="IVR521"/>
      <c r="IVS521"/>
      <c r="IVT521"/>
      <c r="IVU521"/>
      <c r="IVV521"/>
      <c r="IVW521"/>
      <c r="IVX521"/>
      <c r="IVY521"/>
      <c r="IVZ521"/>
      <c r="IWA521"/>
      <c r="IWB521"/>
      <c r="IWC521"/>
      <c r="IWD521"/>
      <c r="IWE521"/>
      <c r="IWF521"/>
      <c r="IWG521"/>
      <c r="IWH521"/>
      <c r="IWI521"/>
      <c r="IWJ521"/>
      <c r="IWK521"/>
      <c r="IWL521"/>
      <c r="IWM521"/>
      <c r="IWN521"/>
      <c r="IWO521"/>
      <c r="IWP521"/>
      <c r="IWQ521"/>
      <c r="IWR521"/>
      <c r="IWS521"/>
      <c r="IWT521"/>
      <c r="IWU521"/>
      <c r="IWV521"/>
      <c r="IWW521"/>
      <c r="IWX521"/>
      <c r="IWY521"/>
      <c r="IWZ521"/>
      <c r="IXA521"/>
      <c r="IXB521"/>
      <c r="IXC521"/>
      <c r="IXD521"/>
      <c r="IXE521"/>
      <c r="IXF521"/>
      <c r="IXG521"/>
      <c r="IXH521"/>
      <c r="IXI521"/>
      <c r="IXJ521"/>
      <c r="IXK521"/>
      <c r="IXL521"/>
      <c r="IXM521"/>
      <c r="IXN521"/>
      <c r="IXO521"/>
      <c r="IXP521"/>
      <c r="IXQ521"/>
      <c r="IXR521"/>
      <c r="IXS521"/>
      <c r="IXT521"/>
      <c r="IXU521"/>
      <c r="IXV521"/>
      <c r="IXW521"/>
      <c r="IXX521"/>
      <c r="IXY521"/>
      <c r="IXZ521"/>
      <c r="IYA521"/>
      <c r="IYB521"/>
      <c r="IYC521"/>
      <c r="IYD521"/>
      <c r="IYE521"/>
      <c r="IYF521"/>
      <c r="IYG521"/>
      <c r="IYH521"/>
      <c r="IYI521"/>
      <c r="IYJ521"/>
      <c r="IYK521"/>
      <c r="IYL521"/>
      <c r="IYM521"/>
      <c r="IYN521"/>
      <c r="IYO521"/>
      <c r="IYP521"/>
      <c r="IYQ521"/>
      <c r="IYR521"/>
      <c r="IYS521"/>
      <c r="IYT521"/>
      <c r="IYU521"/>
      <c r="IYV521"/>
      <c r="IYW521"/>
      <c r="IYX521"/>
      <c r="IYY521"/>
      <c r="IYZ521"/>
      <c r="IZA521"/>
      <c r="IZB521"/>
      <c r="IZC521"/>
      <c r="IZD521"/>
      <c r="IZE521"/>
      <c r="IZF521"/>
      <c r="IZG521"/>
      <c r="IZH521"/>
      <c r="IZI521"/>
      <c r="IZJ521"/>
      <c r="IZK521"/>
      <c r="IZL521"/>
      <c r="IZM521"/>
      <c r="IZN521"/>
      <c r="IZO521"/>
      <c r="IZP521"/>
      <c r="IZQ521"/>
      <c r="IZR521"/>
      <c r="IZS521"/>
      <c r="IZT521"/>
      <c r="IZU521"/>
      <c r="IZV521"/>
      <c r="IZW521"/>
      <c r="IZX521"/>
      <c r="IZY521"/>
      <c r="IZZ521"/>
      <c r="JAA521"/>
      <c r="JAB521"/>
      <c r="JAC521"/>
      <c r="JAD521"/>
      <c r="JAE521"/>
      <c r="JAF521"/>
      <c r="JAG521"/>
      <c r="JAH521"/>
      <c r="JAI521"/>
      <c r="JAJ521"/>
      <c r="JAK521"/>
      <c r="JAL521"/>
      <c r="JAM521"/>
      <c r="JAN521"/>
      <c r="JAO521"/>
      <c r="JAP521"/>
      <c r="JAQ521"/>
      <c r="JAR521"/>
      <c r="JAS521"/>
      <c r="JAT521"/>
      <c r="JAU521"/>
      <c r="JAV521"/>
      <c r="JAW521"/>
      <c r="JAX521"/>
      <c r="JAY521"/>
      <c r="JAZ521"/>
      <c r="JBA521"/>
      <c r="JBB521"/>
      <c r="JBC521"/>
      <c r="JBD521"/>
      <c r="JBE521"/>
      <c r="JBF521"/>
      <c r="JBG521"/>
      <c r="JBH521"/>
      <c r="JBI521"/>
      <c r="JBJ521"/>
      <c r="JBK521"/>
      <c r="JBL521"/>
      <c r="JBM521"/>
      <c r="JBN521"/>
      <c r="JBO521"/>
      <c r="JBP521"/>
      <c r="JBQ521"/>
      <c r="JBR521"/>
      <c r="JBS521"/>
      <c r="JBT521"/>
      <c r="JBU521"/>
      <c r="JBV521"/>
      <c r="JBW521"/>
      <c r="JBX521"/>
      <c r="JBY521"/>
      <c r="JBZ521"/>
      <c r="JCA521"/>
      <c r="JCB521"/>
      <c r="JCC521"/>
      <c r="JCD521"/>
      <c r="JCE521"/>
      <c r="JCF521"/>
      <c r="JCG521"/>
      <c r="JCH521"/>
      <c r="JCI521"/>
      <c r="JCJ521"/>
      <c r="JCK521"/>
      <c r="JCL521"/>
      <c r="JCM521"/>
      <c r="JCN521"/>
      <c r="JCO521"/>
      <c r="JCP521"/>
      <c r="JCQ521"/>
      <c r="JCR521"/>
      <c r="JCS521"/>
      <c r="JCT521"/>
      <c r="JCU521"/>
      <c r="JCV521"/>
      <c r="JCW521"/>
      <c r="JCX521"/>
      <c r="JCY521"/>
      <c r="JCZ521"/>
      <c r="JDA521"/>
      <c r="JDB521"/>
      <c r="JDC521"/>
      <c r="JDD521"/>
      <c r="JDE521"/>
      <c r="JDF521"/>
      <c r="JDG521"/>
      <c r="JDH521"/>
      <c r="JDI521"/>
      <c r="JDJ521"/>
      <c r="JDK521"/>
      <c r="JDL521"/>
      <c r="JDM521"/>
      <c r="JDN521"/>
      <c r="JDO521"/>
      <c r="JDP521"/>
      <c r="JDQ521"/>
      <c r="JDR521"/>
      <c r="JDS521"/>
      <c r="JDT521"/>
      <c r="JDU521"/>
      <c r="JDV521"/>
      <c r="JDW521"/>
      <c r="JDX521"/>
      <c r="JDY521"/>
      <c r="JDZ521"/>
      <c r="JEA521"/>
      <c r="JEB521"/>
      <c r="JEC521"/>
      <c r="JED521"/>
      <c r="JEE521"/>
      <c r="JEF521"/>
      <c r="JEG521"/>
      <c r="JEH521"/>
      <c r="JEI521"/>
      <c r="JEJ521"/>
      <c r="JEK521"/>
      <c r="JEL521"/>
      <c r="JEM521"/>
      <c r="JEN521"/>
      <c r="JEO521"/>
      <c r="JEP521"/>
      <c r="JEQ521"/>
      <c r="JER521"/>
      <c r="JES521"/>
      <c r="JET521"/>
      <c r="JEU521"/>
      <c r="JEV521"/>
      <c r="JEW521"/>
      <c r="JEX521"/>
      <c r="JEY521"/>
      <c r="JEZ521"/>
      <c r="JFA521"/>
      <c r="JFB521"/>
      <c r="JFC521"/>
      <c r="JFD521"/>
      <c r="JFE521"/>
      <c r="JFF521"/>
      <c r="JFG521"/>
      <c r="JFH521"/>
      <c r="JFI521"/>
      <c r="JFJ521"/>
      <c r="JFK521"/>
      <c r="JFL521"/>
      <c r="JFM521"/>
      <c r="JFN521"/>
      <c r="JFO521"/>
      <c r="JFP521"/>
      <c r="JFQ521"/>
      <c r="JFR521"/>
      <c r="JFS521"/>
      <c r="JFT521"/>
      <c r="JFU521"/>
      <c r="JFV521"/>
      <c r="JFW521"/>
      <c r="JFX521"/>
      <c r="JFY521"/>
      <c r="JFZ521"/>
      <c r="JGA521"/>
      <c r="JGB521"/>
      <c r="JGC521"/>
      <c r="JGD521"/>
      <c r="JGE521"/>
      <c r="JGF521"/>
      <c r="JGG521"/>
      <c r="JGH521"/>
      <c r="JGI521"/>
      <c r="JGJ521"/>
      <c r="JGK521"/>
      <c r="JGL521"/>
      <c r="JGM521"/>
      <c r="JGN521"/>
      <c r="JGO521"/>
      <c r="JGP521"/>
      <c r="JGQ521"/>
      <c r="JGR521"/>
      <c r="JGS521"/>
      <c r="JGT521"/>
      <c r="JGU521"/>
      <c r="JGV521"/>
      <c r="JGW521"/>
      <c r="JGX521"/>
      <c r="JGY521"/>
      <c r="JGZ521"/>
      <c r="JHA521"/>
      <c r="JHB521"/>
      <c r="JHC521"/>
      <c r="JHD521"/>
      <c r="JHE521"/>
      <c r="JHF521"/>
      <c r="JHG521"/>
      <c r="JHH521"/>
      <c r="JHI521"/>
      <c r="JHJ521"/>
      <c r="JHK521"/>
      <c r="JHL521"/>
      <c r="JHM521"/>
      <c r="JHN521"/>
      <c r="JHO521"/>
      <c r="JHP521"/>
      <c r="JHQ521"/>
      <c r="JHR521"/>
      <c r="JHS521"/>
      <c r="JHT521"/>
      <c r="JHU521"/>
      <c r="JHV521"/>
      <c r="JHW521"/>
      <c r="JHX521"/>
      <c r="JHY521"/>
      <c r="JHZ521"/>
      <c r="JIA521"/>
      <c r="JIB521"/>
      <c r="JIC521"/>
      <c r="JID521"/>
      <c r="JIE521"/>
      <c r="JIF521"/>
      <c r="JIG521"/>
      <c r="JIH521"/>
      <c r="JII521"/>
      <c r="JIJ521"/>
      <c r="JIK521"/>
      <c r="JIL521"/>
      <c r="JIM521"/>
      <c r="JIN521"/>
      <c r="JIO521"/>
      <c r="JIP521"/>
      <c r="JIQ521"/>
      <c r="JIR521"/>
      <c r="JIS521"/>
      <c r="JIT521"/>
      <c r="JIU521"/>
      <c r="JIV521"/>
      <c r="JIW521"/>
      <c r="JIX521"/>
      <c r="JIY521"/>
      <c r="JIZ521"/>
      <c r="JJA521"/>
      <c r="JJB521"/>
      <c r="JJC521"/>
      <c r="JJD521"/>
      <c r="JJE521"/>
      <c r="JJF521"/>
      <c r="JJG521"/>
      <c r="JJH521"/>
      <c r="JJI521"/>
      <c r="JJJ521"/>
      <c r="JJK521"/>
      <c r="JJL521"/>
      <c r="JJM521"/>
      <c r="JJN521"/>
      <c r="JJO521"/>
      <c r="JJP521"/>
      <c r="JJQ521"/>
      <c r="JJR521"/>
      <c r="JJS521"/>
      <c r="JJT521"/>
      <c r="JJU521"/>
      <c r="JJV521"/>
      <c r="JJW521"/>
      <c r="JJX521"/>
      <c r="JJY521"/>
      <c r="JJZ521"/>
      <c r="JKA521"/>
      <c r="JKB521"/>
      <c r="JKC521"/>
      <c r="JKD521"/>
      <c r="JKE521"/>
      <c r="JKF521"/>
      <c r="JKG521"/>
      <c r="JKH521"/>
      <c r="JKI521"/>
      <c r="JKJ521"/>
      <c r="JKK521"/>
      <c r="JKL521"/>
      <c r="JKM521"/>
      <c r="JKN521"/>
      <c r="JKO521"/>
      <c r="JKP521"/>
      <c r="JKQ521"/>
      <c r="JKR521"/>
      <c r="JKS521"/>
      <c r="JKT521"/>
      <c r="JKU521"/>
      <c r="JKV521"/>
      <c r="JKW521"/>
      <c r="JKX521"/>
      <c r="JKY521"/>
      <c r="JKZ521"/>
      <c r="JLA521"/>
      <c r="JLB521"/>
      <c r="JLC521"/>
      <c r="JLD521"/>
      <c r="JLE521"/>
      <c r="JLF521"/>
      <c r="JLG521"/>
      <c r="JLH521"/>
      <c r="JLI521"/>
      <c r="JLJ521"/>
      <c r="JLK521"/>
      <c r="JLL521"/>
      <c r="JLM521"/>
      <c r="JLN521"/>
      <c r="JLO521"/>
      <c r="JLP521"/>
      <c r="JLQ521"/>
      <c r="JLR521"/>
      <c r="JLS521"/>
      <c r="JLT521"/>
      <c r="JLU521"/>
      <c r="JLV521"/>
      <c r="JLW521"/>
      <c r="JLX521"/>
      <c r="JLY521"/>
      <c r="JLZ521"/>
      <c r="JMA521"/>
      <c r="JMB521"/>
      <c r="JMC521"/>
      <c r="JMD521"/>
      <c r="JME521"/>
      <c r="JMF521"/>
      <c r="JMG521"/>
      <c r="JMH521"/>
      <c r="JMI521"/>
      <c r="JMJ521"/>
      <c r="JMK521"/>
      <c r="JML521"/>
      <c r="JMM521"/>
      <c r="JMN521"/>
      <c r="JMO521"/>
      <c r="JMP521"/>
      <c r="JMQ521"/>
      <c r="JMR521"/>
      <c r="JMS521"/>
      <c r="JMT521"/>
      <c r="JMU521"/>
      <c r="JMV521"/>
      <c r="JMW521"/>
      <c r="JMX521"/>
      <c r="JMY521"/>
      <c r="JMZ521"/>
      <c r="JNA521"/>
      <c r="JNB521"/>
      <c r="JNC521"/>
      <c r="JND521"/>
      <c r="JNE521"/>
      <c r="JNF521"/>
      <c r="JNG521"/>
      <c r="JNH521"/>
      <c r="JNI521"/>
      <c r="JNJ521"/>
      <c r="JNK521"/>
      <c r="JNL521"/>
      <c r="JNM521"/>
      <c r="JNN521"/>
      <c r="JNO521"/>
      <c r="JNP521"/>
      <c r="JNQ521"/>
      <c r="JNR521"/>
      <c r="JNS521"/>
      <c r="JNT521"/>
      <c r="JNU521"/>
      <c r="JNV521"/>
      <c r="JNW521"/>
      <c r="JNX521"/>
      <c r="JNY521"/>
      <c r="JNZ521"/>
      <c r="JOA521"/>
      <c r="JOB521"/>
      <c r="JOC521"/>
      <c r="JOD521"/>
      <c r="JOE521"/>
      <c r="JOF521"/>
      <c r="JOG521"/>
      <c r="JOH521"/>
      <c r="JOI521"/>
      <c r="JOJ521"/>
      <c r="JOK521"/>
      <c r="JOL521"/>
      <c r="JOM521"/>
      <c r="JON521"/>
      <c r="JOO521"/>
      <c r="JOP521"/>
      <c r="JOQ521"/>
      <c r="JOR521"/>
      <c r="JOS521"/>
      <c r="JOT521"/>
      <c r="JOU521"/>
      <c r="JOV521"/>
      <c r="JOW521"/>
      <c r="JOX521"/>
      <c r="JOY521"/>
      <c r="JOZ521"/>
      <c r="JPA521"/>
      <c r="JPB521"/>
      <c r="JPC521"/>
      <c r="JPD521"/>
      <c r="JPE521"/>
      <c r="JPF521"/>
      <c r="JPG521"/>
      <c r="JPH521"/>
      <c r="JPI521"/>
      <c r="JPJ521"/>
      <c r="JPK521"/>
      <c r="JPL521"/>
      <c r="JPM521"/>
      <c r="JPN521"/>
      <c r="JPO521"/>
      <c r="JPP521"/>
      <c r="JPQ521"/>
      <c r="JPR521"/>
      <c r="JPS521"/>
      <c r="JPT521"/>
      <c r="JPU521"/>
      <c r="JPV521"/>
      <c r="JPW521"/>
      <c r="JPX521"/>
      <c r="JPY521"/>
      <c r="JPZ521"/>
      <c r="JQA521"/>
      <c r="JQB521"/>
      <c r="JQC521"/>
      <c r="JQD521"/>
      <c r="JQE521"/>
      <c r="JQF521"/>
      <c r="JQG521"/>
      <c r="JQH521"/>
      <c r="JQI521"/>
      <c r="JQJ521"/>
      <c r="JQK521"/>
      <c r="JQL521"/>
      <c r="JQM521"/>
      <c r="JQN521"/>
      <c r="JQO521"/>
      <c r="JQP521"/>
      <c r="JQQ521"/>
      <c r="JQR521"/>
      <c r="JQS521"/>
      <c r="JQT521"/>
      <c r="JQU521"/>
      <c r="JQV521"/>
      <c r="JQW521"/>
      <c r="JQX521"/>
      <c r="JQY521"/>
      <c r="JQZ521"/>
      <c r="JRA521"/>
      <c r="JRB521"/>
      <c r="JRC521"/>
      <c r="JRD521"/>
      <c r="JRE521"/>
      <c r="JRF521"/>
      <c r="JRG521"/>
      <c r="JRH521"/>
      <c r="JRI521"/>
      <c r="JRJ521"/>
      <c r="JRK521"/>
      <c r="JRL521"/>
      <c r="JRM521"/>
      <c r="JRN521"/>
      <c r="JRO521"/>
      <c r="JRP521"/>
      <c r="JRQ521"/>
      <c r="JRR521"/>
      <c r="JRS521"/>
      <c r="JRT521"/>
      <c r="JRU521"/>
      <c r="JRV521"/>
      <c r="JRW521"/>
      <c r="JRX521"/>
      <c r="JRY521"/>
      <c r="JRZ521"/>
      <c r="JSA521"/>
      <c r="JSB521"/>
      <c r="JSC521"/>
      <c r="JSD521"/>
      <c r="JSE521"/>
      <c r="JSF521"/>
      <c r="JSG521"/>
      <c r="JSH521"/>
      <c r="JSI521"/>
      <c r="JSJ521"/>
      <c r="JSK521"/>
      <c r="JSL521"/>
      <c r="JSM521"/>
      <c r="JSN521"/>
      <c r="JSO521"/>
      <c r="JSP521"/>
      <c r="JSQ521"/>
      <c r="JSR521"/>
      <c r="JSS521"/>
      <c r="JST521"/>
      <c r="JSU521"/>
      <c r="JSV521"/>
      <c r="JSW521"/>
      <c r="JSX521"/>
      <c r="JSY521"/>
      <c r="JSZ521"/>
      <c r="JTA521"/>
      <c r="JTB521"/>
      <c r="JTC521"/>
      <c r="JTD521"/>
      <c r="JTE521"/>
      <c r="JTF521"/>
      <c r="JTG521"/>
      <c r="JTH521"/>
      <c r="JTI521"/>
      <c r="JTJ521"/>
      <c r="JTK521"/>
      <c r="JTL521"/>
      <c r="JTM521"/>
      <c r="JTN521"/>
      <c r="JTO521"/>
      <c r="JTP521"/>
      <c r="JTQ521"/>
      <c r="JTR521"/>
      <c r="JTS521"/>
      <c r="JTT521"/>
      <c r="JTU521"/>
      <c r="JTV521"/>
      <c r="JTW521"/>
      <c r="JTX521"/>
      <c r="JTY521"/>
      <c r="JTZ521"/>
      <c r="JUA521"/>
      <c r="JUB521"/>
      <c r="JUC521"/>
      <c r="JUD521"/>
      <c r="JUE521"/>
      <c r="JUF521"/>
      <c r="JUG521"/>
      <c r="JUH521"/>
      <c r="JUI521"/>
      <c r="JUJ521"/>
      <c r="JUK521"/>
      <c r="JUL521"/>
      <c r="JUM521"/>
      <c r="JUN521"/>
      <c r="JUO521"/>
      <c r="JUP521"/>
      <c r="JUQ521"/>
      <c r="JUR521"/>
      <c r="JUS521"/>
      <c r="JUT521"/>
      <c r="JUU521"/>
      <c r="JUV521"/>
      <c r="JUW521"/>
      <c r="JUX521"/>
      <c r="JUY521"/>
      <c r="JUZ521"/>
      <c r="JVA521"/>
      <c r="JVB521"/>
      <c r="JVC521"/>
      <c r="JVD521"/>
      <c r="JVE521"/>
      <c r="JVF521"/>
      <c r="JVG521"/>
      <c r="JVH521"/>
      <c r="JVI521"/>
      <c r="JVJ521"/>
      <c r="JVK521"/>
      <c r="JVL521"/>
      <c r="JVM521"/>
      <c r="JVN521"/>
      <c r="JVO521"/>
      <c r="JVP521"/>
      <c r="JVQ521"/>
      <c r="JVR521"/>
      <c r="JVS521"/>
      <c r="JVT521"/>
      <c r="JVU521"/>
      <c r="JVV521"/>
      <c r="JVW521"/>
      <c r="JVX521"/>
      <c r="JVY521"/>
      <c r="JVZ521"/>
      <c r="JWA521"/>
      <c r="JWB521"/>
      <c r="JWC521"/>
      <c r="JWD521"/>
      <c r="JWE521"/>
      <c r="JWF521"/>
      <c r="JWG521"/>
      <c r="JWH521"/>
      <c r="JWI521"/>
      <c r="JWJ521"/>
      <c r="JWK521"/>
      <c r="JWL521"/>
      <c r="JWM521"/>
      <c r="JWN521"/>
      <c r="JWO521"/>
      <c r="JWP521"/>
      <c r="JWQ521"/>
      <c r="JWR521"/>
      <c r="JWS521"/>
      <c r="JWT521"/>
      <c r="JWU521"/>
      <c r="JWV521"/>
      <c r="JWW521"/>
      <c r="JWX521"/>
      <c r="JWY521"/>
      <c r="JWZ521"/>
      <c r="JXA521"/>
      <c r="JXB521"/>
      <c r="JXC521"/>
      <c r="JXD521"/>
      <c r="JXE521"/>
      <c r="JXF521"/>
      <c r="JXG521"/>
      <c r="JXH521"/>
      <c r="JXI521"/>
      <c r="JXJ521"/>
      <c r="JXK521"/>
      <c r="JXL521"/>
      <c r="JXM521"/>
      <c r="JXN521"/>
      <c r="JXO521"/>
      <c r="JXP521"/>
      <c r="JXQ521"/>
      <c r="JXR521"/>
      <c r="JXS521"/>
      <c r="JXT521"/>
      <c r="JXU521"/>
      <c r="JXV521"/>
      <c r="JXW521"/>
      <c r="JXX521"/>
      <c r="JXY521"/>
      <c r="JXZ521"/>
      <c r="JYA521"/>
      <c r="JYB521"/>
      <c r="JYC521"/>
      <c r="JYD521"/>
      <c r="JYE521"/>
      <c r="JYF521"/>
      <c r="JYG521"/>
      <c r="JYH521"/>
      <c r="JYI521"/>
      <c r="JYJ521"/>
      <c r="JYK521"/>
      <c r="JYL521"/>
      <c r="JYM521"/>
      <c r="JYN521"/>
      <c r="JYO521"/>
      <c r="JYP521"/>
      <c r="JYQ521"/>
      <c r="JYR521"/>
      <c r="JYS521"/>
      <c r="JYT521"/>
      <c r="JYU521"/>
      <c r="JYV521"/>
      <c r="JYW521"/>
      <c r="JYX521"/>
      <c r="JYY521"/>
      <c r="JYZ521"/>
      <c r="JZA521"/>
      <c r="JZB521"/>
      <c r="JZC521"/>
      <c r="JZD521"/>
      <c r="JZE521"/>
      <c r="JZF521"/>
      <c r="JZG521"/>
      <c r="JZH521"/>
      <c r="JZI521"/>
      <c r="JZJ521"/>
      <c r="JZK521"/>
      <c r="JZL521"/>
      <c r="JZM521"/>
      <c r="JZN521"/>
      <c r="JZO521"/>
      <c r="JZP521"/>
      <c r="JZQ521"/>
      <c r="JZR521"/>
      <c r="JZS521"/>
      <c r="JZT521"/>
      <c r="JZU521"/>
      <c r="JZV521"/>
      <c r="JZW521"/>
      <c r="JZX521"/>
      <c r="JZY521"/>
      <c r="JZZ521"/>
      <c r="KAA521"/>
      <c r="KAB521"/>
      <c r="KAC521"/>
      <c r="KAD521"/>
      <c r="KAE521"/>
      <c r="KAF521"/>
      <c r="KAG521"/>
      <c r="KAH521"/>
      <c r="KAI521"/>
      <c r="KAJ521"/>
      <c r="KAK521"/>
      <c r="KAL521"/>
      <c r="KAM521"/>
      <c r="KAN521"/>
      <c r="KAO521"/>
      <c r="KAP521"/>
      <c r="KAQ521"/>
      <c r="KAR521"/>
      <c r="KAS521"/>
      <c r="KAT521"/>
      <c r="KAU521"/>
      <c r="KAV521"/>
      <c r="KAW521"/>
      <c r="KAX521"/>
      <c r="KAY521"/>
      <c r="KAZ521"/>
      <c r="KBA521"/>
      <c r="KBB521"/>
      <c r="KBC521"/>
      <c r="KBD521"/>
      <c r="KBE521"/>
      <c r="KBF521"/>
      <c r="KBG521"/>
      <c r="KBH521"/>
      <c r="KBI521"/>
      <c r="KBJ521"/>
      <c r="KBK521"/>
      <c r="KBL521"/>
      <c r="KBM521"/>
      <c r="KBN521"/>
      <c r="KBO521"/>
      <c r="KBP521"/>
      <c r="KBQ521"/>
      <c r="KBR521"/>
      <c r="KBS521"/>
      <c r="KBT521"/>
      <c r="KBU521"/>
      <c r="KBV521"/>
      <c r="KBW521"/>
      <c r="KBX521"/>
      <c r="KBY521"/>
      <c r="KBZ521"/>
      <c r="KCA521"/>
      <c r="KCB521"/>
      <c r="KCC521"/>
      <c r="KCD521"/>
      <c r="KCE521"/>
      <c r="KCF521"/>
      <c r="KCG521"/>
      <c r="KCH521"/>
      <c r="KCI521"/>
      <c r="KCJ521"/>
      <c r="KCK521"/>
      <c r="KCL521"/>
      <c r="KCM521"/>
      <c r="KCN521"/>
      <c r="KCO521"/>
      <c r="KCP521"/>
      <c r="KCQ521"/>
      <c r="KCR521"/>
      <c r="KCS521"/>
      <c r="KCT521"/>
      <c r="KCU521"/>
      <c r="KCV521"/>
      <c r="KCW521"/>
      <c r="KCX521"/>
      <c r="KCY521"/>
      <c r="KCZ521"/>
      <c r="KDA521"/>
      <c r="KDB521"/>
      <c r="KDC521"/>
      <c r="KDD521"/>
      <c r="KDE521"/>
      <c r="KDF521"/>
      <c r="KDG521"/>
      <c r="KDH521"/>
      <c r="KDI521"/>
      <c r="KDJ521"/>
      <c r="KDK521"/>
      <c r="KDL521"/>
      <c r="KDM521"/>
      <c r="KDN521"/>
      <c r="KDO521"/>
      <c r="KDP521"/>
      <c r="KDQ521"/>
      <c r="KDR521"/>
      <c r="KDS521"/>
      <c r="KDT521"/>
      <c r="KDU521"/>
      <c r="KDV521"/>
      <c r="KDW521"/>
      <c r="KDX521"/>
      <c r="KDY521"/>
      <c r="KDZ521"/>
      <c r="KEA521"/>
      <c r="KEB521"/>
      <c r="KEC521"/>
      <c r="KED521"/>
      <c r="KEE521"/>
      <c r="KEF521"/>
      <c r="KEG521"/>
      <c r="KEH521"/>
      <c r="KEI521"/>
      <c r="KEJ521"/>
      <c r="KEK521"/>
      <c r="KEL521"/>
      <c r="KEM521"/>
      <c r="KEN521"/>
      <c r="KEO521"/>
      <c r="KEP521"/>
      <c r="KEQ521"/>
      <c r="KER521"/>
      <c r="KES521"/>
      <c r="KET521"/>
      <c r="KEU521"/>
      <c r="KEV521"/>
      <c r="KEW521"/>
      <c r="KEX521"/>
      <c r="KEY521"/>
      <c r="KEZ521"/>
      <c r="KFA521"/>
      <c r="KFB521"/>
      <c r="KFC521"/>
      <c r="KFD521"/>
      <c r="KFE521"/>
      <c r="KFF521"/>
      <c r="KFG521"/>
      <c r="KFH521"/>
      <c r="KFI521"/>
      <c r="KFJ521"/>
      <c r="KFK521"/>
      <c r="KFL521"/>
      <c r="KFM521"/>
      <c r="KFN521"/>
      <c r="KFO521"/>
      <c r="KFP521"/>
      <c r="KFQ521"/>
      <c r="KFR521"/>
      <c r="KFS521"/>
      <c r="KFT521"/>
      <c r="KFU521"/>
      <c r="KFV521"/>
      <c r="KFW521"/>
      <c r="KFX521"/>
      <c r="KFY521"/>
      <c r="KFZ521"/>
      <c r="KGA521"/>
      <c r="KGB521"/>
      <c r="KGC521"/>
      <c r="KGD521"/>
      <c r="KGE521"/>
      <c r="KGF521"/>
      <c r="KGG521"/>
      <c r="KGH521"/>
      <c r="KGI521"/>
      <c r="KGJ521"/>
      <c r="KGK521"/>
      <c r="KGL521"/>
      <c r="KGM521"/>
      <c r="KGN521"/>
      <c r="KGO521"/>
      <c r="KGP521"/>
      <c r="KGQ521"/>
      <c r="KGR521"/>
      <c r="KGS521"/>
      <c r="KGT521"/>
      <c r="KGU521"/>
      <c r="KGV521"/>
      <c r="KGW521"/>
      <c r="KGX521"/>
      <c r="KGY521"/>
      <c r="KGZ521"/>
      <c r="KHA521"/>
      <c r="KHB521"/>
      <c r="KHC521"/>
      <c r="KHD521"/>
      <c r="KHE521"/>
      <c r="KHF521"/>
      <c r="KHG521"/>
      <c r="KHH521"/>
      <c r="KHI521"/>
      <c r="KHJ521"/>
      <c r="KHK521"/>
      <c r="KHL521"/>
      <c r="KHM521"/>
      <c r="KHN521"/>
      <c r="KHO521"/>
      <c r="KHP521"/>
      <c r="KHQ521"/>
      <c r="KHR521"/>
      <c r="KHS521"/>
      <c r="KHT521"/>
      <c r="KHU521"/>
      <c r="KHV521"/>
      <c r="KHW521"/>
      <c r="KHX521"/>
      <c r="KHY521"/>
      <c r="KHZ521"/>
      <c r="KIA521"/>
      <c r="KIB521"/>
      <c r="KIC521"/>
      <c r="KID521"/>
      <c r="KIE521"/>
      <c r="KIF521"/>
      <c r="KIG521"/>
      <c r="KIH521"/>
      <c r="KII521"/>
      <c r="KIJ521"/>
      <c r="KIK521"/>
      <c r="KIL521"/>
      <c r="KIM521"/>
      <c r="KIN521"/>
      <c r="KIO521"/>
      <c r="KIP521"/>
      <c r="KIQ521"/>
      <c r="KIR521"/>
      <c r="KIS521"/>
      <c r="KIT521"/>
      <c r="KIU521"/>
      <c r="KIV521"/>
      <c r="KIW521"/>
      <c r="KIX521"/>
      <c r="KIY521"/>
      <c r="KIZ521"/>
      <c r="KJA521"/>
      <c r="KJB521"/>
      <c r="KJC521"/>
      <c r="KJD521"/>
      <c r="KJE521"/>
      <c r="KJF521"/>
      <c r="KJG521"/>
      <c r="KJH521"/>
      <c r="KJI521"/>
      <c r="KJJ521"/>
      <c r="KJK521"/>
      <c r="KJL521"/>
      <c r="KJM521"/>
      <c r="KJN521"/>
      <c r="KJO521"/>
      <c r="KJP521"/>
      <c r="KJQ521"/>
      <c r="KJR521"/>
      <c r="KJS521"/>
      <c r="KJT521"/>
      <c r="KJU521"/>
      <c r="KJV521"/>
      <c r="KJW521"/>
      <c r="KJX521"/>
      <c r="KJY521"/>
      <c r="KJZ521"/>
      <c r="KKA521"/>
      <c r="KKB521"/>
      <c r="KKC521"/>
      <c r="KKD521"/>
      <c r="KKE521"/>
      <c r="KKF521"/>
      <c r="KKG521"/>
      <c r="KKH521"/>
      <c r="KKI521"/>
      <c r="KKJ521"/>
      <c r="KKK521"/>
      <c r="KKL521"/>
      <c r="KKM521"/>
      <c r="KKN521"/>
      <c r="KKO521"/>
      <c r="KKP521"/>
      <c r="KKQ521"/>
      <c r="KKR521"/>
      <c r="KKS521"/>
      <c r="KKT521"/>
      <c r="KKU521"/>
      <c r="KKV521"/>
      <c r="KKW521"/>
      <c r="KKX521"/>
      <c r="KKY521"/>
      <c r="KKZ521"/>
      <c r="KLA521"/>
      <c r="KLB521"/>
      <c r="KLC521"/>
      <c r="KLD521"/>
      <c r="KLE521"/>
      <c r="KLF521"/>
      <c r="KLG521"/>
      <c r="KLH521"/>
      <c r="KLI521"/>
      <c r="KLJ521"/>
      <c r="KLK521"/>
      <c r="KLL521"/>
      <c r="KLM521"/>
      <c r="KLN521"/>
      <c r="KLO521"/>
      <c r="KLP521"/>
      <c r="KLQ521"/>
      <c r="KLR521"/>
      <c r="KLS521"/>
      <c r="KLT521"/>
      <c r="KLU521"/>
      <c r="KLV521"/>
      <c r="KLW521"/>
      <c r="KLX521"/>
      <c r="KLY521"/>
      <c r="KLZ521"/>
      <c r="KMA521"/>
      <c r="KMB521"/>
      <c r="KMC521"/>
      <c r="KMD521"/>
      <c r="KME521"/>
      <c r="KMF521"/>
      <c r="KMG521"/>
      <c r="KMH521"/>
      <c r="KMI521"/>
      <c r="KMJ521"/>
      <c r="KMK521"/>
      <c r="KML521"/>
      <c r="KMM521"/>
      <c r="KMN521"/>
      <c r="KMO521"/>
      <c r="KMP521"/>
      <c r="KMQ521"/>
      <c r="KMR521"/>
      <c r="KMS521"/>
      <c r="KMT521"/>
      <c r="KMU521"/>
      <c r="KMV521"/>
      <c r="KMW521"/>
      <c r="KMX521"/>
      <c r="KMY521"/>
      <c r="KMZ521"/>
      <c r="KNA521"/>
      <c r="KNB521"/>
      <c r="KNC521"/>
      <c r="KND521"/>
      <c r="KNE521"/>
      <c r="KNF521"/>
      <c r="KNG521"/>
      <c r="KNH521"/>
      <c r="KNI521"/>
      <c r="KNJ521"/>
      <c r="KNK521"/>
      <c r="KNL521"/>
      <c r="KNM521"/>
      <c r="KNN521"/>
      <c r="KNO521"/>
      <c r="KNP521"/>
      <c r="KNQ521"/>
      <c r="KNR521"/>
      <c r="KNS521"/>
      <c r="KNT521"/>
      <c r="KNU521"/>
      <c r="KNV521"/>
      <c r="KNW521"/>
      <c r="KNX521"/>
      <c r="KNY521"/>
      <c r="KNZ521"/>
      <c r="KOA521"/>
      <c r="KOB521"/>
      <c r="KOC521"/>
      <c r="KOD521"/>
      <c r="KOE521"/>
      <c r="KOF521"/>
      <c r="KOG521"/>
      <c r="KOH521"/>
      <c r="KOI521"/>
      <c r="KOJ521"/>
      <c r="KOK521"/>
      <c r="KOL521"/>
      <c r="KOM521"/>
      <c r="KON521"/>
      <c r="KOO521"/>
      <c r="KOP521"/>
      <c r="KOQ521"/>
      <c r="KOR521"/>
      <c r="KOS521"/>
      <c r="KOT521"/>
      <c r="KOU521"/>
      <c r="KOV521"/>
      <c r="KOW521"/>
      <c r="KOX521"/>
      <c r="KOY521"/>
      <c r="KOZ521"/>
      <c r="KPA521"/>
      <c r="KPB521"/>
      <c r="KPC521"/>
      <c r="KPD521"/>
      <c r="KPE521"/>
      <c r="KPF521"/>
      <c r="KPG521"/>
      <c r="KPH521"/>
      <c r="KPI521"/>
      <c r="KPJ521"/>
      <c r="KPK521"/>
      <c r="KPL521"/>
      <c r="KPM521"/>
      <c r="KPN521"/>
      <c r="KPO521"/>
      <c r="KPP521"/>
      <c r="KPQ521"/>
      <c r="KPR521"/>
      <c r="KPS521"/>
      <c r="KPT521"/>
      <c r="KPU521"/>
      <c r="KPV521"/>
      <c r="KPW521"/>
      <c r="KPX521"/>
      <c r="KPY521"/>
      <c r="KPZ521"/>
      <c r="KQA521"/>
      <c r="KQB521"/>
      <c r="KQC521"/>
      <c r="KQD521"/>
      <c r="KQE521"/>
      <c r="KQF521"/>
      <c r="KQG521"/>
      <c r="KQH521"/>
      <c r="KQI521"/>
      <c r="KQJ521"/>
      <c r="KQK521"/>
      <c r="KQL521"/>
      <c r="KQM521"/>
      <c r="KQN521"/>
      <c r="KQO521"/>
      <c r="KQP521"/>
      <c r="KQQ521"/>
      <c r="KQR521"/>
      <c r="KQS521"/>
      <c r="KQT521"/>
      <c r="KQU521"/>
      <c r="KQV521"/>
      <c r="KQW521"/>
      <c r="KQX521"/>
      <c r="KQY521"/>
      <c r="KQZ521"/>
      <c r="KRA521"/>
      <c r="KRB521"/>
      <c r="KRC521"/>
      <c r="KRD521"/>
      <c r="KRE521"/>
      <c r="KRF521"/>
      <c r="KRG521"/>
      <c r="KRH521"/>
      <c r="KRI521"/>
      <c r="KRJ521"/>
      <c r="KRK521"/>
      <c r="KRL521"/>
      <c r="KRM521"/>
      <c r="KRN521"/>
      <c r="KRO521"/>
      <c r="KRP521"/>
      <c r="KRQ521"/>
      <c r="KRR521"/>
      <c r="KRS521"/>
      <c r="KRT521"/>
      <c r="KRU521"/>
      <c r="KRV521"/>
      <c r="KRW521"/>
      <c r="KRX521"/>
      <c r="KRY521"/>
      <c r="KRZ521"/>
      <c r="KSA521"/>
      <c r="KSB521"/>
      <c r="KSC521"/>
      <c r="KSD521"/>
      <c r="KSE521"/>
      <c r="KSF521"/>
      <c r="KSG521"/>
      <c r="KSH521"/>
      <c r="KSI521"/>
      <c r="KSJ521"/>
      <c r="KSK521"/>
      <c r="KSL521"/>
      <c r="KSM521"/>
      <c r="KSN521"/>
      <c r="KSO521"/>
      <c r="KSP521"/>
      <c r="KSQ521"/>
      <c r="KSR521"/>
      <c r="KSS521"/>
      <c r="KST521"/>
      <c r="KSU521"/>
      <c r="KSV521"/>
      <c r="KSW521"/>
      <c r="KSX521"/>
      <c r="KSY521"/>
      <c r="KSZ521"/>
      <c r="KTA521"/>
      <c r="KTB521"/>
      <c r="KTC521"/>
      <c r="KTD521"/>
      <c r="KTE521"/>
      <c r="KTF521"/>
      <c r="KTG521"/>
      <c r="KTH521"/>
      <c r="KTI521"/>
      <c r="KTJ521"/>
      <c r="KTK521"/>
      <c r="KTL521"/>
      <c r="KTM521"/>
      <c r="KTN521"/>
      <c r="KTO521"/>
      <c r="KTP521"/>
      <c r="KTQ521"/>
      <c r="KTR521"/>
      <c r="KTS521"/>
      <c r="KTT521"/>
      <c r="KTU521"/>
      <c r="KTV521"/>
      <c r="KTW521"/>
      <c r="KTX521"/>
      <c r="KTY521"/>
      <c r="KTZ521"/>
      <c r="KUA521"/>
      <c r="KUB521"/>
      <c r="KUC521"/>
      <c r="KUD521"/>
      <c r="KUE521"/>
      <c r="KUF521"/>
      <c r="KUG521"/>
      <c r="KUH521"/>
      <c r="KUI521"/>
      <c r="KUJ521"/>
      <c r="KUK521"/>
      <c r="KUL521"/>
      <c r="KUM521"/>
      <c r="KUN521"/>
      <c r="KUO521"/>
      <c r="KUP521"/>
      <c r="KUQ521"/>
      <c r="KUR521"/>
      <c r="KUS521"/>
      <c r="KUT521"/>
      <c r="KUU521"/>
      <c r="KUV521"/>
      <c r="KUW521"/>
      <c r="KUX521"/>
      <c r="KUY521"/>
      <c r="KUZ521"/>
      <c r="KVA521"/>
      <c r="KVB521"/>
      <c r="KVC521"/>
      <c r="KVD521"/>
      <c r="KVE521"/>
      <c r="KVF521"/>
      <c r="KVG521"/>
      <c r="KVH521"/>
      <c r="KVI521"/>
      <c r="KVJ521"/>
      <c r="KVK521"/>
      <c r="KVL521"/>
      <c r="KVM521"/>
      <c r="KVN521"/>
      <c r="KVO521"/>
      <c r="KVP521"/>
      <c r="KVQ521"/>
      <c r="KVR521"/>
      <c r="KVS521"/>
      <c r="KVT521"/>
      <c r="KVU521"/>
      <c r="KVV521"/>
      <c r="KVW521"/>
      <c r="KVX521"/>
      <c r="KVY521"/>
      <c r="KVZ521"/>
      <c r="KWA521"/>
      <c r="KWB521"/>
      <c r="KWC521"/>
      <c r="KWD521"/>
      <c r="KWE521"/>
      <c r="KWF521"/>
      <c r="KWG521"/>
      <c r="KWH521"/>
      <c r="KWI521"/>
      <c r="KWJ521"/>
      <c r="KWK521"/>
      <c r="KWL521"/>
      <c r="KWM521"/>
      <c r="KWN521"/>
      <c r="KWO521"/>
      <c r="KWP521"/>
      <c r="KWQ521"/>
      <c r="KWR521"/>
      <c r="KWS521"/>
      <c r="KWT521"/>
      <c r="KWU521"/>
      <c r="KWV521"/>
      <c r="KWW521"/>
      <c r="KWX521"/>
      <c r="KWY521"/>
      <c r="KWZ521"/>
      <c r="KXA521"/>
      <c r="KXB521"/>
      <c r="KXC521"/>
      <c r="KXD521"/>
      <c r="KXE521"/>
      <c r="KXF521"/>
      <c r="KXG521"/>
      <c r="KXH521"/>
      <c r="KXI521"/>
      <c r="KXJ521"/>
      <c r="KXK521"/>
      <c r="KXL521"/>
      <c r="KXM521"/>
      <c r="KXN521"/>
      <c r="KXO521"/>
      <c r="KXP521"/>
      <c r="KXQ521"/>
      <c r="KXR521"/>
      <c r="KXS521"/>
      <c r="KXT521"/>
      <c r="KXU521"/>
      <c r="KXV521"/>
      <c r="KXW521"/>
      <c r="KXX521"/>
      <c r="KXY521"/>
      <c r="KXZ521"/>
      <c r="KYA521"/>
      <c r="KYB521"/>
      <c r="KYC521"/>
      <c r="KYD521"/>
      <c r="KYE521"/>
      <c r="KYF521"/>
      <c r="KYG521"/>
      <c r="KYH521"/>
      <c r="KYI521"/>
      <c r="KYJ521"/>
      <c r="KYK521"/>
      <c r="KYL521"/>
      <c r="KYM521"/>
      <c r="KYN521"/>
      <c r="KYO521"/>
      <c r="KYP521"/>
      <c r="KYQ521"/>
      <c r="KYR521"/>
      <c r="KYS521"/>
      <c r="KYT521"/>
      <c r="KYU521"/>
      <c r="KYV521"/>
      <c r="KYW521"/>
      <c r="KYX521"/>
      <c r="KYY521"/>
      <c r="KYZ521"/>
      <c r="KZA521"/>
      <c r="KZB521"/>
      <c r="KZC521"/>
      <c r="KZD521"/>
      <c r="KZE521"/>
      <c r="KZF521"/>
      <c r="KZG521"/>
      <c r="KZH521"/>
      <c r="KZI521"/>
      <c r="KZJ521"/>
      <c r="KZK521"/>
      <c r="KZL521"/>
      <c r="KZM521"/>
      <c r="KZN521"/>
      <c r="KZO521"/>
      <c r="KZP521"/>
      <c r="KZQ521"/>
      <c r="KZR521"/>
      <c r="KZS521"/>
      <c r="KZT521"/>
      <c r="KZU521"/>
      <c r="KZV521"/>
      <c r="KZW521"/>
      <c r="KZX521"/>
      <c r="KZY521"/>
      <c r="KZZ521"/>
      <c r="LAA521"/>
      <c r="LAB521"/>
      <c r="LAC521"/>
      <c r="LAD521"/>
      <c r="LAE521"/>
      <c r="LAF521"/>
      <c r="LAG521"/>
      <c r="LAH521"/>
      <c r="LAI521"/>
      <c r="LAJ521"/>
      <c r="LAK521"/>
      <c r="LAL521"/>
      <c r="LAM521"/>
      <c r="LAN521"/>
      <c r="LAO521"/>
      <c r="LAP521"/>
      <c r="LAQ521"/>
      <c r="LAR521"/>
      <c r="LAS521"/>
      <c r="LAT521"/>
      <c r="LAU521"/>
      <c r="LAV521"/>
      <c r="LAW521"/>
      <c r="LAX521"/>
      <c r="LAY521"/>
      <c r="LAZ521"/>
      <c r="LBA521"/>
      <c r="LBB521"/>
      <c r="LBC521"/>
      <c r="LBD521"/>
      <c r="LBE521"/>
      <c r="LBF521"/>
      <c r="LBG521"/>
      <c r="LBH521"/>
      <c r="LBI521"/>
      <c r="LBJ521"/>
      <c r="LBK521"/>
      <c r="LBL521"/>
      <c r="LBM521"/>
      <c r="LBN521"/>
      <c r="LBO521"/>
      <c r="LBP521"/>
      <c r="LBQ521"/>
      <c r="LBR521"/>
      <c r="LBS521"/>
      <c r="LBT521"/>
      <c r="LBU521"/>
      <c r="LBV521"/>
      <c r="LBW521"/>
      <c r="LBX521"/>
      <c r="LBY521"/>
      <c r="LBZ521"/>
      <c r="LCA521"/>
      <c r="LCB521"/>
      <c r="LCC521"/>
      <c r="LCD521"/>
      <c r="LCE521"/>
      <c r="LCF521"/>
      <c r="LCG521"/>
      <c r="LCH521"/>
      <c r="LCI521"/>
      <c r="LCJ521"/>
      <c r="LCK521"/>
      <c r="LCL521"/>
      <c r="LCM521"/>
      <c r="LCN521"/>
      <c r="LCO521"/>
      <c r="LCP521"/>
      <c r="LCQ521"/>
      <c r="LCR521"/>
      <c r="LCS521"/>
      <c r="LCT521"/>
      <c r="LCU521"/>
      <c r="LCV521"/>
      <c r="LCW521"/>
      <c r="LCX521"/>
      <c r="LCY521"/>
      <c r="LCZ521"/>
      <c r="LDA521"/>
      <c r="LDB521"/>
      <c r="LDC521"/>
      <c r="LDD521"/>
      <c r="LDE521"/>
      <c r="LDF521"/>
      <c r="LDG521"/>
      <c r="LDH521"/>
      <c r="LDI521"/>
      <c r="LDJ521"/>
      <c r="LDK521"/>
      <c r="LDL521"/>
      <c r="LDM521"/>
      <c r="LDN521"/>
      <c r="LDO521"/>
      <c r="LDP521"/>
      <c r="LDQ521"/>
      <c r="LDR521"/>
      <c r="LDS521"/>
      <c r="LDT521"/>
      <c r="LDU521"/>
      <c r="LDV521"/>
      <c r="LDW521"/>
      <c r="LDX521"/>
      <c r="LDY521"/>
      <c r="LDZ521"/>
      <c r="LEA521"/>
      <c r="LEB521"/>
      <c r="LEC521"/>
      <c r="LED521"/>
      <c r="LEE521"/>
      <c r="LEF521"/>
      <c r="LEG521"/>
      <c r="LEH521"/>
      <c r="LEI521"/>
      <c r="LEJ521"/>
      <c r="LEK521"/>
      <c r="LEL521"/>
      <c r="LEM521"/>
      <c r="LEN521"/>
      <c r="LEO521"/>
      <c r="LEP521"/>
      <c r="LEQ521"/>
      <c r="LER521"/>
      <c r="LES521"/>
      <c r="LET521"/>
      <c r="LEU521"/>
      <c r="LEV521"/>
      <c r="LEW521"/>
      <c r="LEX521"/>
      <c r="LEY521"/>
      <c r="LEZ521"/>
      <c r="LFA521"/>
      <c r="LFB521"/>
      <c r="LFC521"/>
      <c r="LFD521"/>
      <c r="LFE521"/>
      <c r="LFF521"/>
      <c r="LFG521"/>
      <c r="LFH521"/>
      <c r="LFI521"/>
      <c r="LFJ521"/>
      <c r="LFK521"/>
      <c r="LFL521"/>
      <c r="LFM521"/>
      <c r="LFN521"/>
      <c r="LFO521"/>
      <c r="LFP521"/>
      <c r="LFQ521"/>
      <c r="LFR521"/>
      <c r="LFS521"/>
      <c r="LFT521"/>
      <c r="LFU521"/>
      <c r="LFV521"/>
      <c r="LFW521"/>
      <c r="LFX521"/>
      <c r="LFY521"/>
      <c r="LFZ521"/>
      <c r="LGA521"/>
      <c r="LGB521"/>
      <c r="LGC521"/>
      <c r="LGD521"/>
      <c r="LGE521"/>
      <c r="LGF521"/>
      <c r="LGG521"/>
      <c r="LGH521"/>
      <c r="LGI521"/>
      <c r="LGJ521"/>
      <c r="LGK521"/>
      <c r="LGL521"/>
      <c r="LGM521"/>
      <c r="LGN521"/>
      <c r="LGO521"/>
      <c r="LGP521"/>
      <c r="LGQ521"/>
      <c r="LGR521"/>
      <c r="LGS521"/>
      <c r="LGT521"/>
      <c r="LGU521"/>
      <c r="LGV521"/>
      <c r="LGW521"/>
      <c r="LGX521"/>
      <c r="LGY521"/>
      <c r="LGZ521"/>
      <c r="LHA521"/>
      <c r="LHB521"/>
      <c r="LHC521"/>
      <c r="LHD521"/>
      <c r="LHE521"/>
      <c r="LHF521"/>
      <c r="LHG521"/>
      <c r="LHH521"/>
      <c r="LHI521"/>
      <c r="LHJ521"/>
      <c r="LHK521"/>
      <c r="LHL521"/>
      <c r="LHM521"/>
      <c r="LHN521"/>
      <c r="LHO521"/>
      <c r="LHP521"/>
      <c r="LHQ521"/>
      <c r="LHR521"/>
      <c r="LHS521"/>
      <c r="LHT521"/>
      <c r="LHU521"/>
      <c r="LHV521"/>
      <c r="LHW521"/>
      <c r="LHX521"/>
      <c r="LHY521"/>
      <c r="LHZ521"/>
      <c r="LIA521"/>
      <c r="LIB521"/>
      <c r="LIC521"/>
      <c r="LID521"/>
      <c r="LIE521"/>
      <c r="LIF521"/>
      <c r="LIG521"/>
      <c r="LIH521"/>
      <c r="LII521"/>
      <c r="LIJ521"/>
      <c r="LIK521"/>
      <c r="LIL521"/>
      <c r="LIM521"/>
      <c r="LIN521"/>
      <c r="LIO521"/>
      <c r="LIP521"/>
      <c r="LIQ521"/>
      <c r="LIR521"/>
      <c r="LIS521"/>
      <c r="LIT521"/>
      <c r="LIU521"/>
      <c r="LIV521"/>
      <c r="LIW521"/>
      <c r="LIX521"/>
      <c r="LIY521"/>
      <c r="LIZ521"/>
      <c r="LJA521"/>
      <c r="LJB521"/>
      <c r="LJC521"/>
      <c r="LJD521"/>
      <c r="LJE521"/>
      <c r="LJF521"/>
      <c r="LJG521"/>
      <c r="LJH521"/>
      <c r="LJI521"/>
      <c r="LJJ521"/>
      <c r="LJK521"/>
      <c r="LJL521"/>
      <c r="LJM521"/>
      <c r="LJN521"/>
      <c r="LJO521"/>
      <c r="LJP521"/>
      <c r="LJQ521"/>
      <c r="LJR521"/>
      <c r="LJS521"/>
      <c r="LJT521"/>
      <c r="LJU521"/>
      <c r="LJV521"/>
      <c r="LJW521"/>
      <c r="LJX521"/>
      <c r="LJY521"/>
      <c r="LJZ521"/>
      <c r="LKA521"/>
      <c r="LKB521"/>
      <c r="LKC521"/>
      <c r="LKD521"/>
      <c r="LKE521"/>
      <c r="LKF521"/>
      <c r="LKG521"/>
      <c r="LKH521"/>
      <c r="LKI521"/>
      <c r="LKJ521"/>
      <c r="LKK521"/>
      <c r="LKL521"/>
      <c r="LKM521"/>
      <c r="LKN521"/>
      <c r="LKO521"/>
      <c r="LKP521"/>
      <c r="LKQ521"/>
      <c r="LKR521"/>
      <c r="LKS521"/>
      <c r="LKT521"/>
      <c r="LKU521"/>
      <c r="LKV521"/>
      <c r="LKW521"/>
      <c r="LKX521"/>
      <c r="LKY521"/>
      <c r="LKZ521"/>
      <c r="LLA521"/>
      <c r="LLB521"/>
      <c r="LLC521"/>
      <c r="LLD521"/>
      <c r="LLE521"/>
      <c r="LLF521"/>
      <c r="LLG521"/>
      <c r="LLH521"/>
      <c r="LLI521"/>
      <c r="LLJ521"/>
      <c r="LLK521"/>
      <c r="LLL521"/>
      <c r="LLM521"/>
      <c r="LLN521"/>
      <c r="LLO521"/>
      <c r="LLP521"/>
      <c r="LLQ521"/>
      <c r="LLR521"/>
      <c r="LLS521"/>
      <c r="LLT521"/>
      <c r="LLU521"/>
      <c r="LLV521"/>
      <c r="LLW521"/>
      <c r="LLX521"/>
      <c r="LLY521"/>
      <c r="LLZ521"/>
      <c r="LMA521"/>
      <c r="LMB521"/>
      <c r="LMC521"/>
      <c r="LMD521"/>
      <c r="LME521"/>
      <c r="LMF521"/>
      <c r="LMG521"/>
      <c r="LMH521"/>
      <c r="LMI521"/>
      <c r="LMJ521"/>
      <c r="LMK521"/>
      <c r="LML521"/>
      <c r="LMM521"/>
      <c r="LMN521"/>
      <c r="LMO521"/>
      <c r="LMP521"/>
      <c r="LMQ521"/>
      <c r="LMR521"/>
      <c r="LMS521"/>
      <c r="LMT521"/>
      <c r="LMU521"/>
      <c r="LMV521"/>
      <c r="LMW521"/>
      <c r="LMX521"/>
      <c r="LMY521"/>
      <c r="LMZ521"/>
      <c r="LNA521"/>
      <c r="LNB521"/>
      <c r="LNC521"/>
      <c r="LND521"/>
      <c r="LNE521"/>
      <c r="LNF521"/>
      <c r="LNG521"/>
      <c r="LNH521"/>
      <c r="LNI521"/>
      <c r="LNJ521"/>
      <c r="LNK521"/>
      <c r="LNL521"/>
      <c r="LNM521"/>
      <c r="LNN521"/>
      <c r="LNO521"/>
      <c r="LNP521"/>
      <c r="LNQ521"/>
      <c r="LNR521"/>
      <c r="LNS521"/>
      <c r="LNT521"/>
      <c r="LNU521"/>
      <c r="LNV521"/>
      <c r="LNW521"/>
      <c r="LNX521"/>
      <c r="LNY521"/>
      <c r="LNZ521"/>
      <c r="LOA521"/>
      <c r="LOB521"/>
      <c r="LOC521"/>
      <c r="LOD521"/>
      <c r="LOE521"/>
      <c r="LOF521"/>
      <c r="LOG521"/>
      <c r="LOH521"/>
      <c r="LOI521"/>
      <c r="LOJ521"/>
      <c r="LOK521"/>
      <c r="LOL521"/>
      <c r="LOM521"/>
      <c r="LON521"/>
      <c r="LOO521"/>
      <c r="LOP521"/>
      <c r="LOQ521"/>
      <c r="LOR521"/>
      <c r="LOS521"/>
      <c r="LOT521"/>
      <c r="LOU521"/>
      <c r="LOV521"/>
      <c r="LOW521"/>
      <c r="LOX521"/>
      <c r="LOY521"/>
      <c r="LOZ521"/>
      <c r="LPA521"/>
      <c r="LPB521"/>
      <c r="LPC521"/>
      <c r="LPD521"/>
      <c r="LPE521"/>
      <c r="LPF521"/>
      <c r="LPG521"/>
      <c r="LPH521"/>
      <c r="LPI521"/>
      <c r="LPJ521"/>
      <c r="LPK521"/>
      <c r="LPL521"/>
      <c r="LPM521"/>
      <c r="LPN521"/>
      <c r="LPO521"/>
      <c r="LPP521"/>
      <c r="LPQ521"/>
      <c r="LPR521"/>
      <c r="LPS521"/>
      <c r="LPT521"/>
      <c r="LPU521"/>
      <c r="LPV521"/>
      <c r="LPW521"/>
      <c r="LPX521"/>
      <c r="LPY521"/>
      <c r="LPZ521"/>
      <c r="LQA521"/>
      <c r="LQB521"/>
      <c r="LQC521"/>
      <c r="LQD521"/>
      <c r="LQE521"/>
      <c r="LQF521"/>
      <c r="LQG521"/>
      <c r="LQH521"/>
      <c r="LQI521"/>
      <c r="LQJ521"/>
      <c r="LQK521"/>
      <c r="LQL521"/>
      <c r="LQM521"/>
      <c r="LQN521"/>
      <c r="LQO521"/>
      <c r="LQP521"/>
      <c r="LQQ521"/>
      <c r="LQR521"/>
      <c r="LQS521"/>
      <c r="LQT521"/>
      <c r="LQU521"/>
      <c r="LQV521"/>
      <c r="LQW521"/>
      <c r="LQX521"/>
      <c r="LQY521"/>
      <c r="LQZ521"/>
      <c r="LRA521"/>
      <c r="LRB521"/>
      <c r="LRC521"/>
      <c r="LRD521"/>
      <c r="LRE521"/>
      <c r="LRF521"/>
      <c r="LRG521"/>
      <c r="LRH521"/>
      <c r="LRI521"/>
      <c r="LRJ521"/>
      <c r="LRK521"/>
      <c r="LRL521"/>
      <c r="LRM521"/>
      <c r="LRN521"/>
      <c r="LRO521"/>
      <c r="LRP521"/>
      <c r="LRQ521"/>
      <c r="LRR521"/>
      <c r="LRS521"/>
      <c r="LRT521"/>
      <c r="LRU521"/>
      <c r="LRV521"/>
      <c r="LRW521"/>
      <c r="LRX521"/>
      <c r="LRY521"/>
      <c r="LRZ521"/>
      <c r="LSA521"/>
      <c r="LSB521"/>
      <c r="LSC521"/>
      <c r="LSD521"/>
      <c r="LSE521"/>
      <c r="LSF521"/>
      <c r="LSG521"/>
      <c r="LSH521"/>
      <c r="LSI521"/>
      <c r="LSJ521"/>
      <c r="LSK521"/>
      <c r="LSL521"/>
      <c r="LSM521"/>
      <c r="LSN521"/>
      <c r="LSO521"/>
      <c r="LSP521"/>
      <c r="LSQ521"/>
      <c r="LSR521"/>
      <c r="LSS521"/>
      <c r="LST521"/>
      <c r="LSU521"/>
      <c r="LSV521"/>
      <c r="LSW521"/>
      <c r="LSX521"/>
      <c r="LSY521"/>
      <c r="LSZ521"/>
      <c r="LTA521"/>
      <c r="LTB521"/>
      <c r="LTC521"/>
      <c r="LTD521"/>
      <c r="LTE521"/>
      <c r="LTF521"/>
      <c r="LTG521"/>
      <c r="LTH521"/>
      <c r="LTI521"/>
      <c r="LTJ521"/>
      <c r="LTK521"/>
      <c r="LTL521"/>
      <c r="LTM521"/>
      <c r="LTN521"/>
      <c r="LTO521"/>
      <c r="LTP521"/>
      <c r="LTQ521"/>
      <c r="LTR521"/>
      <c r="LTS521"/>
      <c r="LTT521"/>
      <c r="LTU521"/>
      <c r="LTV521"/>
      <c r="LTW521"/>
      <c r="LTX521"/>
      <c r="LTY521"/>
      <c r="LTZ521"/>
      <c r="LUA521"/>
      <c r="LUB521"/>
      <c r="LUC521"/>
      <c r="LUD521"/>
      <c r="LUE521"/>
      <c r="LUF521"/>
      <c r="LUG521"/>
      <c r="LUH521"/>
      <c r="LUI521"/>
      <c r="LUJ521"/>
      <c r="LUK521"/>
      <c r="LUL521"/>
      <c r="LUM521"/>
      <c r="LUN521"/>
      <c r="LUO521"/>
      <c r="LUP521"/>
      <c r="LUQ521"/>
      <c r="LUR521"/>
      <c r="LUS521"/>
      <c r="LUT521"/>
      <c r="LUU521"/>
      <c r="LUV521"/>
      <c r="LUW521"/>
      <c r="LUX521"/>
      <c r="LUY521"/>
      <c r="LUZ521"/>
      <c r="LVA521"/>
      <c r="LVB521"/>
      <c r="LVC521"/>
      <c r="LVD521"/>
      <c r="LVE521"/>
      <c r="LVF521"/>
      <c r="LVG521"/>
      <c r="LVH521"/>
      <c r="LVI521"/>
      <c r="LVJ521"/>
      <c r="LVK521"/>
      <c r="LVL521"/>
      <c r="LVM521"/>
      <c r="LVN521"/>
      <c r="LVO521"/>
      <c r="LVP521"/>
      <c r="LVQ521"/>
      <c r="LVR521"/>
      <c r="LVS521"/>
      <c r="LVT521"/>
      <c r="LVU521"/>
      <c r="LVV521"/>
      <c r="LVW521"/>
      <c r="LVX521"/>
      <c r="LVY521"/>
      <c r="LVZ521"/>
      <c r="LWA521"/>
      <c r="LWB521"/>
      <c r="LWC521"/>
      <c r="LWD521"/>
      <c r="LWE521"/>
      <c r="LWF521"/>
      <c r="LWG521"/>
      <c r="LWH521"/>
      <c r="LWI521"/>
      <c r="LWJ521"/>
      <c r="LWK521"/>
      <c r="LWL521"/>
      <c r="LWM521"/>
      <c r="LWN521"/>
      <c r="LWO521"/>
      <c r="LWP521"/>
      <c r="LWQ521"/>
      <c r="LWR521"/>
      <c r="LWS521"/>
      <c r="LWT521"/>
      <c r="LWU521"/>
      <c r="LWV521"/>
      <c r="LWW521"/>
      <c r="LWX521"/>
      <c r="LWY521"/>
      <c r="LWZ521"/>
      <c r="LXA521"/>
      <c r="LXB521"/>
      <c r="LXC521"/>
      <c r="LXD521"/>
      <c r="LXE521"/>
      <c r="LXF521"/>
      <c r="LXG521"/>
      <c r="LXH521"/>
      <c r="LXI521"/>
      <c r="LXJ521"/>
      <c r="LXK521"/>
      <c r="LXL521"/>
      <c r="LXM521"/>
      <c r="LXN521"/>
      <c r="LXO521"/>
      <c r="LXP521"/>
      <c r="LXQ521"/>
      <c r="LXR521"/>
      <c r="LXS521"/>
      <c r="LXT521"/>
      <c r="LXU521"/>
      <c r="LXV521"/>
      <c r="LXW521"/>
      <c r="LXX521"/>
      <c r="LXY521"/>
      <c r="LXZ521"/>
      <c r="LYA521"/>
      <c r="LYB521"/>
      <c r="LYC521"/>
      <c r="LYD521"/>
      <c r="LYE521"/>
      <c r="LYF521"/>
      <c r="LYG521"/>
      <c r="LYH521"/>
      <c r="LYI521"/>
      <c r="LYJ521"/>
      <c r="LYK521"/>
      <c r="LYL521"/>
      <c r="LYM521"/>
      <c r="LYN521"/>
      <c r="LYO521"/>
      <c r="LYP521"/>
      <c r="LYQ521"/>
      <c r="LYR521"/>
      <c r="LYS521"/>
      <c r="LYT521"/>
      <c r="LYU521"/>
      <c r="LYV521"/>
      <c r="LYW521"/>
      <c r="LYX521"/>
      <c r="LYY521"/>
      <c r="LYZ521"/>
      <c r="LZA521"/>
      <c r="LZB521"/>
      <c r="LZC521"/>
      <c r="LZD521"/>
      <c r="LZE521"/>
      <c r="LZF521"/>
      <c r="LZG521"/>
      <c r="LZH521"/>
      <c r="LZI521"/>
      <c r="LZJ521"/>
      <c r="LZK521"/>
      <c r="LZL521"/>
      <c r="LZM521"/>
      <c r="LZN521"/>
      <c r="LZO521"/>
      <c r="LZP521"/>
      <c r="LZQ521"/>
      <c r="LZR521"/>
      <c r="LZS521"/>
      <c r="LZT521"/>
      <c r="LZU521"/>
      <c r="LZV521"/>
      <c r="LZW521"/>
      <c r="LZX521"/>
      <c r="LZY521"/>
      <c r="LZZ521"/>
      <c r="MAA521"/>
      <c r="MAB521"/>
      <c r="MAC521"/>
      <c r="MAD521"/>
      <c r="MAE521"/>
      <c r="MAF521"/>
      <c r="MAG521"/>
      <c r="MAH521"/>
      <c r="MAI521"/>
      <c r="MAJ521"/>
      <c r="MAK521"/>
      <c r="MAL521"/>
      <c r="MAM521"/>
      <c r="MAN521"/>
      <c r="MAO521"/>
      <c r="MAP521"/>
      <c r="MAQ521"/>
      <c r="MAR521"/>
      <c r="MAS521"/>
      <c r="MAT521"/>
      <c r="MAU521"/>
      <c r="MAV521"/>
      <c r="MAW521"/>
      <c r="MAX521"/>
      <c r="MAY521"/>
      <c r="MAZ521"/>
      <c r="MBA521"/>
      <c r="MBB521"/>
      <c r="MBC521"/>
      <c r="MBD521"/>
      <c r="MBE521"/>
      <c r="MBF521"/>
      <c r="MBG521"/>
      <c r="MBH521"/>
      <c r="MBI521"/>
      <c r="MBJ521"/>
      <c r="MBK521"/>
      <c r="MBL521"/>
      <c r="MBM521"/>
      <c r="MBN521"/>
      <c r="MBO521"/>
      <c r="MBP521"/>
      <c r="MBQ521"/>
      <c r="MBR521"/>
      <c r="MBS521"/>
      <c r="MBT521"/>
      <c r="MBU521"/>
      <c r="MBV521"/>
      <c r="MBW521"/>
      <c r="MBX521"/>
      <c r="MBY521"/>
      <c r="MBZ521"/>
      <c r="MCA521"/>
      <c r="MCB521"/>
      <c r="MCC521"/>
      <c r="MCD521"/>
      <c r="MCE521"/>
      <c r="MCF521"/>
      <c r="MCG521"/>
      <c r="MCH521"/>
      <c r="MCI521"/>
      <c r="MCJ521"/>
      <c r="MCK521"/>
      <c r="MCL521"/>
      <c r="MCM521"/>
      <c r="MCN521"/>
      <c r="MCO521"/>
      <c r="MCP521"/>
      <c r="MCQ521"/>
      <c r="MCR521"/>
      <c r="MCS521"/>
      <c r="MCT521"/>
      <c r="MCU521"/>
      <c r="MCV521"/>
      <c r="MCW521"/>
      <c r="MCX521"/>
      <c r="MCY521"/>
      <c r="MCZ521"/>
      <c r="MDA521"/>
      <c r="MDB521"/>
      <c r="MDC521"/>
      <c r="MDD521"/>
      <c r="MDE521"/>
      <c r="MDF521"/>
      <c r="MDG521"/>
      <c r="MDH521"/>
      <c r="MDI521"/>
      <c r="MDJ521"/>
      <c r="MDK521"/>
      <c r="MDL521"/>
      <c r="MDM521"/>
      <c r="MDN521"/>
      <c r="MDO521"/>
      <c r="MDP521"/>
      <c r="MDQ521"/>
      <c r="MDR521"/>
      <c r="MDS521"/>
      <c r="MDT521"/>
      <c r="MDU521"/>
      <c r="MDV521"/>
      <c r="MDW521"/>
      <c r="MDX521"/>
      <c r="MDY521"/>
      <c r="MDZ521"/>
      <c r="MEA521"/>
      <c r="MEB521"/>
      <c r="MEC521"/>
      <c r="MED521"/>
      <c r="MEE521"/>
      <c r="MEF521"/>
      <c r="MEG521"/>
      <c r="MEH521"/>
      <c r="MEI521"/>
      <c r="MEJ521"/>
      <c r="MEK521"/>
      <c r="MEL521"/>
      <c r="MEM521"/>
      <c r="MEN521"/>
      <c r="MEO521"/>
      <c r="MEP521"/>
      <c r="MEQ521"/>
      <c r="MER521"/>
      <c r="MES521"/>
      <c r="MET521"/>
      <c r="MEU521"/>
      <c r="MEV521"/>
      <c r="MEW521"/>
      <c r="MEX521"/>
      <c r="MEY521"/>
      <c r="MEZ521"/>
      <c r="MFA521"/>
      <c r="MFB521"/>
      <c r="MFC521"/>
      <c r="MFD521"/>
      <c r="MFE521"/>
      <c r="MFF521"/>
      <c r="MFG521"/>
      <c r="MFH521"/>
      <c r="MFI521"/>
      <c r="MFJ521"/>
      <c r="MFK521"/>
      <c r="MFL521"/>
      <c r="MFM521"/>
      <c r="MFN521"/>
      <c r="MFO521"/>
      <c r="MFP521"/>
      <c r="MFQ521"/>
      <c r="MFR521"/>
      <c r="MFS521"/>
      <c r="MFT521"/>
      <c r="MFU521"/>
      <c r="MFV521"/>
      <c r="MFW521"/>
      <c r="MFX521"/>
      <c r="MFY521"/>
      <c r="MFZ521"/>
      <c r="MGA521"/>
      <c r="MGB521"/>
      <c r="MGC521"/>
      <c r="MGD521"/>
      <c r="MGE521"/>
      <c r="MGF521"/>
      <c r="MGG521"/>
      <c r="MGH521"/>
      <c r="MGI521"/>
      <c r="MGJ521"/>
      <c r="MGK521"/>
      <c r="MGL521"/>
      <c r="MGM521"/>
      <c r="MGN521"/>
      <c r="MGO521"/>
      <c r="MGP521"/>
      <c r="MGQ521"/>
      <c r="MGR521"/>
      <c r="MGS521"/>
      <c r="MGT521"/>
      <c r="MGU521"/>
      <c r="MGV521"/>
      <c r="MGW521"/>
      <c r="MGX521"/>
      <c r="MGY521"/>
      <c r="MGZ521"/>
      <c r="MHA521"/>
      <c r="MHB521"/>
      <c r="MHC521"/>
      <c r="MHD521"/>
      <c r="MHE521"/>
      <c r="MHF521"/>
      <c r="MHG521"/>
      <c r="MHH521"/>
      <c r="MHI521"/>
      <c r="MHJ521"/>
      <c r="MHK521"/>
      <c r="MHL521"/>
      <c r="MHM521"/>
      <c r="MHN521"/>
      <c r="MHO521"/>
      <c r="MHP521"/>
      <c r="MHQ521"/>
      <c r="MHR521"/>
      <c r="MHS521"/>
      <c r="MHT521"/>
      <c r="MHU521"/>
      <c r="MHV521"/>
      <c r="MHW521"/>
      <c r="MHX521"/>
      <c r="MHY521"/>
      <c r="MHZ521"/>
      <c r="MIA521"/>
      <c r="MIB521"/>
      <c r="MIC521"/>
      <c r="MID521"/>
      <c r="MIE521"/>
      <c r="MIF521"/>
      <c r="MIG521"/>
      <c r="MIH521"/>
      <c r="MII521"/>
      <c r="MIJ521"/>
      <c r="MIK521"/>
      <c r="MIL521"/>
      <c r="MIM521"/>
      <c r="MIN521"/>
      <c r="MIO521"/>
      <c r="MIP521"/>
      <c r="MIQ521"/>
      <c r="MIR521"/>
      <c r="MIS521"/>
      <c r="MIT521"/>
      <c r="MIU521"/>
      <c r="MIV521"/>
      <c r="MIW521"/>
      <c r="MIX521"/>
      <c r="MIY521"/>
      <c r="MIZ521"/>
      <c r="MJA521"/>
      <c r="MJB521"/>
      <c r="MJC521"/>
      <c r="MJD521"/>
      <c r="MJE521"/>
      <c r="MJF521"/>
      <c r="MJG521"/>
      <c r="MJH521"/>
      <c r="MJI521"/>
      <c r="MJJ521"/>
      <c r="MJK521"/>
      <c r="MJL521"/>
      <c r="MJM521"/>
      <c r="MJN521"/>
      <c r="MJO521"/>
      <c r="MJP521"/>
      <c r="MJQ521"/>
      <c r="MJR521"/>
      <c r="MJS521"/>
      <c r="MJT521"/>
      <c r="MJU521"/>
      <c r="MJV521"/>
      <c r="MJW521"/>
      <c r="MJX521"/>
      <c r="MJY521"/>
      <c r="MJZ521"/>
      <c r="MKA521"/>
      <c r="MKB521"/>
      <c r="MKC521"/>
      <c r="MKD521"/>
      <c r="MKE521"/>
      <c r="MKF521"/>
      <c r="MKG521"/>
      <c r="MKH521"/>
      <c r="MKI521"/>
      <c r="MKJ521"/>
      <c r="MKK521"/>
      <c r="MKL521"/>
      <c r="MKM521"/>
      <c r="MKN521"/>
      <c r="MKO521"/>
      <c r="MKP521"/>
      <c r="MKQ521"/>
      <c r="MKR521"/>
      <c r="MKS521"/>
      <c r="MKT521"/>
      <c r="MKU521"/>
      <c r="MKV521"/>
      <c r="MKW521"/>
      <c r="MKX521"/>
      <c r="MKY521"/>
      <c r="MKZ521"/>
      <c r="MLA521"/>
      <c r="MLB521"/>
      <c r="MLC521"/>
      <c r="MLD521"/>
      <c r="MLE521"/>
      <c r="MLF521"/>
      <c r="MLG521"/>
      <c r="MLH521"/>
      <c r="MLI521"/>
      <c r="MLJ521"/>
      <c r="MLK521"/>
      <c r="MLL521"/>
      <c r="MLM521"/>
      <c r="MLN521"/>
      <c r="MLO521"/>
      <c r="MLP521"/>
      <c r="MLQ521"/>
      <c r="MLR521"/>
      <c r="MLS521"/>
      <c r="MLT521"/>
      <c r="MLU521"/>
      <c r="MLV521"/>
      <c r="MLW521"/>
      <c r="MLX521"/>
      <c r="MLY521"/>
      <c r="MLZ521"/>
      <c r="MMA521"/>
      <c r="MMB521"/>
      <c r="MMC521"/>
      <c r="MMD521"/>
      <c r="MME521"/>
      <c r="MMF521"/>
      <c r="MMG521"/>
      <c r="MMH521"/>
      <c r="MMI521"/>
      <c r="MMJ521"/>
      <c r="MMK521"/>
      <c r="MML521"/>
      <c r="MMM521"/>
      <c r="MMN521"/>
      <c r="MMO521"/>
      <c r="MMP521"/>
      <c r="MMQ521"/>
      <c r="MMR521"/>
      <c r="MMS521"/>
      <c r="MMT521"/>
      <c r="MMU521"/>
      <c r="MMV521"/>
      <c r="MMW521"/>
      <c r="MMX521"/>
      <c r="MMY521"/>
      <c r="MMZ521"/>
      <c r="MNA521"/>
      <c r="MNB521"/>
      <c r="MNC521"/>
      <c r="MND521"/>
      <c r="MNE521"/>
      <c r="MNF521"/>
      <c r="MNG521"/>
      <c r="MNH521"/>
      <c r="MNI521"/>
      <c r="MNJ521"/>
      <c r="MNK521"/>
      <c r="MNL521"/>
      <c r="MNM521"/>
      <c r="MNN521"/>
      <c r="MNO521"/>
      <c r="MNP521"/>
      <c r="MNQ521"/>
      <c r="MNR521"/>
      <c r="MNS521"/>
      <c r="MNT521"/>
      <c r="MNU521"/>
      <c r="MNV521"/>
      <c r="MNW521"/>
      <c r="MNX521"/>
      <c r="MNY521"/>
      <c r="MNZ521"/>
      <c r="MOA521"/>
      <c r="MOB521"/>
      <c r="MOC521"/>
      <c r="MOD521"/>
      <c r="MOE521"/>
      <c r="MOF521"/>
      <c r="MOG521"/>
      <c r="MOH521"/>
      <c r="MOI521"/>
      <c r="MOJ521"/>
      <c r="MOK521"/>
      <c r="MOL521"/>
      <c r="MOM521"/>
      <c r="MON521"/>
      <c r="MOO521"/>
      <c r="MOP521"/>
      <c r="MOQ521"/>
      <c r="MOR521"/>
      <c r="MOS521"/>
      <c r="MOT521"/>
      <c r="MOU521"/>
      <c r="MOV521"/>
      <c r="MOW521"/>
      <c r="MOX521"/>
      <c r="MOY521"/>
      <c r="MOZ521"/>
      <c r="MPA521"/>
      <c r="MPB521"/>
      <c r="MPC521"/>
      <c r="MPD521"/>
      <c r="MPE521"/>
      <c r="MPF521"/>
      <c r="MPG521"/>
      <c r="MPH521"/>
      <c r="MPI521"/>
      <c r="MPJ521"/>
      <c r="MPK521"/>
      <c r="MPL521"/>
      <c r="MPM521"/>
      <c r="MPN521"/>
      <c r="MPO521"/>
      <c r="MPP521"/>
      <c r="MPQ521"/>
      <c r="MPR521"/>
      <c r="MPS521"/>
      <c r="MPT521"/>
      <c r="MPU521"/>
      <c r="MPV521"/>
      <c r="MPW521"/>
      <c r="MPX521"/>
      <c r="MPY521"/>
      <c r="MPZ521"/>
      <c r="MQA521"/>
      <c r="MQB521"/>
      <c r="MQC521"/>
      <c r="MQD521"/>
      <c r="MQE521"/>
      <c r="MQF521"/>
      <c r="MQG521"/>
      <c r="MQH521"/>
      <c r="MQI521"/>
      <c r="MQJ521"/>
      <c r="MQK521"/>
      <c r="MQL521"/>
      <c r="MQM521"/>
      <c r="MQN521"/>
      <c r="MQO521"/>
      <c r="MQP521"/>
      <c r="MQQ521"/>
      <c r="MQR521"/>
      <c r="MQS521"/>
      <c r="MQT521"/>
      <c r="MQU521"/>
      <c r="MQV521"/>
      <c r="MQW521"/>
      <c r="MQX521"/>
      <c r="MQY521"/>
      <c r="MQZ521"/>
      <c r="MRA521"/>
      <c r="MRB521"/>
      <c r="MRC521"/>
      <c r="MRD521"/>
      <c r="MRE521"/>
      <c r="MRF521"/>
      <c r="MRG521"/>
      <c r="MRH521"/>
      <c r="MRI521"/>
      <c r="MRJ521"/>
      <c r="MRK521"/>
      <c r="MRL521"/>
      <c r="MRM521"/>
      <c r="MRN521"/>
      <c r="MRO521"/>
      <c r="MRP521"/>
      <c r="MRQ521"/>
      <c r="MRR521"/>
      <c r="MRS521"/>
      <c r="MRT521"/>
      <c r="MRU521"/>
      <c r="MRV521"/>
      <c r="MRW521"/>
      <c r="MRX521"/>
      <c r="MRY521"/>
      <c r="MRZ521"/>
      <c r="MSA521"/>
      <c r="MSB521"/>
      <c r="MSC521"/>
      <c r="MSD521"/>
      <c r="MSE521"/>
      <c r="MSF521"/>
      <c r="MSG521"/>
      <c r="MSH521"/>
      <c r="MSI521"/>
      <c r="MSJ521"/>
      <c r="MSK521"/>
      <c r="MSL521"/>
      <c r="MSM521"/>
      <c r="MSN521"/>
      <c r="MSO521"/>
      <c r="MSP521"/>
      <c r="MSQ521"/>
      <c r="MSR521"/>
      <c r="MSS521"/>
      <c r="MST521"/>
      <c r="MSU521"/>
      <c r="MSV521"/>
      <c r="MSW521"/>
      <c r="MSX521"/>
      <c r="MSY521"/>
      <c r="MSZ521"/>
      <c r="MTA521"/>
      <c r="MTB521"/>
      <c r="MTC521"/>
      <c r="MTD521"/>
      <c r="MTE521"/>
      <c r="MTF521"/>
      <c r="MTG521"/>
      <c r="MTH521"/>
      <c r="MTI521"/>
      <c r="MTJ521"/>
      <c r="MTK521"/>
      <c r="MTL521"/>
      <c r="MTM521"/>
      <c r="MTN521"/>
      <c r="MTO521"/>
      <c r="MTP521"/>
      <c r="MTQ521"/>
      <c r="MTR521"/>
      <c r="MTS521"/>
      <c r="MTT521"/>
      <c r="MTU521"/>
      <c r="MTV521"/>
      <c r="MTW521"/>
      <c r="MTX521"/>
      <c r="MTY521"/>
      <c r="MTZ521"/>
      <c r="MUA521"/>
      <c r="MUB521"/>
      <c r="MUC521"/>
      <c r="MUD521"/>
      <c r="MUE521"/>
      <c r="MUF521"/>
      <c r="MUG521"/>
      <c r="MUH521"/>
      <c r="MUI521"/>
      <c r="MUJ521"/>
      <c r="MUK521"/>
      <c r="MUL521"/>
      <c r="MUM521"/>
      <c r="MUN521"/>
      <c r="MUO521"/>
      <c r="MUP521"/>
      <c r="MUQ521"/>
      <c r="MUR521"/>
      <c r="MUS521"/>
      <c r="MUT521"/>
      <c r="MUU521"/>
      <c r="MUV521"/>
      <c r="MUW521"/>
      <c r="MUX521"/>
      <c r="MUY521"/>
      <c r="MUZ521"/>
      <c r="MVA521"/>
      <c r="MVB521"/>
      <c r="MVC521"/>
      <c r="MVD521"/>
      <c r="MVE521"/>
      <c r="MVF521"/>
      <c r="MVG521"/>
      <c r="MVH521"/>
      <c r="MVI521"/>
      <c r="MVJ521"/>
      <c r="MVK521"/>
      <c r="MVL521"/>
      <c r="MVM521"/>
      <c r="MVN521"/>
      <c r="MVO521"/>
      <c r="MVP521"/>
      <c r="MVQ521"/>
      <c r="MVR521"/>
      <c r="MVS521"/>
      <c r="MVT521"/>
      <c r="MVU521"/>
      <c r="MVV521"/>
      <c r="MVW521"/>
      <c r="MVX521"/>
      <c r="MVY521"/>
      <c r="MVZ521"/>
      <c r="MWA521"/>
      <c r="MWB521"/>
      <c r="MWC521"/>
      <c r="MWD521"/>
      <c r="MWE521"/>
      <c r="MWF521"/>
      <c r="MWG521"/>
      <c r="MWH521"/>
      <c r="MWI521"/>
      <c r="MWJ521"/>
      <c r="MWK521"/>
      <c r="MWL521"/>
      <c r="MWM521"/>
      <c r="MWN521"/>
      <c r="MWO521"/>
      <c r="MWP521"/>
      <c r="MWQ521"/>
      <c r="MWR521"/>
      <c r="MWS521"/>
      <c r="MWT521"/>
      <c r="MWU521"/>
      <c r="MWV521"/>
      <c r="MWW521"/>
      <c r="MWX521"/>
      <c r="MWY521"/>
      <c r="MWZ521"/>
      <c r="MXA521"/>
      <c r="MXB521"/>
      <c r="MXC521"/>
      <c r="MXD521"/>
      <c r="MXE521"/>
      <c r="MXF521"/>
      <c r="MXG521"/>
      <c r="MXH521"/>
      <c r="MXI521"/>
      <c r="MXJ521"/>
      <c r="MXK521"/>
      <c r="MXL521"/>
      <c r="MXM521"/>
      <c r="MXN521"/>
      <c r="MXO521"/>
      <c r="MXP521"/>
      <c r="MXQ521"/>
      <c r="MXR521"/>
      <c r="MXS521"/>
      <c r="MXT521"/>
      <c r="MXU521"/>
      <c r="MXV521"/>
      <c r="MXW521"/>
      <c r="MXX521"/>
      <c r="MXY521"/>
      <c r="MXZ521"/>
      <c r="MYA521"/>
      <c r="MYB521"/>
      <c r="MYC521"/>
      <c r="MYD521"/>
      <c r="MYE521"/>
      <c r="MYF521"/>
      <c r="MYG521"/>
      <c r="MYH521"/>
      <c r="MYI521"/>
      <c r="MYJ521"/>
      <c r="MYK521"/>
      <c r="MYL521"/>
      <c r="MYM521"/>
      <c r="MYN521"/>
      <c r="MYO521"/>
      <c r="MYP521"/>
      <c r="MYQ521"/>
      <c r="MYR521"/>
      <c r="MYS521"/>
      <c r="MYT521"/>
      <c r="MYU521"/>
      <c r="MYV521"/>
      <c r="MYW521"/>
      <c r="MYX521"/>
      <c r="MYY521"/>
      <c r="MYZ521"/>
      <c r="MZA521"/>
      <c r="MZB521"/>
      <c r="MZC521"/>
      <c r="MZD521"/>
      <c r="MZE521"/>
      <c r="MZF521"/>
      <c r="MZG521"/>
      <c r="MZH521"/>
      <c r="MZI521"/>
      <c r="MZJ521"/>
      <c r="MZK521"/>
      <c r="MZL521"/>
      <c r="MZM521"/>
      <c r="MZN521"/>
      <c r="MZO521"/>
      <c r="MZP521"/>
      <c r="MZQ521"/>
      <c r="MZR521"/>
      <c r="MZS521"/>
      <c r="MZT521"/>
      <c r="MZU521"/>
      <c r="MZV521"/>
      <c r="MZW521"/>
      <c r="MZX521"/>
      <c r="MZY521"/>
      <c r="MZZ521"/>
      <c r="NAA521"/>
      <c r="NAB521"/>
      <c r="NAC521"/>
      <c r="NAD521"/>
      <c r="NAE521"/>
      <c r="NAF521"/>
      <c r="NAG521"/>
      <c r="NAH521"/>
      <c r="NAI521"/>
      <c r="NAJ521"/>
      <c r="NAK521"/>
      <c r="NAL521"/>
      <c r="NAM521"/>
      <c r="NAN521"/>
      <c r="NAO521"/>
      <c r="NAP521"/>
      <c r="NAQ521"/>
      <c r="NAR521"/>
      <c r="NAS521"/>
      <c r="NAT521"/>
      <c r="NAU521"/>
      <c r="NAV521"/>
      <c r="NAW521"/>
      <c r="NAX521"/>
      <c r="NAY521"/>
      <c r="NAZ521"/>
      <c r="NBA521"/>
      <c r="NBB521"/>
      <c r="NBC521"/>
      <c r="NBD521"/>
      <c r="NBE521"/>
      <c r="NBF521"/>
      <c r="NBG521"/>
      <c r="NBH521"/>
      <c r="NBI521"/>
      <c r="NBJ521"/>
      <c r="NBK521"/>
      <c r="NBL521"/>
      <c r="NBM521"/>
      <c r="NBN521"/>
      <c r="NBO521"/>
      <c r="NBP521"/>
      <c r="NBQ521"/>
      <c r="NBR521"/>
      <c r="NBS521"/>
      <c r="NBT521"/>
      <c r="NBU521"/>
      <c r="NBV521"/>
      <c r="NBW521"/>
      <c r="NBX521"/>
      <c r="NBY521"/>
      <c r="NBZ521"/>
      <c r="NCA521"/>
      <c r="NCB521"/>
      <c r="NCC521"/>
      <c r="NCD521"/>
      <c r="NCE521"/>
      <c r="NCF521"/>
      <c r="NCG521"/>
      <c r="NCH521"/>
      <c r="NCI521"/>
      <c r="NCJ521"/>
      <c r="NCK521"/>
      <c r="NCL521"/>
      <c r="NCM521"/>
      <c r="NCN521"/>
      <c r="NCO521"/>
      <c r="NCP521"/>
      <c r="NCQ521"/>
      <c r="NCR521"/>
      <c r="NCS521"/>
      <c r="NCT521"/>
      <c r="NCU521"/>
      <c r="NCV521"/>
      <c r="NCW521"/>
      <c r="NCX521"/>
      <c r="NCY521"/>
      <c r="NCZ521"/>
      <c r="NDA521"/>
      <c r="NDB521"/>
      <c r="NDC521"/>
      <c r="NDD521"/>
      <c r="NDE521"/>
      <c r="NDF521"/>
      <c r="NDG521"/>
      <c r="NDH521"/>
      <c r="NDI521"/>
      <c r="NDJ521"/>
      <c r="NDK521"/>
      <c r="NDL521"/>
      <c r="NDM521"/>
      <c r="NDN521"/>
      <c r="NDO521"/>
      <c r="NDP521"/>
      <c r="NDQ521"/>
      <c r="NDR521"/>
      <c r="NDS521"/>
      <c r="NDT521"/>
      <c r="NDU521"/>
      <c r="NDV521"/>
      <c r="NDW521"/>
      <c r="NDX521"/>
      <c r="NDY521"/>
      <c r="NDZ521"/>
      <c r="NEA521"/>
      <c r="NEB521"/>
      <c r="NEC521"/>
      <c r="NED521"/>
      <c r="NEE521"/>
      <c r="NEF521"/>
      <c r="NEG521"/>
      <c r="NEH521"/>
      <c r="NEI521"/>
      <c r="NEJ521"/>
      <c r="NEK521"/>
      <c r="NEL521"/>
      <c r="NEM521"/>
      <c r="NEN521"/>
      <c r="NEO521"/>
      <c r="NEP521"/>
      <c r="NEQ521"/>
      <c r="NER521"/>
      <c r="NES521"/>
      <c r="NET521"/>
      <c r="NEU521"/>
      <c r="NEV521"/>
      <c r="NEW521"/>
      <c r="NEX521"/>
      <c r="NEY521"/>
      <c r="NEZ521"/>
      <c r="NFA521"/>
      <c r="NFB521"/>
      <c r="NFC521"/>
      <c r="NFD521"/>
      <c r="NFE521"/>
      <c r="NFF521"/>
      <c r="NFG521"/>
      <c r="NFH521"/>
      <c r="NFI521"/>
      <c r="NFJ521"/>
      <c r="NFK521"/>
      <c r="NFL521"/>
      <c r="NFM521"/>
      <c r="NFN521"/>
      <c r="NFO521"/>
      <c r="NFP521"/>
      <c r="NFQ521"/>
      <c r="NFR521"/>
      <c r="NFS521"/>
      <c r="NFT521"/>
      <c r="NFU521"/>
      <c r="NFV521"/>
      <c r="NFW521"/>
      <c r="NFX521"/>
      <c r="NFY521"/>
      <c r="NFZ521"/>
      <c r="NGA521"/>
      <c r="NGB521"/>
      <c r="NGC521"/>
      <c r="NGD521"/>
      <c r="NGE521"/>
      <c r="NGF521"/>
      <c r="NGG521"/>
      <c r="NGH521"/>
      <c r="NGI521"/>
      <c r="NGJ521"/>
      <c r="NGK521"/>
      <c r="NGL521"/>
      <c r="NGM521"/>
      <c r="NGN521"/>
      <c r="NGO521"/>
      <c r="NGP521"/>
      <c r="NGQ521"/>
      <c r="NGR521"/>
      <c r="NGS521"/>
      <c r="NGT521"/>
      <c r="NGU521"/>
      <c r="NGV521"/>
      <c r="NGW521"/>
      <c r="NGX521"/>
      <c r="NGY521"/>
      <c r="NGZ521"/>
      <c r="NHA521"/>
      <c r="NHB521"/>
      <c r="NHC521"/>
      <c r="NHD521"/>
      <c r="NHE521"/>
      <c r="NHF521"/>
      <c r="NHG521"/>
      <c r="NHH521"/>
      <c r="NHI521"/>
      <c r="NHJ521"/>
      <c r="NHK521"/>
      <c r="NHL521"/>
      <c r="NHM521"/>
      <c r="NHN521"/>
      <c r="NHO521"/>
      <c r="NHP521"/>
      <c r="NHQ521"/>
      <c r="NHR521"/>
      <c r="NHS521"/>
      <c r="NHT521"/>
      <c r="NHU521"/>
      <c r="NHV521"/>
      <c r="NHW521"/>
      <c r="NHX521"/>
      <c r="NHY521"/>
      <c r="NHZ521"/>
      <c r="NIA521"/>
      <c r="NIB521"/>
      <c r="NIC521"/>
      <c r="NID521"/>
      <c r="NIE521"/>
      <c r="NIF521"/>
      <c r="NIG521"/>
      <c r="NIH521"/>
      <c r="NII521"/>
      <c r="NIJ521"/>
      <c r="NIK521"/>
      <c r="NIL521"/>
      <c r="NIM521"/>
      <c r="NIN521"/>
      <c r="NIO521"/>
      <c r="NIP521"/>
      <c r="NIQ521"/>
      <c r="NIR521"/>
      <c r="NIS521"/>
      <c r="NIT521"/>
      <c r="NIU521"/>
      <c r="NIV521"/>
      <c r="NIW521"/>
      <c r="NIX521"/>
      <c r="NIY521"/>
      <c r="NIZ521"/>
      <c r="NJA521"/>
      <c r="NJB521"/>
      <c r="NJC521"/>
      <c r="NJD521"/>
      <c r="NJE521"/>
      <c r="NJF521"/>
      <c r="NJG521"/>
      <c r="NJH521"/>
      <c r="NJI521"/>
      <c r="NJJ521"/>
      <c r="NJK521"/>
      <c r="NJL521"/>
      <c r="NJM521"/>
      <c r="NJN521"/>
      <c r="NJO521"/>
      <c r="NJP521"/>
      <c r="NJQ521"/>
      <c r="NJR521"/>
      <c r="NJS521"/>
      <c r="NJT521"/>
      <c r="NJU521"/>
      <c r="NJV521"/>
      <c r="NJW521"/>
      <c r="NJX521"/>
      <c r="NJY521"/>
      <c r="NJZ521"/>
      <c r="NKA521"/>
      <c r="NKB521"/>
      <c r="NKC521"/>
      <c r="NKD521"/>
      <c r="NKE521"/>
      <c r="NKF521"/>
      <c r="NKG521"/>
      <c r="NKH521"/>
      <c r="NKI521"/>
      <c r="NKJ521"/>
      <c r="NKK521"/>
      <c r="NKL521"/>
      <c r="NKM521"/>
      <c r="NKN521"/>
      <c r="NKO521"/>
      <c r="NKP521"/>
      <c r="NKQ521"/>
      <c r="NKR521"/>
      <c r="NKS521"/>
      <c r="NKT521"/>
      <c r="NKU521"/>
      <c r="NKV521"/>
      <c r="NKW521"/>
      <c r="NKX521"/>
      <c r="NKY521"/>
      <c r="NKZ521"/>
      <c r="NLA521"/>
      <c r="NLB521"/>
      <c r="NLC521"/>
      <c r="NLD521"/>
      <c r="NLE521"/>
      <c r="NLF521"/>
      <c r="NLG521"/>
      <c r="NLH521"/>
      <c r="NLI521"/>
      <c r="NLJ521"/>
      <c r="NLK521"/>
      <c r="NLL521"/>
      <c r="NLM521"/>
      <c r="NLN521"/>
      <c r="NLO521"/>
      <c r="NLP521"/>
      <c r="NLQ521"/>
      <c r="NLR521"/>
      <c r="NLS521"/>
      <c r="NLT521"/>
      <c r="NLU521"/>
      <c r="NLV521"/>
      <c r="NLW521"/>
      <c r="NLX521"/>
      <c r="NLY521"/>
      <c r="NLZ521"/>
      <c r="NMA521"/>
      <c r="NMB521"/>
      <c r="NMC521"/>
      <c r="NMD521"/>
      <c r="NME521"/>
      <c r="NMF521"/>
      <c r="NMG521"/>
      <c r="NMH521"/>
      <c r="NMI521"/>
      <c r="NMJ521"/>
      <c r="NMK521"/>
      <c r="NML521"/>
      <c r="NMM521"/>
      <c r="NMN521"/>
      <c r="NMO521"/>
      <c r="NMP521"/>
      <c r="NMQ521"/>
      <c r="NMR521"/>
      <c r="NMS521"/>
      <c r="NMT521"/>
      <c r="NMU521"/>
      <c r="NMV521"/>
      <c r="NMW521"/>
      <c r="NMX521"/>
      <c r="NMY521"/>
      <c r="NMZ521"/>
      <c r="NNA521"/>
      <c r="NNB521"/>
      <c r="NNC521"/>
      <c r="NND521"/>
      <c r="NNE521"/>
      <c r="NNF521"/>
      <c r="NNG521"/>
      <c r="NNH521"/>
      <c r="NNI521"/>
      <c r="NNJ521"/>
      <c r="NNK521"/>
      <c r="NNL521"/>
      <c r="NNM521"/>
      <c r="NNN521"/>
      <c r="NNO521"/>
      <c r="NNP521"/>
      <c r="NNQ521"/>
      <c r="NNR521"/>
      <c r="NNS521"/>
      <c r="NNT521"/>
      <c r="NNU521"/>
      <c r="NNV521"/>
      <c r="NNW521"/>
      <c r="NNX521"/>
      <c r="NNY521"/>
      <c r="NNZ521"/>
      <c r="NOA521"/>
      <c r="NOB521"/>
      <c r="NOC521"/>
      <c r="NOD521"/>
      <c r="NOE521"/>
      <c r="NOF521"/>
      <c r="NOG521"/>
      <c r="NOH521"/>
      <c r="NOI521"/>
      <c r="NOJ521"/>
      <c r="NOK521"/>
      <c r="NOL521"/>
      <c r="NOM521"/>
      <c r="NON521"/>
      <c r="NOO521"/>
      <c r="NOP521"/>
      <c r="NOQ521"/>
      <c r="NOR521"/>
      <c r="NOS521"/>
      <c r="NOT521"/>
      <c r="NOU521"/>
      <c r="NOV521"/>
      <c r="NOW521"/>
      <c r="NOX521"/>
      <c r="NOY521"/>
      <c r="NOZ521"/>
      <c r="NPA521"/>
      <c r="NPB521"/>
      <c r="NPC521"/>
      <c r="NPD521"/>
      <c r="NPE521"/>
      <c r="NPF521"/>
      <c r="NPG521"/>
      <c r="NPH521"/>
      <c r="NPI521"/>
      <c r="NPJ521"/>
      <c r="NPK521"/>
      <c r="NPL521"/>
      <c r="NPM521"/>
      <c r="NPN521"/>
      <c r="NPO521"/>
      <c r="NPP521"/>
      <c r="NPQ521"/>
      <c r="NPR521"/>
      <c r="NPS521"/>
      <c r="NPT521"/>
      <c r="NPU521"/>
      <c r="NPV521"/>
      <c r="NPW521"/>
      <c r="NPX521"/>
      <c r="NPY521"/>
      <c r="NPZ521"/>
      <c r="NQA521"/>
      <c r="NQB521"/>
      <c r="NQC521"/>
      <c r="NQD521"/>
      <c r="NQE521"/>
      <c r="NQF521"/>
      <c r="NQG521"/>
      <c r="NQH521"/>
      <c r="NQI521"/>
      <c r="NQJ521"/>
      <c r="NQK521"/>
      <c r="NQL521"/>
      <c r="NQM521"/>
      <c r="NQN521"/>
      <c r="NQO521"/>
      <c r="NQP521"/>
      <c r="NQQ521"/>
      <c r="NQR521"/>
      <c r="NQS521"/>
      <c r="NQT521"/>
      <c r="NQU521"/>
      <c r="NQV521"/>
      <c r="NQW521"/>
      <c r="NQX521"/>
      <c r="NQY521"/>
      <c r="NQZ521"/>
      <c r="NRA521"/>
      <c r="NRB521"/>
      <c r="NRC521"/>
      <c r="NRD521"/>
      <c r="NRE521"/>
      <c r="NRF521"/>
      <c r="NRG521"/>
      <c r="NRH521"/>
      <c r="NRI521"/>
      <c r="NRJ521"/>
      <c r="NRK521"/>
      <c r="NRL521"/>
      <c r="NRM521"/>
      <c r="NRN521"/>
      <c r="NRO521"/>
      <c r="NRP521"/>
      <c r="NRQ521"/>
      <c r="NRR521"/>
      <c r="NRS521"/>
      <c r="NRT521"/>
      <c r="NRU521"/>
      <c r="NRV521"/>
      <c r="NRW521"/>
      <c r="NRX521"/>
      <c r="NRY521"/>
      <c r="NRZ521"/>
      <c r="NSA521"/>
      <c r="NSB521"/>
      <c r="NSC521"/>
      <c r="NSD521"/>
      <c r="NSE521"/>
      <c r="NSF521"/>
      <c r="NSG521"/>
      <c r="NSH521"/>
      <c r="NSI521"/>
      <c r="NSJ521"/>
      <c r="NSK521"/>
      <c r="NSL521"/>
      <c r="NSM521"/>
      <c r="NSN521"/>
      <c r="NSO521"/>
      <c r="NSP521"/>
      <c r="NSQ521"/>
      <c r="NSR521"/>
      <c r="NSS521"/>
      <c r="NST521"/>
      <c r="NSU521"/>
      <c r="NSV521"/>
      <c r="NSW521"/>
      <c r="NSX521"/>
      <c r="NSY521"/>
      <c r="NSZ521"/>
      <c r="NTA521"/>
      <c r="NTB521"/>
      <c r="NTC521"/>
      <c r="NTD521"/>
      <c r="NTE521"/>
      <c r="NTF521"/>
      <c r="NTG521"/>
      <c r="NTH521"/>
      <c r="NTI521"/>
      <c r="NTJ521"/>
      <c r="NTK521"/>
      <c r="NTL521"/>
      <c r="NTM521"/>
      <c r="NTN521"/>
      <c r="NTO521"/>
      <c r="NTP521"/>
      <c r="NTQ521"/>
      <c r="NTR521"/>
      <c r="NTS521"/>
      <c r="NTT521"/>
      <c r="NTU521"/>
      <c r="NTV521"/>
      <c r="NTW521"/>
      <c r="NTX521"/>
      <c r="NTY521"/>
      <c r="NTZ521"/>
      <c r="NUA521"/>
      <c r="NUB521"/>
      <c r="NUC521"/>
      <c r="NUD521"/>
      <c r="NUE521"/>
      <c r="NUF521"/>
      <c r="NUG521"/>
      <c r="NUH521"/>
      <c r="NUI521"/>
      <c r="NUJ521"/>
      <c r="NUK521"/>
      <c r="NUL521"/>
      <c r="NUM521"/>
      <c r="NUN521"/>
      <c r="NUO521"/>
      <c r="NUP521"/>
      <c r="NUQ521"/>
      <c r="NUR521"/>
      <c r="NUS521"/>
      <c r="NUT521"/>
      <c r="NUU521"/>
      <c r="NUV521"/>
      <c r="NUW521"/>
      <c r="NUX521"/>
      <c r="NUY521"/>
      <c r="NUZ521"/>
      <c r="NVA521"/>
      <c r="NVB521"/>
      <c r="NVC521"/>
      <c r="NVD521"/>
      <c r="NVE521"/>
      <c r="NVF521"/>
      <c r="NVG521"/>
      <c r="NVH521"/>
      <c r="NVI521"/>
      <c r="NVJ521"/>
      <c r="NVK521"/>
      <c r="NVL521"/>
      <c r="NVM521"/>
      <c r="NVN521"/>
      <c r="NVO521"/>
      <c r="NVP521"/>
      <c r="NVQ521"/>
      <c r="NVR521"/>
      <c r="NVS521"/>
      <c r="NVT521"/>
      <c r="NVU521"/>
      <c r="NVV521"/>
      <c r="NVW521"/>
      <c r="NVX521"/>
      <c r="NVY521"/>
      <c r="NVZ521"/>
      <c r="NWA521"/>
      <c r="NWB521"/>
      <c r="NWC521"/>
      <c r="NWD521"/>
      <c r="NWE521"/>
      <c r="NWF521"/>
      <c r="NWG521"/>
      <c r="NWH521"/>
      <c r="NWI521"/>
      <c r="NWJ521"/>
      <c r="NWK521"/>
      <c r="NWL521"/>
      <c r="NWM521"/>
      <c r="NWN521"/>
      <c r="NWO521"/>
      <c r="NWP521"/>
      <c r="NWQ521"/>
      <c r="NWR521"/>
      <c r="NWS521"/>
      <c r="NWT521"/>
      <c r="NWU521"/>
      <c r="NWV521"/>
      <c r="NWW521"/>
      <c r="NWX521"/>
      <c r="NWY521"/>
      <c r="NWZ521"/>
      <c r="NXA521"/>
      <c r="NXB521"/>
      <c r="NXC521"/>
      <c r="NXD521"/>
      <c r="NXE521"/>
      <c r="NXF521"/>
      <c r="NXG521"/>
      <c r="NXH521"/>
      <c r="NXI521"/>
      <c r="NXJ521"/>
      <c r="NXK521"/>
      <c r="NXL521"/>
      <c r="NXM521"/>
      <c r="NXN521"/>
      <c r="NXO521"/>
      <c r="NXP521"/>
      <c r="NXQ521"/>
      <c r="NXR521"/>
      <c r="NXS521"/>
      <c r="NXT521"/>
      <c r="NXU521"/>
      <c r="NXV521"/>
      <c r="NXW521"/>
      <c r="NXX521"/>
      <c r="NXY521"/>
      <c r="NXZ521"/>
      <c r="NYA521"/>
      <c r="NYB521"/>
      <c r="NYC521"/>
      <c r="NYD521"/>
      <c r="NYE521"/>
      <c r="NYF521"/>
      <c r="NYG521"/>
      <c r="NYH521"/>
      <c r="NYI521"/>
      <c r="NYJ521"/>
      <c r="NYK521"/>
      <c r="NYL521"/>
      <c r="NYM521"/>
      <c r="NYN521"/>
      <c r="NYO521"/>
      <c r="NYP521"/>
      <c r="NYQ521"/>
      <c r="NYR521"/>
      <c r="NYS521"/>
      <c r="NYT521"/>
      <c r="NYU521"/>
      <c r="NYV521"/>
      <c r="NYW521"/>
      <c r="NYX521"/>
      <c r="NYY521"/>
      <c r="NYZ521"/>
      <c r="NZA521"/>
      <c r="NZB521"/>
      <c r="NZC521"/>
      <c r="NZD521"/>
      <c r="NZE521"/>
      <c r="NZF521"/>
      <c r="NZG521"/>
      <c r="NZH521"/>
      <c r="NZI521"/>
      <c r="NZJ521"/>
      <c r="NZK521"/>
      <c r="NZL521"/>
      <c r="NZM521"/>
      <c r="NZN521"/>
      <c r="NZO521"/>
      <c r="NZP521"/>
      <c r="NZQ521"/>
      <c r="NZR521"/>
      <c r="NZS521"/>
      <c r="NZT521"/>
      <c r="NZU521"/>
      <c r="NZV521"/>
      <c r="NZW521"/>
      <c r="NZX521"/>
      <c r="NZY521"/>
      <c r="NZZ521"/>
      <c r="OAA521"/>
      <c r="OAB521"/>
      <c r="OAC521"/>
      <c r="OAD521"/>
      <c r="OAE521"/>
      <c r="OAF521"/>
      <c r="OAG521"/>
      <c r="OAH521"/>
      <c r="OAI521"/>
      <c r="OAJ521"/>
      <c r="OAK521"/>
      <c r="OAL521"/>
      <c r="OAM521"/>
      <c r="OAN521"/>
      <c r="OAO521"/>
      <c r="OAP521"/>
      <c r="OAQ521"/>
      <c r="OAR521"/>
      <c r="OAS521"/>
      <c r="OAT521"/>
      <c r="OAU521"/>
      <c r="OAV521"/>
      <c r="OAW521"/>
      <c r="OAX521"/>
      <c r="OAY521"/>
      <c r="OAZ521"/>
      <c r="OBA521"/>
      <c r="OBB521"/>
      <c r="OBC521"/>
      <c r="OBD521"/>
      <c r="OBE521"/>
      <c r="OBF521"/>
      <c r="OBG521"/>
      <c r="OBH521"/>
      <c r="OBI521"/>
      <c r="OBJ521"/>
      <c r="OBK521"/>
      <c r="OBL521"/>
      <c r="OBM521"/>
      <c r="OBN521"/>
      <c r="OBO521"/>
      <c r="OBP521"/>
      <c r="OBQ521"/>
      <c r="OBR521"/>
      <c r="OBS521"/>
      <c r="OBT521"/>
      <c r="OBU521"/>
      <c r="OBV521"/>
      <c r="OBW521"/>
      <c r="OBX521"/>
      <c r="OBY521"/>
      <c r="OBZ521"/>
      <c r="OCA521"/>
      <c r="OCB521"/>
      <c r="OCC521"/>
      <c r="OCD521"/>
      <c r="OCE521"/>
      <c r="OCF521"/>
      <c r="OCG521"/>
      <c r="OCH521"/>
      <c r="OCI521"/>
      <c r="OCJ521"/>
      <c r="OCK521"/>
      <c r="OCL521"/>
      <c r="OCM521"/>
      <c r="OCN521"/>
      <c r="OCO521"/>
      <c r="OCP521"/>
      <c r="OCQ521"/>
      <c r="OCR521"/>
      <c r="OCS521"/>
      <c r="OCT521"/>
      <c r="OCU521"/>
      <c r="OCV521"/>
      <c r="OCW521"/>
      <c r="OCX521"/>
      <c r="OCY521"/>
      <c r="OCZ521"/>
      <c r="ODA521"/>
      <c r="ODB521"/>
      <c r="ODC521"/>
      <c r="ODD521"/>
      <c r="ODE521"/>
      <c r="ODF521"/>
      <c r="ODG521"/>
      <c r="ODH521"/>
      <c r="ODI521"/>
      <c r="ODJ521"/>
      <c r="ODK521"/>
      <c r="ODL521"/>
      <c r="ODM521"/>
      <c r="ODN521"/>
      <c r="ODO521"/>
      <c r="ODP521"/>
      <c r="ODQ521"/>
      <c r="ODR521"/>
      <c r="ODS521"/>
      <c r="ODT521"/>
      <c r="ODU521"/>
      <c r="ODV521"/>
      <c r="ODW521"/>
      <c r="ODX521"/>
      <c r="ODY521"/>
      <c r="ODZ521"/>
      <c r="OEA521"/>
      <c r="OEB521"/>
      <c r="OEC521"/>
      <c r="OED521"/>
      <c r="OEE521"/>
      <c r="OEF521"/>
      <c r="OEG521"/>
      <c r="OEH521"/>
      <c r="OEI521"/>
      <c r="OEJ521"/>
      <c r="OEK521"/>
      <c r="OEL521"/>
      <c r="OEM521"/>
      <c r="OEN521"/>
      <c r="OEO521"/>
      <c r="OEP521"/>
      <c r="OEQ521"/>
      <c r="OER521"/>
      <c r="OES521"/>
      <c r="OET521"/>
      <c r="OEU521"/>
      <c r="OEV521"/>
      <c r="OEW521"/>
      <c r="OEX521"/>
      <c r="OEY521"/>
      <c r="OEZ521"/>
      <c r="OFA521"/>
      <c r="OFB521"/>
      <c r="OFC521"/>
      <c r="OFD521"/>
      <c r="OFE521"/>
      <c r="OFF521"/>
      <c r="OFG521"/>
      <c r="OFH521"/>
      <c r="OFI521"/>
      <c r="OFJ521"/>
      <c r="OFK521"/>
      <c r="OFL521"/>
      <c r="OFM521"/>
      <c r="OFN521"/>
      <c r="OFO521"/>
      <c r="OFP521"/>
      <c r="OFQ521"/>
      <c r="OFR521"/>
      <c r="OFS521"/>
      <c r="OFT521"/>
      <c r="OFU521"/>
      <c r="OFV521"/>
      <c r="OFW521"/>
      <c r="OFX521"/>
      <c r="OFY521"/>
      <c r="OFZ521"/>
      <c r="OGA521"/>
      <c r="OGB521"/>
      <c r="OGC521"/>
      <c r="OGD521"/>
      <c r="OGE521"/>
      <c r="OGF521"/>
      <c r="OGG521"/>
      <c r="OGH521"/>
      <c r="OGI521"/>
      <c r="OGJ521"/>
      <c r="OGK521"/>
      <c r="OGL521"/>
      <c r="OGM521"/>
      <c r="OGN521"/>
      <c r="OGO521"/>
      <c r="OGP521"/>
      <c r="OGQ521"/>
      <c r="OGR521"/>
      <c r="OGS521"/>
      <c r="OGT521"/>
      <c r="OGU521"/>
      <c r="OGV521"/>
      <c r="OGW521"/>
      <c r="OGX521"/>
      <c r="OGY521"/>
      <c r="OGZ521"/>
      <c r="OHA521"/>
      <c r="OHB521"/>
      <c r="OHC521"/>
      <c r="OHD521"/>
      <c r="OHE521"/>
      <c r="OHF521"/>
      <c r="OHG521"/>
      <c r="OHH521"/>
      <c r="OHI521"/>
      <c r="OHJ521"/>
      <c r="OHK521"/>
      <c r="OHL521"/>
      <c r="OHM521"/>
      <c r="OHN521"/>
      <c r="OHO521"/>
      <c r="OHP521"/>
      <c r="OHQ521"/>
      <c r="OHR521"/>
      <c r="OHS521"/>
      <c r="OHT521"/>
      <c r="OHU521"/>
      <c r="OHV521"/>
      <c r="OHW521"/>
      <c r="OHX521"/>
      <c r="OHY521"/>
      <c r="OHZ521"/>
      <c r="OIA521"/>
      <c r="OIB521"/>
      <c r="OIC521"/>
      <c r="OID521"/>
      <c r="OIE521"/>
      <c r="OIF521"/>
      <c r="OIG521"/>
      <c r="OIH521"/>
      <c r="OII521"/>
      <c r="OIJ521"/>
      <c r="OIK521"/>
      <c r="OIL521"/>
      <c r="OIM521"/>
      <c r="OIN521"/>
      <c r="OIO521"/>
      <c r="OIP521"/>
      <c r="OIQ521"/>
      <c r="OIR521"/>
      <c r="OIS521"/>
      <c r="OIT521"/>
      <c r="OIU521"/>
      <c r="OIV521"/>
      <c r="OIW521"/>
      <c r="OIX521"/>
      <c r="OIY521"/>
      <c r="OIZ521"/>
      <c r="OJA521"/>
      <c r="OJB521"/>
      <c r="OJC521"/>
      <c r="OJD521"/>
      <c r="OJE521"/>
      <c r="OJF521"/>
      <c r="OJG521"/>
      <c r="OJH521"/>
      <c r="OJI521"/>
      <c r="OJJ521"/>
      <c r="OJK521"/>
      <c r="OJL521"/>
      <c r="OJM521"/>
      <c r="OJN521"/>
      <c r="OJO521"/>
      <c r="OJP521"/>
      <c r="OJQ521"/>
      <c r="OJR521"/>
      <c r="OJS521"/>
      <c r="OJT521"/>
      <c r="OJU521"/>
      <c r="OJV521"/>
      <c r="OJW521"/>
      <c r="OJX521"/>
      <c r="OJY521"/>
      <c r="OJZ521"/>
      <c r="OKA521"/>
      <c r="OKB521"/>
      <c r="OKC521"/>
      <c r="OKD521"/>
      <c r="OKE521"/>
      <c r="OKF521"/>
      <c r="OKG521"/>
      <c r="OKH521"/>
      <c r="OKI521"/>
      <c r="OKJ521"/>
      <c r="OKK521"/>
      <c r="OKL521"/>
      <c r="OKM521"/>
      <c r="OKN521"/>
      <c r="OKO521"/>
      <c r="OKP521"/>
      <c r="OKQ521"/>
      <c r="OKR521"/>
      <c r="OKS521"/>
      <c r="OKT521"/>
      <c r="OKU521"/>
      <c r="OKV521"/>
      <c r="OKW521"/>
      <c r="OKX521"/>
      <c r="OKY521"/>
      <c r="OKZ521"/>
      <c r="OLA521"/>
      <c r="OLB521"/>
      <c r="OLC521"/>
      <c r="OLD521"/>
      <c r="OLE521"/>
      <c r="OLF521"/>
      <c r="OLG521"/>
      <c r="OLH521"/>
      <c r="OLI521"/>
      <c r="OLJ521"/>
      <c r="OLK521"/>
      <c r="OLL521"/>
      <c r="OLM521"/>
      <c r="OLN521"/>
      <c r="OLO521"/>
      <c r="OLP521"/>
      <c r="OLQ521"/>
      <c r="OLR521"/>
      <c r="OLS521"/>
      <c r="OLT521"/>
      <c r="OLU521"/>
      <c r="OLV521"/>
      <c r="OLW521"/>
      <c r="OLX521"/>
      <c r="OLY521"/>
      <c r="OLZ521"/>
      <c r="OMA521"/>
      <c r="OMB521"/>
      <c r="OMC521"/>
      <c r="OMD521"/>
      <c r="OME521"/>
      <c r="OMF521"/>
      <c r="OMG521"/>
      <c r="OMH521"/>
      <c r="OMI521"/>
      <c r="OMJ521"/>
      <c r="OMK521"/>
      <c r="OML521"/>
      <c r="OMM521"/>
      <c r="OMN521"/>
      <c r="OMO521"/>
      <c r="OMP521"/>
      <c r="OMQ521"/>
      <c r="OMR521"/>
      <c r="OMS521"/>
      <c r="OMT521"/>
      <c r="OMU521"/>
      <c r="OMV521"/>
      <c r="OMW521"/>
      <c r="OMX521"/>
      <c r="OMY521"/>
      <c r="OMZ521"/>
      <c r="ONA521"/>
      <c r="ONB521"/>
      <c r="ONC521"/>
      <c r="OND521"/>
      <c r="ONE521"/>
      <c r="ONF521"/>
      <c r="ONG521"/>
      <c r="ONH521"/>
      <c r="ONI521"/>
      <c r="ONJ521"/>
      <c r="ONK521"/>
      <c r="ONL521"/>
      <c r="ONM521"/>
      <c r="ONN521"/>
      <c r="ONO521"/>
      <c r="ONP521"/>
      <c r="ONQ521"/>
      <c r="ONR521"/>
      <c r="ONS521"/>
      <c r="ONT521"/>
      <c r="ONU521"/>
      <c r="ONV521"/>
      <c r="ONW521"/>
      <c r="ONX521"/>
      <c r="ONY521"/>
      <c r="ONZ521"/>
      <c r="OOA521"/>
      <c r="OOB521"/>
      <c r="OOC521"/>
      <c r="OOD521"/>
      <c r="OOE521"/>
      <c r="OOF521"/>
      <c r="OOG521"/>
      <c r="OOH521"/>
      <c r="OOI521"/>
      <c r="OOJ521"/>
      <c r="OOK521"/>
      <c r="OOL521"/>
      <c r="OOM521"/>
      <c r="OON521"/>
      <c r="OOO521"/>
      <c r="OOP521"/>
      <c r="OOQ521"/>
      <c r="OOR521"/>
      <c r="OOS521"/>
      <c r="OOT521"/>
      <c r="OOU521"/>
      <c r="OOV521"/>
      <c r="OOW521"/>
      <c r="OOX521"/>
      <c r="OOY521"/>
      <c r="OOZ521"/>
      <c r="OPA521"/>
      <c r="OPB521"/>
      <c r="OPC521"/>
      <c r="OPD521"/>
      <c r="OPE521"/>
      <c r="OPF521"/>
      <c r="OPG521"/>
      <c r="OPH521"/>
      <c r="OPI521"/>
      <c r="OPJ521"/>
      <c r="OPK521"/>
      <c r="OPL521"/>
      <c r="OPM521"/>
      <c r="OPN521"/>
      <c r="OPO521"/>
      <c r="OPP521"/>
      <c r="OPQ521"/>
      <c r="OPR521"/>
      <c r="OPS521"/>
      <c r="OPT521"/>
      <c r="OPU521"/>
      <c r="OPV521"/>
      <c r="OPW521"/>
      <c r="OPX521"/>
      <c r="OPY521"/>
      <c r="OPZ521"/>
      <c r="OQA521"/>
      <c r="OQB521"/>
      <c r="OQC521"/>
      <c r="OQD521"/>
      <c r="OQE521"/>
      <c r="OQF521"/>
      <c r="OQG521"/>
      <c r="OQH521"/>
      <c r="OQI521"/>
      <c r="OQJ521"/>
      <c r="OQK521"/>
      <c r="OQL521"/>
      <c r="OQM521"/>
      <c r="OQN521"/>
      <c r="OQO521"/>
      <c r="OQP521"/>
      <c r="OQQ521"/>
      <c r="OQR521"/>
      <c r="OQS521"/>
      <c r="OQT521"/>
      <c r="OQU521"/>
      <c r="OQV521"/>
      <c r="OQW521"/>
      <c r="OQX521"/>
      <c r="OQY521"/>
      <c r="OQZ521"/>
      <c r="ORA521"/>
      <c r="ORB521"/>
      <c r="ORC521"/>
      <c r="ORD521"/>
      <c r="ORE521"/>
      <c r="ORF521"/>
      <c r="ORG521"/>
      <c r="ORH521"/>
      <c r="ORI521"/>
      <c r="ORJ521"/>
      <c r="ORK521"/>
      <c r="ORL521"/>
      <c r="ORM521"/>
      <c r="ORN521"/>
      <c r="ORO521"/>
      <c r="ORP521"/>
      <c r="ORQ521"/>
      <c r="ORR521"/>
      <c r="ORS521"/>
      <c r="ORT521"/>
      <c r="ORU521"/>
      <c r="ORV521"/>
      <c r="ORW521"/>
      <c r="ORX521"/>
      <c r="ORY521"/>
      <c r="ORZ521"/>
      <c r="OSA521"/>
      <c r="OSB521"/>
      <c r="OSC521"/>
      <c r="OSD521"/>
      <c r="OSE521"/>
      <c r="OSF521"/>
      <c r="OSG521"/>
      <c r="OSH521"/>
      <c r="OSI521"/>
      <c r="OSJ521"/>
      <c r="OSK521"/>
      <c r="OSL521"/>
      <c r="OSM521"/>
      <c r="OSN521"/>
      <c r="OSO521"/>
      <c r="OSP521"/>
      <c r="OSQ521"/>
      <c r="OSR521"/>
      <c r="OSS521"/>
      <c r="OST521"/>
      <c r="OSU521"/>
      <c r="OSV521"/>
      <c r="OSW521"/>
      <c r="OSX521"/>
      <c r="OSY521"/>
      <c r="OSZ521"/>
      <c r="OTA521"/>
      <c r="OTB521"/>
      <c r="OTC521"/>
      <c r="OTD521"/>
      <c r="OTE521"/>
      <c r="OTF521"/>
      <c r="OTG521"/>
      <c r="OTH521"/>
      <c r="OTI521"/>
      <c r="OTJ521"/>
      <c r="OTK521"/>
      <c r="OTL521"/>
      <c r="OTM521"/>
      <c r="OTN521"/>
      <c r="OTO521"/>
      <c r="OTP521"/>
      <c r="OTQ521"/>
      <c r="OTR521"/>
      <c r="OTS521"/>
      <c r="OTT521"/>
      <c r="OTU521"/>
      <c r="OTV521"/>
      <c r="OTW521"/>
      <c r="OTX521"/>
      <c r="OTY521"/>
      <c r="OTZ521"/>
      <c r="OUA521"/>
      <c r="OUB521"/>
      <c r="OUC521"/>
      <c r="OUD521"/>
      <c r="OUE521"/>
      <c r="OUF521"/>
      <c r="OUG521"/>
      <c r="OUH521"/>
      <c r="OUI521"/>
      <c r="OUJ521"/>
      <c r="OUK521"/>
      <c r="OUL521"/>
      <c r="OUM521"/>
      <c r="OUN521"/>
      <c r="OUO521"/>
      <c r="OUP521"/>
      <c r="OUQ521"/>
      <c r="OUR521"/>
      <c r="OUS521"/>
      <c r="OUT521"/>
      <c r="OUU521"/>
      <c r="OUV521"/>
      <c r="OUW521"/>
      <c r="OUX521"/>
      <c r="OUY521"/>
      <c r="OUZ521"/>
      <c r="OVA521"/>
      <c r="OVB521"/>
      <c r="OVC521"/>
      <c r="OVD521"/>
      <c r="OVE521"/>
      <c r="OVF521"/>
      <c r="OVG521"/>
      <c r="OVH521"/>
      <c r="OVI521"/>
      <c r="OVJ521"/>
      <c r="OVK521"/>
      <c r="OVL521"/>
      <c r="OVM521"/>
      <c r="OVN521"/>
      <c r="OVO521"/>
      <c r="OVP521"/>
      <c r="OVQ521"/>
      <c r="OVR521"/>
      <c r="OVS521"/>
      <c r="OVT521"/>
      <c r="OVU521"/>
      <c r="OVV521"/>
      <c r="OVW521"/>
      <c r="OVX521"/>
      <c r="OVY521"/>
      <c r="OVZ521"/>
      <c r="OWA521"/>
      <c r="OWB521"/>
      <c r="OWC521"/>
      <c r="OWD521"/>
      <c r="OWE521"/>
      <c r="OWF521"/>
      <c r="OWG521"/>
      <c r="OWH521"/>
      <c r="OWI521"/>
      <c r="OWJ521"/>
      <c r="OWK521"/>
      <c r="OWL521"/>
      <c r="OWM521"/>
      <c r="OWN521"/>
      <c r="OWO521"/>
      <c r="OWP521"/>
      <c r="OWQ521"/>
      <c r="OWR521"/>
      <c r="OWS521"/>
      <c r="OWT521"/>
      <c r="OWU521"/>
      <c r="OWV521"/>
      <c r="OWW521"/>
      <c r="OWX521"/>
      <c r="OWY521"/>
      <c r="OWZ521"/>
      <c r="OXA521"/>
      <c r="OXB521"/>
      <c r="OXC521"/>
      <c r="OXD521"/>
      <c r="OXE521"/>
      <c r="OXF521"/>
      <c r="OXG521"/>
      <c r="OXH521"/>
      <c r="OXI521"/>
      <c r="OXJ521"/>
      <c r="OXK521"/>
      <c r="OXL521"/>
      <c r="OXM521"/>
      <c r="OXN521"/>
      <c r="OXO521"/>
      <c r="OXP521"/>
      <c r="OXQ521"/>
      <c r="OXR521"/>
      <c r="OXS521"/>
      <c r="OXT521"/>
      <c r="OXU521"/>
      <c r="OXV521"/>
      <c r="OXW521"/>
      <c r="OXX521"/>
      <c r="OXY521"/>
      <c r="OXZ521"/>
      <c r="OYA521"/>
      <c r="OYB521"/>
      <c r="OYC521"/>
      <c r="OYD521"/>
      <c r="OYE521"/>
      <c r="OYF521"/>
      <c r="OYG521"/>
      <c r="OYH521"/>
      <c r="OYI521"/>
      <c r="OYJ521"/>
      <c r="OYK521"/>
      <c r="OYL521"/>
      <c r="OYM521"/>
      <c r="OYN521"/>
      <c r="OYO521"/>
      <c r="OYP521"/>
      <c r="OYQ521"/>
      <c r="OYR521"/>
      <c r="OYS521"/>
      <c r="OYT521"/>
      <c r="OYU521"/>
      <c r="OYV521"/>
      <c r="OYW521"/>
      <c r="OYX521"/>
      <c r="OYY521"/>
      <c r="OYZ521"/>
      <c r="OZA521"/>
      <c r="OZB521"/>
      <c r="OZC521"/>
      <c r="OZD521"/>
      <c r="OZE521"/>
      <c r="OZF521"/>
      <c r="OZG521"/>
      <c r="OZH521"/>
      <c r="OZI521"/>
      <c r="OZJ521"/>
      <c r="OZK521"/>
      <c r="OZL521"/>
      <c r="OZM521"/>
      <c r="OZN521"/>
      <c r="OZO521"/>
      <c r="OZP521"/>
      <c r="OZQ521"/>
      <c r="OZR521"/>
      <c r="OZS521"/>
      <c r="OZT521"/>
      <c r="OZU521"/>
      <c r="OZV521"/>
      <c r="OZW521"/>
      <c r="OZX521"/>
      <c r="OZY521"/>
      <c r="OZZ521"/>
      <c r="PAA521"/>
      <c r="PAB521"/>
      <c r="PAC521"/>
      <c r="PAD521"/>
      <c r="PAE521"/>
      <c r="PAF521"/>
      <c r="PAG521"/>
      <c r="PAH521"/>
      <c r="PAI521"/>
      <c r="PAJ521"/>
      <c r="PAK521"/>
      <c r="PAL521"/>
      <c r="PAM521"/>
      <c r="PAN521"/>
      <c r="PAO521"/>
      <c r="PAP521"/>
      <c r="PAQ521"/>
      <c r="PAR521"/>
      <c r="PAS521"/>
      <c r="PAT521"/>
      <c r="PAU521"/>
      <c r="PAV521"/>
      <c r="PAW521"/>
      <c r="PAX521"/>
      <c r="PAY521"/>
      <c r="PAZ521"/>
      <c r="PBA521"/>
      <c r="PBB521"/>
      <c r="PBC521"/>
      <c r="PBD521"/>
      <c r="PBE521"/>
      <c r="PBF521"/>
      <c r="PBG521"/>
      <c r="PBH521"/>
      <c r="PBI521"/>
      <c r="PBJ521"/>
      <c r="PBK521"/>
      <c r="PBL521"/>
      <c r="PBM521"/>
      <c r="PBN521"/>
      <c r="PBO521"/>
      <c r="PBP521"/>
      <c r="PBQ521"/>
      <c r="PBR521"/>
      <c r="PBS521"/>
      <c r="PBT521"/>
      <c r="PBU521"/>
      <c r="PBV521"/>
      <c r="PBW521"/>
      <c r="PBX521"/>
      <c r="PBY521"/>
      <c r="PBZ521"/>
      <c r="PCA521"/>
      <c r="PCB521"/>
      <c r="PCC521"/>
      <c r="PCD521"/>
      <c r="PCE521"/>
      <c r="PCF521"/>
      <c r="PCG521"/>
      <c r="PCH521"/>
      <c r="PCI521"/>
      <c r="PCJ521"/>
      <c r="PCK521"/>
      <c r="PCL521"/>
      <c r="PCM521"/>
      <c r="PCN521"/>
      <c r="PCO521"/>
      <c r="PCP521"/>
      <c r="PCQ521"/>
      <c r="PCR521"/>
      <c r="PCS521"/>
      <c r="PCT521"/>
      <c r="PCU521"/>
      <c r="PCV521"/>
      <c r="PCW521"/>
      <c r="PCX521"/>
      <c r="PCY521"/>
      <c r="PCZ521"/>
      <c r="PDA521"/>
      <c r="PDB521"/>
      <c r="PDC521"/>
      <c r="PDD521"/>
      <c r="PDE521"/>
      <c r="PDF521"/>
      <c r="PDG521"/>
      <c r="PDH521"/>
      <c r="PDI521"/>
      <c r="PDJ521"/>
      <c r="PDK521"/>
      <c r="PDL521"/>
      <c r="PDM521"/>
      <c r="PDN521"/>
      <c r="PDO521"/>
      <c r="PDP521"/>
      <c r="PDQ521"/>
      <c r="PDR521"/>
      <c r="PDS521"/>
      <c r="PDT521"/>
      <c r="PDU521"/>
      <c r="PDV521"/>
      <c r="PDW521"/>
      <c r="PDX521"/>
      <c r="PDY521"/>
      <c r="PDZ521"/>
      <c r="PEA521"/>
      <c r="PEB521"/>
      <c r="PEC521"/>
      <c r="PED521"/>
      <c r="PEE521"/>
      <c r="PEF521"/>
      <c r="PEG521"/>
      <c r="PEH521"/>
      <c r="PEI521"/>
      <c r="PEJ521"/>
      <c r="PEK521"/>
      <c r="PEL521"/>
      <c r="PEM521"/>
      <c r="PEN521"/>
      <c r="PEO521"/>
      <c r="PEP521"/>
      <c r="PEQ521"/>
      <c r="PER521"/>
      <c r="PES521"/>
      <c r="PET521"/>
      <c r="PEU521"/>
      <c r="PEV521"/>
      <c r="PEW521"/>
      <c r="PEX521"/>
      <c r="PEY521"/>
      <c r="PEZ521"/>
      <c r="PFA521"/>
      <c r="PFB521"/>
      <c r="PFC521"/>
      <c r="PFD521"/>
      <c r="PFE521"/>
      <c r="PFF521"/>
      <c r="PFG521"/>
      <c r="PFH521"/>
      <c r="PFI521"/>
      <c r="PFJ521"/>
      <c r="PFK521"/>
      <c r="PFL521"/>
      <c r="PFM521"/>
      <c r="PFN521"/>
      <c r="PFO521"/>
      <c r="PFP521"/>
      <c r="PFQ521"/>
      <c r="PFR521"/>
      <c r="PFS521"/>
      <c r="PFT521"/>
      <c r="PFU521"/>
      <c r="PFV521"/>
      <c r="PFW521"/>
      <c r="PFX521"/>
      <c r="PFY521"/>
      <c r="PFZ521"/>
      <c r="PGA521"/>
      <c r="PGB521"/>
      <c r="PGC521"/>
      <c r="PGD521"/>
      <c r="PGE521"/>
      <c r="PGF521"/>
      <c r="PGG521"/>
      <c r="PGH521"/>
      <c r="PGI521"/>
      <c r="PGJ521"/>
      <c r="PGK521"/>
      <c r="PGL521"/>
      <c r="PGM521"/>
      <c r="PGN521"/>
      <c r="PGO521"/>
      <c r="PGP521"/>
      <c r="PGQ521"/>
      <c r="PGR521"/>
      <c r="PGS521"/>
      <c r="PGT521"/>
      <c r="PGU521"/>
      <c r="PGV521"/>
      <c r="PGW521"/>
      <c r="PGX521"/>
      <c r="PGY521"/>
      <c r="PGZ521"/>
      <c r="PHA521"/>
      <c r="PHB521"/>
      <c r="PHC521"/>
      <c r="PHD521"/>
      <c r="PHE521"/>
      <c r="PHF521"/>
      <c r="PHG521"/>
      <c r="PHH521"/>
      <c r="PHI521"/>
      <c r="PHJ521"/>
      <c r="PHK521"/>
      <c r="PHL521"/>
      <c r="PHM521"/>
      <c r="PHN521"/>
      <c r="PHO521"/>
      <c r="PHP521"/>
      <c r="PHQ521"/>
      <c r="PHR521"/>
      <c r="PHS521"/>
      <c r="PHT521"/>
      <c r="PHU521"/>
      <c r="PHV521"/>
      <c r="PHW521"/>
      <c r="PHX521"/>
      <c r="PHY521"/>
      <c r="PHZ521"/>
      <c r="PIA521"/>
      <c r="PIB521"/>
      <c r="PIC521"/>
      <c r="PID521"/>
      <c r="PIE521"/>
      <c r="PIF521"/>
      <c r="PIG521"/>
      <c r="PIH521"/>
      <c r="PII521"/>
      <c r="PIJ521"/>
      <c r="PIK521"/>
      <c r="PIL521"/>
      <c r="PIM521"/>
      <c r="PIN521"/>
      <c r="PIO521"/>
      <c r="PIP521"/>
      <c r="PIQ521"/>
      <c r="PIR521"/>
      <c r="PIS521"/>
      <c r="PIT521"/>
      <c r="PIU521"/>
      <c r="PIV521"/>
      <c r="PIW521"/>
      <c r="PIX521"/>
      <c r="PIY521"/>
      <c r="PIZ521"/>
      <c r="PJA521"/>
      <c r="PJB521"/>
      <c r="PJC521"/>
      <c r="PJD521"/>
      <c r="PJE521"/>
      <c r="PJF521"/>
      <c r="PJG521"/>
      <c r="PJH521"/>
      <c r="PJI521"/>
      <c r="PJJ521"/>
      <c r="PJK521"/>
      <c r="PJL521"/>
      <c r="PJM521"/>
      <c r="PJN521"/>
      <c r="PJO521"/>
      <c r="PJP521"/>
      <c r="PJQ521"/>
      <c r="PJR521"/>
      <c r="PJS521"/>
      <c r="PJT521"/>
      <c r="PJU521"/>
      <c r="PJV521"/>
      <c r="PJW521"/>
      <c r="PJX521"/>
      <c r="PJY521"/>
      <c r="PJZ521"/>
      <c r="PKA521"/>
      <c r="PKB521"/>
      <c r="PKC521"/>
      <c r="PKD521"/>
      <c r="PKE521"/>
      <c r="PKF521"/>
      <c r="PKG521"/>
      <c r="PKH521"/>
      <c r="PKI521"/>
      <c r="PKJ521"/>
      <c r="PKK521"/>
      <c r="PKL521"/>
      <c r="PKM521"/>
      <c r="PKN521"/>
      <c r="PKO521"/>
      <c r="PKP521"/>
      <c r="PKQ521"/>
      <c r="PKR521"/>
      <c r="PKS521"/>
      <c r="PKT521"/>
      <c r="PKU521"/>
      <c r="PKV521"/>
      <c r="PKW521"/>
      <c r="PKX521"/>
      <c r="PKY521"/>
      <c r="PKZ521"/>
      <c r="PLA521"/>
      <c r="PLB521"/>
      <c r="PLC521"/>
      <c r="PLD521"/>
      <c r="PLE521"/>
      <c r="PLF521"/>
      <c r="PLG521"/>
      <c r="PLH521"/>
      <c r="PLI521"/>
      <c r="PLJ521"/>
      <c r="PLK521"/>
      <c r="PLL521"/>
      <c r="PLM521"/>
      <c r="PLN521"/>
      <c r="PLO521"/>
      <c r="PLP521"/>
      <c r="PLQ521"/>
      <c r="PLR521"/>
      <c r="PLS521"/>
      <c r="PLT521"/>
      <c r="PLU521"/>
      <c r="PLV521"/>
      <c r="PLW521"/>
      <c r="PLX521"/>
      <c r="PLY521"/>
      <c r="PLZ521"/>
      <c r="PMA521"/>
      <c r="PMB521"/>
      <c r="PMC521"/>
      <c r="PMD521"/>
      <c r="PME521"/>
      <c r="PMF521"/>
      <c r="PMG521"/>
      <c r="PMH521"/>
      <c r="PMI521"/>
      <c r="PMJ521"/>
      <c r="PMK521"/>
      <c r="PML521"/>
      <c r="PMM521"/>
      <c r="PMN521"/>
      <c r="PMO521"/>
      <c r="PMP521"/>
      <c r="PMQ521"/>
      <c r="PMR521"/>
      <c r="PMS521"/>
      <c r="PMT521"/>
      <c r="PMU521"/>
      <c r="PMV521"/>
      <c r="PMW521"/>
      <c r="PMX521"/>
      <c r="PMY521"/>
      <c r="PMZ521"/>
      <c r="PNA521"/>
      <c r="PNB521"/>
      <c r="PNC521"/>
      <c r="PND521"/>
      <c r="PNE521"/>
      <c r="PNF521"/>
      <c r="PNG521"/>
      <c r="PNH521"/>
      <c r="PNI521"/>
      <c r="PNJ521"/>
      <c r="PNK521"/>
      <c r="PNL521"/>
      <c r="PNM521"/>
      <c r="PNN521"/>
      <c r="PNO521"/>
      <c r="PNP521"/>
      <c r="PNQ521"/>
      <c r="PNR521"/>
      <c r="PNS521"/>
      <c r="PNT521"/>
      <c r="PNU521"/>
      <c r="PNV521"/>
      <c r="PNW521"/>
      <c r="PNX521"/>
      <c r="PNY521"/>
      <c r="PNZ521"/>
      <c r="POA521"/>
      <c r="POB521"/>
      <c r="POC521"/>
      <c r="POD521"/>
      <c r="POE521"/>
      <c r="POF521"/>
      <c r="POG521"/>
      <c r="POH521"/>
      <c r="POI521"/>
      <c r="POJ521"/>
      <c r="POK521"/>
      <c r="POL521"/>
      <c r="POM521"/>
      <c r="PON521"/>
      <c r="POO521"/>
      <c r="POP521"/>
      <c r="POQ521"/>
      <c r="POR521"/>
      <c r="POS521"/>
      <c r="POT521"/>
      <c r="POU521"/>
      <c r="POV521"/>
      <c r="POW521"/>
      <c r="POX521"/>
      <c r="POY521"/>
      <c r="POZ521"/>
      <c r="PPA521"/>
      <c r="PPB521"/>
      <c r="PPC521"/>
      <c r="PPD521"/>
      <c r="PPE521"/>
      <c r="PPF521"/>
      <c r="PPG521"/>
      <c r="PPH521"/>
      <c r="PPI521"/>
      <c r="PPJ521"/>
      <c r="PPK521"/>
      <c r="PPL521"/>
      <c r="PPM521"/>
      <c r="PPN521"/>
      <c r="PPO521"/>
      <c r="PPP521"/>
      <c r="PPQ521"/>
      <c r="PPR521"/>
      <c r="PPS521"/>
      <c r="PPT521"/>
      <c r="PPU521"/>
      <c r="PPV521"/>
      <c r="PPW521"/>
      <c r="PPX521"/>
      <c r="PPY521"/>
      <c r="PPZ521"/>
      <c r="PQA521"/>
      <c r="PQB521"/>
      <c r="PQC521"/>
      <c r="PQD521"/>
      <c r="PQE521"/>
      <c r="PQF521"/>
      <c r="PQG521"/>
      <c r="PQH521"/>
      <c r="PQI521"/>
      <c r="PQJ521"/>
      <c r="PQK521"/>
      <c r="PQL521"/>
      <c r="PQM521"/>
      <c r="PQN521"/>
      <c r="PQO521"/>
      <c r="PQP521"/>
      <c r="PQQ521"/>
      <c r="PQR521"/>
      <c r="PQS521"/>
      <c r="PQT521"/>
      <c r="PQU521"/>
      <c r="PQV521"/>
      <c r="PQW521"/>
      <c r="PQX521"/>
      <c r="PQY521"/>
      <c r="PQZ521"/>
      <c r="PRA521"/>
      <c r="PRB521"/>
      <c r="PRC521"/>
      <c r="PRD521"/>
      <c r="PRE521"/>
      <c r="PRF521"/>
      <c r="PRG521"/>
      <c r="PRH521"/>
      <c r="PRI521"/>
      <c r="PRJ521"/>
      <c r="PRK521"/>
      <c r="PRL521"/>
      <c r="PRM521"/>
      <c r="PRN521"/>
      <c r="PRO521"/>
      <c r="PRP521"/>
      <c r="PRQ521"/>
      <c r="PRR521"/>
      <c r="PRS521"/>
      <c r="PRT521"/>
      <c r="PRU521"/>
      <c r="PRV521"/>
      <c r="PRW521"/>
      <c r="PRX521"/>
      <c r="PRY521"/>
      <c r="PRZ521"/>
      <c r="PSA521"/>
      <c r="PSB521"/>
      <c r="PSC521"/>
      <c r="PSD521"/>
      <c r="PSE521"/>
      <c r="PSF521"/>
      <c r="PSG521"/>
      <c r="PSH521"/>
      <c r="PSI521"/>
      <c r="PSJ521"/>
      <c r="PSK521"/>
      <c r="PSL521"/>
      <c r="PSM521"/>
      <c r="PSN521"/>
      <c r="PSO521"/>
      <c r="PSP521"/>
      <c r="PSQ521"/>
      <c r="PSR521"/>
      <c r="PSS521"/>
      <c r="PST521"/>
      <c r="PSU521"/>
      <c r="PSV521"/>
      <c r="PSW521"/>
      <c r="PSX521"/>
      <c r="PSY521"/>
      <c r="PSZ521"/>
      <c r="PTA521"/>
      <c r="PTB521"/>
      <c r="PTC521"/>
      <c r="PTD521"/>
      <c r="PTE521"/>
      <c r="PTF521"/>
      <c r="PTG521"/>
      <c r="PTH521"/>
      <c r="PTI521"/>
      <c r="PTJ521"/>
      <c r="PTK521"/>
      <c r="PTL521"/>
      <c r="PTM521"/>
      <c r="PTN521"/>
      <c r="PTO521"/>
      <c r="PTP521"/>
      <c r="PTQ521"/>
      <c r="PTR521"/>
      <c r="PTS521"/>
      <c r="PTT521"/>
      <c r="PTU521"/>
      <c r="PTV521"/>
      <c r="PTW521"/>
      <c r="PTX521"/>
      <c r="PTY521"/>
      <c r="PTZ521"/>
      <c r="PUA521"/>
      <c r="PUB521"/>
      <c r="PUC521"/>
      <c r="PUD521"/>
      <c r="PUE521"/>
      <c r="PUF521"/>
      <c r="PUG521"/>
      <c r="PUH521"/>
      <c r="PUI521"/>
      <c r="PUJ521"/>
      <c r="PUK521"/>
      <c r="PUL521"/>
      <c r="PUM521"/>
      <c r="PUN521"/>
      <c r="PUO521"/>
      <c r="PUP521"/>
      <c r="PUQ521"/>
      <c r="PUR521"/>
      <c r="PUS521"/>
      <c r="PUT521"/>
      <c r="PUU521"/>
      <c r="PUV521"/>
      <c r="PUW521"/>
      <c r="PUX521"/>
      <c r="PUY521"/>
      <c r="PUZ521"/>
      <c r="PVA521"/>
      <c r="PVB521"/>
      <c r="PVC521"/>
      <c r="PVD521"/>
      <c r="PVE521"/>
      <c r="PVF521"/>
      <c r="PVG521"/>
      <c r="PVH521"/>
      <c r="PVI521"/>
      <c r="PVJ521"/>
      <c r="PVK521"/>
      <c r="PVL521"/>
      <c r="PVM521"/>
      <c r="PVN521"/>
      <c r="PVO521"/>
      <c r="PVP521"/>
      <c r="PVQ521"/>
      <c r="PVR521"/>
      <c r="PVS521"/>
      <c r="PVT521"/>
      <c r="PVU521"/>
      <c r="PVV521"/>
      <c r="PVW521"/>
      <c r="PVX521"/>
      <c r="PVY521"/>
      <c r="PVZ521"/>
      <c r="PWA521"/>
      <c r="PWB521"/>
      <c r="PWC521"/>
      <c r="PWD521"/>
      <c r="PWE521"/>
      <c r="PWF521"/>
      <c r="PWG521"/>
      <c r="PWH521"/>
      <c r="PWI521"/>
      <c r="PWJ521"/>
      <c r="PWK521"/>
      <c r="PWL521"/>
      <c r="PWM521"/>
      <c r="PWN521"/>
      <c r="PWO521"/>
      <c r="PWP521"/>
      <c r="PWQ521"/>
      <c r="PWR521"/>
      <c r="PWS521"/>
      <c r="PWT521"/>
      <c r="PWU521"/>
      <c r="PWV521"/>
      <c r="PWW521"/>
      <c r="PWX521"/>
      <c r="PWY521"/>
      <c r="PWZ521"/>
      <c r="PXA521"/>
      <c r="PXB521"/>
      <c r="PXC521"/>
      <c r="PXD521"/>
      <c r="PXE521"/>
      <c r="PXF521"/>
      <c r="PXG521"/>
      <c r="PXH521"/>
      <c r="PXI521"/>
      <c r="PXJ521"/>
      <c r="PXK521"/>
      <c r="PXL521"/>
      <c r="PXM521"/>
      <c r="PXN521"/>
      <c r="PXO521"/>
      <c r="PXP521"/>
      <c r="PXQ521"/>
      <c r="PXR521"/>
      <c r="PXS521"/>
      <c r="PXT521"/>
      <c r="PXU521"/>
      <c r="PXV521"/>
      <c r="PXW521"/>
      <c r="PXX521"/>
      <c r="PXY521"/>
      <c r="PXZ521"/>
      <c r="PYA521"/>
      <c r="PYB521"/>
      <c r="PYC521"/>
      <c r="PYD521"/>
      <c r="PYE521"/>
      <c r="PYF521"/>
      <c r="PYG521"/>
      <c r="PYH521"/>
      <c r="PYI521"/>
      <c r="PYJ521"/>
      <c r="PYK521"/>
      <c r="PYL521"/>
      <c r="PYM521"/>
      <c r="PYN521"/>
      <c r="PYO521"/>
      <c r="PYP521"/>
      <c r="PYQ521"/>
      <c r="PYR521"/>
      <c r="PYS521"/>
      <c r="PYT521"/>
      <c r="PYU521"/>
      <c r="PYV521"/>
      <c r="PYW521"/>
      <c r="PYX521"/>
      <c r="PYY521"/>
      <c r="PYZ521"/>
      <c r="PZA521"/>
      <c r="PZB521"/>
      <c r="PZC521"/>
      <c r="PZD521"/>
      <c r="PZE521"/>
      <c r="PZF521"/>
      <c r="PZG521"/>
      <c r="PZH521"/>
      <c r="PZI521"/>
      <c r="PZJ521"/>
      <c r="PZK521"/>
      <c r="PZL521"/>
      <c r="PZM521"/>
      <c r="PZN521"/>
      <c r="PZO521"/>
      <c r="PZP521"/>
      <c r="PZQ521"/>
      <c r="PZR521"/>
      <c r="PZS521"/>
      <c r="PZT521"/>
      <c r="PZU521"/>
      <c r="PZV521"/>
      <c r="PZW521"/>
      <c r="PZX521"/>
      <c r="PZY521"/>
      <c r="PZZ521"/>
      <c r="QAA521"/>
      <c r="QAB521"/>
      <c r="QAC521"/>
      <c r="QAD521"/>
      <c r="QAE521"/>
      <c r="QAF521"/>
      <c r="QAG521"/>
      <c r="QAH521"/>
      <c r="QAI521"/>
      <c r="QAJ521"/>
      <c r="QAK521"/>
      <c r="QAL521"/>
      <c r="QAM521"/>
      <c r="QAN521"/>
      <c r="QAO521"/>
      <c r="QAP521"/>
      <c r="QAQ521"/>
      <c r="QAR521"/>
      <c r="QAS521"/>
      <c r="QAT521"/>
      <c r="QAU521"/>
      <c r="QAV521"/>
      <c r="QAW521"/>
      <c r="QAX521"/>
      <c r="QAY521"/>
      <c r="QAZ521"/>
      <c r="QBA521"/>
      <c r="QBB521"/>
      <c r="QBC521"/>
      <c r="QBD521"/>
      <c r="QBE521"/>
      <c r="QBF521"/>
      <c r="QBG521"/>
      <c r="QBH521"/>
      <c r="QBI521"/>
      <c r="QBJ521"/>
      <c r="QBK521"/>
      <c r="QBL521"/>
      <c r="QBM521"/>
      <c r="QBN521"/>
      <c r="QBO521"/>
      <c r="QBP521"/>
      <c r="QBQ521"/>
      <c r="QBR521"/>
      <c r="QBS521"/>
      <c r="QBT521"/>
      <c r="QBU521"/>
      <c r="QBV521"/>
      <c r="QBW521"/>
      <c r="QBX521"/>
      <c r="QBY521"/>
      <c r="QBZ521"/>
      <c r="QCA521"/>
      <c r="QCB521"/>
      <c r="QCC521"/>
      <c r="QCD521"/>
      <c r="QCE521"/>
      <c r="QCF521"/>
      <c r="QCG521"/>
      <c r="QCH521"/>
      <c r="QCI521"/>
      <c r="QCJ521"/>
      <c r="QCK521"/>
      <c r="QCL521"/>
      <c r="QCM521"/>
      <c r="QCN521"/>
      <c r="QCO521"/>
      <c r="QCP521"/>
      <c r="QCQ521"/>
      <c r="QCR521"/>
      <c r="QCS521"/>
      <c r="QCT521"/>
      <c r="QCU521"/>
      <c r="QCV521"/>
      <c r="QCW521"/>
      <c r="QCX521"/>
      <c r="QCY521"/>
      <c r="QCZ521"/>
      <c r="QDA521"/>
      <c r="QDB521"/>
      <c r="QDC521"/>
      <c r="QDD521"/>
      <c r="QDE521"/>
      <c r="QDF521"/>
      <c r="QDG521"/>
      <c r="QDH521"/>
      <c r="QDI521"/>
      <c r="QDJ521"/>
      <c r="QDK521"/>
      <c r="QDL521"/>
      <c r="QDM521"/>
      <c r="QDN521"/>
      <c r="QDO521"/>
      <c r="QDP521"/>
      <c r="QDQ521"/>
      <c r="QDR521"/>
      <c r="QDS521"/>
      <c r="QDT521"/>
      <c r="QDU521"/>
      <c r="QDV521"/>
      <c r="QDW521"/>
      <c r="QDX521"/>
      <c r="QDY521"/>
      <c r="QDZ521"/>
      <c r="QEA521"/>
      <c r="QEB521"/>
      <c r="QEC521"/>
      <c r="QED521"/>
      <c r="QEE521"/>
      <c r="QEF521"/>
      <c r="QEG521"/>
      <c r="QEH521"/>
      <c r="QEI521"/>
      <c r="QEJ521"/>
      <c r="QEK521"/>
      <c r="QEL521"/>
      <c r="QEM521"/>
      <c r="QEN521"/>
      <c r="QEO521"/>
      <c r="QEP521"/>
      <c r="QEQ521"/>
      <c r="QER521"/>
      <c r="QES521"/>
      <c r="QET521"/>
      <c r="QEU521"/>
      <c r="QEV521"/>
      <c r="QEW521"/>
      <c r="QEX521"/>
      <c r="QEY521"/>
      <c r="QEZ521"/>
      <c r="QFA521"/>
      <c r="QFB521"/>
      <c r="QFC521"/>
      <c r="QFD521"/>
      <c r="QFE521"/>
      <c r="QFF521"/>
      <c r="QFG521"/>
      <c r="QFH521"/>
      <c r="QFI521"/>
      <c r="QFJ521"/>
      <c r="QFK521"/>
      <c r="QFL521"/>
      <c r="QFM521"/>
      <c r="QFN521"/>
      <c r="QFO521"/>
      <c r="QFP521"/>
      <c r="QFQ521"/>
      <c r="QFR521"/>
      <c r="QFS521"/>
      <c r="QFT521"/>
      <c r="QFU521"/>
      <c r="QFV521"/>
      <c r="QFW521"/>
      <c r="QFX521"/>
      <c r="QFY521"/>
      <c r="QFZ521"/>
      <c r="QGA521"/>
      <c r="QGB521"/>
      <c r="QGC521"/>
      <c r="QGD521"/>
      <c r="QGE521"/>
      <c r="QGF521"/>
      <c r="QGG521"/>
      <c r="QGH521"/>
      <c r="QGI521"/>
      <c r="QGJ521"/>
      <c r="QGK521"/>
      <c r="QGL521"/>
      <c r="QGM521"/>
      <c r="QGN521"/>
      <c r="QGO521"/>
      <c r="QGP521"/>
      <c r="QGQ521"/>
      <c r="QGR521"/>
      <c r="QGS521"/>
      <c r="QGT521"/>
      <c r="QGU521"/>
      <c r="QGV521"/>
      <c r="QGW521"/>
      <c r="QGX521"/>
      <c r="QGY521"/>
      <c r="QGZ521"/>
      <c r="QHA521"/>
      <c r="QHB521"/>
      <c r="QHC521"/>
      <c r="QHD521"/>
      <c r="QHE521"/>
      <c r="QHF521"/>
      <c r="QHG521"/>
      <c r="QHH521"/>
      <c r="QHI521"/>
      <c r="QHJ521"/>
      <c r="QHK521"/>
      <c r="QHL521"/>
      <c r="QHM521"/>
      <c r="QHN521"/>
      <c r="QHO521"/>
      <c r="QHP521"/>
      <c r="QHQ521"/>
      <c r="QHR521"/>
      <c r="QHS521"/>
      <c r="QHT521"/>
      <c r="QHU521"/>
      <c r="QHV521"/>
      <c r="QHW521"/>
      <c r="QHX521"/>
      <c r="QHY521"/>
      <c r="QHZ521"/>
      <c r="QIA521"/>
      <c r="QIB521"/>
      <c r="QIC521"/>
      <c r="QID521"/>
      <c r="QIE521"/>
      <c r="QIF521"/>
      <c r="QIG521"/>
      <c r="QIH521"/>
      <c r="QII521"/>
      <c r="QIJ521"/>
      <c r="QIK521"/>
      <c r="QIL521"/>
      <c r="QIM521"/>
      <c r="QIN521"/>
      <c r="QIO521"/>
      <c r="QIP521"/>
      <c r="QIQ521"/>
      <c r="QIR521"/>
      <c r="QIS521"/>
      <c r="QIT521"/>
      <c r="QIU521"/>
      <c r="QIV521"/>
      <c r="QIW521"/>
      <c r="QIX521"/>
      <c r="QIY521"/>
      <c r="QIZ521"/>
      <c r="QJA521"/>
      <c r="QJB521"/>
      <c r="QJC521"/>
      <c r="QJD521"/>
      <c r="QJE521"/>
      <c r="QJF521"/>
      <c r="QJG521"/>
      <c r="QJH521"/>
      <c r="QJI521"/>
      <c r="QJJ521"/>
      <c r="QJK521"/>
      <c r="QJL521"/>
      <c r="QJM521"/>
      <c r="QJN521"/>
      <c r="QJO521"/>
      <c r="QJP521"/>
      <c r="QJQ521"/>
      <c r="QJR521"/>
      <c r="QJS521"/>
      <c r="QJT521"/>
      <c r="QJU521"/>
      <c r="QJV521"/>
      <c r="QJW521"/>
      <c r="QJX521"/>
      <c r="QJY521"/>
      <c r="QJZ521"/>
      <c r="QKA521"/>
      <c r="QKB521"/>
      <c r="QKC521"/>
      <c r="QKD521"/>
      <c r="QKE521"/>
      <c r="QKF521"/>
      <c r="QKG521"/>
      <c r="QKH521"/>
      <c r="QKI521"/>
      <c r="QKJ521"/>
      <c r="QKK521"/>
      <c r="QKL521"/>
      <c r="QKM521"/>
      <c r="QKN521"/>
      <c r="QKO521"/>
      <c r="QKP521"/>
      <c r="QKQ521"/>
      <c r="QKR521"/>
      <c r="QKS521"/>
      <c r="QKT521"/>
      <c r="QKU521"/>
      <c r="QKV521"/>
      <c r="QKW521"/>
      <c r="QKX521"/>
      <c r="QKY521"/>
      <c r="QKZ521"/>
      <c r="QLA521"/>
      <c r="QLB521"/>
      <c r="QLC521"/>
      <c r="QLD521"/>
      <c r="QLE521"/>
      <c r="QLF521"/>
      <c r="QLG521"/>
      <c r="QLH521"/>
      <c r="QLI521"/>
      <c r="QLJ521"/>
      <c r="QLK521"/>
      <c r="QLL521"/>
      <c r="QLM521"/>
      <c r="QLN521"/>
      <c r="QLO521"/>
      <c r="QLP521"/>
      <c r="QLQ521"/>
      <c r="QLR521"/>
      <c r="QLS521"/>
      <c r="QLT521"/>
      <c r="QLU521"/>
      <c r="QLV521"/>
      <c r="QLW521"/>
      <c r="QLX521"/>
      <c r="QLY521"/>
      <c r="QLZ521"/>
      <c r="QMA521"/>
      <c r="QMB521"/>
      <c r="QMC521"/>
      <c r="QMD521"/>
      <c r="QME521"/>
      <c r="QMF521"/>
      <c r="QMG521"/>
      <c r="QMH521"/>
      <c r="QMI521"/>
      <c r="QMJ521"/>
      <c r="QMK521"/>
      <c r="QML521"/>
      <c r="QMM521"/>
      <c r="QMN521"/>
      <c r="QMO521"/>
      <c r="QMP521"/>
      <c r="QMQ521"/>
      <c r="QMR521"/>
      <c r="QMS521"/>
      <c r="QMT521"/>
      <c r="QMU521"/>
      <c r="QMV521"/>
      <c r="QMW521"/>
      <c r="QMX521"/>
      <c r="QMY521"/>
      <c r="QMZ521"/>
      <c r="QNA521"/>
      <c r="QNB521"/>
      <c r="QNC521"/>
      <c r="QND521"/>
      <c r="QNE521"/>
      <c r="QNF521"/>
      <c r="QNG521"/>
      <c r="QNH521"/>
      <c r="QNI521"/>
      <c r="QNJ521"/>
      <c r="QNK521"/>
      <c r="QNL521"/>
      <c r="QNM521"/>
      <c r="QNN521"/>
      <c r="QNO521"/>
      <c r="QNP521"/>
      <c r="QNQ521"/>
      <c r="QNR521"/>
      <c r="QNS521"/>
      <c r="QNT521"/>
      <c r="QNU521"/>
      <c r="QNV521"/>
      <c r="QNW521"/>
      <c r="QNX521"/>
      <c r="QNY521"/>
      <c r="QNZ521"/>
      <c r="QOA521"/>
      <c r="QOB521"/>
      <c r="QOC521"/>
      <c r="QOD521"/>
      <c r="QOE521"/>
      <c r="QOF521"/>
      <c r="QOG521"/>
      <c r="QOH521"/>
      <c r="QOI521"/>
      <c r="QOJ521"/>
      <c r="QOK521"/>
      <c r="QOL521"/>
      <c r="QOM521"/>
      <c r="QON521"/>
      <c r="QOO521"/>
      <c r="QOP521"/>
      <c r="QOQ521"/>
      <c r="QOR521"/>
      <c r="QOS521"/>
      <c r="QOT521"/>
      <c r="QOU521"/>
      <c r="QOV521"/>
      <c r="QOW521"/>
      <c r="QOX521"/>
      <c r="QOY521"/>
      <c r="QOZ521"/>
      <c r="QPA521"/>
      <c r="QPB521"/>
      <c r="QPC521"/>
      <c r="QPD521"/>
      <c r="QPE521"/>
      <c r="QPF521"/>
      <c r="QPG521"/>
      <c r="QPH521"/>
      <c r="QPI521"/>
      <c r="QPJ521"/>
      <c r="QPK521"/>
      <c r="QPL521"/>
      <c r="QPM521"/>
      <c r="QPN521"/>
      <c r="QPO521"/>
      <c r="QPP521"/>
      <c r="QPQ521"/>
      <c r="QPR521"/>
      <c r="QPS521"/>
      <c r="QPT521"/>
      <c r="QPU521"/>
      <c r="QPV521"/>
      <c r="QPW521"/>
      <c r="QPX521"/>
      <c r="QPY521"/>
      <c r="QPZ521"/>
      <c r="QQA521"/>
      <c r="QQB521"/>
      <c r="QQC521"/>
      <c r="QQD521"/>
      <c r="QQE521"/>
      <c r="QQF521"/>
      <c r="QQG521"/>
      <c r="QQH521"/>
      <c r="QQI521"/>
      <c r="QQJ521"/>
      <c r="QQK521"/>
      <c r="QQL521"/>
      <c r="QQM521"/>
      <c r="QQN521"/>
      <c r="QQO521"/>
      <c r="QQP521"/>
      <c r="QQQ521"/>
      <c r="QQR521"/>
      <c r="QQS521"/>
      <c r="QQT521"/>
      <c r="QQU521"/>
      <c r="QQV521"/>
      <c r="QQW521"/>
      <c r="QQX521"/>
      <c r="QQY521"/>
      <c r="QQZ521"/>
      <c r="QRA521"/>
      <c r="QRB521"/>
      <c r="QRC521"/>
      <c r="QRD521"/>
      <c r="QRE521"/>
      <c r="QRF521"/>
      <c r="QRG521"/>
      <c r="QRH521"/>
      <c r="QRI521"/>
      <c r="QRJ521"/>
      <c r="QRK521"/>
      <c r="QRL521"/>
      <c r="QRM521"/>
      <c r="QRN521"/>
      <c r="QRO521"/>
      <c r="QRP521"/>
      <c r="QRQ521"/>
      <c r="QRR521"/>
      <c r="QRS521"/>
      <c r="QRT521"/>
      <c r="QRU521"/>
      <c r="QRV521"/>
      <c r="QRW521"/>
      <c r="QRX521"/>
      <c r="QRY521"/>
      <c r="QRZ521"/>
      <c r="QSA521"/>
      <c r="QSB521"/>
      <c r="QSC521"/>
      <c r="QSD521"/>
      <c r="QSE521"/>
      <c r="QSF521"/>
      <c r="QSG521"/>
      <c r="QSH521"/>
      <c r="QSI521"/>
      <c r="QSJ521"/>
      <c r="QSK521"/>
      <c r="QSL521"/>
      <c r="QSM521"/>
      <c r="QSN521"/>
      <c r="QSO521"/>
      <c r="QSP521"/>
      <c r="QSQ521"/>
      <c r="QSR521"/>
      <c r="QSS521"/>
      <c r="QST521"/>
      <c r="QSU521"/>
      <c r="QSV521"/>
      <c r="QSW521"/>
      <c r="QSX521"/>
      <c r="QSY521"/>
      <c r="QSZ521"/>
      <c r="QTA521"/>
      <c r="QTB521"/>
      <c r="QTC521"/>
      <c r="QTD521"/>
      <c r="QTE521"/>
      <c r="QTF521"/>
      <c r="QTG521"/>
      <c r="QTH521"/>
      <c r="QTI521"/>
      <c r="QTJ521"/>
      <c r="QTK521"/>
      <c r="QTL521"/>
      <c r="QTM521"/>
      <c r="QTN521"/>
      <c r="QTO521"/>
      <c r="QTP521"/>
      <c r="QTQ521"/>
      <c r="QTR521"/>
      <c r="QTS521"/>
      <c r="QTT521"/>
      <c r="QTU521"/>
      <c r="QTV521"/>
      <c r="QTW521"/>
      <c r="QTX521"/>
      <c r="QTY521"/>
      <c r="QTZ521"/>
      <c r="QUA521"/>
      <c r="QUB521"/>
      <c r="QUC521"/>
      <c r="QUD521"/>
      <c r="QUE521"/>
      <c r="QUF521"/>
      <c r="QUG521"/>
      <c r="QUH521"/>
      <c r="QUI521"/>
      <c r="QUJ521"/>
      <c r="QUK521"/>
      <c r="QUL521"/>
      <c r="QUM521"/>
      <c r="QUN521"/>
      <c r="QUO521"/>
      <c r="QUP521"/>
      <c r="QUQ521"/>
      <c r="QUR521"/>
      <c r="QUS521"/>
      <c r="QUT521"/>
      <c r="QUU521"/>
      <c r="QUV521"/>
      <c r="QUW521"/>
      <c r="QUX521"/>
      <c r="QUY521"/>
      <c r="QUZ521"/>
      <c r="QVA521"/>
      <c r="QVB521"/>
      <c r="QVC521"/>
      <c r="QVD521"/>
      <c r="QVE521"/>
      <c r="QVF521"/>
      <c r="QVG521"/>
      <c r="QVH521"/>
      <c r="QVI521"/>
      <c r="QVJ521"/>
      <c r="QVK521"/>
      <c r="QVL521"/>
      <c r="QVM521"/>
      <c r="QVN521"/>
      <c r="QVO521"/>
      <c r="QVP521"/>
      <c r="QVQ521"/>
      <c r="QVR521"/>
      <c r="QVS521"/>
      <c r="QVT521"/>
      <c r="QVU521"/>
      <c r="QVV521"/>
      <c r="QVW521"/>
      <c r="QVX521"/>
      <c r="QVY521"/>
      <c r="QVZ521"/>
      <c r="QWA521"/>
      <c r="QWB521"/>
      <c r="QWC521"/>
      <c r="QWD521"/>
      <c r="QWE521"/>
      <c r="QWF521"/>
      <c r="QWG521"/>
      <c r="QWH521"/>
      <c r="QWI521"/>
      <c r="QWJ521"/>
      <c r="QWK521"/>
      <c r="QWL521"/>
      <c r="QWM521"/>
      <c r="QWN521"/>
      <c r="QWO521"/>
      <c r="QWP521"/>
      <c r="QWQ521"/>
      <c r="QWR521"/>
      <c r="QWS521"/>
      <c r="QWT521"/>
      <c r="QWU521"/>
      <c r="QWV521"/>
      <c r="QWW521"/>
      <c r="QWX521"/>
      <c r="QWY521"/>
      <c r="QWZ521"/>
      <c r="QXA521"/>
      <c r="QXB521"/>
      <c r="QXC521"/>
      <c r="QXD521"/>
      <c r="QXE521"/>
      <c r="QXF521"/>
      <c r="QXG521"/>
      <c r="QXH521"/>
      <c r="QXI521"/>
      <c r="QXJ521"/>
      <c r="QXK521"/>
      <c r="QXL521"/>
      <c r="QXM521"/>
      <c r="QXN521"/>
      <c r="QXO521"/>
      <c r="QXP521"/>
      <c r="QXQ521"/>
      <c r="QXR521"/>
      <c r="QXS521"/>
      <c r="QXT521"/>
      <c r="QXU521"/>
      <c r="QXV521"/>
      <c r="QXW521"/>
      <c r="QXX521"/>
      <c r="QXY521"/>
      <c r="QXZ521"/>
      <c r="QYA521"/>
      <c r="QYB521"/>
      <c r="QYC521"/>
      <c r="QYD521"/>
      <c r="QYE521"/>
      <c r="QYF521"/>
      <c r="QYG521"/>
      <c r="QYH521"/>
      <c r="QYI521"/>
      <c r="QYJ521"/>
      <c r="QYK521"/>
      <c r="QYL521"/>
      <c r="QYM521"/>
      <c r="QYN521"/>
      <c r="QYO521"/>
      <c r="QYP521"/>
      <c r="QYQ521"/>
      <c r="QYR521"/>
      <c r="QYS521"/>
      <c r="QYT521"/>
      <c r="QYU521"/>
      <c r="QYV521"/>
      <c r="QYW521"/>
      <c r="QYX521"/>
      <c r="QYY521"/>
      <c r="QYZ521"/>
      <c r="QZA521"/>
      <c r="QZB521"/>
      <c r="QZC521"/>
      <c r="QZD521"/>
      <c r="QZE521"/>
      <c r="QZF521"/>
      <c r="QZG521"/>
      <c r="QZH521"/>
      <c r="QZI521"/>
      <c r="QZJ521"/>
      <c r="QZK521"/>
      <c r="QZL521"/>
      <c r="QZM521"/>
      <c r="QZN521"/>
      <c r="QZO521"/>
      <c r="QZP521"/>
      <c r="QZQ521"/>
      <c r="QZR521"/>
      <c r="QZS521"/>
      <c r="QZT521"/>
      <c r="QZU521"/>
      <c r="QZV521"/>
      <c r="QZW521"/>
      <c r="QZX521"/>
      <c r="QZY521"/>
      <c r="QZZ521"/>
      <c r="RAA521"/>
      <c r="RAB521"/>
      <c r="RAC521"/>
      <c r="RAD521"/>
      <c r="RAE521"/>
      <c r="RAF521"/>
      <c r="RAG521"/>
      <c r="RAH521"/>
      <c r="RAI521"/>
      <c r="RAJ521"/>
      <c r="RAK521"/>
      <c r="RAL521"/>
      <c r="RAM521"/>
      <c r="RAN521"/>
      <c r="RAO521"/>
      <c r="RAP521"/>
      <c r="RAQ521"/>
      <c r="RAR521"/>
      <c r="RAS521"/>
      <c r="RAT521"/>
      <c r="RAU521"/>
      <c r="RAV521"/>
      <c r="RAW521"/>
      <c r="RAX521"/>
      <c r="RAY521"/>
      <c r="RAZ521"/>
      <c r="RBA521"/>
      <c r="RBB521"/>
      <c r="RBC521"/>
      <c r="RBD521"/>
      <c r="RBE521"/>
      <c r="RBF521"/>
      <c r="RBG521"/>
      <c r="RBH521"/>
      <c r="RBI521"/>
      <c r="RBJ521"/>
      <c r="RBK521"/>
      <c r="RBL521"/>
      <c r="RBM521"/>
      <c r="RBN521"/>
      <c r="RBO521"/>
      <c r="RBP521"/>
      <c r="RBQ521"/>
      <c r="RBR521"/>
      <c r="RBS521"/>
      <c r="RBT521"/>
      <c r="RBU521"/>
      <c r="RBV521"/>
      <c r="RBW521"/>
      <c r="RBX521"/>
      <c r="RBY521"/>
      <c r="RBZ521"/>
      <c r="RCA521"/>
      <c r="RCB521"/>
      <c r="RCC521"/>
      <c r="RCD521"/>
      <c r="RCE521"/>
      <c r="RCF521"/>
      <c r="RCG521"/>
      <c r="RCH521"/>
      <c r="RCI521"/>
      <c r="RCJ521"/>
      <c r="RCK521"/>
      <c r="RCL521"/>
      <c r="RCM521"/>
      <c r="RCN521"/>
      <c r="RCO521"/>
      <c r="RCP521"/>
      <c r="RCQ521"/>
      <c r="RCR521"/>
      <c r="RCS521"/>
      <c r="RCT521"/>
      <c r="RCU521"/>
      <c r="RCV521"/>
      <c r="RCW521"/>
      <c r="RCX521"/>
      <c r="RCY521"/>
      <c r="RCZ521"/>
      <c r="RDA521"/>
      <c r="RDB521"/>
      <c r="RDC521"/>
      <c r="RDD521"/>
      <c r="RDE521"/>
      <c r="RDF521"/>
      <c r="RDG521"/>
      <c r="RDH521"/>
      <c r="RDI521"/>
      <c r="RDJ521"/>
      <c r="RDK521"/>
      <c r="RDL521"/>
      <c r="RDM521"/>
      <c r="RDN521"/>
      <c r="RDO521"/>
      <c r="RDP521"/>
      <c r="RDQ521"/>
      <c r="RDR521"/>
      <c r="RDS521"/>
      <c r="RDT521"/>
      <c r="RDU521"/>
      <c r="RDV521"/>
      <c r="RDW521"/>
      <c r="RDX521"/>
      <c r="RDY521"/>
      <c r="RDZ521"/>
      <c r="REA521"/>
      <c r="REB521"/>
      <c r="REC521"/>
      <c r="RED521"/>
      <c r="REE521"/>
      <c r="REF521"/>
      <c r="REG521"/>
      <c r="REH521"/>
      <c r="REI521"/>
      <c r="REJ521"/>
      <c r="REK521"/>
      <c r="REL521"/>
      <c r="REM521"/>
      <c r="REN521"/>
      <c r="REO521"/>
      <c r="REP521"/>
      <c r="REQ521"/>
      <c r="RER521"/>
      <c r="RES521"/>
      <c r="RET521"/>
      <c r="REU521"/>
      <c r="REV521"/>
      <c r="REW521"/>
      <c r="REX521"/>
      <c r="REY521"/>
      <c r="REZ521"/>
      <c r="RFA521"/>
      <c r="RFB521"/>
      <c r="RFC521"/>
      <c r="RFD521"/>
      <c r="RFE521"/>
      <c r="RFF521"/>
      <c r="RFG521"/>
      <c r="RFH521"/>
      <c r="RFI521"/>
      <c r="RFJ521"/>
      <c r="RFK521"/>
      <c r="RFL521"/>
      <c r="RFM521"/>
      <c r="RFN521"/>
      <c r="RFO521"/>
      <c r="RFP521"/>
      <c r="RFQ521"/>
      <c r="RFR521"/>
      <c r="RFS521"/>
      <c r="RFT521"/>
      <c r="RFU521"/>
      <c r="RFV521"/>
      <c r="RFW521"/>
      <c r="RFX521"/>
      <c r="RFY521"/>
      <c r="RFZ521"/>
      <c r="RGA521"/>
      <c r="RGB521"/>
      <c r="RGC521"/>
      <c r="RGD521"/>
      <c r="RGE521"/>
      <c r="RGF521"/>
      <c r="RGG521"/>
      <c r="RGH521"/>
      <c r="RGI521"/>
      <c r="RGJ521"/>
      <c r="RGK521"/>
      <c r="RGL521"/>
      <c r="RGM521"/>
      <c r="RGN521"/>
      <c r="RGO521"/>
      <c r="RGP521"/>
      <c r="RGQ521"/>
      <c r="RGR521"/>
      <c r="RGS521"/>
      <c r="RGT521"/>
      <c r="RGU521"/>
      <c r="RGV521"/>
      <c r="RGW521"/>
      <c r="RGX521"/>
      <c r="RGY521"/>
      <c r="RGZ521"/>
      <c r="RHA521"/>
      <c r="RHB521"/>
      <c r="RHC521"/>
      <c r="RHD521"/>
      <c r="RHE521"/>
      <c r="RHF521"/>
      <c r="RHG521"/>
      <c r="RHH521"/>
      <c r="RHI521"/>
      <c r="RHJ521"/>
      <c r="RHK521"/>
      <c r="RHL521"/>
      <c r="RHM521"/>
      <c r="RHN521"/>
      <c r="RHO521"/>
      <c r="RHP521"/>
      <c r="RHQ521"/>
      <c r="RHR521"/>
      <c r="RHS521"/>
      <c r="RHT521"/>
      <c r="RHU521"/>
      <c r="RHV521"/>
      <c r="RHW521"/>
      <c r="RHX521"/>
      <c r="RHY521"/>
      <c r="RHZ521"/>
      <c r="RIA521"/>
      <c r="RIB521"/>
      <c r="RIC521"/>
      <c r="RID521"/>
      <c r="RIE521"/>
      <c r="RIF521"/>
      <c r="RIG521"/>
      <c r="RIH521"/>
      <c r="RII521"/>
      <c r="RIJ521"/>
      <c r="RIK521"/>
      <c r="RIL521"/>
      <c r="RIM521"/>
      <c r="RIN521"/>
      <c r="RIO521"/>
      <c r="RIP521"/>
      <c r="RIQ521"/>
      <c r="RIR521"/>
      <c r="RIS521"/>
      <c r="RIT521"/>
      <c r="RIU521"/>
      <c r="RIV521"/>
      <c r="RIW521"/>
      <c r="RIX521"/>
      <c r="RIY521"/>
      <c r="RIZ521"/>
      <c r="RJA521"/>
      <c r="RJB521"/>
      <c r="RJC521"/>
      <c r="RJD521"/>
      <c r="RJE521"/>
      <c r="RJF521"/>
      <c r="RJG521"/>
      <c r="RJH521"/>
      <c r="RJI521"/>
      <c r="RJJ521"/>
      <c r="RJK521"/>
      <c r="RJL521"/>
      <c r="RJM521"/>
      <c r="RJN521"/>
      <c r="RJO521"/>
      <c r="RJP521"/>
      <c r="RJQ521"/>
      <c r="RJR521"/>
      <c r="RJS521"/>
      <c r="RJT521"/>
      <c r="RJU521"/>
      <c r="RJV521"/>
      <c r="RJW521"/>
      <c r="RJX521"/>
      <c r="RJY521"/>
      <c r="RJZ521"/>
      <c r="RKA521"/>
      <c r="RKB521"/>
      <c r="RKC521"/>
      <c r="RKD521"/>
      <c r="RKE521"/>
      <c r="RKF521"/>
      <c r="RKG521"/>
      <c r="RKH521"/>
      <c r="RKI521"/>
      <c r="RKJ521"/>
      <c r="RKK521"/>
      <c r="RKL521"/>
      <c r="RKM521"/>
      <c r="RKN521"/>
      <c r="RKO521"/>
      <c r="RKP521"/>
      <c r="RKQ521"/>
      <c r="RKR521"/>
      <c r="RKS521"/>
      <c r="RKT521"/>
      <c r="RKU521"/>
      <c r="RKV521"/>
      <c r="RKW521"/>
      <c r="RKX521"/>
      <c r="RKY521"/>
      <c r="RKZ521"/>
      <c r="RLA521"/>
      <c r="RLB521"/>
      <c r="RLC521"/>
      <c r="RLD521"/>
      <c r="RLE521"/>
      <c r="RLF521"/>
      <c r="RLG521"/>
      <c r="RLH521"/>
      <c r="RLI521"/>
      <c r="RLJ521"/>
      <c r="RLK521"/>
      <c r="RLL521"/>
      <c r="RLM521"/>
      <c r="RLN521"/>
      <c r="RLO521"/>
      <c r="RLP521"/>
      <c r="RLQ521"/>
      <c r="RLR521"/>
      <c r="RLS521"/>
      <c r="RLT521"/>
      <c r="RLU521"/>
      <c r="RLV521"/>
      <c r="RLW521"/>
      <c r="RLX521"/>
      <c r="RLY521"/>
      <c r="RLZ521"/>
      <c r="RMA521"/>
      <c r="RMB521"/>
      <c r="RMC521"/>
      <c r="RMD521"/>
      <c r="RME521"/>
      <c r="RMF521"/>
      <c r="RMG521"/>
      <c r="RMH521"/>
      <c r="RMI521"/>
      <c r="RMJ521"/>
      <c r="RMK521"/>
      <c r="RML521"/>
      <c r="RMM521"/>
      <c r="RMN521"/>
      <c r="RMO521"/>
      <c r="RMP521"/>
      <c r="RMQ521"/>
      <c r="RMR521"/>
      <c r="RMS521"/>
      <c r="RMT521"/>
      <c r="RMU521"/>
      <c r="RMV521"/>
      <c r="RMW521"/>
      <c r="RMX521"/>
      <c r="RMY521"/>
      <c r="RMZ521"/>
      <c r="RNA521"/>
      <c r="RNB521"/>
      <c r="RNC521"/>
      <c r="RND521"/>
      <c r="RNE521"/>
      <c r="RNF521"/>
      <c r="RNG521"/>
      <c r="RNH521"/>
      <c r="RNI521"/>
      <c r="RNJ521"/>
      <c r="RNK521"/>
      <c r="RNL521"/>
      <c r="RNM521"/>
      <c r="RNN521"/>
      <c r="RNO521"/>
      <c r="RNP521"/>
      <c r="RNQ521"/>
      <c r="RNR521"/>
      <c r="RNS521"/>
      <c r="RNT521"/>
      <c r="RNU521"/>
      <c r="RNV521"/>
      <c r="RNW521"/>
      <c r="RNX521"/>
      <c r="RNY521"/>
      <c r="RNZ521"/>
      <c r="ROA521"/>
      <c r="ROB521"/>
      <c r="ROC521"/>
      <c r="ROD521"/>
      <c r="ROE521"/>
      <c r="ROF521"/>
      <c r="ROG521"/>
      <c r="ROH521"/>
      <c r="ROI521"/>
      <c r="ROJ521"/>
      <c r="ROK521"/>
      <c r="ROL521"/>
      <c r="ROM521"/>
      <c r="RON521"/>
      <c r="ROO521"/>
      <c r="ROP521"/>
      <c r="ROQ521"/>
      <c r="ROR521"/>
      <c r="ROS521"/>
      <c r="ROT521"/>
      <c r="ROU521"/>
      <c r="ROV521"/>
      <c r="ROW521"/>
      <c r="ROX521"/>
      <c r="ROY521"/>
      <c r="ROZ521"/>
      <c r="RPA521"/>
      <c r="RPB521"/>
      <c r="RPC521"/>
      <c r="RPD521"/>
      <c r="RPE521"/>
      <c r="RPF521"/>
      <c r="RPG521"/>
      <c r="RPH521"/>
      <c r="RPI521"/>
      <c r="RPJ521"/>
      <c r="RPK521"/>
      <c r="RPL521"/>
      <c r="RPM521"/>
      <c r="RPN521"/>
      <c r="RPO521"/>
      <c r="RPP521"/>
      <c r="RPQ521"/>
      <c r="RPR521"/>
      <c r="RPS521"/>
      <c r="RPT521"/>
      <c r="RPU521"/>
      <c r="RPV521"/>
      <c r="RPW521"/>
      <c r="RPX521"/>
      <c r="RPY521"/>
      <c r="RPZ521"/>
      <c r="RQA521"/>
      <c r="RQB521"/>
      <c r="RQC521"/>
      <c r="RQD521"/>
      <c r="RQE521"/>
      <c r="RQF521"/>
      <c r="RQG521"/>
      <c r="RQH521"/>
      <c r="RQI521"/>
      <c r="RQJ521"/>
      <c r="RQK521"/>
      <c r="RQL521"/>
      <c r="RQM521"/>
      <c r="RQN521"/>
      <c r="RQO521"/>
      <c r="RQP521"/>
      <c r="RQQ521"/>
      <c r="RQR521"/>
      <c r="RQS521"/>
      <c r="RQT521"/>
      <c r="RQU521"/>
      <c r="RQV521"/>
      <c r="RQW521"/>
      <c r="RQX521"/>
      <c r="RQY521"/>
      <c r="RQZ521"/>
      <c r="RRA521"/>
      <c r="RRB521"/>
      <c r="RRC521"/>
      <c r="RRD521"/>
      <c r="RRE521"/>
      <c r="RRF521"/>
      <c r="RRG521"/>
      <c r="RRH521"/>
      <c r="RRI521"/>
      <c r="RRJ521"/>
      <c r="RRK521"/>
      <c r="RRL521"/>
      <c r="RRM521"/>
      <c r="RRN521"/>
      <c r="RRO521"/>
      <c r="RRP521"/>
      <c r="RRQ521"/>
      <c r="RRR521"/>
      <c r="RRS521"/>
      <c r="RRT521"/>
      <c r="RRU521"/>
      <c r="RRV521"/>
      <c r="RRW521"/>
      <c r="RRX521"/>
      <c r="RRY521"/>
      <c r="RRZ521"/>
      <c r="RSA521"/>
      <c r="RSB521"/>
      <c r="RSC521"/>
      <c r="RSD521"/>
      <c r="RSE521"/>
      <c r="RSF521"/>
      <c r="RSG521"/>
      <c r="RSH521"/>
      <c r="RSI521"/>
      <c r="RSJ521"/>
      <c r="RSK521"/>
      <c r="RSL521"/>
      <c r="RSM521"/>
      <c r="RSN521"/>
      <c r="RSO521"/>
      <c r="RSP521"/>
      <c r="RSQ521"/>
      <c r="RSR521"/>
      <c r="RSS521"/>
      <c r="RST521"/>
      <c r="RSU521"/>
      <c r="RSV521"/>
      <c r="RSW521"/>
      <c r="RSX521"/>
      <c r="RSY521"/>
      <c r="RSZ521"/>
      <c r="RTA521"/>
      <c r="RTB521"/>
      <c r="RTC521"/>
      <c r="RTD521"/>
      <c r="RTE521"/>
      <c r="RTF521"/>
      <c r="RTG521"/>
      <c r="RTH521"/>
      <c r="RTI521"/>
      <c r="RTJ521"/>
      <c r="RTK521"/>
      <c r="RTL521"/>
      <c r="RTM521"/>
      <c r="RTN521"/>
      <c r="RTO521"/>
      <c r="RTP521"/>
      <c r="RTQ521"/>
      <c r="RTR521"/>
      <c r="RTS521"/>
      <c r="RTT521"/>
      <c r="RTU521"/>
      <c r="RTV521"/>
      <c r="RTW521"/>
      <c r="RTX521"/>
      <c r="RTY521"/>
      <c r="RTZ521"/>
      <c r="RUA521"/>
      <c r="RUB521"/>
      <c r="RUC521"/>
      <c r="RUD521"/>
      <c r="RUE521"/>
      <c r="RUF521"/>
      <c r="RUG521"/>
      <c r="RUH521"/>
      <c r="RUI521"/>
      <c r="RUJ521"/>
      <c r="RUK521"/>
      <c r="RUL521"/>
      <c r="RUM521"/>
      <c r="RUN521"/>
      <c r="RUO521"/>
      <c r="RUP521"/>
      <c r="RUQ521"/>
      <c r="RUR521"/>
      <c r="RUS521"/>
      <c r="RUT521"/>
      <c r="RUU521"/>
      <c r="RUV521"/>
      <c r="RUW521"/>
      <c r="RUX521"/>
      <c r="RUY521"/>
      <c r="RUZ521"/>
      <c r="RVA521"/>
      <c r="RVB521"/>
      <c r="RVC521"/>
      <c r="RVD521"/>
      <c r="RVE521"/>
      <c r="RVF521"/>
      <c r="RVG521"/>
      <c r="RVH521"/>
      <c r="RVI521"/>
      <c r="RVJ521"/>
      <c r="RVK521"/>
      <c r="RVL521"/>
      <c r="RVM521"/>
      <c r="RVN521"/>
      <c r="RVO521"/>
      <c r="RVP521"/>
      <c r="RVQ521"/>
      <c r="RVR521"/>
      <c r="RVS521"/>
      <c r="RVT521"/>
      <c r="RVU521"/>
      <c r="RVV521"/>
      <c r="RVW521"/>
      <c r="RVX521"/>
      <c r="RVY521"/>
      <c r="RVZ521"/>
      <c r="RWA521"/>
      <c r="RWB521"/>
      <c r="RWC521"/>
      <c r="RWD521"/>
      <c r="RWE521"/>
      <c r="RWF521"/>
      <c r="RWG521"/>
      <c r="RWH521"/>
      <c r="RWI521"/>
      <c r="RWJ521"/>
      <c r="RWK521"/>
      <c r="RWL521"/>
      <c r="RWM521"/>
      <c r="RWN521"/>
      <c r="RWO521"/>
      <c r="RWP521"/>
      <c r="RWQ521"/>
      <c r="RWR521"/>
      <c r="RWS521"/>
      <c r="RWT521"/>
      <c r="RWU521"/>
      <c r="RWV521"/>
      <c r="RWW521"/>
      <c r="RWX521"/>
      <c r="RWY521"/>
      <c r="RWZ521"/>
      <c r="RXA521"/>
      <c r="RXB521"/>
      <c r="RXC521"/>
      <c r="RXD521"/>
      <c r="RXE521"/>
      <c r="RXF521"/>
      <c r="RXG521"/>
      <c r="RXH521"/>
      <c r="RXI521"/>
      <c r="RXJ521"/>
      <c r="RXK521"/>
      <c r="RXL521"/>
      <c r="RXM521"/>
      <c r="RXN521"/>
      <c r="RXO521"/>
      <c r="RXP521"/>
      <c r="RXQ521"/>
      <c r="RXR521"/>
      <c r="RXS521"/>
      <c r="RXT521"/>
      <c r="RXU521"/>
      <c r="RXV521"/>
      <c r="RXW521"/>
      <c r="RXX521"/>
      <c r="RXY521"/>
      <c r="RXZ521"/>
      <c r="RYA521"/>
      <c r="RYB521"/>
      <c r="RYC521"/>
      <c r="RYD521"/>
      <c r="RYE521"/>
      <c r="RYF521"/>
      <c r="RYG521"/>
      <c r="RYH521"/>
      <c r="RYI521"/>
      <c r="RYJ521"/>
      <c r="RYK521"/>
      <c r="RYL521"/>
      <c r="RYM521"/>
      <c r="RYN521"/>
      <c r="RYO521"/>
      <c r="RYP521"/>
      <c r="RYQ521"/>
      <c r="RYR521"/>
      <c r="RYS521"/>
      <c r="RYT521"/>
      <c r="RYU521"/>
      <c r="RYV521"/>
      <c r="RYW521"/>
      <c r="RYX521"/>
      <c r="RYY521"/>
      <c r="RYZ521"/>
      <c r="RZA521"/>
      <c r="RZB521"/>
      <c r="RZC521"/>
      <c r="RZD521"/>
      <c r="RZE521"/>
      <c r="RZF521"/>
      <c r="RZG521"/>
      <c r="RZH521"/>
      <c r="RZI521"/>
      <c r="RZJ521"/>
      <c r="RZK521"/>
      <c r="RZL521"/>
      <c r="RZM521"/>
      <c r="RZN521"/>
      <c r="RZO521"/>
      <c r="RZP521"/>
      <c r="RZQ521"/>
      <c r="RZR521"/>
      <c r="RZS521"/>
      <c r="RZT521"/>
      <c r="RZU521"/>
      <c r="RZV521"/>
      <c r="RZW521"/>
      <c r="RZX521"/>
      <c r="RZY521"/>
      <c r="RZZ521"/>
      <c r="SAA521"/>
      <c r="SAB521"/>
      <c r="SAC521"/>
      <c r="SAD521"/>
      <c r="SAE521"/>
      <c r="SAF521"/>
      <c r="SAG521"/>
      <c r="SAH521"/>
      <c r="SAI521"/>
      <c r="SAJ521"/>
      <c r="SAK521"/>
      <c r="SAL521"/>
      <c r="SAM521"/>
      <c r="SAN521"/>
      <c r="SAO521"/>
      <c r="SAP521"/>
      <c r="SAQ521"/>
      <c r="SAR521"/>
      <c r="SAS521"/>
      <c r="SAT521"/>
      <c r="SAU521"/>
      <c r="SAV521"/>
      <c r="SAW521"/>
      <c r="SAX521"/>
      <c r="SAY521"/>
      <c r="SAZ521"/>
      <c r="SBA521"/>
      <c r="SBB521"/>
      <c r="SBC521"/>
      <c r="SBD521"/>
      <c r="SBE521"/>
      <c r="SBF521"/>
      <c r="SBG521"/>
      <c r="SBH521"/>
      <c r="SBI521"/>
      <c r="SBJ521"/>
      <c r="SBK521"/>
      <c r="SBL521"/>
      <c r="SBM521"/>
      <c r="SBN521"/>
      <c r="SBO521"/>
      <c r="SBP521"/>
      <c r="SBQ521"/>
      <c r="SBR521"/>
      <c r="SBS521"/>
      <c r="SBT521"/>
      <c r="SBU521"/>
      <c r="SBV521"/>
      <c r="SBW521"/>
      <c r="SBX521"/>
      <c r="SBY521"/>
      <c r="SBZ521"/>
      <c r="SCA521"/>
      <c r="SCB521"/>
      <c r="SCC521"/>
      <c r="SCD521"/>
      <c r="SCE521"/>
      <c r="SCF521"/>
      <c r="SCG521"/>
      <c r="SCH521"/>
      <c r="SCI521"/>
      <c r="SCJ521"/>
      <c r="SCK521"/>
      <c r="SCL521"/>
      <c r="SCM521"/>
      <c r="SCN521"/>
      <c r="SCO521"/>
      <c r="SCP521"/>
      <c r="SCQ521"/>
      <c r="SCR521"/>
      <c r="SCS521"/>
      <c r="SCT521"/>
      <c r="SCU521"/>
      <c r="SCV521"/>
      <c r="SCW521"/>
      <c r="SCX521"/>
      <c r="SCY521"/>
      <c r="SCZ521"/>
      <c r="SDA521"/>
      <c r="SDB521"/>
      <c r="SDC521"/>
      <c r="SDD521"/>
      <c r="SDE521"/>
      <c r="SDF521"/>
      <c r="SDG521"/>
      <c r="SDH521"/>
      <c r="SDI521"/>
      <c r="SDJ521"/>
      <c r="SDK521"/>
      <c r="SDL521"/>
      <c r="SDM521"/>
      <c r="SDN521"/>
      <c r="SDO521"/>
      <c r="SDP521"/>
      <c r="SDQ521"/>
      <c r="SDR521"/>
      <c r="SDS521"/>
      <c r="SDT521"/>
      <c r="SDU521"/>
      <c r="SDV521"/>
      <c r="SDW521"/>
      <c r="SDX521"/>
      <c r="SDY521"/>
      <c r="SDZ521"/>
      <c r="SEA521"/>
      <c r="SEB521"/>
      <c r="SEC521"/>
      <c r="SED521"/>
      <c r="SEE521"/>
      <c r="SEF521"/>
      <c r="SEG521"/>
      <c r="SEH521"/>
      <c r="SEI521"/>
      <c r="SEJ521"/>
      <c r="SEK521"/>
      <c r="SEL521"/>
      <c r="SEM521"/>
      <c r="SEN521"/>
      <c r="SEO521"/>
      <c r="SEP521"/>
      <c r="SEQ521"/>
      <c r="SER521"/>
      <c r="SES521"/>
      <c r="SET521"/>
      <c r="SEU521"/>
      <c r="SEV521"/>
      <c r="SEW521"/>
      <c r="SEX521"/>
      <c r="SEY521"/>
      <c r="SEZ521"/>
      <c r="SFA521"/>
      <c r="SFB521"/>
      <c r="SFC521"/>
      <c r="SFD521"/>
      <c r="SFE521"/>
      <c r="SFF521"/>
      <c r="SFG521"/>
      <c r="SFH521"/>
      <c r="SFI521"/>
      <c r="SFJ521"/>
      <c r="SFK521"/>
      <c r="SFL521"/>
      <c r="SFM521"/>
      <c r="SFN521"/>
      <c r="SFO521"/>
      <c r="SFP521"/>
      <c r="SFQ521"/>
      <c r="SFR521"/>
      <c r="SFS521"/>
      <c r="SFT521"/>
      <c r="SFU521"/>
      <c r="SFV521"/>
      <c r="SFW521"/>
      <c r="SFX521"/>
      <c r="SFY521"/>
      <c r="SFZ521"/>
      <c r="SGA521"/>
      <c r="SGB521"/>
      <c r="SGC521"/>
      <c r="SGD521"/>
      <c r="SGE521"/>
      <c r="SGF521"/>
      <c r="SGG521"/>
      <c r="SGH521"/>
      <c r="SGI521"/>
      <c r="SGJ521"/>
      <c r="SGK521"/>
      <c r="SGL521"/>
      <c r="SGM521"/>
      <c r="SGN521"/>
      <c r="SGO521"/>
      <c r="SGP521"/>
      <c r="SGQ521"/>
      <c r="SGR521"/>
      <c r="SGS521"/>
      <c r="SGT521"/>
      <c r="SGU521"/>
      <c r="SGV521"/>
      <c r="SGW521"/>
      <c r="SGX521"/>
      <c r="SGY521"/>
      <c r="SGZ521"/>
      <c r="SHA521"/>
      <c r="SHB521"/>
      <c r="SHC521"/>
      <c r="SHD521"/>
      <c r="SHE521"/>
      <c r="SHF521"/>
      <c r="SHG521"/>
      <c r="SHH521"/>
      <c r="SHI521"/>
      <c r="SHJ521"/>
      <c r="SHK521"/>
      <c r="SHL521"/>
      <c r="SHM521"/>
      <c r="SHN521"/>
      <c r="SHO521"/>
      <c r="SHP521"/>
      <c r="SHQ521"/>
      <c r="SHR521"/>
      <c r="SHS521"/>
      <c r="SHT521"/>
      <c r="SHU521"/>
      <c r="SHV521"/>
      <c r="SHW521"/>
      <c r="SHX521"/>
      <c r="SHY521"/>
      <c r="SHZ521"/>
      <c r="SIA521"/>
      <c r="SIB521"/>
      <c r="SIC521"/>
      <c r="SID521"/>
      <c r="SIE521"/>
      <c r="SIF521"/>
      <c r="SIG521"/>
      <c r="SIH521"/>
      <c r="SII521"/>
      <c r="SIJ521"/>
      <c r="SIK521"/>
      <c r="SIL521"/>
      <c r="SIM521"/>
      <c r="SIN521"/>
      <c r="SIO521"/>
      <c r="SIP521"/>
      <c r="SIQ521"/>
      <c r="SIR521"/>
      <c r="SIS521"/>
      <c r="SIT521"/>
      <c r="SIU521"/>
      <c r="SIV521"/>
      <c r="SIW521"/>
      <c r="SIX521"/>
      <c r="SIY521"/>
      <c r="SIZ521"/>
      <c r="SJA521"/>
      <c r="SJB521"/>
      <c r="SJC521"/>
      <c r="SJD521"/>
      <c r="SJE521"/>
      <c r="SJF521"/>
      <c r="SJG521"/>
      <c r="SJH521"/>
      <c r="SJI521"/>
      <c r="SJJ521"/>
      <c r="SJK521"/>
      <c r="SJL521"/>
      <c r="SJM521"/>
      <c r="SJN521"/>
      <c r="SJO521"/>
      <c r="SJP521"/>
      <c r="SJQ521"/>
      <c r="SJR521"/>
      <c r="SJS521"/>
      <c r="SJT521"/>
      <c r="SJU521"/>
      <c r="SJV521"/>
      <c r="SJW521"/>
      <c r="SJX521"/>
      <c r="SJY521"/>
      <c r="SJZ521"/>
      <c r="SKA521"/>
      <c r="SKB521"/>
      <c r="SKC521"/>
      <c r="SKD521"/>
      <c r="SKE521"/>
      <c r="SKF521"/>
      <c r="SKG521"/>
      <c r="SKH521"/>
      <c r="SKI521"/>
      <c r="SKJ521"/>
      <c r="SKK521"/>
      <c r="SKL521"/>
      <c r="SKM521"/>
      <c r="SKN521"/>
      <c r="SKO521"/>
      <c r="SKP521"/>
      <c r="SKQ521"/>
      <c r="SKR521"/>
      <c r="SKS521"/>
      <c r="SKT521"/>
      <c r="SKU521"/>
      <c r="SKV521"/>
      <c r="SKW521"/>
      <c r="SKX521"/>
      <c r="SKY521"/>
      <c r="SKZ521"/>
      <c r="SLA521"/>
      <c r="SLB521"/>
      <c r="SLC521"/>
      <c r="SLD521"/>
      <c r="SLE521"/>
      <c r="SLF521"/>
      <c r="SLG521"/>
      <c r="SLH521"/>
      <c r="SLI521"/>
      <c r="SLJ521"/>
      <c r="SLK521"/>
      <c r="SLL521"/>
      <c r="SLM521"/>
      <c r="SLN521"/>
      <c r="SLO521"/>
      <c r="SLP521"/>
      <c r="SLQ521"/>
      <c r="SLR521"/>
      <c r="SLS521"/>
      <c r="SLT521"/>
      <c r="SLU521"/>
      <c r="SLV521"/>
      <c r="SLW521"/>
      <c r="SLX521"/>
      <c r="SLY521"/>
      <c r="SLZ521"/>
      <c r="SMA521"/>
      <c r="SMB521"/>
      <c r="SMC521"/>
      <c r="SMD521"/>
      <c r="SME521"/>
      <c r="SMF521"/>
      <c r="SMG521"/>
      <c r="SMH521"/>
      <c r="SMI521"/>
      <c r="SMJ521"/>
      <c r="SMK521"/>
      <c r="SML521"/>
      <c r="SMM521"/>
      <c r="SMN521"/>
      <c r="SMO521"/>
      <c r="SMP521"/>
      <c r="SMQ521"/>
      <c r="SMR521"/>
      <c r="SMS521"/>
      <c r="SMT521"/>
      <c r="SMU521"/>
      <c r="SMV521"/>
      <c r="SMW521"/>
      <c r="SMX521"/>
      <c r="SMY521"/>
      <c r="SMZ521"/>
      <c r="SNA521"/>
      <c r="SNB521"/>
      <c r="SNC521"/>
      <c r="SND521"/>
      <c r="SNE521"/>
      <c r="SNF521"/>
      <c r="SNG521"/>
      <c r="SNH521"/>
      <c r="SNI521"/>
      <c r="SNJ521"/>
      <c r="SNK521"/>
      <c r="SNL521"/>
      <c r="SNM521"/>
      <c r="SNN521"/>
      <c r="SNO521"/>
      <c r="SNP521"/>
      <c r="SNQ521"/>
      <c r="SNR521"/>
      <c r="SNS521"/>
      <c r="SNT521"/>
      <c r="SNU521"/>
      <c r="SNV521"/>
      <c r="SNW521"/>
      <c r="SNX521"/>
      <c r="SNY521"/>
      <c r="SNZ521"/>
      <c r="SOA521"/>
      <c r="SOB521"/>
      <c r="SOC521"/>
      <c r="SOD521"/>
      <c r="SOE521"/>
      <c r="SOF521"/>
      <c r="SOG521"/>
      <c r="SOH521"/>
      <c r="SOI521"/>
      <c r="SOJ521"/>
      <c r="SOK521"/>
      <c r="SOL521"/>
      <c r="SOM521"/>
      <c r="SON521"/>
      <c r="SOO521"/>
      <c r="SOP521"/>
      <c r="SOQ521"/>
      <c r="SOR521"/>
      <c r="SOS521"/>
      <c r="SOT521"/>
      <c r="SOU521"/>
      <c r="SOV521"/>
      <c r="SOW521"/>
      <c r="SOX521"/>
      <c r="SOY521"/>
      <c r="SOZ521"/>
      <c r="SPA521"/>
      <c r="SPB521"/>
      <c r="SPC521"/>
      <c r="SPD521"/>
      <c r="SPE521"/>
      <c r="SPF521"/>
      <c r="SPG521"/>
      <c r="SPH521"/>
      <c r="SPI521"/>
      <c r="SPJ521"/>
      <c r="SPK521"/>
      <c r="SPL521"/>
      <c r="SPM521"/>
      <c r="SPN521"/>
      <c r="SPO521"/>
      <c r="SPP521"/>
      <c r="SPQ521"/>
      <c r="SPR521"/>
      <c r="SPS521"/>
      <c r="SPT521"/>
      <c r="SPU521"/>
      <c r="SPV521"/>
      <c r="SPW521"/>
      <c r="SPX521"/>
      <c r="SPY521"/>
      <c r="SPZ521"/>
      <c r="SQA521"/>
      <c r="SQB521"/>
      <c r="SQC521"/>
      <c r="SQD521"/>
      <c r="SQE521"/>
      <c r="SQF521"/>
      <c r="SQG521"/>
      <c r="SQH521"/>
      <c r="SQI521"/>
      <c r="SQJ521"/>
      <c r="SQK521"/>
      <c r="SQL521"/>
      <c r="SQM521"/>
      <c r="SQN521"/>
      <c r="SQO521"/>
      <c r="SQP521"/>
      <c r="SQQ521"/>
      <c r="SQR521"/>
      <c r="SQS521"/>
      <c r="SQT521"/>
      <c r="SQU521"/>
      <c r="SQV521"/>
      <c r="SQW521"/>
      <c r="SQX521"/>
      <c r="SQY521"/>
      <c r="SQZ521"/>
      <c r="SRA521"/>
      <c r="SRB521"/>
      <c r="SRC521"/>
      <c r="SRD521"/>
      <c r="SRE521"/>
      <c r="SRF521"/>
      <c r="SRG521"/>
      <c r="SRH521"/>
      <c r="SRI521"/>
      <c r="SRJ521"/>
      <c r="SRK521"/>
      <c r="SRL521"/>
      <c r="SRM521"/>
      <c r="SRN521"/>
      <c r="SRO521"/>
      <c r="SRP521"/>
      <c r="SRQ521"/>
      <c r="SRR521"/>
      <c r="SRS521"/>
      <c r="SRT521"/>
      <c r="SRU521"/>
      <c r="SRV521"/>
      <c r="SRW521"/>
      <c r="SRX521"/>
      <c r="SRY521"/>
      <c r="SRZ521"/>
      <c r="SSA521"/>
      <c r="SSB521"/>
      <c r="SSC521"/>
      <c r="SSD521"/>
      <c r="SSE521"/>
      <c r="SSF521"/>
      <c r="SSG521"/>
      <c r="SSH521"/>
      <c r="SSI521"/>
      <c r="SSJ521"/>
      <c r="SSK521"/>
      <c r="SSL521"/>
      <c r="SSM521"/>
      <c r="SSN521"/>
      <c r="SSO521"/>
      <c r="SSP521"/>
      <c r="SSQ521"/>
      <c r="SSR521"/>
      <c r="SSS521"/>
      <c r="SST521"/>
      <c r="SSU521"/>
      <c r="SSV521"/>
      <c r="SSW521"/>
      <c r="SSX521"/>
      <c r="SSY521"/>
      <c r="SSZ521"/>
      <c r="STA521"/>
      <c r="STB521"/>
      <c r="STC521"/>
      <c r="STD521"/>
      <c r="STE521"/>
      <c r="STF521"/>
      <c r="STG521"/>
      <c r="STH521"/>
      <c r="STI521"/>
      <c r="STJ521"/>
      <c r="STK521"/>
      <c r="STL521"/>
      <c r="STM521"/>
      <c r="STN521"/>
      <c r="STO521"/>
      <c r="STP521"/>
      <c r="STQ521"/>
      <c r="STR521"/>
      <c r="STS521"/>
      <c r="STT521"/>
      <c r="STU521"/>
      <c r="STV521"/>
      <c r="STW521"/>
      <c r="STX521"/>
      <c r="STY521"/>
      <c r="STZ521"/>
      <c r="SUA521"/>
      <c r="SUB521"/>
      <c r="SUC521"/>
      <c r="SUD521"/>
      <c r="SUE521"/>
      <c r="SUF521"/>
      <c r="SUG521"/>
      <c r="SUH521"/>
      <c r="SUI521"/>
      <c r="SUJ521"/>
      <c r="SUK521"/>
      <c r="SUL521"/>
      <c r="SUM521"/>
      <c r="SUN521"/>
      <c r="SUO521"/>
      <c r="SUP521"/>
      <c r="SUQ521"/>
      <c r="SUR521"/>
      <c r="SUS521"/>
      <c r="SUT521"/>
      <c r="SUU521"/>
      <c r="SUV521"/>
      <c r="SUW521"/>
      <c r="SUX521"/>
      <c r="SUY521"/>
      <c r="SUZ521"/>
      <c r="SVA521"/>
      <c r="SVB521"/>
      <c r="SVC521"/>
      <c r="SVD521"/>
      <c r="SVE521"/>
      <c r="SVF521"/>
      <c r="SVG521"/>
      <c r="SVH521"/>
      <c r="SVI521"/>
      <c r="SVJ521"/>
      <c r="SVK521"/>
      <c r="SVL521"/>
      <c r="SVM521"/>
      <c r="SVN521"/>
      <c r="SVO521"/>
      <c r="SVP521"/>
      <c r="SVQ521"/>
      <c r="SVR521"/>
      <c r="SVS521"/>
      <c r="SVT521"/>
      <c r="SVU521"/>
      <c r="SVV521"/>
      <c r="SVW521"/>
      <c r="SVX521"/>
      <c r="SVY521"/>
      <c r="SVZ521"/>
      <c r="SWA521"/>
      <c r="SWB521"/>
      <c r="SWC521"/>
      <c r="SWD521"/>
      <c r="SWE521"/>
      <c r="SWF521"/>
      <c r="SWG521"/>
      <c r="SWH521"/>
      <c r="SWI521"/>
      <c r="SWJ521"/>
      <c r="SWK521"/>
      <c r="SWL521"/>
      <c r="SWM521"/>
      <c r="SWN521"/>
      <c r="SWO521"/>
      <c r="SWP521"/>
      <c r="SWQ521"/>
      <c r="SWR521"/>
      <c r="SWS521"/>
      <c r="SWT521"/>
      <c r="SWU521"/>
      <c r="SWV521"/>
      <c r="SWW521"/>
      <c r="SWX521"/>
      <c r="SWY521"/>
      <c r="SWZ521"/>
      <c r="SXA521"/>
      <c r="SXB521"/>
      <c r="SXC521"/>
      <c r="SXD521"/>
      <c r="SXE521"/>
      <c r="SXF521"/>
      <c r="SXG521"/>
      <c r="SXH521"/>
      <c r="SXI521"/>
      <c r="SXJ521"/>
      <c r="SXK521"/>
      <c r="SXL521"/>
      <c r="SXM521"/>
      <c r="SXN521"/>
      <c r="SXO521"/>
      <c r="SXP521"/>
      <c r="SXQ521"/>
      <c r="SXR521"/>
      <c r="SXS521"/>
      <c r="SXT521"/>
      <c r="SXU521"/>
      <c r="SXV521"/>
      <c r="SXW521"/>
      <c r="SXX521"/>
      <c r="SXY521"/>
      <c r="SXZ521"/>
      <c r="SYA521"/>
      <c r="SYB521"/>
      <c r="SYC521"/>
      <c r="SYD521"/>
      <c r="SYE521"/>
      <c r="SYF521"/>
      <c r="SYG521"/>
      <c r="SYH521"/>
      <c r="SYI521"/>
      <c r="SYJ521"/>
      <c r="SYK521"/>
      <c r="SYL521"/>
      <c r="SYM521"/>
      <c r="SYN521"/>
      <c r="SYO521"/>
      <c r="SYP521"/>
      <c r="SYQ521"/>
      <c r="SYR521"/>
      <c r="SYS521"/>
      <c r="SYT521"/>
      <c r="SYU521"/>
      <c r="SYV521"/>
      <c r="SYW521"/>
      <c r="SYX521"/>
      <c r="SYY521"/>
      <c r="SYZ521"/>
      <c r="SZA521"/>
      <c r="SZB521"/>
      <c r="SZC521"/>
      <c r="SZD521"/>
      <c r="SZE521"/>
      <c r="SZF521"/>
      <c r="SZG521"/>
      <c r="SZH521"/>
      <c r="SZI521"/>
      <c r="SZJ521"/>
      <c r="SZK521"/>
      <c r="SZL521"/>
      <c r="SZM521"/>
      <c r="SZN521"/>
      <c r="SZO521"/>
      <c r="SZP521"/>
      <c r="SZQ521"/>
      <c r="SZR521"/>
      <c r="SZS521"/>
      <c r="SZT521"/>
      <c r="SZU521"/>
      <c r="SZV521"/>
      <c r="SZW521"/>
      <c r="SZX521"/>
      <c r="SZY521"/>
      <c r="SZZ521"/>
      <c r="TAA521"/>
      <c r="TAB521"/>
      <c r="TAC521"/>
      <c r="TAD521"/>
      <c r="TAE521"/>
      <c r="TAF521"/>
      <c r="TAG521"/>
      <c r="TAH521"/>
      <c r="TAI521"/>
      <c r="TAJ521"/>
      <c r="TAK521"/>
      <c r="TAL521"/>
      <c r="TAM521"/>
      <c r="TAN521"/>
      <c r="TAO521"/>
      <c r="TAP521"/>
      <c r="TAQ521"/>
      <c r="TAR521"/>
      <c r="TAS521"/>
      <c r="TAT521"/>
      <c r="TAU521"/>
      <c r="TAV521"/>
      <c r="TAW521"/>
      <c r="TAX521"/>
      <c r="TAY521"/>
      <c r="TAZ521"/>
      <c r="TBA521"/>
      <c r="TBB521"/>
      <c r="TBC521"/>
      <c r="TBD521"/>
      <c r="TBE521"/>
      <c r="TBF521"/>
      <c r="TBG521"/>
      <c r="TBH521"/>
      <c r="TBI521"/>
      <c r="TBJ521"/>
      <c r="TBK521"/>
      <c r="TBL521"/>
      <c r="TBM521"/>
      <c r="TBN521"/>
      <c r="TBO521"/>
      <c r="TBP521"/>
      <c r="TBQ521"/>
      <c r="TBR521"/>
      <c r="TBS521"/>
      <c r="TBT521"/>
      <c r="TBU521"/>
      <c r="TBV521"/>
      <c r="TBW521"/>
      <c r="TBX521"/>
      <c r="TBY521"/>
      <c r="TBZ521"/>
      <c r="TCA521"/>
      <c r="TCB521"/>
      <c r="TCC521"/>
      <c r="TCD521"/>
      <c r="TCE521"/>
      <c r="TCF521"/>
      <c r="TCG521"/>
      <c r="TCH521"/>
      <c r="TCI521"/>
      <c r="TCJ521"/>
      <c r="TCK521"/>
      <c r="TCL521"/>
      <c r="TCM521"/>
      <c r="TCN521"/>
      <c r="TCO521"/>
      <c r="TCP521"/>
      <c r="TCQ521"/>
      <c r="TCR521"/>
      <c r="TCS521"/>
      <c r="TCT521"/>
      <c r="TCU521"/>
      <c r="TCV521"/>
      <c r="TCW521"/>
      <c r="TCX521"/>
      <c r="TCY521"/>
      <c r="TCZ521"/>
      <c r="TDA521"/>
      <c r="TDB521"/>
      <c r="TDC521"/>
      <c r="TDD521"/>
      <c r="TDE521"/>
      <c r="TDF521"/>
      <c r="TDG521"/>
      <c r="TDH521"/>
      <c r="TDI521"/>
      <c r="TDJ521"/>
      <c r="TDK521"/>
      <c r="TDL521"/>
      <c r="TDM521"/>
      <c r="TDN521"/>
      <c r="TDO521"/>
      <c r="TDP521"/>
      <c r="TDQ521"/>
      <c r="TDR521"/>
      <c r="TDS521"/>
      <c r="TDT521"/>
      <c r="TDU521"/>
      <c r="TDV521"/>
      <c r="TDW521"/>
      <c r="TDX521"/>
      <c r="TDY521"/>
      <c r="TDZ521"/>
      <c r="TEA521"/>
      <c r="TEB521"/>
      <c r="TEC521"/>
      <c r="TED521"/>
      <c r="TEE521"/>
      <c r="TEF521"/>
      <c r="TEG521"/>
      <c r="TEH521"/>
      <c r="TEI521"/>
      <c r="TEJ521"/>
      <c r="TEK521"/>
      <c r="TEL521"/>
      <c r="TEM521"/>
      <c r="TEN521"/>
      <c r="TEO521"/>
      <c r="TEP521"/>
      <c r="TEQ521"/>
      <c r="TER521"/>
      <c r="TES521"/>
      <c r="TET521"/>
      <c r="TEU521"/>
      <c r="TEV521"/>
      <c r="TEW521"/>
      <c r="TEX521"/>
      <c r="TEY521"/>
      <c r="TEZ521"/>
      <c r="TFA521"/>
      <c r="TFB521"/>
      <c r="TFC521"/>
      <c r="TFD521"/>
      <c r="TFE521"/>
      <c r="TFF521"/>
      <c r="TFG521"/>
      <c r="TFH521"/>
      <c r="TFI521"/>
      <c r="TFJ521"/>
      <c r="TFK521"/>
      <c r="TFL521"/>
      <c r="TFM521"/>
      <c r="TFN521"/>
      <c r="TFO521"/>
      <c r="TFP521"/>
      <c r="TFQ521"/>
      <c r="TFR521"/>
      <c r="TFS521"/>
      <c r="TFT521"/>
      <c r="TFU521"/>
      <c r="TFV521"/>
      <c r="TFW521"/>
      <c r="TFX521"/>
      <c r="TFY521"/>
      <c r="TFZ521"/>
      <c r="TGA521"/>
      <c r="TGB521"/>
      <c r="TGC521"/>
      <c r="TGD521"/>
      <c r="TGE521"/>
      <c r="TGF521"/>
      <c r="TGG521"/>
      <c r="TGH521"/>
      <c r="TGI521"/>
      <c r="TGJ521"/>
      <c r="TGK521"/>
      <c r="TGL521"/>
      <c r="TGM521"/>
      <c r="TGN521"/>
      <c r="TGO521"/>
      <c r="TGP521"/>
      <c r="TGQ521"/>
      <c r="TGR521"/>
      <c r="TGS521"/>
      <c r="TGT521"/>
      <c r="TGU521"/>
      <c r="TGV521"/>
      <c r="TGW521"/>
      <c r="TGX521"/>
      <c r="TGY521"/>
      <c r="TGZ521"/>
      <c r="THA521"/>
      <c r="THB521"/>
      <c r="THC521"/>
      <c r="THD521"/>
      <c r="THE521"/>
      <c r="THF521"/>
      <c r="THG521"/>
      <c r="THH521"/>
      <c r="THI521"/>
      <c r="THJ521"/>
      <c r="THK521"/>
      <c r="THL521"/>
      <c r="THM521"/>
      <c r="THN521"/>
      <c r="THO521"/>
      <c r="THP521"/>
      <c r="THQ521"/>
      <c r="THR521"/>
      <c r="THS521"/>
      <c r="THT521"/>
      <c r="THU521"/>
      <c r="THV521"/>
      <c r="THW521"/>
      <c r="THX521"/>
      <c r="THY521"/>
      <c r="THZ521"/>
      <c r="TIA521"/>
      <c r="TIB521"/>
      <c r="TIC521"/>
      <c r="TID521"/>
      <c r="TIE521"/>
      <c r="TIF521"/>
      <c r="TIG521"/>
      <c r="TIH521"/>
      <c r="TII521"/>
      <c r="TIJ521"/>
      <c r="TIK521"/>
      <c r="TIL521"/>
      <c r="TIM521"/>
      <c r="TIN521"/>
      <c r="TIO521"/>
      <c r="TIP521"/>
      <c r="TIQ521"/>
      <c r="TIR521"/>
      <c r="TIS521"/>
      <c r="TIT521"/>
      <c r="TIU521"/>
      <c r="TIV521"/>
      <c r="TIW521"/>
      <c r="TIX521"/>
      <c r="TIY521"/>
      <c r="TIZ521"/>
      <c r="TJA521"/>
      <c r="TJB521"/>
      <c r="TJC521"/>
      <c r="TJD521"/>
      <c r="TJE521"/>
      <c r="TJF521"/>
      <c r="TJG521"/>
      <c r="TJH521"/>
      <c r="TJI521"/>
      <c r="TJJ521"/>
      <c r="TJK521"/>
      <c r="TJL521"/>
      <c r="TJM521"/>
      <c r="TJN521"/>
      <c r="TJO521"/>
      <c r="TJP521"/>
      <c r="TJQ521"/>
      <c r="TJR521"/>
      <c r="TJS521"/>
      <c r="TJT521"/>
      <c r="TJU521"/>
      <c r="TJV521"/>
      <c r="TJW521"/>
      <c r="TJX521"/>
      <c r="TJY521"/>
      <c r="TJZ521"/>
      <c r="TKA521"/>
      <c r="TKB521"/>
      <c r="TKC521"/>
      <c r="TKD521"/>
      <c r="TKE521"/>
      <c r="TKF521"/>
      <c r="TKG521"/>
      <c r="TKH521"/>
      <c r="TKI521"/>
      <c r="TKJ521"/>
      <c r="TKK521"/>
      <c r="TKL521"/>
      <c r="TKM521"/>
      <c r="TKN521"/>
      <c r="TKO521"/>
      <c r="TKP521"/>
      <c r="TKQ521"/>
      <c r="TKR521"/>
      <c r="TKS521"/>
      <c r="TKT521"/>
      <c r="TKU521"/>
      <c r="TKV521"/>
      <c r="TKW521"/>
      <c r="TKX521"/>
      <c r="TKY521"/>
      <c r="TKZ521"/>
      <c r="TLA521"/>
      <c r="TLB521"/>
      <c r="TLC521"/>
      <c r="TLD521"/>
      <c r="TLE521"/>
      <c r="TLF521"/>
      <c r="TLG521"/>
      <c r="TLH521"/>
      <c r="TLI521"/>
      <c r="TLJ521"/>
      <c r="TLK521"/>
      <c r="TLL521"/>
      <c r="TLM521"/>
      <c r="TLN521"/>
      <c r="TLO521"/>
      <c r="TLP521"/>
      <c r="TLQ521"/>
      <c r="TLR521"/>
      <c r="TLS521"/>
      <c r="TLT521"/>
      <c r="TLU521"/>
      <c r="TLV521"/>
      <c r="TLW521"/>
      <c r="TLX521"/>
      <c r="TLY521"/>
      <c r="TLZ521"/>
      <c r="TMA521"/>
      <c r="TMB521"/>
      <c r="TMC521"/>
      <c r="TMD521"/>
      <c r="TME521"/>
      <c r="TMF521"/>
      <c r="TMG521"/>
      <c r="TMH521"/>
      <c r="TMI521"/>
      <c r="TMJ521"/>
      <c r="TMK521"/>
      <c r="TML521"/>
      <c r="TMM521"/>
      <c r="TMN521"/>
      <c r="TMO521"/>
      <c r="TMP521"/>
      <c r="TMQ521"/>
      <c r="TMR521"/>
      <c r="TMS521"/>
      <c r="TMT521"/>
      <c r="TMU521"/>
      <c r="TMV521"/>
      <c r="TMW521"/>
      <c r="TMX521"/>
      <c r="TMY521"/>
      <c r="TMZ521"/>
      <c r="TNA521"/>
      <c r="TNB521"/>
      <c r="TNC521"/>
      <c r="TND521"/>
      <c r="TNE521"/>
      <c r="TNF521"/>
      <c r="TNG521"/>
      <c r="TNH521"/>
      <c r="TNI521"/>
      <c r="TNJ521"/>
      <c r="TNK521"/>
      <c r="TNL521"/>
      <c r="TNM521"/>
      <c r="TNN521"/>
      <c r="TNO521"/>
      <c r="TNP521"/>
      <c r="TNQ521"/>
      <c r="TNR521"/>
      <c r="TNS521"/>
      <c r="TNT521"/>
      <c r="TNU521"/>
      <c r="TNV521"/>
      <c r="TNW521"/>
      <c r="TNX521"/>
      <c r="TNY521"/>
      <c r="TNZ521"/>
      <c r="TOA521"/>
      <c r="TOB521"/>
      <c r="TOC521"/>
      <c r="TOD521"/>
      <c r="TOE521"/>
      <c r="TOF521"/>
      <c r="TOG521"/>
      <c r="TOH521"/>
      <c r="TOI521"/>
      <c r="TOJ521"/>
      <c r="TOK521"/>
      <c r="TOL521"/>
      <c r="TOM521"/>
      <c r="TON521"/>
      <c r="TOO521"/>
      <c r="TOP521"/>
      <c r="TOQ521"/>
      <c r="TOR521"/>
      <c r="TOS521"/>
      <c r="TOT521"/>
      <c r="TOU521"/>
      <c r="TOV521"/>
      <c r="TOW521"/>
      <c r="TOX521"/>
      <c r="TOY521"/>
      <c r="TOZ521"/>
      <c r="TPA521"/>
      <c r="TPB521"/>
      <c r="TPC521"/>
      <c r="TPD521"/>
      <c r="TPE521"/>
      <c r="TPF521"/>
      <c r="TPG521"/>
      <c r="TPH521"/>
      <c r="TPI521"/>
      <c r="TPJ521"/>
      <c r="TPK521"/>
      <c r="TPL521"/>
      <c r="TPM521"/>
      <c r="TPN521"/>
      <c r="TPO521"/>
      <c r="TPP521"/>
      <c r="TPQ521"/>
      <c r="TPR521"/>
      <c r="TPS521"/>
      <c r="TPT521"/>
      <c r="TPU521"/>
      <c r="TPV521"/>
      <c r="TPW521"/>
      <c r="TPX521"/>
      <c r="TPY521"/>
      <c r="TPZ521"/>
      <c r="TQA521"/>
      <c r="TQB521"/>
      <c r="TQC521"/>
      <c r="TQD521"/>
      <c r="TQE521"/>
      <c r="TQF521"/>
      <c r="TQG521"/>
      <c r="TQH521"/>
      <c r="TQI521"/>
      <c r="TQJ521"/>
      <c r="TQK521"/>
      <c r="TQL521"/>
      <c r="TQM521"/>
      <c r="TQN521"/>
      <c r="TQO521"/>
      <c r="TQP521"/>
      <c r="TQQ521"/>
      <c r="TQR521"/>
      <c r="TQS521"/>
      <c r="TQT521"/>
      <c r="TQU521"/>
      <c r="TQV521"/>
      <c r="TQW521"/>
      <c r="TQX521"/>
      <c r="TQY521"/>
      <c r="TQZ521"/>
      <c r="TRA521"/>
      <c r="TRB521"/>
      <c r="TRC521"/>
      <c r="TRD521"/>
      <c r="TRE521"/>
      <c r="TRF521"/>
      <c r="TRG521"/>
      <c r="TRH521"/>
      <c r="TRI521"/>
      <c r="TRJ521"/>
      <c r="TRK521"/>
      <c r="TRL521"/>
      <c r="TRM521"/>
      <c r="TRN521"/>
      <c r="TRO521"/>
      <c r="TRP521"/>
      <c r="TRQ521"/>
      <c r="TRR521"/>
      <c r="TRS521"/>
      <c r="TRT521"/>
      <c r="TRU521"/>
      <c r="TRV521"/>
      <c r="TRW521"/>
      <c r="TRX521"/>
      <c r="TRY521"/>
      <c r="TRZ521"/>
      <c r="TSA521"/>
      <c r="TSB521"/>
      <c r="TSC521"/>
      <c r="TSD521"/>
      <c r="TSE521"/>
      <c r="TSF521"/>
      <c r="TSG521"/>
      <c r="TSH521"/>
      <c r="TSI521"/>
      <c r="TSJ521"/>
      <c r="TSK521"/>
      <c r="TSL521"/>
      <c r="TSM521"/>
      <c r="TSN521"/>
      <c r="TSO521"/>
      <c r="TSP521"/>
      <c r="TSQ521"/>
      <c r="TSR521"/>
      <c r="TSS521"/>
      <c r="TST521"/>
      <c r="TSU521"/>
      <c r="TSV521"/>
      <c r="TSW521"/>
      <c r="TSX521"/>
      <c r="TSY521"/>
      <c r="TSZ521"/>
      <c r="TTA521"/>
      <c r="TTB521"/>
      <c r="TTC521"/>
      <c r="TTD521"/>
      <c r="TTE521"/>
      <c r="TTF521"/>
      <c r="TTG521"/>
      <c r="TTH521"/>
      <c r="TTI521"/>
      <c r="TTJ521"/>
      <c r="TTK521"/>
      <c r="TTL521"/>
      <c r="TTM521"/>
      <c r="TTN521"/>
      <c r="TTO521"/>
      <c r="TTP521"/>
      <c r="TTQ521"/>
      <c r="TTR521"/>
      <c r="TTS521"/>
      <c r="TTT521"/>
      <c r="TTU521"/>
      <c r="TTV521"/>
      <c r="TTW521"/>
      <c r="TTX521"/>
      <c r="TTY521"/>
      <c r="TTZ521"/>
      <c r="TUA521"/>
      <c r="TUB521"/>
      <c r="TUC521"/>
      <c r="TUD521"/>
      <c r="TUE521"/>
      <c r="TUF521"/>
      <c r="TUG521"/>
      <c r="TUH521"/>
      <c r="TUI521"/>
      <c r="TUJ521"/>
      <c r="TUK521"/>
      <c r="TUL521"/>
      <c r="TUM521"/>
      <c r="TUN521"/>
      <c r="TUO521"/>
      <c r="TUP521"/>
      <c r="TUQ521"/>
      <c r="TUR521"/>
      <c r="TUS521"/>
      <c r="TUT521"/>
      <c r="TUU521"/>
      <c r="TUV521"/>
      <c r="TUW521"/>
      <c r="TUX521"/>
      <c r="TUY521"/>
      <c r="TUZ521"/>
      <c r="TVA521"/>
      <c r="TVB521"/>
      <c r="TVC521"/>
      <c r="TVD521"/>
      <c r="TVE521"/>
      <c r="TVF521"/>
      <c r="TVG521"/>
      <c r="TVH521"/>
      <c r="TVI521"/>
      <c r="TVJ521"/>
      <c r="TVK521"/>
      <c r="TVL521"/>
      <c r="TVM521"/>
      <c r="TVN521"/>
      <c r="TVO521"/>
      <c r="TVP521"/>
      <c r="TVQ521"/>
      <c r="TVR521"/>
      <c r="TVS521"/>
      <c r="TVT521"/>
      <c r="TVU521"/>
      <c r="TVV521"/>
      <c r="TVW521"/>
      <c r="TVX521"/>
      <c r="TVY521"/>
      <c r="TVZ521"/>
      <c r="TWA521"/>
      <c r="TWB521"/>
      <c r="TWC521"/>
      <c r="TWD521"/>
      <c r="TWE521"/>
      <c r="TWF521"/>
      <c r="TWG521"/>
      <c r="TWH521"/>
      <c r="TWI521"/>
      <c r="TWJ521"/>
      <c r="TWK521"/>
      <c r="TWL521"/>
      <c r="TWM521"/>
      <c r="TWN521"/>
      <c r="TWO521"/>
      <c r="TWP521"/>
      <c r="TWQ521"/>
      <c r="TWR521"/>
      <c r="TWS521"/>
      <c r="TWT521"/>
      <c r="TWU521"/>
      <c r="TWV521"/>
      <c r="TWW521"/>
      <c r="TWX521"/>
      <c r="TWY521"/>
      <c r="TWZ521"/>
      <c r="TXA521"/>
      <c r="TXB521"/>
      <c r="TXC521"/>
      <c r="TXD521"/>
      <c r="TXE521"/>
      <c r="TXF521"/>
      <c r="TXG521"/>
      <c r="TXH521"/>
      <c r="TXI521"/>
      <c r="TXJ521"/>
      <c r="TXK521"/>
      <c r="TXL521"/>
      <c r="TXM521"/>
      <c r="TXN521"/>
      <c r="TXO521"/>
      <c r="TXP521"/>
      <c r="TXQ521"/>
      <c r="TXR521"/>
      <c r="TXS521"/>
      <c r="TXT521"/>
      <c r="TXU521"/>
      <c r="TXV521"/>
      <c r="TXW521"/>
      <c r="TXX521"/>
      <c r="TXY521"/>
      <c r="TXZ521"/>
      <c r="TYA521"/>
      <c r="TYB521"/>
      <c r="TYC521"/>
      <c r="TYD521"/>
      <c r="TYE521"/>
      <c r="TYF521"/>
      <c r="TYG521"/>
      <c r="TYH521"/>
      <c r="TYI521"/>
      <c r="TYJ521"/>
      <c r="TYK521"/>
      <c r="TYL521"/>
      <c r="TYM521"/>
      <c r="TYN521"/>
      <c r="TYO521"/>
      <c r="TYP521"/>
      <c r="TYQ521"/>
      <c r="TYR521"/>
      <c r="TYS521"/>
      <c r="TYT521"/>
      <c r="TYU521"/>
      <c r="TYV521"/>
      <c r="TYW521"/>
      <c r="TYX521"/>
      <c r="TYY521"/>
      <c r="TYZ521"/>
      <c r="TZA521"/>
      <c r="TZB521"/>
      <c r="TZC521"/>
      <c r="TZD521"/>
      <c r="TZE521"/>
      <c r="TZF521"/>
      <c r="TZG521"/>
      <c r="TZH521"/>
      <c r="TZI521"/>
      <c r="TZJ521"/>
      <c r="TZK521"/>
      <c r="TZL521"/>
      <c r="TZM521"/>
      <c r="TZN521"/>
      <c r="TZO521"/>
      <c r="TZP521"/>
      <c r="TZQ521"/>
      <c r="TZR521"/>
      <c r="TZS521"/>
      <c r="TZT521"/>
      <c r="TZU521"/>
      <c r="TZV521"/>
      <c r="TZW521"/>
      <c r="TZX521"/>
      <c r="TZY521"/>
      <c r="TZZ521"/>
      <c r="UAA521"/>
      <c r="UAB521"/>
      <c r="UAC521"/>
      <c r="UAD521"/>
      <c r="UAE521"/>
      <c r="UAF521"/>
      <c r="UAG521"/>
      <c r="UAH521"/>
      <c r="UAI521"/>
      <c r="UAJ521"/>
      <c r="UAK521"/>
      <c r="UAL521"/>
      <c r="UAM521"/>
      <c r="UAN521"/>
      <c r="UAO521"/>
      <c r="UAP521"/>
      <c r="UAQ521"/>
      <c r="UAR521"/>
      <c r="UAS521"/>
      <c r="UAT521"/>
      <c r="UAU521"/>
      <c r="UAV521"/>
      <c r="UAW521"/>
      <c r="UAX521"/>
      <c r="UAY521"/>
      <c r="UAZ521"/>
      <c r="UBA521"/>
      <c r="UBB521"/>
      <c r="UBC521"/>
      <c r="UBD521"/>
      <c r="UBE521"/>
      <c r="UBF521"/>
      <c r="UBG521"/>
      <c r="UBH521"/>
      <c r="UBI521"/>
      <c r="UBJ521"/>
      <c r="UBK521"/>
      <c r="UBL521"/>
      <c r="UBM521"/>
      <c r="UBN521"/>
      <c r="UBO521"/>
      <c r="UBP521"/>
      <c r="UBQ521"/>
      <c r="UBR521"/>
      <c r="UBS521"/>
      <c r="UBT521"/>
      <c r="UBU521"/>
      <c r="UBV521"/>
      <c r="UBW521"/>
      <c r="UBX521"/>
      <c r="UBY521"/>
      <c r="UBZ521"/>
      <c r="UCA521"/>
      <c r="UCB521"/>
      <c r="UCC521"/>
      <c r="UCD521"/>
      <c r="UCE521"/>
      <c r="UCF521"/>
      <c r="UCG521"/>
      <c r="UCH521"/>
      <c r="UCI521"/>
      <c r="UCJ521"/>
      <c r="UCK521"/>
      <c r="UCL521"/>
      <c r="UCM521"/>
      <c r="UCN521"/>
      <c r="UCO521"/>
      <c r="UCP521"/>
      <c r="UCQ521"/>
      <c r="UCR521"/>
      <c r="UCS521"/>
      <c r="UCT521"/>
      <c r="UCU521"/>
      <c r="UCV521"/>
      <c r="UCW521"/>
      <c r="UCX521"/>
      <c r="UCY521"/>
      <c r="UCZ521"/>
      <c r="UDA521"/>
      <c r="UDB521"/>
      <c r="UDC521"/>
      <c r="UDD521"/>
      <c r="UDE521"/>
      <c r="UDF521"/>
      <c r="UDG521"/>
      <c r="UDH521"/>
      <c r="UDI521"/>
      <c r="UDJ521"/>
      <c r="UDK521"/>
      <c r="UDL521"/>
      <c r="UDM521"/>
      <c r="UDN521"/>
      <c r="UDO521"/>
      <c r="UDP521"/>
      <c r="UDQ521"/>
      <c r="UDR521"/>
      <c r="UDS521"/>
      <c r="UDT521"/>
      <c r="UDU521"/>
      <c r="UDV521"/>
      <c r="UDW521"/>
      <c r="UDX521"/>
      <c r="UDY521"/>
      <c r="UDZ521"/>
      <c r="UEA521"/>
      <c r="UEB521"/>
      <c r="UEC521"/>
      <c r="UED521"/>
      <c r="UEE521"/>
      <c r="UEF521"/>
      <c r="UEG521"/>
      <c r="UEH521"/>
      <c r="UEI521"/>
      <c r="UEJ521"/>
      <c r="UEK521"/>
      <c r="UEL521"/>
      <c r="UEM521"/>
      <c r="UEN521"/>
      <c r="UEO521"/>
      <c r="UEP521"/>
      <c r="UEQ521"/>
      <c r="UER521"/>
      <c r="UES521"/>
      <c r="UET521"/>
      <c r="UEU521"/>
      <c r="UEV521"/>
      <c r="UEW521"/>
      <c r="UEX521"/>
      <c r="UEY521"/>
      <c r="UEZ521"/>
      <c r="UFA521"/>
      <c r="UFB521"/>
      <c r="UFC521"/>
      <c r="UFD521"/>
      <c r="UFE521"/>
      <c r="UFF521"/>
      <c r="UFG521"/>
      <c r="UFH521"/>
      <c r="UFI521"/>
      <c r="UFJ521"/>
      <c r="UFK521"/>
      <c r="UFL521"/>
      <c r="UFM521"/>
      <c r="UFN521"/>
      <c r="UFO521"/>
      <c r="UFP521"/>
      <c r="UFQ521"/>
      <c r="UFR521"/>
      <c r="UFS521"/>
      <c r="UFT521"/>
      <c r="UFU521"/>
      <c r="UFV521"/>
      <c r="UFW521"/>
      <c r="UFX521"/>
      <c r="UFY521"/>
      <c r="UFZ521"/>
      <c r="UGA521"/>
      <c r="UGB521"/>
      <c r="UGC521"/>
      <c r="UGD521"/>
      <c r="UGE521"/>
      <c r="UGF521"/>
      <c r="UGG521"/>
      <c r="UGH521"/>
      <c r="UGI521"/>
      <c r="UGJ521"/>
      <c r="UGK521"/>
      <c r="UGL521"/>
      <c r="UGM521"/>
      <c r="UGN521"/>
      <c r="UGO521"/>
      <c r="UGP521"/>
      <c r="UGQ521"/>
      <c r="UGR521"/>
      <c r="UGS521"/>
      <c r="UGT521"/>
      <c r="UGU521"/>
      <c r="UGV521"/>
      <c r="UGW521"/>
      <c r="UGX521"/>
      <c r="UGY521"/>
      <c r="UGZ521"/>
      <c r="UHA521"/>
      <c r="UHB521"/>
      <c r="UHC521"/>
      <c r="UHD521"/>
      <c r="UHE521"/>
      <c r="UHF521"/>
      <c r="UHG521"/>
      <c r="UHH521"/>
      <c r="UHI521"/>
      <c r="UHJ521"/>
      <c r="UHK521"/>
      <c r="UHL521"/>
      <c r="UHM521"/>
      <c r="UHN521"/>
      <c r="UHO521"/>
      <c r="UHP521"/>
      <c r="UHQ521"/>
      <c r="UHR521"/>
      <c r="UHS521"/>
      <c r="UHT521"/>
      <c r="UHU521"/>
      <c r="UHV521"/>
      <c r="UHW521"/>
      <c r="UHX521"/>
      <c r="UHY521"/>
      <c r="UHZ521"/>
      <c r="UIA521"/>
      <c r="UIB521"/>
      <c r="UIC521"/>
      <c r="UID521"/>
      <c r="UIE521"/>
      <c r="UIF521"/>
      <c r="UIG521"/>
      <c r="UIH521"/>
      <c r="UII521"/>
      <c r="UIJ521"/>
      <c r="UIK521"/>
      <c r="UIL521"/>
      <c r="UIM521"/>
      <c r="UIN521"/>
      <c r="UIO521"/>
      <c r="UIP521"/>
      <c r="UIQ521"/>
      <c r="UIR521"/>
      <c r="UIS521"/>
      <c r="UIT521"/>
      <c r="UIU521"/>
      <c r="UIV521"/>
      <c r="UIW521"/>
      <c r="UIX521"/>
      <c r="UIY521"/>
      <c r="UIZ521"/>
      <c r="UJA521"/>
      <c r="UJB521"/>
      <c r="UJC521"/>
      <c r="UJD521"/>
      <c r="UJE521"/>
      <c r="UJF521"/>
      <c r="UJG521"/>
      <c r="UJH521"/>
      <c r="UJI521"/>
      <c r="UJJ521"/>
      <c r="UJK521"/>
      <c r="UJL521"/>
      <c r="UJM521"/>
      <c r="UJN521"/>
      <c r="UJO521"/>
      <c r="UJP521"/>
      <c r="UJQ521"/>
      <c r="UJR521"/>
      <c r="UJS521"/>
      <c r="UJT521"/>
      <c r="UJU521"/>
      <c r="UJV521"/>
      <c r="UJW521"/>
      <c r="UJX521"/>
      <c r="UJY521"/>
      <c r="UJZ521"/>
      <c r="UKA521"/>
      <c r="UKB521"/>
      <c r="UKC521"/>
      <c r="UKD521"/>
      <c r="UKE521"/>
      <c r="UKF521"/>
      <c r="UKG521"/>
      <c r="UKH521"/>
      <c r="UKI521"/>
      <c r="UKJ521"/>
      <c r="UKK521"/>
      <c r="UKL521"/>
      <c r="UKM521"/>
      <c r="UKN521"/>
      <c r="UKO521"/>
      <c r="UKP521"/>
      <c r="UKQ521"/>
      <c r="UKR521"/>
      <c r="UKS521"/>
      <c r="UKT521"/>
      <c r="UKU521"/>
      <c r="UKV521"/>
      <c r="UKW521"/>
      <c r="UKX521"/>
      <c r="UKY521"/>
      <c r="UKZ521"/>
      <c r="ULA521"/>
      <c r="ULB521"/>
      <c r="ULC521"/>
      <c r="ULD521"/>
      <c r="ULE521"/>
      <c r="ULF521"/>
      <c r="ULG521"/>
      <c r="ULH521"/>
      <c r="ULI521"/>
      <c r="ULJ521"/>
      <c r="ULK521"/>
      <c r="ULL521"/>
      <c r="ULM521"/>
      <c r="ULN521"/>
      <c r="ULO521"/>
      <c r="ULP521"/>
      <c r="ULQ521"/>
      <c r="ULR521"/>
      <c r="ULS521"/>
      <c r="ULT521"/>
      <c r="ULU521"/>
      <c r="ULV521"/>
      <c r="ULW521"/>
      <c r="ULX521"/>
      <c r="ULY521"/>
      <c r="ULZ521"/>
      <c r="UMA521"/>
      <c r="UMB521"/>
      <c r="UMC521"/>
      <c r="UMD521"/>
      <c r="UME521"/>
      <c r="UMF521"/>
      <c r="UMG521"/>
      <c r="UMH521"/>
      <c r="UMI521"/>
      <c r="UMJ521"/>
      <c r="UMK521"/>
      <c r="UML521"/>
      <c r="UMM521"/>
      <c r="UMN521"/>
      <c r="UMO521"/>
      <c r="UMP521"/>
      <c r="UMQ521"/>
      <c r="UMR521"/>
      <c r="UMS521"/>
      <c r="UMT521"/>
      <c r="UMU521"/>
      <c r="UMV521"/>
      <c r="UMW521"/>
      <c r="UMX521"/>
      <c r="UMY521"/>
      <c r="UMZ521"/>
      <c r="UNA521"/>
      <c r="UNB521"/>
      <c r="UNC521"/>
      <c r="UND521"/>
      <c r="UNE521"/>
      <c r="UNF521"/>
      <c r="UNG521"/>
      <c r="UNH521"/>
      <c r="UNI521"/>
      <c r="UNJ521"/>
      <c r="UNK521"/>
      <c r="UNL521"/>
      <c r="UNM521"/>
      <c r="UNN521"/>
      <c r="UNO521"/>
      <c r="UNP521"/>
      <c r="UNQ521"/>
      <c r="UNR521"/>
      <c r="UNS521"/>
      <c r="UNT521"/>
      <c r="UNU521"/>
      <c r="UNV521"/>
      <c r="UNW521"/>
      <c r="UNX521"/>
      <c r="UNY521"/>
      <c r="UNZ521"/>
      <c r="UOA521"/>
      <c r="UOB521"/>
      <c r="UOC521"/>
      <c r="UOD521"/>
      <c r="UOE521"/>
      <c r="UOF521"/>
      <c r="UOG521"/>
      <c r="UOH521"/>
      <c r="UOI521"/>
      <c r="UOJ521"/>
      <c r="UOK521"/>
      <c r="UOL521"/>
      <c r="UOM521"/>
      <c r="UON521"/>
      <c r="UOO521"/>
      <c r="UOP521"/>
      <c r="UOQ521"/>
      <c r="UOR521"/>
      <c r="UOS521"/>
      <c r="UOT521"/>
      <c r="UOU521"/>
      <c r="UOV521"/>
      <c r="UOW521"/>
      <c r="UOX521"/>
      <c r="UOY521"/>
      <c r="UOZ521"/>
      <c r="UPA521"/>
      <c r="UPB521"/>
      <c r="UPC521"/>
      <c r="UPD521"/>
      <c r="UPE521"/>
      <c r="UPF521"/>
      <c r="UPG521"/>
      <c r="UPH521"/>
      <c r="UPI521"/>
      <c r="UPJ521"/>
      <c r="UPK521"/>
      <c r="UPL521"/>
      <c r="UPM521"/>
      <c r="UPN521"/>
      <c r="UPO521"/>
      <c r="UPP521"/>
      <c r="UPQ521"/>
      <c r="UPR521"/>
      <c r="UPS521"/>
      <c r="UPT521"/>
      <c r="UPU521"/>
      <c r="UPV521"/>
      <c r="UPW521"/>
      <c r="UPX521"/>
      <c r="UPY521"/>
      <c r="UPZ521"/>
      <c r="UQA521"/>
      <c r="UQB521"/>
      <c r="UQC521"/>
      <c r="UQD521"/>
      <c r="UQE521"/>
      <c r="UQF521"/>
      <c r="UQG521"/>
      <c r="UQH521"/>
      <c r="UQI521"/>
      <c r="UQJ521"/>
      <c r="UQK521"/>
      <c r="UQL521"/>
      <c r="UQM521"/>
      <c r="UQN521"/>
      <c r="UQO521"/>
      <c r="UQP521"/>
      <c r="UQQ521"/>
      <c r="UQR521"/>
      <c r="UQS521"/>
      <c r="UQT521"/>
      <c r="UQU521"/>
      <c r="UQV521"/>
      <c r="UQW521"/>
      <c r="UQX521"/>
      <c r="UQY521"/>
      <c r="UQZ521"/>
      <c r="URA521"/>
      <c r="URB521"/>
      <c r="URC521"/>
      <c r="URD521"/>
      <c r="URE521"/>
      <c r="URF521"/>
      <c r="URG521"/>
      <c r="URH521"/>
      <c r="URI521"/>
      <c r="URJ521"/>
      <c r="URK521"/>
      <c r="URL521"/>
      <c r="URM521"/>
      <c r="URN521"/>
      <c r="URO521"/>
      <c r="URP521"/>
      <c r="URQ521"/>
      <c r="URR521"/>
      <c r="URS521"/>
      <c r="URT521"/>
      <c r="URU521"/>
      <c r="URV521"/>
      <c r="URW521"/>
      <c r="URX521"/>
      <c r="URY521"/>
      <c r="URZ521"/>
      <c r="USA521"/>
      <c r="USB521"/>
      <c r="USC521"/>
      <c r="USD521"/>
      <c r="USE521"/>
      <c r="USF521"/>
      <c r="USG521"/>
      <c r="USH521"/>
      <c r="USI521"/>
      <c r="USJ521"/>
      <c r="USK521"/>
      <c r="USL521"/>
      <c r="USM521"/>
      <c r="USN521"/>
      <c r="USO521"/>
      <c r="USP521"/>
      <c r="USQ521"/>
      <c r="USR521"/>
      <c r="USS521"/>
      <c r="UST521"/>
      <c r="USU521"/>
      <c r="USV521"/>
      <c r="USW521"/>
      <c r="USX521"/>
      <c r="USY521"/>
      <c r="USZ521"/>
      <c r="UTA521"/>
      <c r="UTB521"/>
      <c r="UTC521"/>
      <c r="UTD521"/>
      <c r="UTE521"/>
      <c r="UTF521"/>
      <c r="UTG521"/>
      <c r="UTH521"/>
      <c r="UTI521"/>
      <c r="UTJ521"/>
      <c r="UTK521"/>
      <c r="UTL521"/>
      <c r="UTM521"/>
      <c r="UTN521"/>
      <c r="UTO521"/>
      <c r="UTP521"/>
      <c r="UTQ521"/>
      <c r="UTR521"/>
      <c r="UTS521"/>
      <c r="UTT521"/>
      <c r="UTU521"/>
      <c r="UTV521"/>
      <c r="UTW521"/>
      <c r="UTX521"/>
      <c r="UTY521"/>
      <c r="UTZ521"/>
      <c r="UUA521"/>
      <c r="UUB521"/>
      <c r="UUC521"/>
      <c r="UUD521"/>
      <c r="UUE521"/>
      <c r="UUF521"/>
      <c r="UUG521"/>
      <c r="UUH521"/>
      <c r="UUI521"/>
      <c r="UUJ521"/>
      <c r="UUK521"/>
      <c r="UUL521"/>
      <c r="UUM521"/>
      <c r="UUN521"/>
      <c r="UUO521"/>
      <c r="UUP521"/>
      <c r="UUQ521"/>
      <c r="UUR521"/>
      <c r="UUS521"/>
      <c r="UUT521"/>
      <c r="UUU521"/>
      <c r="UUV521"/>
      <c r="UUW521"/>
      <c r="UUX521"/>
      <c r="UUY521"/>
      <c r="UUZ521"/>
      <c r="UVA521"/>
      <c r="UVB521"/>
      <c r="UVC521"/>
      <c r="UVD521"/>
      <c r="UVE521"/>
      <c r="UVF521"/>
      <c r="UVG521"/>
      <c r="UVH521"/>
      <c r="UVI521"/>
      <c r="UVJ521"/>
      <c r="UVK521"/>
      <c r="UVL521"/>
      <c r="UVM521"/>
      <c r="UVN521"/>
      <c r="UVO521"/>
      <c r="UVP521"/>
      <c r="UVQ521"/>
      <c r="UVR521"/>
      <c r="UVS521"/>
      <c r="UVT521"/>
      <c r="UVU521"/>
      <c r="UVV521"/>
      <c r="UVW521"/>
      <c r="UVX521"/>
      <c r="UVY521"/>
      <c r="UVZ521"/>
      <c r="UWA521"/>
      <c r="UWB521"/>
      <c r="UWC521"/>
      <c r="UWD521"/>
      <c r="UWE521"/>
      <c r="UWF521"/>
      <c r="UWG521"/>
      <c r="UWH521"/>
      <c r="UWI521"/>
      <c r="UWJ521"/>
      <c r="UWK521"/>
      <c r="UWL521"/>
      <c r="UWM521"/>
      <c r="UWN521"/>
      <c r="UWO521"/>
      <c r="UWP521"/>
      <c r="UWQ521"/>
      <c r="UWR521"/>
      <c r="UWS521"/>
      <c r="UWT521"/>
      <c r="UWU521"/>
      <c r="UWV521"/>
      <c r="UWW521"/>
      <c r="UWX521"/>
      <c r="UWY521"/>
      <c r="UWZ521"/>
      <c r="UXA521"/>
      <c r="UXB521"/>
      <c r="UXC521"/>
      <c r="UXD521"/>
      <c r="UXE521"/>
      <c r="UXF521"/>
      <c r="UXG521"/>
      <c r="UXH521"/>
      <c r="UXI521"/>
      <c r="UXJ521"/>
      <c r="UXK521"/>
      <c r="UXL521"/>
      <c r="UXM521"/>
      <c r="UXN521"/>
      <c r="UXO521"/>
      <c r="UXP521"/>
      <c r="UXQ521"/>
      <c r="UXR521"/>
      <c r="UXS521"/>
      <c r="UXT521"/>
      <c r="UXU521"/>
      <c r="UXV521"/>
      <c r="UXW521"/>
      <c r="UXX521"/>
      <c r="UXY521"/>
      <c r="UXZ521"/>
      <c r="UYA521"/>
      <c r="UYB521"/>
      <c r="UYC521"/>
      <c r="UYD521"/>
      <c r="UYE521"/>
      <c r="UYF521"/>
      <c r="UYG521"/>
      <c r="UYH521"/>
      <c r="UYI521"/>
      <c r="UYJ521"/>
      <c r="UYK521"/>
      <c r="UYL521"/>
      <c r="UYM521"/>
      <c r="UYN521"/>
      <c r="UYO521"/>
      <c r="UYP521"/>
      <c r="UYQ521"/>
      <c r="UYR521"/>
      <c r="UYS521"/>
      <c r="UYT521"/>
      <c r="UYU521"/>
      <c r="UYV521"/>
      <c r="UYW521"/>
      <c r="UYX521"/>
      <c r="UYY521"/>
      <c r="UYZ521"/>
      <c r="UZA521"/>
      <c r="UZB521"/>
      <c r="UZC521"/>
      <c r="UZD521"/>
      <c r="UZE521"/>
      <c r="UZF521"/>
      <c r="UZG521"/>
      <c r="UZH521"/>
      <c r="UZI521"/>
      <c r="UZJ521"/>
      <c r="UZK521"/>
      <c r="UZL521"/>
      <c r="UZM521"/>
      <c r="UZN521"/>
      <c r="UZO521"/>
      <c r="UZP521"/>
      <c r="UZQ521"/>
      <c r="UZR521"/>
      <c r="UZS521"/>
      <c r="UZT521"/>
      <c r="UZU521"/>
      <c r="UZV521"/>
      <c r="UZW521"/>
      <c r="UZX521"/>
      <c r="UZY521"/>
      <c r="UZZ521"/>
      <c r="VAA521"/>
      <c r="VAB521"/>
      <c r="VAC521"/>
      <c r="VAD521"/>
      <c r="VAE521"/>
      <c r="VAF521"/>
      <c r="VAG521"/>
      <c r="VAH521"/>
      <c r="VAI521"/>
      <c r="VAJ521"/>
      <c r="VAK521"/>
      <c r="VAL521"/>
      <c r="VAM521"/>
      <c r="VAN521"/>
      <c r="VAO521"/>
      <c r="VAP521"/>
      <c r="VAQ521"/>
      <c r="VAR521"/>
      <c r="VAS521"/>
      <c r="VAT521"/>
      <c r="VAU521"/>
      <c r="VAV521"/>
      <c r="VAW521"/>
      <c r="VAX521"/>
      <c r="VAY521"/>
      <c r="VAZ521"/>
      <c r="VBA521"/>
      <c r="VBB521"/>
      <c r="VBC521"/>
      <c r="VBD521"/>
      <c r="VBE521"/>
      <c r="VBF521"/>
      <c r="VBG521"/>
      <c r="VBH521"/>
      <c r="VBI521"/>
      <c r="VBJ521"/>
      <c r="VBK521"/>
      <c r="VBL521"/>
      <c r="VBM521"/>
      <c r="VBN521"/>
      <c r="VBO521"/>
      <c r="VBP521"/>
      <c r="VBQ521"/>
      <c r="VBR521"/>
      <c r="VBS521"/>
      <c r="VBT521"/>
      <c r="VBU521"/>
      <c r="VBV521"/>
      <c r="VBW521"/>
      <c r="VBX521"/>
      <c r="VBY521"/>
      <c r="VBZ521"/>
      <c r="VCA521"/>
      <c r="VCB521"/>
      <c r="VCC521"/>
      <c r="VCD521"/>
      <c r="VCE521"/>
      <c r="VCF521"/>
      <c r="VCG521"/>
      <c r="VCH521"/>
      <c r="VCI521"/>
      <c r="VCJ521"/>
      <c r="VCK521"/>
      <c r="VCL521"/>
      <c r="VCM521"/>
      <c r="VCN521"/>
      <c r="VCO521"/>
      <c r="VCP521"/>
      <c r="VCQ521"/>
      <c r="VCR521"/>
      <c r="VCS521"/>
      <c r="VCT521"/>
      <c r="VCU521"/>
      <c r="VCV521"/>
      <c r="VCW521"/>
      <c r="VCX521"/>
      <c r="VCY521"/>
      <c r="VCZ521"/>
      <c r="VDA521"/>
      <c r="VDB521"/>
      <c r="VDC521"/>
      <c r="VDD521"/>
      <c r="VDE521"/>
      <c r="VDF521"/>
      <c r="VDG521"/>
      <c r="VDH521"/>
      <c r="VDI521"/>
      <c r="VDJ521"/>
      <c r="VDK521"/>
      <c r="VDL521"/>
      <c r="VDM521"/>
      <c r="VDN521"/>
      <c r="VDO521"/>
      <c r="VDP521"/>
      <c r="VDQ521"/>
      <c r="VDR521"/>
      <c r="VDS521"/>
      <c r="VDT521"/>
      <c r="VDU521"/>
      <c r="VDV521"/>
      <c r="VDW521"/>
      <c r="VDX521"/>
      <c r="VDY521"/>
      <c r="VDZ521"/>
      <c r="VEA521"/>
      <c r="VEB521"/>
      <c r="VEC521"/>
      <c r="VED521"/>
      <c r="VEE521"/>
      <c r="VEF521"/>
      <c r="VEG521"/>
      <c r="VEH521"/>
      <c r="VEI521"/>
      <c r="VEJ521"/>
      <c r="VEK521"/>
      <c r="VEL521"/>
      <c r="VEM521"/>
      <c r="VEN521"/>
      <c r="VEO521"/>
      <c r="VEP521"/>
      <c r="VEQ521"/>
      <c r="VER521"/>
      <c r="VES521"/>
      <c r="VET521"/>
      <c r="VEU521"/>
      <c r="VEV521"/>
      <c r="VEW521"/>
      <c r="VEX521"/>
      <c r="VEY521"/>
      <c r="VEZ521"/>
      <c r="VFA521"/>
      <c r="VFB521"/>
      <c r="VFC521"/>
      <c r="VFD521"/>
      <c r="VFE521"/>
      <c r="VFF521"/>
      <c r="VFG521"/>
      <c r="VFH521"/>
      <c r="VFI521"/>
      <c r="VFJ521"/>
      <c r="VFK521"/>
      <c r="VFL521"/>
      <c r="VFM521"/>
      <c r="VFN521"/>
      <c r="VFO521"/>
      <c r="VFP521"/>
      <c r="VFQ521"/>
      <c r="VFR521"/>
      <c r="VFS521"/>
      <c r="VFT521"/>
      <c r="VFU521"/>
      <c r="VFV521"/>
      <c r="VFW521"/>
      <c r="VFX521"/>
      <c r="VFY521"/>
      <c r="VFZ521"/>
      <c r="VGA521"/>
      <c r="VGB521"/>
      <c r="VGC521"/>
      <c r="VGD521"/>
      <c r="VGE521"/>
      <c r="VGF521"/>
      <c r="VGG521"/>
      <c r="VGH521"/>
      <c r="VGI521"/>
      <c r="VGJ521"/>
      <c r="VGK521"/>
      <c r="VGL521"/>
      <c r="VGM521"/>
      <c r="VGN521"/>
      <c r="VGO521"/>
      <c r="VGP521"/>
      <c r="VGQ521"/>
      <c r="VGR521"/>
      <c r="VGS521"/>
      <c r="VGT521"/>
      <c r="VGU521"/>
      <c r="VGV521"/>
      <c r="VGW521"/>
      <c r="VGX521"/>
      <c r="VGY521"/>
      <c r="VGZ521"/>
      <c r="VHA521"/>
      <c r="VHB521"/>
      <c r="VHC521"/>
      <c r="VHD521"/>
      <c r="VHE521"/>
      <c r="VHF521"/>
      <c r="VHG521"/>
      <c r="VHH521"/>
      <c r="VHI521"/>
      <c r="VHJ521"/>
      <c r="VHK521"/>
      <c r="VHL521"/>
      <c r="VHM521"/>
      <c r="VHN521"/>
      <c r="VHO521"/>
      <c r="VHP521"/>
      <c r="VHQ521"/>
      <c r="VHR521"/>
      <c r="VHS521"/>
      <c r="VHT521"/>
      <c r="VHU521"/>
      <c r="VHV521"/>
      <c r="VHW521"/>
      <c r="VHX521"/>
      <c r="VHY521"/>
      <c r="VHZ521"/>
      <c r="VIA521"/>
      <c r="VIB521"/>
      <c r="VIC521"/>
      <c r="VID521"/>
      <c r="VIE521"/>
      <c r="VIF521"/>
      <c r="VIG521"/>
      <c r="VIH521"/>
      <c r="VII521"/>
      <c r="VIJ521"/>
      <c r="VIK521"/>
      <c r="VIL521"/>
      <c r="VIM521"/>
      <c r="VIN521"/>
      <c r="VIO521"/>
      <c r="VIP521"/>
      <c r="VIQ521"/>
      <c r="VIR521"/>
      <c r="VIS521"/>
      <c r="VIT521"/>
      <c r="VIU521"/>
      <c r="VIV521"/>
      <c r="VIW521"/>
      <c r="VIX521"/>
      <c r="VIY521"/>
      <c r="VIZ521"/>
      <c r="VJA521"/>
      <c r="VJB521"/>
      <c r="VJC521"/>
      <c r="VJD521"/>
      <c r="VJE521"/>
      <c r="VJF521"/>
      <c r="VJG521"/>
      <c r="VJH521"/>
      <c r="VJI521"/>
      <c r="VJJ521"/>
      <c r="VJK521"/>
      <c r="VJL521"/>
      <c r="VJM521"/>
      <c r="VJN521"/>
      <c r="VJO521"/>
      <c r="VJP521"/>
      <c r="VJQ521"/>
      <c r="VJR521"/>
      <c r="VJS521"/>
      <c r="VJT521"/>
      <c r="VJU521"/>
      <c r="VJV521"/>
      <c r="VJW521"/>
      <c r="VJX521"/>
      <c r="VJY521"/>
      <c r="VJZ521"/>
      <c r="VKA521"/>
      <c r="VKB521"/>
      <c r="VKC521"/>
      <c r="VKD521"/>
      <c r="VKE521"/>
      <c r="VKF521"/>
      <c r="VKG521"/>
      <c r="VKH521"/>
      <c r="VKI521"/>
      <c r="VKJ521"/>
      <c r="VKK521"/>
      <c r="VKL521"/>
      <c r="VKM521"/>
      <c r="VKN521"/>
      <c r="VKO521"/>
      <c r="VKP521"/>
      <c r="VKQ521"/>
      <c r="VKR521"/>
      <c r="VKS521"/>
      <c r="VKT521"/>
      <c r="VKU521"/>
      <c r="VKV521"/>
      <c r="VKW521"/>
      <c r="VKX521"/>
      <c r="VKY521"/>
      <c r="VKZ521"/>
      <c r="VLA521"/>
      <c r="VLB521"/>
      <c r="VLC521"/>
      <c r="VLD521"/>
      <c r="VLE521"/>
      <c r="VLF521"/>
      <c r="VLG521"/>
      <c r="VLH521"/>
      <c r="VLI521"/>
      <c r="VLJ521"/>
      <c r="VLK521"/>
      <c r="VLL521"/>
      <c r="VLM521"/>
      <c r="VLN521"/>
      <c r="VLO521"/>
      <c r="VLP521"/>
      <c r="VLQ521"/>
      <c r="VLR521"/>
      <c r="VLS521"/>
      <c r="VLT521"/>
      <c r="VLU521"/>
      <c r="VLV521"/>
      <c r="VLW521"/>
      <c r="VLX521"/>
      <c r="VLY521"/>
      <c r="VLZ521"/>
      <c r="VMA521"/>
      <c r="VMB521"/>
      <c r="VMC521"/>
      <c r="VMD521"/>
      <c r="VME521"/>
      <c r="VMF521"/>
      <c r="VMG521"/>
      <c r="VMH521"/>
      <c r="VMI521"/>
      <c r="VMJ521"/>
      <c r="VMK521"/>
      <c r="VML521"/>
      <c r="VMM521"/>
      <c r="VMN521"/>
      <c r="VMO521"/>
      <c r="VMP521"/>
      <c r="VMQ521"/>
      <c r="VMR521"/>
      <c r="VMS521"/>
      <c r="VMT521"/>
      <c r="VMU521"/>
      <c r="VMV521"/>
      <c r="VMW521"/>
      <c r="VMX521"/>
      <c r="VMY521"/>
      <c r="VMZ521"/>
      <c r="VNA521"/>
      <c r="VNB521"/>
      <c r="VNC521"/>
      <c r="VND521"/>
      <c r="VNE521"/>
      <c r="VNF521"/>
      <c r="VNG521"/>
      <c r="VNH521"/>
      <c r="VNI521"/>
      <c r="VNJ521"/>
      <c r="VNK521"/>
      <c r="VNL521"/>
      <c r="VNM521"/>
      <c r="VNN521"/>
      <c r="VNO521"/>
      <c r="VNP521"/>
      <c r="VNQ521"/>
      <c r="VNR521"/>
      <c r="VNS521"/>
      <c r="VNT521"/>
      <c r="VNU521"/>
      <c r="VNV521"/>
      <c r="VNW521"/>
      <c r="VNX521"/>
      <c r="VNY521"/>
      <c r="VNZ521"/>
      <c r="VOA521"/>
      <c r="VOB521"/>
      <c r="VOC521"/>
      <c r="VOD521"/>
      <c r="VOE521"/>
      <c r="VOF521"/>
      <c r="VOG521"/>
      <c r="VOH521"/>
      <c r="VOI521"/>
      <c r="VOJ521"/>
      <c r="VOK521"/>
      <c r="VOL521"/>
      <c r="VOM521"/>
      <c r="VON521"/>
      <c r="VOO521"/>
      <c r="VOP521"/>
      <c r="VOQ521"/>
      <c r="VOR521"/>
      <c r="VOS521"/>
      <c r="VOT521"/>
      <c r="VOU521"/>
      <c r="VOV521"/>
      <c r="VOW521"/>
      <c r="VOX521"/>
      <c r="VOY521"/>
      <c r="VOZ521"/>
      <c r="VPA521"/>
      <c r="VPB521"/>
      <c r="VPC521"/>
      <c r="VPD521"/>
      <c r="VPE521"/>
      <c r="VPF521"/>
      <c r="VPG521"/>
      <c r="VPH521"/>
      <c r="VPI521"/>
      <c r="VPJ521"/>
      <c r="VPK521"/>
      <c r="VPL521"/>
      <c r="VPM521"/>
      <c r="VPN521"/>
      <c r="VPO521"/>
      <c r="VPP521"/>
      <c r="VPQ521"/>
      <c r="VPR521"/>
      <c r="VPS521"/>
      <c r="VPT521"/>
      <c r="VPU521"/>
      <c r="VPV521"/>
      <c r="VPW521"/>
      <c r="VPX521"/>
      <c r="VPY521"/>
      <c r="VPZ521"/>
      <c r="VQA521"/>
      <c r="VQB521"/>
      <c r="VQC521"/>
      <c r="VQD521"/>
      <c r="VQE521"/>
      <c r="VQF521"/>
      <c r="VQG521"/>
      <c r="VQH521"/>
      <c r="VQI521"/>
      <c r="VQJ521"/>
      <c r="VQK521"/>
      <c r="VQL521"/>
      <c r="VQM521"/>
      <c r="VQN521"/>
      <c r="VQO521"/>
      <c r="VQP521"/>
      <c r="VQQ521"/>
      <c r="VQR521"/>
      <c r="VQS521"/>
      <c r="VQT521"/>
      <c r="VQU521"/>
      <c r="VQV521"/>
      <c r="VQW521"/>
      <c r="VQX521"/>
      <c r="VQY521"/>
      <c r="VQZ521"/>
      <c r="VRA521"/>
      <c r="VRB521"/>
      <c r="VRC521"/>
      <c r="VRD521"/>
      <c r="VRE521"/>
      <c r="VRF521"/>
      <c r="VRG521"/>
      <c r="VRH521"/>
      <c r="VRI521"/>
      <c r="VRJ521"/>
      <c r="VRK521"/>
      <c r="VRL521"/>
      <c r="VRM521"/>
      <c r="VRN521"/>
      <c r="VRO521"/>
      <c r="VRP521"/>
      <c r="VRQ521"/>
      <c r="VRR521"/>
      <c r="VRS521"/>
      <c r="VRT521"/>
      <c r="VRU521"/>
      <c r="VRV521"/>
      <c r="VRW521"/>
      <c r="VRX521"/>
      <c r="VRY521"/>
      <c r="VRZ521"/>
      <c r="VSA521"/>
      <c r="VSB521"/>
      <c r="VSC521"/>
      <c r="VSD521"/>
      <c r="VSE521"/>
      <c r="VSF521"/>
      <c r="VSG521"/>
      <c r="VSH521"/>
      <c r="VSI521"/>
      <c r="VSJ521"/>
      <c r="VSK521"/>
      <c r="VSL521"/>
      <c r="VSM521"/>
      <c r="VSN521"/>
      <c r="VSO521"/>
      <c r="VSP521"/>
      <c r="VSQ521"/>
      <c r="VSR521"/>
      <c r="VSS521"/>
      <c r="VST521"/>
      <c r="VSU521"/>
      <c r="VSV521"/>
      <c r="VSW521"/>
      <c r="VSX521"/>
      <c r="VSY521"/>
      <c r="VSZ521"/>
      <c r="VTA521"/>
      <c r="VTB521"/>
      <c r="VTC521"/>
      <c r="VTD521"/>
      <c r="VTE521"/>
      <c r="VTF521"/>
      <c r="VTG521"/>
      <c r="VTH521"/>
      <c r="VTI521"/>
      <c r="VTJ521"/>
      <c r="VTK521"/>
      <c r="VTL521"/>
      <c r="VTM521"/>
      <c r="VTN521"/>
      <c r="VTO521"/>
      <c r="VTP521"/>
      <c r="VTQ521"/>
      <c r="VTR521"/>
      <c r="VTS521"/>
      <c r="VTT521"/>
      <c r="VTU521"/>
      <c r="VTV521"/>
      <c r="VTW521"/>
      <c r="VTX521"/>
      <c r="VTY521"/>
      <c r="VTZ521"/>
      <c r="VUA521"/>
      <c r="VUB521"/>
      <c r="VUC521"/>
      <c r="VUD521"/>
      <c r="VUE521"/>
      <c r="VUF521"/>
      <c r="VUG521"/>
      <c r="VUH521"/>
      <c r="VUI521"/>
      <c r="VUJ521"/>
      <c r="VUK521"/>
      <c r="VUL521"/>
      <c r="VUM521"/>
      <c r="VUN521"/>
      <c r="VUO521"/>
      <c r="VUP521"/>
      <c r="VUQ521"/>
      <c r="VUR521"/>
      <c r="VUS521"/>
      <c r="VUT521"/>
      <c r="VUU521"/>
      <c r="VUV521"/>
      <c r="VUW521"/>
      <c r="VUX521"/>
      <c r="VUY521"/>
      <c r="VUZ521"/>
      <c r="VVA521"/>
      <c r="VVB521"/>
      <c r="VVC521"/>
      <c r="VVD521"/>
      <c r="VVE521"/>
      <c r="VVF521"/>
      <c r="VVG521"/>
      <c r="VVH521"/>
      <c r="VVI521"/>
      <c r="VVJ521"/>
      <c r="VVK521"/>
      <c r="VVL521"/>
      <c r="VVM521"/>
      <c r="VVN521"/>
      <c r="VVO521"/>
      <c r="VVP521"/>
      <c r="VVQ521"/>
      <c r="VVR521"/>
      <c r="VVS521"/>
      <c r="VVT521"/>
      <c r="VVU521"/>
      <c r="VVV521"/>
      <c r="VVW521"/>
      <c r="VVX521"/>
      <c r="VVY521"/>
      <c r="VVZ521"/>
      <c r="VWA521"/>
      <c r="VWB521"/>
      <c r="VWC521"/>
      <c r="VWD521"/>
      <c r="VWE521"/>
      <c r="VWF521"/>
      <c r="VWG521"/>
      <c r="VWH521"/>
      <c r="VWI521"/>
      <c r="VWJ521"/>
      <c r="VWK521"/>
      <c r="VWL521"/>
      <c r="VWM521"/>
      <c r="VWN521"/>
      <c r="VWO521"/>
      <c r="VWP521"/>
      <c r="VWQ521"/>
      <c r="VWR521"/>
      <c r="VWS521"/>
      <c r="VWT521"/>
      <c r="VWU521"/>
      <c r="VWV521"/>
      <c r="VWW521"/>
      <c r="VWX521"/>
      <c r="VWY521"/>
      <c r="VWZ521"/>
      <c r="VXA521"/>
      <c r="VXB521"/>
      <c r="VXC521"/>
      <c r="VXD521"/>
      <c r="VXE521"/>
      <c r="VXF521"/>
      <c r="VXG521"/>
      <c r="VXH521"/>
      <c r="VXI521"/>
      <c r="VXJ521"/>
      <c r="VXK521"/>
      <c r="VXL521"/>
      <c r="VXM521"/>
      <c r="VXN521"/>
      <c r="VXO521"/>
      <c r="VXP521"/>
      <c r="VXQ521"/>
      <c r="VXR521"/>
      <c r="VXS521"/>
      <c r="VXT521"/>
      <c r="VXU521"/>
      <c r="VXV521"/>
      <c r="VXW521"/>
      <c r="VXX521"/>
      <c r="VXY521"/>
      <c r="VXZ521"/>
      <c r="VYA521"/>
      <c r="VYB521"/>
      <c r="VYC521"/>
      <c r="VYD521"/>
      <c r="VYE521"/>
      <c r="VYF521"/>
      <c r="VYG521"/>
      <c r="VYH521"/>
      <c r="VYI521"/>
      <c r="VYJ521"/>
      <c r="VYK521"/>
      <c r="VYL521"/>
      <c r="VYM521"/>
      <c r="VYN521"/>
      <c r="VYO521"/>
      <c r="VYP521"/>
      <c r="VYQ521"/>
      <c r="VYR521"/>
      <c r="VYS521"/>
      <c r="VYT521"/>
      <c r="VYU521"/>
      <c r="VYV521"/>
      <c r="VYW521"/>
      <c r="VYX521"/>
      <c r="VYY521"/>
      <c r="VYZ521"/>
      <c r="VZA521"/>
      <c r="VZB521"/>
      <c r="VZC521"/>
      <c r="VZD521"/>
      <c r="VZE521"/>
      <c r="VZF521"/>
      <c r="VZG521"/>
      <c r="VZH521"/>
      <c r="VZI521"/>
      <c r="VZJ521"/>
      <c r="VZK521"/>
      <c r="VZL521"/>
      <c r="VZM521"/>
      <c r="VZN521"/>
      <c r="VZO521"/>
      <c r="VZP521"/>
      <c r="VZQ521"/>
      <c r="VZR521"/>
      <c r="VZS521"/>
      <c r="VZT521"/>
      <c r="VZU521"/>
      <c r="VZV521"/>
      <c r="VZW521"/>
      <c r="VZX521"/>
      <c r="VZY521"/>
      <c r="VZZ521"/>
      <c r="WAA521"/>
      <c r="WAB521"/>
      <c r="WAC521"/>
      <c r="WAD521"/>
      <c r="WAE521"/>
      <c r="WAF521"/>
      <c r="WAG521"/>
      <c r="WAH521"/>
      <c r="WAI521"/>
      <c r="WAJ521"/>
      <c r="WAK521"/>
      <c r="WAL521"/>
      <c r="WAM521"/>
      <c r="WAN521"/>
      <c r="WAO521"/>
      <c r="WAP521"/>
      <c r="WAQ521"/>
      <c r="WAR521"/>
      <c r="WAS521"/>
      <c r="WAT521"/>
      <c r="WAU521"/>
      <c r="WAV521"/>
      <c r="WAW521"/>
      <c r="WAX521"/>
      <c r="WAY521"/>
      <c r="WAZ521"/>
      <c r="WBA521"/>
      <c r="WBB521"/>
      <c r="WBC521"/>
      <c r="WBD521"/>
      <c r="WBE521"/>
      <c r="WBF521"/>
      <c r="WBG521"/>
      <c r="WBH521"/>
      <c r="WBI521"/>
      <c r="WBJ521"/>
      <c r="WBK521"/>
      <c r="WBL521"/>
      <c r="WBM521"/>
      <c r="WBN521"/>
      <c r="WBO521"/>
      <c r="WBP521"/>
      <c r="WBQ521"/>
      <c r="WBR521"/>
      <c r="WBS521"/>
      <c r="WBT521"/>
      <c r="WBU521"/>
      <c r="WBV521"/>
      <c r="WBW521"/>
      <c r="WBX521"/>
      <c r="WBY521"/>
      <c r="WBZ521"/>
      <c r="WCA521"/>
      <c r="WCB521"/>
      <c r="WCC521"/>
      <c r="WCD521"/>
      <c r="WCE521"/>
      <c r="WCF521"/>
      <c r="WCG521"/>
      <c r="WCH521"/>
      <c r="WCI521"/>
      <c r="WCJ521"/>
      <c r="WCK521"/>
      <c r="WCL521"/>
      <c r="WCM521"/>
      <c r="WCN521"/>
      <c r="WCO521"/>
      <c r="WCP521"/>
      <c r="WCQ521"/>
      <c r="WCR521"/>
      <c r="WCS521"/>
      <c r="WCT521"/>
      <c r="WCU521"/>
      <c r="WCV521"/>
      <c r="WCW521"/>
      <c r="WCX521"/>
      <c r="WCY521"/>
      <c r="WCZ521"/>
      <c r="WDA521"/>
      <c r="WDB521"/>
      <c r="WDC521"/>
      <c r="WDD521"/>
      <c r="WDE521"/>
      <c r="WDF521"/>
      <c r="WDG521"/>
      <c r="WDH521"/>
      <c r="WDI521"/>
      <c r="WDJ521"/>
      <c r="WDK521"/>
      <c r="WDL521"/>
      <c r="WDM521"/>
      <c r="WDN521"/>
      <c r="WDO521"/>
      <c r="WDP521"/>
      <c r="WDQ521"/>
      <c r="WDR521"/>
      <c r="WDS521"/>
      <c r="WDT521"/>
      <c r="WDU521"/>
      <c r="WDV521"/>
      <c r="WDW521"/>
      <c r="WDX521"/>
      <c r="WDY521"/>
      <c r="WDZ521"/>
      <c r="WEA521"/>
      <c r="WEB521"/>
      <c r="WEC521"/>
      <c r="WED521"/>
      <c r="WEE521"/>
      <c r="WEF521"/>
      <c r="WEG521"/>
      <c r="WEH521"/>
      <c r="WEI521"/>
      <c r="WEJ521"/>
      <c r="WEK521"/>
      <c r="WEL521"/>
      <c r="WEM521"/>
      <c r="WEN521"/>
      <c r="WEO521"/>
      <c r="WEP521"/>
      <c r="WEQ521"/>
      <c r="WER521"/>
      <c r="WES521"/>
      <c r="WET521"/>
      <c r="WEU521"/>
      <c r="WEV521"/>
      <c r="WEW521"/>
      <c r="WEX521"/>
      <c r="WEY521"/>
      <c r="WEZ521"/>
      <c r="WFA521"/>
      <c r="WFB521"/>
      <c r="WFC521"/>
      <c r="WFD521"/>
      <c r="WFE521"/>
      <c r="WFF521"/>
      <c r="WFG521"/>
      <c r="WFH521"/>
      <c r="WFI521"/>
      <c r="WFJ521"/>
      <c r="WFK521"/>
      <c r="WFL521"/>
      <c r="WFM521"/>
      <c r="WFN521"/>
      <c r="WFO521"/>
      <c r="WFP521"/>
      <c r="WFQ521"/>
      <c r="WFR521"/>
      <c r="WFS521"/>
      <c r="WFT521"/>
      <c r="WFU521"/>
      <c r="WFV521"/>
      <c r="WFW521"/>
      <c r="WFX521"/>
      <c r="WFY521"/>
      <c r="WFZ521"/>
      <c r="WGA521"/>
      <c r="WGB521"/>
      <c r="WGC521"/>
      <c r="WGD521"/>
      <c r="WGE521"/>
      <c r="WGF521"/>
      <c r="WGG521"/>
      <c r="WGH521"/>
      <c r="WGI521"/>
      <c r="WGJ521"/>
      <c r="WGK521"/>
      <c r="WGL521"/>
      <c r="WGM521"/>
      <c r="WGN521"/>
      <c r="WGO521"/>
      <c r="WGP521"/>
      <c r="WGQ521"/>
      <c r="WGR521"/>
      <c r="WGS521"/>
      <c r="WGT521"/>
      <c r="WGU521"/>
      <c r="WGV521"/>
      <c r="WGW521"/>
      <c r="WGX521"/>
      <c r="WGY521"/>
      <c r="WGZ521"/>
      <c r="WHA521"/>
      <c r="WHB521"/>
      <c r="WHC521"/>
      <c r="WHD521"/>
      <c r="WHE521"/>
      <c r="WHF521"/>
      <c r="WHG521"/>
      <c r="WHH521"/>
      <c r="WHI521"/>
      <c r="WHJ521"/>
      <c r="WHK521"/>
      <c r="WHL521"/>
      <c r="WHM521"/>
      <c r="WHN521"/>
      <c r="WHO521"/>
      <c r="WHP521"/>
      <c r="WHQ521"/>
      <c r="WHR521"/>
      <c r="WHS521"/>
      <c r="WHT521"/>
      <c r="WHU521"/>
      <c r="WHV521"/>
      <c r="WHW521"/>
      <c r="WHX521"/>
      <c r="WHY521"/>
      <c r="WHZ521"/>
      <c r="WIA521"/>
      <c r="WIB521"/>
      <c r="WIC521"/>
      <c r="WID521"/>
      <c r="WIE521"/>
      <c r="WIF521"/>
      <c r="WIG521"/>
      <c r="WIH521"/>
      <c r="WII521"/>
      <c r="WIJ521"/>
      <c r="WIK521"/>
      <c r="WIL521"/>
      <c r="WIM521"/>
      <c r="WIN521"/>
      <c r="WIO521"/>
      <c r="WIP521"/>
      <c r="WIQ521"/>
      <c r="WIR521"/>
      <c r="WIS521"/>
      <c r="WIT521"/>
      <c r="WIU521"/>
      <c r="WIV521"/>
      <c r="WIW521"/>
      <c r="WIX521"/>
      <c r="WIY521"/>
      <c r="WIZ521"/>
      <c r="WJA521"/>
      <c r="WJB521"/>
      <c r="WJC521"/>
      <c r="WJD521"/>
      <c r="WJE521"/>
      <c r="WJF521"/>
      <c r="WJG521"/>
      <c r="WJH521"/>
      <c r="WJI521"/>
      <c r="WJJ521"/>
      <c r="WJK521"/>
      <c r="WJL521"/>
      <c r="WJM521"/>
      <c r="WJN521"/>
      <c r="WJO521"/>
      <c r="WJP521"/>
      <c r="WJQ521"/>
      <c r="WJR521"/>
      <c r="WJS521"/>
      <c r="WJT521"/>
      <c r="WJU521"/>
      <c r="WJV521"/>
      <c r="WJW521"/>
      <c r="WJX521"/>
      <c r="WJY521"/>
      <c r="WJZ521"/>
      <c r="WKA521"/>
      <c r="WKB521"/>
      <c r="WKC521"/>
      <c r="WKD521"/>
      <c r="WKE521"/>
      <c r="WKF521"/>
      <c r="WKG521"/>
      <c r="WKH521"/>
      <c r="WKI521"/>
      <c r="WKJ521"/>
      <c r="WKK521"/>
      <c r="WKL521"/>
      <c r="WKM521"/>
      <c r="WKN521"/>
      <c r="WKO521"/>
      <c r="WKP521"/>
      <c r="WKQ521"/>
      <c r="WKR521"/>
      <c r="WKS521"/>
      <c r="WKT521"/>
      <c r="WKU521"/>
      <c r="WKV521"/>
      <c r="WKW521"/>
      <c r="WKX521"/>
      <c r="WKY521"/>
      <c r="WKZ521"/>
      <c r="WLA521"/>
      <c r="WLB521"/>
      <c r="WLC521"/>
      <c r="WLD521"/>
      <c r="WLE521"/>
      <c r="WLF521"/>
      <c r="WLG521"/>
      <c r="WLH521"/>
      <c r="WLI521"/>
      <c r="WLJ521"/>
      <c r="WLK521"/>
      <c r="WLL521"/>
      <c r="WLM521"/>
      <c r="WLN521"/>
      <c r="WLO521"/>
      <c r="WLP521"/>
      <c r="WLQ521"/>
      <c r="WLR521"/>
      <c r="WLS521"/>
      <c r="WLT521"/>
      <c r="WLU521"/>
      <c r="WLV521"/>
      <c r="WLW521"/>
      <c r="WLX521"/>
      <c r="WLY521"/>
      <c r="WLZ521"/>
      <c r="WMA521"/>
      <c r="WMB521"/>
      <c r="WMC521"/>
      <c r="WMD521"/>
      <c r="WME521"/>
      <c r="WMF521"/>
      <c r="WMG521"/>
      <c r="WMH521"/>
      <c r="WMI521"/>
      <c r="WMJ521"/>
      <c r="WMK521"/>
      <c r="WML521"/>
      <c r="WMM521"/>
      <c r="WMN521"/>
      <c r="WMO521"/>
      <c r="WMP521"/>
      <c r="WMQ521"/>
      <c r="WMR521"/>
      <c r="WMS521"/>
      <c r="WMT521"/>
      <c r="WMU521"/>
      <c r="WMV521"/>
      <c r="WMW521"/>
      <c r="WMX521"/>
      <c r="WMY521"/>
      <c r="WMZ521"/>
      <c r="WNA521"/>
      <c r="WNB521"/>
      <c r="WNC521"/>
      <c r="WND521"/>
      <c r="WNE521"/>
      <c r="WNF521"/>
      <c r="WNG521"/>
      <c r="WNH521"/>
      <c r="WNI521"/>
      <c r="WNJ521"/>
      <c r="WNK521"/>
      <c r="WNL521"/>
      <c r="WNM521"/>
      <c r="WNN521"/>
      <c r="WNO521"/>
      <c r="WNP521"/>
      <c r="WNQ521"/>
      <c r="WNR521"/>
      <c r="WNS521"/>
      <c r="WNT521"/>
      <c r="WNU521"/>
      <c r="WNV521"/>
      <c r="WNW521"/>
      <c r="WNX521"/>
      <c r="WNY521"/>
      <c r="WNZ521"/>
      <c r="WOA521"/>
      <c r="WOB521"/>
      <c r="WOC521"/>
      <c r="WOD521"/>
      <c r="WOE521"/>
      <c r="WOF521"/>
      <c r="WOG521"/>
      <c r="WOH521"/>
      <c r="WOI521"/>
      <c r="WOJ521"/>
      <c r="WOK521"/>
      <c r="WOL521"/>
      <c r="WOM521"/>
      <c r="WON521"/>
      <c r="WOO521"/>
      <c r="WOP521"/>
      <c r="WOQ521"/>
      <c r="WOR521"/>
      <c r="WOS521"/>
      <c r="WOT521"/>
      <c r="WOU521"/>
      <c r="WOV521"/>
      <c r="WOW521"/>
      <c r="WOX521"/>
      <c r="WOY521"/>
      <c r="WOZ521"/>
      <c r="WPA521"/>
      <c r="WPB521"/>
      <c r="WPC521"/>
      <c r="WPD521"/>
      <c r="WPE521"/>
      <c r="WPF521"/>
      <c r="WPG521"/>
      <c r="WPH521"/>
      <c r="WPI521"/>
      <c r="WPJ521"/>
      <c r="WPK521"/>
      <c r="WPL521"/>
      <c r="WPM521"/>
      <c r="WPN521"/>
      <c r="WPO521"/>
      <c r="WPP521"/>
      <c r="WPQ521"/>
      <c r="WPR521"/>
      <c r="WPS521"/>
      <c r="WPT521"/>
      <c r="WPU521"/>
      <c r="WPV521"/>
      <c r="WPW521"/>
      <c r="WPX521"/>
      <c r="WPY521"/>
      <c r="WPZ521"/>
      <c r="WQA521"/>
      <c r="WQB521"/>
      <c r="WQC521"/>
      <c r="WQD521"/>
      <c r="WQE521"/>
      <c r="WQF521"/>
      <c r="WQG521"/>
      <c r="WQH521"/>
      <c r="WQI521"/>
      <c r="WQJ521"/>
      <c r="WQK521"/>
      <c r="WQL521"/>
      <c r="WQM521"/>
      <c r="WQN521"/>
      <c r="WQO521"/>
      <c r="WQP521"/>
      <c r="WQQ521"/>
      <c r="WQR521"/>
      <c r="WQS521"/>
      <c r="WQT521"/>
      <c r="WQU521"/>
      <c r="WQV521"/>
      <c r="WQW521"/>
      <c r="WQX521"/>
      <c r="WQY521"/>
      <c r="WQZ521"/>
      <c r="WRA521"/>
      <c r="WRB521"/>
      <c r="WRC521"/>
      <c r="WRD521"/>
      <c r="WRE521"/>
      <c r="WRF521"/>
      <c r="WRG521"/>
      <c r="WRH521"/>
      <c r="WRI521"/>
      <c r="WRJ521"/>
      <c r="WRK521"/>
      <c r="WRL521"/>
      <c r="WRM521"/>
      <c r="WRN521"/>
      <c r="WRO521"/>
      <c r="WRP521"/>
      <c r="WRQ521"/>
      <c r="WRR521"/>
      <c r="WRS521"/>
      <c r="WRT521"/>
      <c r="WRU521"/>
      <c r="WRV521"/>
      <c r="WRW521"/>
      <c r="WRX521"/>
      <c r="WRY521"/>
      <c r="WRZ521"/>
      <c r="WSA521"/>
      <c r="WSB521"/>
      <c r="WSC521"/>
      <c r="WSD521"/>
      <c r="WSE521"/>
      <c r="WSF521"/>
      <c r="WSG521"/>
      <c r="WSH521"/>
      <c r="WSI521"/>
      <c r="WSJ521"/>
      <c r="WSK521"/>
      <c r="WSL521"/>
      <c r="WSM521"/>
      <c r="WSN521"/>
      <c r="WSO521"/>
      <c r="WSP521"/>
      <c r="WSQ521"/>
      <c r="WSR521"/>
      <c r="WSS521"/>
      <c r="WST521"/>
      <c r="WSU521"/>
      <c r="WSV521"/>
      <c r="WSW521"/>
      <c r="WSX521"/>
      <c r="WSY521"/>
      <c r="WSZ521"/>
      <c r="WTA521"/>
      <c r="WTB521"/>
      <c r="WTC521"/>
      <c r="WTD521"/>
      <c r="WTE521"/>
      <c r="WTF521"/>
      <c r="WTG521"/>
      <c r="WTH521"/>
      <c r="WTI521"/>
      <c r="WTJ521"/>
      <c r="WTK521"/>
      <c r="WTL521"/>
      <c r="WTM521"/>
      <c r="WTN521"/>
      <c r="WTO521"/>
      <c r="WTP521"/>
      <c r="WTQ521"/>
      <c r="WTR521"/>
      <c r="WTS521"/>
      <c r="WTT521"/>
      <c r="WTU521"/>
      <c r="WTV521"/>
      <c r="WTW521"/>
      <c r="WTX521"/>
      <c r="WTY521"/>
      <c r="WTZ521"/>
      <c r="WUA521"/>
      <c r="WUB521"/>
      <c r="WUC521"/>
      <c r="WUD521"/>
      <c r="WUE521"/>
      <c r="WUF521"/>
      <c r="WUG521"/>
      <c r="WUH521"/>
      <c r="WUI521"/>
      <c r="WUJ521"/>
      <c r="WUK521"/>
      <c r="WUL521"/>
      <c r="WUM521"/>
      <c r="WUN521"/>
      <c r="WUO521"/>
      <c r="WUP521"/>
      <c r="WUQ521"/>
      <c r="WUR521"/>
      <c r="WUS521"/>
      <c r="WUT521"/>
      <c r="WUU521"/>
      <c r="WUV521"/>
      <c r="WUW521"/>
      <c r="WUX521"/>
      <c r="WUY521"/>
      <c r="WUZ521"/>
      <c r="WVA521"/>
      <c r="WVB521"/>
      <c r="WVC521"/>
      <c r="WVD521"/>
      <c r="WVE521"/>
      <c r="WVF521"/>
      <c r="WVG521"/>
      <c r="WVH521"/>
      <c r="WVI521"/>
      <c r="WVJ521"/>
      <c r="WVK521"/>
      <c r="WVL521"/>
      <c r="WVM521"/>
      <c r="WVN521"/>
      <c r="WVO521"/>
      <c r="WVP521"/>
      <c r="WVQ521"/>
      <c r="WVR521"/>
      <c r="WVS521"/>
      <c r="WVT521"/>
      <c r="WVU521"/>
      <c r="WVV521"/>
      <c r="WVW521"/>
      <c r="WVX521"/>
      <c r="WVY521"/>
      <c r="WVZ521"/>
      <c r="WWA521"/>
      <c r="WWB521"/>
      <c r="WWC521"/>
      <c r="WWD521"/>
      <c r="WWE521"/>
      <c r="WWF521"/>
      <c r="WWG521"/>
      <c r="WWH521"/>
      <c r="WWI521"/>
      <c r="WWJ521"/>
      <c r="WWK521"/>
      <c r="WWL521"/>
      <c r="WWM521"/>
      <c r="WWN521"/>
      <c r="WWO521"/>
      <c r="WWP521"/>
      <c r="WWQ521"/>
      <c r="WWR521"/>
      <c r="WWS521"/>
      <c r="WWT521"/>
      <c r="WWU521"/>
      <c r="WWV521"/>
      <c r="WWW521"/>
      <c r="WWX521"/>
      <c r="WWY521"/>
      <c r="WWZ521"/>
      <c r="WXA521"/>
      <c r="WXB521"/>
      <c r="WXC521"/>
      <c r="WXD521"/>
      <c r="WXE521"/>
      <c r="WXF521"/>
      <c r="WXG521"/>
      <c r="WXH521"/>
      <c r="WXI521"/>
      <c r="WXJ521"/>
      <c r="WXK521"/>
      <c r="WXL521"/>
      <c r="WXM521"/>
      <c r="WXN521"/>
      <c r="WXO521"/>
      <c r="WXP521"/>
      <c r="WXQ521"/>
      <c r="WXR521"/>
      <c r="WXS521"/>
      <c r="WXT521"/>
      <c r="WXU521"/>
      <c r="WXV521"/>
      <c r="WXW521"/>
      <c r="WXX521"/>
      <c r="WXY521"/>
      <c r="WXZ521"/>
      <c r="WYA521"/>
      <c r="WYB521"/>
      <c r="WYC521"/>
      <c r="WYD521"/>
      <c r="WYE521"/>
      <c r="WYF521"/>
      <c r="WYG521"/>
      <c r="WYH521"/>
      <c r="WYI521"/>
      <c r="WYJ521"/>
      <c r="WYK521"/>
      <c r="WYL521"/>
      <c r="WYM521"/>
      <c r="WYN521"/>
      <c r="WYO521"/>
      <c r="WYP521"/>
      <c r="WYQ521"/>
      <c r="WYR521"/>
      <c r="WYS521"/>
      <c r="WYT521"/>
      <c r="WYU521"/>
      <c r="WYV521"/>
      <c r="WYW521"/>
      <c r="WYX521"/>
      <c r="WYY521"/>
      <c r="WYZ521"/>
      <c r="WZA521"/>
      <c r="WZB521"/>
      <c r="WZC521"/>
      <c r="WZD521"/>
      <c r="WZE521"/>
      <c r="WZF521"/>
      <c r="WZG521"/>
      <c r="WZH521"/>
      <c r="WZI521"/>
      <c r="WZJ521"/>
      <c r="WZK521"/>
      <c r="WZL521"/>
      <c r="WZM521"/>
      <c r="WZN521"/>
      <c r="WZO521"/>
      <c r="WZP521"/>
      <c r="WZQ521"/>
      <c r="WZR521"/>
      <c r="WZS521"/>
      <c r="WZT521"/>
      <c r="WZU521"/>
      <c r="WZV521"/>
      <c r="WZW521"/>
      <c r="WZX521"/>
      <c r="WZY521"/>
      <c r="WZZ521"/>
      <c r="XAA521"/>
      <c r="XAB521"/>
      <c r="XAC521"/>
      <c r="XAD521"/>
      <c r="XAE521"/>
      <c r="XAF521"/>
      <c r="XAG521"/>
      <c r="XAH521"/>
      <c r="XAI521"/>
      <c r="XAJ521"/>
      <c r="XAK521"/>
      <c r="XAL521"/>
      <c r="XAM521"/>
      <c r="XAN521"/>
      <c r="XAO521"/>
      <c r="XAP521"/>
      <c r="XAQ521"/>
      <c r="XAR521"/>
      <c r="XAS521"/>
      <c r="XAT521"/>
      <c r="XAU521"/>
      <c r="XAV521"/>
      <c r="XAW521"/>
      <c r="XAX521"/>
      <c r="XAY521"/>
      <c r="XAZ521"/>
      <c r="XBA521"/>
      <c r="XBB521"/>
      <c r="XBC521"/>
      <c r="XBD521"/>
      <c r="XBE521"/>
      <c r="XBF521"/>
      <c r="XBG521"/>
      <c r="XBH521"/>
      <c r="XBI521"/>
      <c r="XBJ521"/>
      <c r="XBK521"/>
      <c r="XBL521"/>
      <c r="XBM521"/>
      <c r="XBN521"/>
      <c r="XBO521"/>
      <c r="XBP521"/>
      <c r="XBQ521"/>
      <c r="XBR521"/>
      <c r="XBS521"/>
      <c r="XBT521"/>
      <c r="XBU521"/>
      <c r="XBV521"/>
      <c r="XBW521"/>
      <c r="XBX521"/>
      <c r="XBY521"/>
      <c r="XBZ521"/>
      <c r="XCA521"/>
      <c r="XCB521"/>
      <c r="XCC521"/>
      <c r="XCD521"/>
      <c r="XCE521"/>
      <c r="XCF521"/>
      <c r="XCG521"/>
      <c r="XCH521"/>
      <c r="XCI521"/>
      <c r="XCJ521"/>
      <c r="XCK521"/>
      <c r="XCL521"/>
      <c r="XCM521"/>
      <c r="XCN521"/>
      <c r="XCO521"/>
      <c r="XCP521"/>
      <c r="XCQ521"/>
      <c r="XCR521"/>
      <c r="XCS521"/>
      <c r="XCT521"/>
      <c r="XCU521"/>
      <c r="XCV521"/>
      <c r="XCW521"/>
      <c r="XCX521"/>
      <c r="XCY521"/>
      <c r="XCZ521"/>
      <c r="XDA521"/>
      <c r="XDB521"/>
      <c r="XDC521"/>
      <c r="XDD521"/>
      <c r="XDE521"/>
      <c r="XDF521"/>
      <c r="XDG521"/>
      <c r="XDH521"/>
      <c r="XDI521"/>
      <c r="XDJ521"/>
      <c r="XDK521"/>
      <c r="XDL521"/>
      <c r="XDM521"/>
      <c r="XDN521"/>
      <c r="XDO521"/>
      <c r="XDP521"/>
      <c r="XDQ521"/>
      <c r="XDR521"/>
      <c r="XDS521"/>
      <c r="XDT521"/>
      <c r="XDU521"/>
      <c r="XDV521"/>
      <c r="XDW521"/>
      <c r="XDX521"/>
      <c r="XDY521"/>
      <c r="XDZ521"/>
      <c r="XEA521"/>
      <c r="XEB521"/>
      <c r="XEC521"/>
      <c r="XED521"/>
      <c r="XEE521"/>
      <c r="XEF521"/>
      <c r="XEG521"/>
      <c r="XEH521"/>
      <c r="XEI521"/>
      <c r="XEJ521"/>
      <c r="XEK521"/>
      <c r="XEL521"/>
      <c r="XEM521"/>
      <c r="XEN521"/>
      <c r="XEO521"/>
      <c r="XEP521"/>
      <c r="XEQ521"/>
      <c r="XER521"/>
      <c r="XES521"/>
      <c r="XET521"/>
      <c r="XEU521"/>
      <c r="XEV521"/>
      <c r="XEW521"/>
      <c r="XEX521"/>
      <c r="XEY521"/>
      <c r="XEZ521"/>
      <c r="XFA521"/>
      <c r="XFB521"/>
      <c r="XFC521"/>
    </row>
    <row r="522" spans="1:16383" ht="15.75" customHeight="1">
      <c r="A522" s="224" t="s">
        <v>516</v>
      </c>
      <c r="B522" s="213" t="s">
        <v>1176</v>
      </c>
      <c r="C522" s="231" t="s">
        <v>1177</v>
      </c>
      <c r="D522" s="213" t="s">
        <v>116</v>
      </c>
      <c r="E522" s="225"/>
      <c r="F522" s="176"/>
      <c r="G522" s="174">
        <f>(8*2)+4</f>
        <v>20</v>
      </c>
      <c r="H522" s="186">
        <v>0</v>
      </c>
      <c r="I522" s="171">
        <f t="shared" ref="I522:I523" si="29">SUM(N522:XFD522)</f>
        <v>16</v>
      </c>
      <c r="J522" s="172">
        <f t="shared" si="25"/>
        <v>-0.2</v>
      </c>
      <c r="K522" s="174">
        <v>0</v>
      </c>
      <c r="L522" s="172" t="str">
        <f t="shared" ref="L522:L523" si="30">IF(OR(J522="",J522="Sin estimado"),"Sin estimación",IF(J522&gt;=30%,"Desviado","Normal"))</f>
        <v>Normal</v>
      </c>
      <c r="M522" s="213"/>
      <c r="N522" s="213"/>
      <c r="O522" s="213"/>
      <c r="P522" s="213"/>
      <c r="Q522" s="213"/>
      <c r="R522" s="213"/>
      <c r="S522" s="213"/>
      <c r="T522" s="213"/>
      <c r="U522" s="213"/>
      <c r="V522" s="213"/>
      <c r="W522" s="213"/>
      <c r="X522" s="213"/>
      <c r="Y522" s="213"/>
      <c r="Z522" s="213"/>
      <c r="AA522" s="213"/>
      <c r="AB522" s="213"/>
      <c r="AC522" s="213"/>
      <c r="AD522" s="213"/>
      <c r="AE522" s="213"/>
      <c r="AF522" s="213"/>
      <c r="AG522" s="213"/>
      <c r="AH522" s="213">
        <v>8</v>
      </c>
      <c r="AI522" s="215">
        <v>8</v>
      </c>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c r="CE522"/>
      <c r="CF522"/>
      <c r="CG522"/>
      <c r="CH522"/>
      <c r="CI522"/>
      <c r="CJ522"/>
      <c r="CK522"/>
      <c r="CL522"/>
      <c r="CM522"/>
      <c r="CN522"/>
      <c r="CO522"/>
      <c r="CP522"/>
      <c r="CQ522"/>
      <c r="CR522"/>
      <c r="CS522"/>
      <c r="CT522"/>
      <c r="CU522"/>
      <c r="CV522"/>
      <c r="CW522"/>
      <c r="CX522"/>
      <c r="CY522"/>
      <c r="CZ522"/>
      <c r="DA522"/>
      <c r="DB522"/>
      <c r="DC522"/>
      <c r="DD522"/>
      <c r="DE522"/>
      <c r="DF522"/>
      <c r="DG522"/>
      <c r="DH522"/>
      <c r="DI522"/>
      <c r="DJ522"/>
      <c r="DK522"/>
      <c r="DL522"/>
      <c r="DM522"/>
      <c r="DN522"/>
      <c r="DO522"/>
      <c r="DP522"/>
      <c r="DQ522"/>
      <c r="DR522"/>
      <c r="DS522"/>
      <c r="DT522"/>
      <c r="DU522"/>
      <c r="DV522"/>
      <c r="DW522"/>
      <c r="DX522"/>
      <c r="DY522"/>
      <c r="DZ522"/>
      <c r="EA522"/>
      <c r="EB522"/>
      <c r="EC522"/>
      <c r="ED522"/>
      <c r="EE522"/>
      <c r="EF522"/>
      <c r="EG522"/>
      <c r="EH522"/>
      <c r="EI522"/>
      <c r="EJ522"/>
      <c r="EK522"/>
      <c r="EL522"/>
      <c r="EM522"/>
      <c r="EN522"/>
      <c r="EO522"/>
      <c r="EP522"/>
      <c r="EQ522"/>
      <c r="ER522"/>
      <c r="ES522"/>
      <c r="ET522"/>
      <c r="EU522"/>
      <c r="EV522"/>
      <c r="EW522"/>
      <c r="EX522"/>
      <c r="EY522"/>
      <c r="EZ522"/>
      <c r="FA522"/>
      <c r="FB522"/>
      <c r="FC522"/>
      <c r="FD522"/>
      <c r="FE522"/>
      <c r="FF522"/>
      <c r="FG522"/>
      <c r="FH522"/>
      <c r="FI522"/>
      <c r="FJ522"/>
      <c r="FK522"/>
      <c r="FL522"/>
      <c r="FM522"/>
      <c r="FN522"/>
      <c r="FO522"/>
      <c r="FP522"/>
      <c r="FQ522"/>
      <c r="FR522"/>
      <c r="FS522"/>
      <c r="FT522"/>
      <c r="FU522"/>
      <c r="FV522"/>
      <c r="FW522"/>
      <c r="FX522"/>
      <c r="FY522"/>
      <c r="FZ522"/>
      <c r="GA522"/>
      <c r="GB522"/>
      <c r="GC522"/>
      <c r="GD522"/>
      <c r="GE522"/>
      <c r="GF522"/>
      <c r="GG522"/>
      <c r="GH522"/>
      <c r="GI522"/>
      <c r="GJ522"/>
      <c r="GK522"/>
      <c r="GL522"/>
      <c r="GM522"/>
      <c r="GN522"/>
      <c r="GO522"/>
      <c r="GP522"/>
      <c r="GQ522"/>
      <c r="GR522"/>
      <c r="GS522"/>
      <c r="GT522"/>
      <c r="GU522"/>
      <c r="GV522"/>
      <c r="GW522"/>
      <c r="GX522"/>
      <c r="GY522"/>
      <c r="GZ522"/>
      <c r="HA522"/>
      <c r="HB522"/>
      <c r="HC522"/>
      <c r="HD522"/>
      <c r="HE522"/>
      <c r="HF522"/>
      <c r="HG522"/>
      <c r="HH522"/>
      <c r="HI522"/>
      <c r="HJ522"/>
      <c r="HK522"/>
      <c r="HL522"/>
      <c r="HM522"/>
      <c r="HN522"/>
      <c r="HO522"/>
      <c r="HP522"/>
      <c r="HQ522"/>
      <c r="HR522"/>
      <c r="HS522"/>
      <c r="HT522"/>
      <c r="HU522"/>
      <c r="HV522"/>
      <c r="HW522"/>
      <c r="HX522"/>
      <c r="HY522"/>
      <c r="HZ522"/>
      <c r="IA522"/>
      <c r="IB522"/>
      <c r="IC522"/>
      <c r="ID522"/>
      <c r="IE522"/>
      <c r="IF522"/>
      <c r="IG522"/>
      <c r="IH522"/>
      <c r="II522"/>
      <c r="IJ522"/>
      <c r="IK522"/>
      <c r="IL522"/>
      <c r="IM522"/>
      <c r="IN522"/>
      <c r="IO522"/>
      <c r="IP522"/>
      <c r="IQ522"/>
      <c r="IR522"/>
      <c r="IS522"/>
      <c r="IT522"/>
      <c r="IU522"/>
      <c r="IV522"/>
      <c r="IW522"/>
      <c r="IX522"/>
      <c r="IY522"/>
      <c r="IZ522"/>
      <c r="JA522"/>
      <c r="JB522"/>
      <c r="JC522"/>
      <c r="JD522"/>
      <c r="JE522"/>
      <c r="JF522"/>
      <c r="JG522"/>
      <c r="JH522"/>
      <c r="JI522"/>
      <c r="JJ522"/>
      <c r="JK522"/>
      <c r="JL522"/>
      <c r="JM522"/>
      <c r="JN522"/>
      <c r="JO522"/>
      <c r="JP522"/>
      <c r="JQ522"/>
      <c r="JR522"/>
      <c r="JS522"/>
      <c r="JT522"/>
      <c r="JU522"/>
      <c r="JV522"/>
      <c r="JW522"/>
      <c r="JX522"/>
      <c r="JY522"/>
      <c r="JZ522"/>
      <c r="KA522"/>
      <c r="KB522"/>
      <c r="KC522"/>
      <c r="KD522"/>
      <c r="KE522"/>
      <c r="KF522"/>
      <c r="KG522"/>
      <c r="KH522"/>
      <c r="KI522"/>
      <c r="KJ522"/>
      <c r="KK522"/>
      <c r="KL522"/>
      <c r="KM522"/>
      <c r="KN522"/>
      <c r="KO522"/>
      <c r="KP522"/>
      <c r="KQ522"/>
      <c r="KR522"/>
      <c r="KS522"/>
      <c r="KT522"/>
      <c r="KU522"/>
      <c r="KV522"/>
      <c r="KW522"/>
      <c r="KX522"/>
      <c r="KY522"/>
      <c r="KZ522"/>
      <c r="LA522"/>
      <c r="LB522"/>
      <c r="LC522"/>
      <c r="LD522"/>
      <c r="LE522"/>
      <c r="LF522"/>
      <c r="LG522"/>
      <c r="LH522"/>
      <c r="LI522"/>
      <c r="LJ522"/>
      <c r="LK522"/>
      <c r="LL522"/>
      <c r="LM522"/>
      <c r="LN522"/>
      <c r="LO522"/>
      <c r="LP522"/>
      <c r="LQ522"/>
      <c r="LR522"/>
      <c r="LS522"/>
      <c r="LT522"/>
      <c r="LU522"/>
      <c r="LV522"/>
      <c r="LW522"/>
      <c r="LX522"/>
      <c r="LY522"/>
      <c r="LZ522"/>
      <c r="MA522"/>
      <c r="MB522"/>
      <c r="MC522"/>
      <c r="MD522"/>
      <c r="ME522"/>
      <c r="MF522"/>
      <c r="MG522"/>
      <c r="MH522"/>
      <c r="MI522"/>
      <c r="MJ522"/>
      <c r="MK522"/>
      <c r="ML522"/>
      <c r="MM522"/>
      <c r="MN522"/>
      <c r="MO522"/>
      <c r="MP522"/>
      <c r="MQ522"/>
      <c r="MR522"/>
      <c r="MS522"/>
      <c r="MT522"/>
      <c r="MU522"/>
      <c r="MV522"/>
      <c r="MW522"/>
      <c r="MX522"/>
      <c r="MY522"/>
      <c r="MZ522"/>
      <c r="NA522"/>
      <c r="NB522"/>
      <c r="NC522"/>
      <c r="ND522"/>
      <c r="NE522"/>
      <c r="NF522"/>
      <c r="NG522"/>
      <c r="NH522"/>
      <c r="NI522"/>
      <c r="NJ522"/>
      <c r="NK522"/>
      <c r="NL522"/>
      <c r="NM522"/>
      <c r="NN522"/>
      <c r="NO522"/>
      <c r="NP522"/>
      <c r="NQ522"/>
      <c r="NR522"/>
      <c r="NS522"/>
      <c r="NT522"/>
      <c r="NU522"/>
      <c r="NV522"/>
      <c r="NW522"/>
      <c r="NX522"/>
      <c r="NY522"/>
      <c r="NZ522"/>
      <c r="OA522"/>
      <c r="OB522"/>
      <c r="OC522"/>
      <c r="OD522"/>
      <c r="OE522"/>
      <c r="OF522"/>
      <c r="OG522"/>
      <c r="OH522"/>
      <c r="OI522"/>
      <c r="OJ522"/>
      <c r="OK522"/>
      <c r="OL522"/>
      <c r="OM522"/>
      <c r="ON522"/>
      <c r="OO522"/>
      <c r="OP522"/>
      <c r="OQ522"/>
      <c r="OR522"/>
      <c r="OS522"/>
      <c r="OT522"/>
      <c r="OU522"/>
      <c r="OV522"/>
      <c r="OW522"/>
      <c r="OX522"/>
      <c r="OY522"/>
      <c r="OZ522"/>
      <c r="PA522"/>
      <c r="PB522"/>
      <c r="PC522"/>
      <c r="PD522"/>
      <c r="PE522"/>
      <c r="PF522"/>
      <c r="PG522"/>
      <c r="PH522"/>
      <c r="PI522"/>
      <c r="PJ522"/>
      <c r="PK522"/>
      <c r="PL522"/>
      <c r="PM522"/>
      <c r="PN522"/>
      <c r="PO522"/>
      <c r="PP522"/>
      <c r="PQ522"/>
      <c r="PR522"/>
      <c r="PS522"/>
      <c r="PT522"/>
      <c r="PU522"/>
      <c r="PV522"/>
      <c r="PW522"/>
      <c r="PX522"/>
      <c r="PY522"/>
      <c r="PZ522"/>
      <c r="QA522"/>
      <c r="QB522"/>
      <c r="QC522"/>
      <c r="QD522"/>
      <c r="QE522"/>
      <c r="QF522"/>
      <c r="QG522"/>
      <c r="QH522"/>
      <c r="QI522"/>
      <c r="QJ522"/>
      <c r="QK522"/>
      <c r="QL522"/>
      <c r="QM522"/>
      <c r="QN522"/>
      <c r="QO522"/>
      <c r="QP522"/>
      <c r="QQ522"/>
      <c r="QR522"/>
      <c r="QS522"/>
      <c r="QT522"/>
      <c r="QU522"/>
      <c r="QV522"/>
      <c r="QW522"/>
      <c r="QX522"/>
      <c r="QY522"/>
      <c r="QZ522"/>
      <c r="RA522"/>
      <c r="RB522"/>
      <c r="RC522"/>
      <c r="RD522"/>
      <c r="RE522"/>
      <c r="RF522"/>
      <c r="RG522"/>
      <c r="RH522"/>
      <c r="RI522"/>
      <c r="RJ522"/>
      <c r="RK522"/>
      <c r="RL522"/>
      <c r="RM522"/>
      <c r="RN522"/>
      <c r="RO522"/>
      <c r="RP522"/>
      <c r="RQ522"/>
      <c r="RR522"/>
      <c r="RS522"/>
      <c r="RT522"/>
      <c r="RU522"/>
      <c r="RV522"/>
      <c r="RW522"/>
      <c r="RX522"/>
      <c r="RY522"/>
      <c r="RZ522"/>
      <c r="SA522"/>
      <c r="SB522"/>
      <c r="SC522"/>
      <c r="SD522"/>
      <c r="SE522"/>
      <c r="SF522"/>
      <c r="SG522"/>
      <c r="SH522"/>
      <c r="SI522"/>
      <c r="SJ522"/>
      <c r="SK522"/>
      <c r="SL522"/>
      <c r="SM522"/>
      <c r="SN522"/>
      <c r="SO522"/>
      <c r="SP522"/>
      <c r="SQ522"/>
      <c r="SR522"/>
      <c r="SS522"/>
      <c r="ST522"/>
      <c r="SU522"/>
      <c r="SV522"/>
      <c r="SW522"/>
      <c r="SX522"/>
      <c r="SY522"/>
      <c r="SZ522"/>
      <c r="TA522"/>
      <c r="TB522"/>
      <c r="TC522"/>
      <c r="TD522"/>
      <c r="TE522"/>
      <c r="TF522"/>
      <c r="TG522"/>
      <c r="TH522"/>
      <c r="TI522"/>
      <c r="TJ522"/>
      <c r="TK522"/>
      <c r="TL522"/>
      <c r="TM522"/>
      <c r="TN522"/>
      <c r="TO522"/>
      <c r="TP522"/>
      <c r="TQ522"/>
      <c r="TR522"/>
      <c r="TS522"/>
      <c r="TT522"/>
      <c r="TU522"/>
      <c r="TV522"/>
      <c r="TW522"/>
      <c r="TX522"/>
      <c r="TY522"/>
      <c r="TZ522"/>
      <c r="UA522"/>
      <c r="UB522"/>
      <c r="UC522"/>
      <c r="UD522"/>
      <c r="UE522"/>
      <c r="UF522"/>
      <c r="UG522"/>
      <c r="UH522"/>
      <c r="UI522"/>
      <c r="UJ522"/>
      <c r="UK522"/>
      <c r="UL522"/>
      <c r="UM522"/>
      <c r="UN522"/>
      <c r="UO522"/>
      <c r="UP522"/>
      <c r="UQ522"/>
      <c r="UR522"/>
      <c r="US522"/>
      <c r="UT522"/>
      <c r="UU522"/>
      <c r="UV522"/>
      <c r="UW522"/>
      <c r="UX522"/>
      <c r="UY522"/>
      <c r="UZ522"/>
      <c r="VA522"/>
      <c r="VB522"/>
      <c r="VC522"/>
      <c r="VD522"/>
      <c r="VE522"/>
      <c r="VF522"/>
      <c r="VG522"/>
      <c r="VH522"/>
      <c r="VI522"/>
      <c r="VJ522"/>
      <c r="VK522"/>
      <c r="VL522"/>
      <c r="VM522"/>
      <c r="VN522"/>
      <c r="VO522"/>
      <c r="VP522"/>
      <c r="VQ522"/>
      <c r="VR522"/>
      <c r="VS522"/>
      <c r="VT522"/>
      <c r="VU522"/>
      <c r="VV522"/>
      <c r="VW522"/>
      <c r="VX522"/>
      <c r="VY522"/>
      <c r="VZ522"/>
      <c r="WA522"/>
      <c r="WB522"/>
      <c r="WC522"/>
      <c r="WD522"/>
      <c r="WE522"/>
      <c r="WF522"/>
      <c r="WG522"/>
      <c r="WH522"/>
      <c r="WI522"/>
      <c r="WJ522"/>
      <c r="WK522"/>
      <c r="WL522"/>
      <c r="WM522"/>
      <c r="WN522"/>
      <c r="WO522"/>
      <c r="WP522"/>
      <c r="WQ522"/>
      <c r="WR522"/>
      <c r="WS522"/>
      <c r="WT522"/>
      <c r="WU522"/>
      <c r="WV522"/>
      <c r="WW522"/>
      <c r="WX522"/>
      <c r="WY522"/>
      <c r="WZ522"/>
      <c r="XA522"/>
      <c r="XB522"/>
      <c r="XC522"/>
      <c r="XD522"/>
      <c r="XE522"/>
      <c r="XF522"/>
      <c r="XG522"/>
      <c r="XH522"/>
      <c r="XI522"/>
      <c r="XJ522"/>
      <c r="XK522"/>
      <c r="XL522"/>
      <c r="XM522"/>
      <c r="XN522"/>
      <c r="XO522"/>
      <c r="XP522"/>
      <c r="XQ522"/>
      <c r="XR522"/>
      <c r="XS522"/>
      <c r="XT522"/>
      <c r="XU522"/>
      <c r="XV522"/>
      <c r="XW522"/>
      <c r="XX522"/>
      <c r="XY522"/>
      <c r="XZ522"/>
      <c r="YA522"/>
      <c r="YB522"/>
      <c r="YC522"/>
      <c r="YD522"/>
      <c r="YE522"/>
      <c r="YF522"/>
      <c r="YG522"/>
      <c r="YH522"/>
      <c r="YI522"/>
      <c r="YJ522"/>
      <c r="YK522"/>
      <c r="YL522"/>
      <c r="YM522"/>
      <c r="YN522"/>
      <c r="YO522"/>
      <c r="YP522"/>
      <c r="YQ522"/>
      <c r="YR522"/>
      <c r="YS522"/>
      <c r="YT522"/>
      <c r="YU522"/>
      <c r="YV522"/>
      <c r="YW522"/>
      <c r="YX522"/>
      <c r="YY522"/>
      <c r="YZ522"/>
      <c r="ZA522"/>
      <c r="ZB522"/>
      <c r="ZC522"/>
      <c r="ZD522"/>
      <c r="ZE522"/>
      <c r="ZF522"/>
      <c r="ZG522"/>
      <c r="ZH522"/>
      <c r="ZI522"/>
      <c r="ZJ522"/>
      <c r="ZK522"/>
      <c r="ZL522"/>
      <c r="ZM522"/>
      <c r="ZN522"/>
      <c r="ZO522"/>
      <c r="ZP522"/>
      <c r="ZQ522"/>
      <c r="ZR522"/>
      <c r="ZS522"/>
      <c r="ZT522"/>
      <c r="ZU522"/>
      <c r="ZV522"/>
      <c r="ZW522"/>
      <c r="ZX522"/>
      <c r="ZY522"/>
      <c r="ZZ522"/>
      <c r="AAA522"/>
      <c r="AAB522"/>
      <c r="AAC522"/>
      <c r="AAD522"/>
      <c r="AAE522"/>
      <c r="AAF522"/>
      <c r="AAG522"/>
      <c r="AAH522"/>
      <c r="AAI522"/>
      <c r="AAJ522"/>
      <c r="AAK522"/>
      <c r="AAL522"/>
      <c r="AAM522"/>
      <c r="AAN522"/>
      <c r="AAO522"/>
      <c r="AAP522"/>
      <c r="AAQ522"/>
      <c r="AAR522"/>
      <c r="AAS522"/>
      <c r="AAT522"/>
      <c r="AAU522"/>
      <c r="AAV522"/>
      <c r="AAW522"/>
      <c r="AAX522"/>
      <c r="AAY522"/>
      <c r="AAZ522"/>
      <c r="ABA522"/>
      <c r="ABB522"/>
      <c r="ABC522"/>
      <c r="ABD522"/>
      <c r="ABE522"/>
      <c r="ABF522"/>
      <c r="ABG522"/>
      <c r="ABH522"/>
      <c r="ABI522"/>
      <c r="ABJ522"/>
      <c r="ABK522"/>
      <c r="ABL522"/>
      <c r="ABM522"/>
      <c r="ABN522"/>
      <c r="ABO522"/>
      <c r="ABP522"/>
      <c r="ABQ522"/>
      <c r="ABR522"/>
      <c r="ABS522"/>
      <c r="ABT522"/>
      <c r="ABU522"/>
      <c r="ABV522"/>
      <c r="ABW522"/>
      <c r="ABX522"/>
      <c r="ABY522"/>
      <c r="ABZ522"/>
      <c r="ACA522"/>
      <c r="ACB522"/>
      <c r="ACC522"/>
      <c r="ACD522"/>
      <c r="ACE522"/>
      <c r="ACF522"/>
      <c r="ACG522"/>
      <c r="ACH522"/>
      <c r="ACI522"/>
      <c r="ACJ522"/>
      <c r="ACK522"/>
      <c r="ACL522"/>
      <c r="ACM522"/>
      <c r="ACN522"/>
      <c r="ACO522"/>
      <c r="ACP522"/>
      <c r="ACQ522"/>
      <c r="ACR522"/>
      <c r="ACS522"/>
      <c r="ACT522"/>
      <c r="ACU522"/>
      <c r="ACV522"/>
      <c r="ACW522"/>
      <c r="ACX522"/>
      <c r="ACY522"/>
      <c r="ACZ522"/>
      <c r="ADA522"/>
      <c r="ADB522"/>
      <c r="ADC522"/>
      <c r="ADD522"/>
      <c r="ADE522"/>
      <c r="ADF522"/>
      <c r="ADG522"/>
      <c r="ADH522"/>
      <c r="ADI522"/>
      <c r="ADJ522"/>
      <c r="ADK522"/>
      <c r="ADL522"/>
      <c r="ADM522"/>
      <c r="ADN522"/>
      <c r="ADO522"/>
      <c r="ADP522"/>
      <c r="ADQ522"/>
      <c r="ADR522"/>
      <c r="ADS522"/>
      <c r="ADT522"/>
      <c r="ADU522"/>
      <c r="ADV522"/>
      <c r="ADW522"/>
      <c r="ADX522"/>
      <c r="ADY522"/>
      <c r="ADZ522"/>
      <c r="AEA522"/>
      <c r="AEB522"/>
      <c r="AEC522"/>
      <c r="AED522"/>
      <c r="AEE522"/>
      <c r="AEF522"/>
      <c r="AEG522"/>
      <c r="AEH522"/>
      <c r="AEI522"/>
      <c r="AEJ522"/>
      <c r="AEK522"/>
      <c r="AEL522"/>
      <c r="AEM522"/>
      <c r="AEN522"/>
      <c r="AEO522"/>
      <c r="AEP522"/>
      <c r="AEQ522"/>
      <c r="AER522"/>
      <c r="AES522"/>
      <c r="AET522"/>
      <c r="AEU522"/>
      <c r="AEV522"/>
      <c r="AEW522"/>
      <c r="AEX522"/>
      <c r="AEY522"/>
      <c r="AEZ522"/>
      <c r="AFA522"/>
      <c r="AFB522"/>
      <c r="AFC522"/>
      <c r="AFD522"/>
      <c r="AFE522"/>
      <c r="AFF522"/>
      <c r="AFG522"/>
      <c r="AFH522"/>
      <c r="AFI522"/>
      <c r="AFJ522"/>
      <c r="AFK522"/>
      <c r="AFL522"/>
      <c r="AFM522"/>
      <c r="AFN522"/>
      <c r="AFO522"/>
      <c r="AFP522"/>
      <c r="AFQ522"/>
      <c r="AFR522"/>
      <c r="AFS522"/>
      <c r="AFT522"/>
      <c r="AFU522"/>
      <c r="AFV522"/>
      <c r="AFW522"/>
      <c r="AFX522"/>
      <c r="AFY522"/>
      <c r="AFZ522"/>
      <c r="AGA522"/>
      <c r="AGB522"/>
      <c r="AGC522"/>
      <c r="AGD522"/>
      <c r="AGE522"/>
      <c r="AGF522"/>
      <c r="AGG522"/>
      <c r="AGH522"/>
      <c r="AGI522"/>
      <c r="AGJ522"/>
      <c r="AGK522"/>
      <c r="AGL522"/>
      <c r="AGM522"/>
      <c r="AGN522"/>
      <c r="AGO522"/>
      <c r="AGP522"/>
      <c r="AGQ522"/>
      <c r="AGR522"/>
      <c r="AGS522"/>
      <c r="AGT522"/>
      <c r="AGU522"/>
      <c r="AGV522"/>
      <c r="AGW522"/>
      <c r="AGX522"/>
      <c r="AGY522"/>
      <c r="AGZ522"/>
      <c r="AHA522"/>
      <c r="AHB522"/>
      <c r="AHC522"/>
      <c r="AHD522"/>
      <c r="AHE522"/>
      <c r="AHF522"/>
      <c r="AHG522"/>
      <c r="AHH522"/>
      <c r="AHI522"/>
      <c r="AHJ522"/>
      <c r="AHK522"/>
      <c r="AHL522"/>
      <c r="AHM522"/>
      <c r="AHN522"/>
      <c r="AHO522"/>
      <c r="AHP522"/>
      <c r="AHQ522"/>
      <c r="AHR522"/>
      <c r="AHS522"/>
      <c r="AHT522"/>
      <c r="AHU522"/>
      <c r="AHV522"/>
      <c r="AHW522"/>
      <c r="AHX522"/>
      <c r="AHY522"/>
      <c r="AHZ522"/>
      <c r="AIA522"/>
      <c r="AIB522"/>
      <c r="AIC522"/>
      <c r="AID522"/>
      <c r="AIE522"/>
      <c r="AIF522"/>
      <c r="AIG522"/>
      <c r="AIH522"/>
      <c r="AII522"/>
      <c r="AIJ522"/>
      <c r="AIK522"/>
      <c r="AIL522"/>
      <c r="AIM522"/>
      <c r="AIN522"/>
      <c r="AIO522"/>
      <c r="AIP522"/>
      <c r="AIQ522"/>
      <c r="AIR522"/>
      <c r="AIS522"/>
      <c r="AIT522"/>
      <c r="AIU522"/>
      <c r="AIV522"/>
      <c r="AIW522"/>
      <c r="AIX522"/>
      <c r="AIY522"/>
      <c r="AIZ522"/>
      <c r="AJA522"/>
      <c r="AJB522"/>
      <c r="AJC522"/>
      <c r="AJD522"/>
      <c r="AJE522"/>
      <c r="AJF522"/>
      <c r="AJG522"/>
      <c r="AJH522"/>
      <c r="AJI522"/>
      <c r="AJJ522"/>
      <c r="AJK522"/>
      <c r="AJL522"/>
      <c r="AJM522"/>
      <c r="AJN522"/>
      <c r="AJO522"/>
      <c r="AJP522"/>
      <c r="AJQ522"/>
      <c r="AJR522"/>
      <c r="AJS522"/>
      <c r="AJT522"/>
      <c r="AJU522"/>
      <c r="AJV522"/>
      <c r="AJW522"/>
      <c r="AJX522"/>
      <c r="AJY522"/>
      <c r="AJZ522"/>
      <c r="AKA522"/>
      <c r="AKB522"/>
      <c r="AKC522"/>
      <c r="AKD522"/>
      <c r="AKE522"/>
      <c r="AKF522"/>
      <c r="AKG522"/>
      <c r="AKH522"/>
      <c r="AKI522"/>
      <c r="AKJ522"/>
      <c r="AKK522"/>
      <c r="AKL522"/>
      <c r="AKM522"/>
      <c r="AKN522"/>
      <c r="AKO522"/>
      <c r="AKP522"/>
      <c r="AKQ522"/>
      <c r="AKR522"/>
      <c r="AKS522"/>
      <c r="AKT522"/>
      <c r="AKU522"/>
      <c r="AKV522"/>
      <c r="AKW522"/>
      <c r="AKX522"/>
      <c r="AKY522"/>
      <c r="AKZ522"/>
      <c r="ALA522"/>
      <c r="ALB522"/>
      <c r="ALC522"/>
      <c r="ALD522"/>
      <c r="ALE522"/>
      <c r="ALF522"/>
      <c r="ALG522"/>
      <c r="ALH522"/>
      <c r="ALI522"/>
      <c r="ALJ522"/>
      <c r="ALK522"/>
      <c r="ALL522"/>
      <c r="ALM522"/>
      <c r="ALN522"/>
      <c r="ALO522"/>
      <c r="ALP522"/>
      <c r="ALQ522"/>
      <c r="ALR522"/>
      <c r="ALS522"/>
      <c r="ALT522"/>
      <c r="ALU522"/>
      <c r="ALV522"/>
      <c r="ALW522"/>
      <c r="ALX522"/>
      <c r="ALY522"/>
      <c r="ALZ522"/>
      <c r="AMA522"/>
      <c r="AMB522"/>
      <c r="AMC522"/>
      <c r="AMD522"/>
      <c r="AME522"/>
      <c r="AMF522"/>
      <c r="AMG522"/>
      <c r="AMH522"/>
      <c r="AMI522"/>
      <c r="AMJ522"/>
      <c r="AMK522"/>
      <c r="AML522"/>
      <c r="AMM522"/>
      <c r="AMN522"/>
      <c r="AMO522"/>
      <c r="AMP522"/>
      <c r="AMQ522"/>
      <c r="AMR522"/>
      <c r="AMS522"/>
      <c r="AMT522"/>
      <c r="AMU522"/>
      <c r="AMV522"/>
      <c r="AMW522"/>
      <c r="AMX522"/>
      <c r="AMY522"/>
      <c r="AMZ522"/>
      <c r="ANA522"/>
      <c r="ANB522"/>
      <c r="ANC522"/>
      <c r="AND522"/>
      <c r="ANE522"/>
      <c r="ANF522"/>
      <c r="ANG522"/>
      <c r="ANH522"/>
      <c r="ANI522"/>
      <c r="ANJ522"/>
      <c r="ANK522"/>
      <c r="ANL522"/>
      <c r="ANM522"/>
      <c r="ANN522"/>
      <c r="ANO522"/>
      <c r="ANP522"/>
      <c r="ANQ522"/>
      <c r="ANR522"/>
      <c r="ANS522"/>
      <c r="ANT522"/>
      <c r="ANU522"/>
      <c r="ANV522"/>
      <c r="ANW522"/>
      <c r="ANX522"/>
      <c r="ANY522"/>
      <c r="ANZ522"/>
      <c r="AOA522"/>
      <c r="AOB522"/>
      <c r="AOC522"/>
      <c r="AOD522"/>
      <c r="AOE522"/>
      <c r="AOF522"/>
      <c r="AOG522"/>
      <c r="AOH522"/>
      <c r="AOI522"/>
      <c r="AOJ522"/>
      <c r="AOK522"/>
      <c r="AOL522"/>
      <c r="AOM522"/>
      <c r="AON522"/>
      <c r="AOO522"/>
      <c r="AOP522"/>
      <c r="AOQ522"/>
      <c r="AOR522"/>
      <c r="AOS522"/>
      <c r="AOT522"/>
      <c r="AOU522"/>
      <c r="AOV522"/>
      <c r="AOW522"/>
      <c r="AOX522"/>
      <c r="AOY522"/>
      <c r="AOZ522"/>
      <c r="APA522"/>
      <c r="APB522"/>
      <c r="APC522"/>
      <c r="APD522"/>
      <c r="APE522"/>
      <c r="APF522"/>
      <c r="APG522"/>
      <c r="APH522"/>
      <c r="API522"/>
      <c r="APJ522"/>
      <c r="APK522"/>
      <c r="APL522"/>
      <c r="APM522"/>
      <c r="APN522"/>
      <c r="APO522"/>
      <c r="APP522"/>
      <c r="APQ522"/>
      <c r="APR522"/>
      <c r="APS522"/>
      <c r="APT522"/>
      <c r="APU522"/>
      <c r="APV522"/>
      <c r="APW522"/>
      <c r="APX522"/>
      <c r="APY522"/>
      <c r="APZ522"/>
      <c r="AQA522"/>
      <c r="AQB522"/>
      <c r="AQC522"/>
      <c r="AQD522"/>
      <c r="AQE522"/>
      <c r="AQF522"/>
      <c r="AQG522"/>
      <c r="AQH522"/>
      <c r="AQI522"/>
      <c r="AQJ522"/>
      <c r="AQK522"/>
      <c r="AQL522"/>
      <c r="AQM522"/>
      <c r="AQN522"/>
      <c r="AQO522"/>
      <c r="AQP522"/>
      <c r="AQQ522"/>
      <c r="AQR522"/>
      <c r="AQS522"/>
      <c r="AQT522"/>
      <c r="AQU522"/>
      <c r="AQV522"/>
      <c r="AQW522"/>
      <c r="AQX522"/>
      <c r="AQY522"/>
      <c r="AQZ522"/>
      <c r="ARA522"/>
      <c r="ARB522"/>
      <c r="ARC522"/>
      <c r="ARD522"/>
      <c r="ARE522"/>
      <c r="ARF522"/>
      <c r="ARG522"/>
      <c r="ARH522"/>
      <c r="ARI522"/>
      <c r="ARJ522"/>
      <c r="ARK522"/>
      <c r="ARL522"/>
      <c r="ARM522"/>
      <c r="ARN522"/>
      <c r="ARO522"/>
      <c r="ARP522"/>
      <c r="ARQ522"/>
      <c r="ARR522"/>
      <c r="ARS522"/>
      <c r="ART522"/>
      <c r="ARU522"/>
      <c r="ARV522"/>
      <c r="ARW522"/>
      <c r="ARX522"/>
      <c r="ARY522"/>
      <c r="ARZ522"/>
      <c r="ASA522"/>
      <c r="ASB522"/>
      <c r="ASC522"/>
      <c r="ASD522"/>
      <c r="ASE522"/>
      <c r="ASF522"/>
      <c r="ASG522"/>
      <c r="ASH522"/>
      <c r="ASI522"/>
      <c r="ASJ522"/>
      <c r="ASK522"/>
      <c r="ASL522"/>
      <c r="ASM522"/>
      <c r="ASN522"/>
      <c r="ASO522"/>
      <c r="ASP522"/>
      <c r="ASQ522"/>
      <c r="ASR522"/>
      <c r="ASS522"/>
      <c r="AST522"/>
      <c r="ASU522"/>
      <c r="ASV522"/>
      <c r="ASW522"/>
      <c r="ASX522"/>
      <c r="ASY522"/>
      <c r="ASZ522"/>
      <c r="ATA522"/>
      <c r="ATB522"/>
      <c r="ATC522"/>
      <c r="ATD522"/>
      <c r="ATE522"/>
      <c r="ATF522"/>
      <c r="ATG522"/>
      <c r="ATH522"/>
      <c r="ATI522"/>
      <c r="ATJ522"/>
      <c r="ATK522"/>
      <c r="ATL522"/>
      <c r="ATM522"/>
      <c r="ATN522"/>
      <c r="ATO522"/>
      <c r="ATP522"/>
      <c r="ATQ522"/>
      <c r="ATR522"/>
      <c r="ATS522"/>
      <c r="ATT522"/>
      <c r="ATU522"/>
      <c r="ATV522"/>
      <c r="ATW522"/>
      <c r="ATX522"/>
      <c r="ATY522"/>
      <c r="ATZ522"/>
      <c r="AUA522"/>
      <c r="AUB522"/>
      <c r="AUC522"/>
      <c r="AUD522"/>
      <c r="AUE522"/>
      <c r="AUF522"/>
      <c r="AUG522"/>
      <c r="AUH522"/>
      <c r="AUI522"/>
      <c r="AUJ522"/>
      <c r="AUK522"/>
      <c r="AUL522"/>
      <c r="AUM522"/>
      <c r="AUN522"/>
      <c r="AUO522"/>
      <c r="AUP522"/>
      <c r="AUQ522"/>
      <c r="AUR522"/>
      <c r="AUS522"/>
      <c r="AUT522"/>
      <c r="AUU522"/>
      <c r="AUV522"/>
      <c r="AUW522"/>
      <c r="AUX522"/>
      <c r="AUY522"/>
      <c r="AUZ522"/>
      <c r="AVA522"/>
      <c r="AVB522"/>
      <c r="AVC522"/>
      <c r="AVD522"/>
      <c r="AVE522"/>
      <c r="AVF522"/>
      <c r="AVG522"/>
      <c r="AVH522"/>
      <c r="AVI522"/>
      <c r="AVJ522"/>
      <c r="AVK522"/>
      <c r="AVL522"/>
      <c r="AVM522"/>
      <c r="AVN522"/>
      <c r="AVO522"/>
      <c r="AVP522"/>
      <c r="AVQ522"/>
      <c r="AVR522"/>
      <c r="AVS522"/>
      <c r="AVT522"/>
      <c r="AVU522"/>
      <c r="AVV522"/>
      <c r="AVW522"/>
      <c r="AVX522"/>
      <c r="AVY522"/>
      <c r="AVZ522"/>
      <c r="AWA522"/>
      <c r="AWB522"/>
      <c r="AWC522"/>
      <c r="AWD522"/>
      <c r="AWE522"/>
      <c r="AWF522"/>
      <c r="AWG522"/>
      <c r="AWH522"/>
      <c r="AWI522"/>
      <c r="AWJ522"/>
      <c r="AWK522"/>
      <c r="AWL522"/>
      <c r="AWM522"/>
      <c r="AWN522"/>
      <c r="AWO522"/>
      <c r="AWP522"/>
      <c r="AWQ522"/>
      <c r="AWR522"/>
      <c r="AWS522"/>
      <c r="AWT522"/>
      <c r="AWU522"/>
      <c r="AWV522"/>
      <c r="AWW522"/>
      <c r="AWX522"/>
      <c r="AWY522"/>
      <c r="AWZ522"/>
      <c r="AXA522"/>
      <c r="AXB522"/>
      <c r="AXC522"/>
      <c r="AXD522"/>
      <c r="AXE522"/>
      <c r="AXF522"/>
      <c r="AXG522"/>
      <c r="AXH522"/>
      <c r="AXI522"/>
      <c r="AXJ522"/>
      <c r="AXK522"/>
      <c r="AXL522"/>
      <c r="AXM522"/>
      <c r="AXN522"/>
      <c r="AXO522"/>
      <c r="AXP522"/>
      <c r="AXQ522"/>
      <c r="AXR522"/>
      <c r="AXS522"/>
      <c r="AXT522"/>
      <c r="AXU522"/>
      <c r="AXV522"/>
      <c r="AXW522"/>
      <c r="AXX522"/>
      <c r="AXY522"/>
      <c r="AXZ522"/>
      <c r="AYA522"/>
      <c r="AYB522"/>
      <c r="AYC522"/>
      <c r="AYD522"/>
      <c r="AYE522"/>
      <c r="AYF522"/>
      <c r="AYG522"/>
      <c r="AYH522"/>
      <c r="AYI522"/>
      <c r="AYJ522"/>
      <c r="AYK522"/>
      <c r="AYL522"/>
      <c r="AYM522"/>
      <c r="AYN522"/>
      <c r="AYO522"/>
      <c r="AYP522"/>
      <c r="AYQ522"/>
      <c r="AYR522"/>
      <c r="AYS522"/>
      <c r="AYT522"/>
      <c r="AYU522"/>
      <c r="AYV522"/>
      <c r="AYW522"/>
      <c r="AYX522"/>
      <c r="AYY522"/>
      <c r="AYZ522"/>
      <c r="AZA522"/>
      <c r="AZB522"/>
      <c r="AZC522"/>
      <c r="AZD522"/>
      <c r="AZE522"/>
      <c r="AZF522"/>
      <c r="AZG522"/>
      <c r="AZH522"/>
      <c r="AZI522"/>
      <c r="AZJ522"/>
      <c r="AZK522"/>
      <c r="AZL522"/>
      <c r="AZM522"/>
      <c r="AZN522"/>
      <c r="AZO522"/>
      <c r="AZP522"/>
      <c r="AZQ522"/>
      <c r="AZR522"/>
      <c r="AZS522"/>
      <c r="AZT522"/>
      <c r="AZU522"/>
      <c r="AZV522"/>
      <c r="AZW522"/>
      <c r="AZX522"/>
      <c r="AZY522"/>
      <c r="AZZ522"/>
      <c r="BAA522"/>
      <c r="BAB522"/>
      <c r="BAC522"/>
      <c r="BAD522"/>
      <c r="BAE522"/>
      <c r="BAF522"/>
      <c r="BAG522"/>
      <c r="BAH522"/>
      <c r="BAI522"/>
      <c r="BAJ522"/>
      <c r="BAK522"/>
      <c r="BAL522"/>
      <c r="BAM522"/>
      <c r="BAN522"/>
      <c r="BAO522"/>
      <c r="BAP522"/>
      <c r="BAQ522"/>
      <c r="BAR522"/>
      <c r="BAS522"/>
      <c r="BAT522"/>
      <c r="BAU522"/>
      <c r="BAV522"/>
      <c r="BAW522"/>
      <c r="BAX522"/>
      <c r="BAY522"/>
      <c r="BAZ522"/>
      <c r="BBA522"/>
      <c r="BBB522"/>
      <c r="BBC522"/>
      <c r="BBD522"/>
      <c r="BBE522"/>
      <c r="BBF522"/>
      <c r="BBG522"/>
      <c r="BBH522"/>
      <c r="BBI522"/>
      <c r="BBJ522"/>
      <c r="BBK522"/>
      <c r="BBL522"/>
      <c r="BBM522"/>
      <c r="BBN522"/>
      <c r="BBO522"/>
      <c r="BBP522"/>
      <c r="BBQ522"/>
      <c r="BBR522"/>
      <c r="BBS522"/>
      <c r="BBT522"/>
      <c r="BBU522"/>
      <c r="BBV522"/>
      <c r="BBW522"/>
      <c r="BBX522"/>
      <c r="BBY522"/>
      <c r="BBZ522"/>
      <c r="BCA522"/>
      <c r="BCB522"/>
      <c r="BCC522"/>
      <c r="BCD522"/>
      <c r="BCE522"/>
      <c r="BCF522"/>
      <c r="BCG522"/>
      <c r="BCH522"/>
      <c r="BCI522"/>
      <c r="BCJ522"/>
      <c r="BCK522"/>
      <c r="BCL522"/>
      <c r="BCM522"/>
      <c r="BCN522"/>
      <c r="BCO522"/>
      <c r="BCP522"/>
      <c r="BCQ522"/>
      <c r="BCR522"/>
      <c r="BCS522"/>
      <c r="BCT522"/>
      <c r="BCU522"/>
      <c r="BCV522"/>
      <c r="BCW522"/>
      <c r="BCX522"/>
      <c r="BCY522"/>
      <c r="BCZ522"/>
      <c r="BDA522"/>
      <c r="BDB522"/>
      <c r="BDC522"/>
      <c r="BDD522"/>
      <c r="BDE522"/>
      <c r="BDF522"/>
      <c r="BDG522"/>
      <c r="BDH522"/>
      <c r="BDI522"/>
      <c r="BDJ522"/>
      <c r="BDK522"/>
      <c r="BDL522"/>
      <c r="BDM522"/>
      <c r="BDN522"/>
      <c r="BDO522"/>
      <c r="BDP522"/>
      <c r="BDQ522"/>
      <c r="BDR522"/>
      <c r="BDS522"/>
      <c r="BDT522"/>
      <c r="BDU522"/>
      <c r="BDV522"/>
      <c r="BDW522"/>
      <c r="BDX522"/>
      <c r="BDY522"/>
      <c r="BDZ522"/>
      <c r="BEA522"/>
      <c r="BEB522"/>
      <c r="BEC522"/>
      <c r="BED522"/>
      <c r="BEE522"/>
      <c r="BEF522"/>
      <c r="BEG522"/>
      <c r="BEH522"/>
      <c r="BEI522"/>
      <c r="BEJ522"/>
      <c r="BEK522"/>
      <c r="BEL522"/>
      <c r="BEM522"/>
      <c r="BEN522"/>
      <c r="BEO522"/>
      <c r="BEP522"/>
      <c r="BEQ522"/>
      <c r="BER522"/>
      <c r="BES522"/>
      <c r="BET522"/>
      <c r="BEU522"/>
      <c r="BEV522"/>
      <c r="BEW522"/>
      <c r="BEX522"/>
      <c r="BEY522"/>
      <c r="BEZ522"/>
      <c r="BFA522"/>
      <c r="BFB522"/>
      <c r="BFC522"/>
      <c r="BFD522"/>
      <c r="BFE522"/>
      <c r="BFF522"/>
      <c r="BFG522"/>
      <c r="BFH522"/>
      <c r="BFI522"/>
      <c r="BFJ522"/>
      <c r="BFK522"/>
      <c r="BFL522"/>
      <c r="BFM522"/>
      <c r="BFN522"/>
      <c r="BFO522"/>
      <c r="BFP522"/>
      <c r="BFQ522"/>
      <c r="BFR522"/>
      <c r="BFS522"/>
      <c r="BFT522"/>
      <c r="BFU522"/>
      <c r="BFV522"/>
      <c r="BFW522"/>
      <c r="BFX522"/>
      <c r="BFY522"/>
      <c r="BFZ522"/>
      <c r="BGA522"/>
      <c r="BGB522"/>
      <c r="BGC522"/>
      <c r="BGD522"/>
      <c r="BGE522"/>
      <c r="BGF522"/>
      <c r="BGG522"/>
      <c r="BGH522"/>
      <c r="BGI522"/>
      <c r="BGJ522"/>
      <c r="BGK522"/>
      <c r="BGL522"/>
      <c r="BGM522"/>
      <c r="BGN522"/>
      <c r="BGO522"/>
      <c r="BGP522"/>
      <c r="BGQ522"/>
      <c r="BGR522"/>
      <c r="BGS522"/>
      <c r="BGT522"/>
      <c r="BGU522"/>
      <c r="BGV522"/>
      <c r="BGW522"/>
      <c r="BGX522"/>
      <c r="BGY522"/>
      <c r="BGZ522"/>
      <c r="BHA522"/>
      <c r="BHB522"/>
      <c r="BHC522"/>
      <c r="BHD522"/>
      <c r="BHE522"/>
      <c r="BHF522"/>
      <c r="BHG522"/>
      <c r="BHH522"/>
      <c r="BHI522"/>
      <c r="BHJ522"/>
      <c r="BHK522"/>
      <c r="BHL522"/>
      <c r="BHM522"/>
      <c r="BHN522"/>
      <c r="BHO522"/>
      <c r="BHP522"/>
      <c r="BHQ522"/>
      <c r="BHR522"/>
      <c r="BHS522"/>
      <c r="BHT522"/>
      <c r="BHU522"/>
      <c r="BHV522"/>
      <c r="BHW522"/>
      <c r="BHX522"/>
      <c r="BHY522"/>
      <c r="BHZ522"/>
      <c r="BIA522"/>
      <c r="BIB522"/>
      <c r="BIC522"/>
      <c r="BID522"/>
      <c r="BIE522"/>
      <c r="BIF522"/>
      <c r="BIG522"/>
      <c r="BIH522"/>
      <c r="BII522"/>
      <c r="BIJ522"/>
      <c r="BIK522"/>
      <c r="BIL522"/>
      <c r="BIM522"/>
      <c r="BIN522"/>
      <c r="BIO522"/>
      <c r="BIP522"/>
      <c r="BIQ522"/>
      <c r="BIR522"/>
      <c r="BIS522"/>
      <c r="BIT522"/>
      <c r="BIU522"/>
      <c r="BIV522"/>
      <c r="BIW522"/>
      <c r="BIX522"/>
      <c r="BIY522"/>
      <c r="BIZ522"/>
      <c r="BJA522"/>
      <c r="BJB522"/>
      <c r="BJC522"/>
      <c r="BJD522"/>
      <c r="BJE522"/>
      <c r="BJF522"/>
      <c r="BJG522"/>
      <c r="BJH522"/>
      <c r="BJI522"/>
      <c r="BJJ522"/>
      <c r="BJK522"/>
      <c r="BJL522"/>
      <c r="BJM522"/>
      <c r="BJN522"/>
      <c r="BJO522"/>
      <c r="BJP522"/>
      <c r="BJQ522"/>
      <c r="BJR522"/>
      <c r="BJS522"/>
      <c r="BJT522"/>
      <c r="BJU522"/>
      <c r="BJV522"/>
      <c r="BJW522"/>
      <c r="BJX522"/>
      <c r="BJY522"/>
      <c r="BJZ522"/>
      <c r="BKA522"/>
      <c r="BKB522"/>
      <c r="BKC522"/>
      <c r="BKD522"/>
      <c r="BKE522"/>
      <c r="BKF522"/>
      <c r="BKG522"/>
      <c r="BKH522"/>
      <c r="BKI522"/>
      <c r="BKJ522"/>
      <c r="BKK522"/>
      <c r="BKL522"/>
      <c r="BKM522"/>
      <c r="BKN522"/>
      <c r="BKO522"/>
      <c r="BKP522"/>
      <c r="BKQ522"/>
      <c r="BKR522"/>
      <c r="BKS522"/>
      <c r="BKT522"/>
      <c r="BKU522"/>
      <c r="BKV522"/>
      <c r="BKW522"/>
      <c r="BKX522"/>
      <c r="BKY522"/>
      <c r="BKZ522"/>
      <c r="BLA522"/>
      <c r="BLB522"/>
      <c r="BLC522"/>
      <c r="BLD522"/>
      <c r="BLE522"/>
      <c r="BLF522"/>
      <c r="BLG522"/>
      <c r="BLH522"/>
      <c r="BLI522"/>
      <c r="BLJ522"/>
      <c r="BLK522"/>
      <c r="BLL522"/>
      <c r="BLM522"/>
      <c r="BLN522"/>
      <c r="BLO522"/>
      <c r="BLP522"/>
      <c r="BLQ522"/>
      <c r="BLR522"/>
      <c r="BLS522"/>
      <c r="BLT522"/>
      <c r="BLU522"/>
      <c r="BLV522"/>
      <c r="BLW522"/>
      <c r="BLX522"/>
      <c r="BLY522"/>
      <c r="BLZ522"/>
      <c r="BMA522"/>
      <c r="BMB522"/>
      <c r="BMC522"/>
      <c r="BMD522"/>
      <c r="BME522"/>
      <c r="BMF522"/>
      <c r="BMG522"/>
      <c r="BMH522"/>
      <c r="BMI522"/>
      <c r="BMJ522"/>
      <c r="BMK522"/>
      <c r="BML522"/>
      <c r="BMM522"/>
      <c r="BMN522"/>
      <c r="BMO522"/>
      <c r="BMP522"/>
      <c r="BMQ522"/>
      <c r="BMR522"/>
      <c r="BMS522"/>
      <c r="BMT522"/>
      <c r="BMU522"/>
      <c r="BMV522"/>
      <c r="BMW522"/>
      <c r="BMX522"/>
      <c r="BMY522"/>
      <c r="BMZ522"/>
      <c r="BNA522"/>
      <c r="BNB522"/>
      <c r="BNC522"/>
      <c r="BND522"/>
      <c r="BNE522"/>
      <c r="BNF522"/>
      <c r="BNG522"/>
      <c r="BNH522"/>
      <c r="BNI522"/>
      <c r="BNJ522"/>
      <c r="BNK522"/>
      <c r="BNL522"/>
      <c r="BNM522"/>
      <c r="BNN522"/>
      <c r="BNO522"/>
      <c r="BNP522"/>
      <c r="BNQ522"/>
      <c r="BNR522"/>
      <c r="BNS522"/>
      <c r="BNT522"/>
      <c r="BNU522"/>
      <c r="BNV522"/>
      <c r="BNW522"/>
      <c r="BNX522"/>
      <c r="BNY522"/>
      <c r="BNZ522"/>
      <c r="BOA522"/>
      <c r="BOB522"/>
      <c r="BOC522"/>
      <c r="BOD522"/>
      <c r="BOE522"/>
      <c r="BOF522"/>
      <c r="BOG522"/>
      <c r="BOH522"/>
      <c r="BOI522"/>
      <c r="BOJ522"/>
      <c r="BOK522"/>
      <c r="BOL522"/>
      <c r="BOM522"/>
      <c r="BON522"/>
      <c r="BOO522"/>
      <c r="BOP522"/>
      <c r="BOQ522"/>
      <c r="BOR522"/>
      <c r="BOS522"/>
      <c r="BOT522"/>
      <c r="BOU522"/>
      <c r="BOV522"/>
      <c r="BOW522"/>
      <c r="BOX522"/>
      <c r="BOY522"/>
      <c r="BOZ522"/>
      <c r="BPA522"/>
      <c r="BPB522"/>
      <c r="BPC522"/>
      <c r="BPD522"/>
      <c r="BPE522"/>
      <c r="BPF522"/>
      <c r="BPG522"/>
      <c r="BPH522"/>
      <c r="BPI522"/>
      <c r="BPJ522"/>
      <c r="BPK522"/>
      <c r="BPL522"/>
      <c r="BPM522"/>
      <c r="BPN522"/>
      <c r="BPO522"/>
      <c r="BPP522"/>
      <c r="BPQ522"/>
      <c r="BPR522"/>
      <c r="BPS522"/>
      <c r="BPT522"/>
      <c r="BPU522"/>
      <c r="BPV522"/>
      <c r="BPW522"/>
      <c r="BPX522"/>
      <c r="BPY522"/>
      <c r="BPZ522"/>
      <c r="BQA522"/>
      <c r="BQB522"/>
      <c r="BQC522"/>
      <c r="BQD522"/>
      <c r="BQE522"/>
      <c r="BQF522"/>
      <c r="BQG522"/>
      <c r="BQH522"/>
      <c r="BQI522"/>
      <c r="BQJ522"/>
      <c r="BQK522"/>
      <c r="BQL522"/>
      <c r="BQM522"/>
      <c r="BQN522"/>
      <c r="BQO522"/>
      <c r="BQP522"/>
      <c r="BQQ522"/>
      <c r="BQR522"/>
      <c r="BQS522"/>
      <c r="BQT522"/>
      <c r="BQU522"/>
      <c r="BQV522"/>
      <c r="BQW522"/>
      <c r="BQX522"/>
      <c r="BQY522"/>
      <c r="BQZ522"/>
      <c r="BRA522"/>
      <c r="BRB522"/>
      <c r="BRC522"/>
      <c r="BRD522"/>
      <c r="BRE522"/>
      <c r="BRF522"/>
      <c r="BRG522"/>
      <c r="BRH522"/>
      <c r="BRI522"/>
      <c r="BRJ522"/>
      <c r="BRK522"/>
      <c r="BRL522"/>
      <c r="BRM522"/>
      <c r="BRN522"/>
      <c r="BRO522"/>
      <c r="BRP522"/>
      <c r="BRQ522"/>
      <c r="BRR522"/>
      <c r="BRS522"/>
      <c r="BRT522"/>
      <c r="BRU522"/>
      <c r="BRV522"/>
      <c r="BRW522"/>
      <c r="BRX522"/>
      <c r="BRY522"/>
      <c r="BRZ522"/>
      <c r="BSA522"/>
      <c r="BSB522"/>
      <c r="BSC522"/>
      <c r="BSD522"/>
      <c r="BSE522"/>
      <c r="BSF522"/>
      <c r="BSG522"/>
      <c r="BSH522"/>
      <c r="BSI522"/>
      <c r="BSJ522"/>
      <c r="BSK522"/>
      <c r="BSL522"/>
      <c r="BSM522"/>
      <c r="BSN522"/>
      <c r="BSO522"/>
      <c r="BSP522"/>
      <c r="BSQ522"/>
      <c r="BSR522"/>
      <c r="BSS522"/>
      <c r="BST522"/>
      <c r="BSU522"/>
      <c r="BSV522"/>
      <c r="BSW522"/>
      <c r="BSX522"/>
      <c r="BSY522"/>
      <c r="BSZ522"/>
      <c r="BTA522"/>
      <c r="BTB522"/>
      <c r="BTC522"/>
      <c r="BTD522"/>
      <c r="BTE522"/>
      <c r="BTF522"/>
      <c r="BTG522"/>
      <c r="BTH522"/>
      <c r="BTI522"/>
      <c r="BTJ522"/>
      <c r="BTK522"/>
      <c r="BTL522"/>
      <c r="BTM522"/>
      <c r="BTN522"/>
      <c r="BTO522"/>
      <c r="BTP522"/>
      <c r="BTQ522"/>
      <c r="BTR522"/>
      <c r="BTS522"/>
      <c r="BTT522"/>
      <c r="BTU522"/>
      <c r="BTV522"/>
      <c r="BTW522"/>
      <c r="BTX522"/>
      <c r="BTY522"/>
      <c r="BTZ522"/>
      <c r="BUA522"/>
      <c r="BUB522"/>
      <c r="BUC522"/>
      <c r="BUD522"/>
      <c r="BUE522"/>
      <c r="BUF522"/>
      <c r="BUG522"/>
      <c r="BUH522"/>
      <c r="BUI522"/>
      <c r="BUJ522"/>
      <c r="BUK522"/>
      <c r="BUL522"/>
      <c r="BUM522"/>
      <c r="BUN522"/>
      <c r="BUO522"/>
      <c r="BUP522"/>
      <c r="BUQ522"/>
      <c r="BUR522"/>
      <c r="BUS522"/>
      <c r="BUT522"/>
      <c r="BUU522"/>
      <c r="BUV522"/>
      <c r="BUW522"/>
      <c r="BUX522"/>
      <c r="BUY522"/>
      <c r="BUZ522"/>
      <c r="BVA522"/>
      <c r="BVB522"/>
      <c r="BVC522"/>
      <c r="BVD522"/>
      <c r="BVE522"/>
      <c r="BVF522"/>
      <c r="BVG522"/>
      <c r="BVH522"/>
      <c r="BVI522"/>
      <c r="BVJ522"/>
      <c r="BVK522"/>
      <c r="BVL522"/>
      <c r="BVM522"/>
      <c r="BVN522"/>
      <c r="BVO522"/>
      <c r="BVP522"/>
      <c r="BVQ522"/>
      <c r="BVR522"/>
      <c r="BVS522"/>
      <c r="BVT522"/>
      <c r="BVU522"/>
      <c r="BVV522"/>
      <c r="BVW522"/>
      <c r="BVX522"/>
      <c r="BVY522"/>
      <c r="BVZ522"/>
      <c r="BWA522"/>
      <c r="BWB522"/>
      <c r="BWC522"/>
      <c r="BWD522"/>
      <c r="BWE522"/>
      <c r="BWF522"/>
      <c r="BWG522"/>
      <c r="BWH522"/>
      <c r="BWI522"/>
      <c r="BWJ522"/>
      <c r="BWK522"/>
      <c r="BWL522"/>
      <c r="BWM522"/>
      <c r="BWN522"/>
      <c r="BWO522"/>
      <c r="BWP522"/>
      <c r="BWQ522"/>
      <c r="BWR522"/>
      <c r="BWS522"/>
      <c r="BWT522"/>
      <c r="BWU522"/>
      <c r="BWV522"/>
      <c r="BWW522"/>
      <c r="BWX522"/>
      <c r="BWY522"/>
      <c r="BWZ522"/>
      <c r="BXA522"/>
      <c r="BXB522"/>
      <c r="BXC522"/>
      <c r="BXD522"/>
      <c r="BXE522"/>
      <c r="BXF522"/>
      <c r="BXG522"/>
      <c r="BXH522"/>
      <c r="BXI522"/>
      <c r="BXJ522"/>
      <c r="BXK522"/>
      <c r="BXL522"/>
      <c r="BXM522"/>
      <c r="BXN522"/>
      <c r="BXO522"/>
      <c r="BXP522"/>
      <c r="BXQ522"/>
      <c r="BXR522"/>
      <c r="BXS522"/>
      <c r="BXT522"/>
      <c r="BXU522"/>
      <c r="BXV522"/>
      <c r="BXW522"/>
      <c r="BXX522"/>
      <c r="BXY522"/>
      <c r="BXZ522"/>
      <c r="BYA522"/>
      <c r="BYB522"/>
      <c r="BYC522"/>
      <c r="BYD522"/>
      <c r="BYE522"/>
      <c r="BYF522"/>
      <c r="BYG522"/>
      <c r="BYH522"/>
      <c r="BYI522"/>
      <c r="BYJ522"/>
      <c r="BYK522"/>
      <c r="BYL522"/>
      <c r="BYM522"/>
      <c r="BYN522"/>
      <c r="BYO522"/>
      <c r="BYP522"/>
      <c r="BYQ522"/>
      <c r="BYR522"/>
      <c r="BYS522"/>
      <c r="BYT522"/>
      <c r="BYU522"/>
      <c r="BYV522"/>
      <c r="BYW522"/>
      <c r="BYX522"/>
      <c r="BYY522"/>
      <c r="BYZ522"/>
      <c r="BZA522"/>
      <c r="BZB522"/>
      <c r="BZC522"/>
      <c r="BZD522"/>
      <c r="BZE522"/>
      <c r="BZF522"/>
      <c r="BZG522"/>
      <c r="BZH522"/>
      <c r="BZI522"/>
      <c r="BZJ522"/>
      <c r="BZK522"/>
      <c r="BZL522"/>
      <c r="BZM522"/>
      <c r="BZN522"/>
      <c r="BZO522"/>
      <c r="BZP522"/>
      <c r="BZQ522"/>
      <c r="BZR522"/>
      <c r="BZS522"/>
      <c r="BZT522"/>
      <c r="BZU522"/>
      <c r="BZV522"/>
      <c r="BZW522"/>
      <c r="BZX522"/>
      <c r="BZY522"/>
      <c r="BZZ522"/>
      <c r="CAA522"/>
      <c r="CAB522"/>
      <c r="CAC522"/>
      <c r="CAD522"/>
      <c r="CAE522"/>
      <c r="CAF522"/>
      <c r="CAG522"/>
      <c r="CAH522"/>
      <c r="CAI522"/>
      <c r="CAJ522"/>
      <c r="CAK522"/>
      <c r="CAL522"/>
      <c r="CAM522"/>
      <c r="CAN522"/>
      <c r="CAO522"/>
      <c r="CAP522"/>
      <c r="CAQ522"/>
      <c r="CAR522"/>
      <c r="CAS522"/>
      <c r="CAT522"/>
      <c r="CAU522"/>
      <c r="CAV522"/>
      <c r="CAW522"/>
      <c r="CAX522"/>
      <c r="CAY522"/>
      <c r="CAZ522"/>
      <c r="CBA522"/>
      <c r="CBB522"/>
      <c r="CBC522"/>
      <c r="CBD522"/>
      <c r="CBE522"/>
      <c r="CBF522"/>
      <c r="CBG522"/>
      <c r="CBH522"/>
      <c r="CBI522"/>
      <c r="CBJ522"/>
      <c r="CBK522"/>
      <c r="CBL522"/>
      <c r="CBM522"/>
      <c r="CBN522"/>
      <c r="CBO522"/>
      <c r="CBP522"/>
      <c r="CBQ522"/>
      <c r="CBR522"/>
      <c r="CBS522"/>
      <c r="CBT522"/>
      <c r="CBU522"/>
      <c r="CBV522"/>
      <c r="CBW522"/>
      <c r="CBX522"/>
      <c r="CBY522"/>
      <c r="CBZ522"/>
      <c r="CCA522"/>
      <c r="CCB522"/>
      <c r="CCC522"/>
      <c r="CCD522"/>
      <c r="CCE522"/>
      <c r="CCF522"/>
      <c r="CCG522"/>
      <c r="CCH522"/>
      <c r="CCI522"/>
      <c r="CCJ522"/>
      <c r="CCK522"/>
      <c r="CCL522"/>
      <c r="CCM522"/>
      <c r="CCN522"/>
      <c r="CCO522"/>
      <c r="CCP522"/>
      <c r="CCQ522"/>
      <c r="CCR522"/>
      <c r="CCS522"/>
      <c r="CCT522"/>
      <c r="CCU522"/>
      <c r="CCV522"/>
      <c r="CCW522"/>
      <c r="CCX522"/>
      <c r="CCY522"/>
      <c r="CCZ522"/>
      <c r="CDA522"/>
      <c r="CDB522"/>
      <c r="CDC522"/>
      <c r="CDD522"/>
      <c r="CDE522"/>
      <c r="CDF522"/>
      <c r="CDG522"/>
      <c r="CDH522"/>
      <c r="CDI522"/>
      <c r="CDJ522"/>
      <c r="CDK522"/>
      <c r="CDL522"/>
      <c r="CDM522"/>
      <c r="CDN522"/>
      <c r="CDO522"/>
      <c r="CDP522"/>
      <c r="CDQ522"/>
      <c r="CDR522"/>
      <c r="CDS522"/>
      <c r="CDT522"/>
      <c r="CDU522"/>
      <c r="CDV522"/>
      <c r="CDW522"/>
      <c r="CDX522"/>
      <c r="CDY522"/>
      <c r="CDZ522"/>
      <c r="CEA522"/>
      <c r="CEB522"/>
      <c r="CEC522"/>
      <c r="CED522"/>
      <c r="CEE522"/>
      <c r="CEF522"/>
      <c r="CEG522"/>
      <c r="CEH522"/>
      <c r="CEI522"/>
      <c r="CEJ522"/>
      <c r="CEK522"/>
      <c r="CEL522"/>
      <c r="CEM522"/>
      <c r="CEN522"/>
      <c r="CEO522"/>
      <c r="CEP522"/>
      <c r="CEQ522"/>
      <c r="CER522"/>
      <c r="CES522"/>
      <c r="CET522"/>
      <c r="CEU522"/>
      <c r="CEV522"/>
      <c r="CEW522"/>
      <c r="CEX522"/>
      <c r="CEY522"/>
      <c r="CEZ522"/>
      <c r="CFA522"/>
      <c r="CFB522"/>
      <c r="CFC522"/>
      <c r="CFD522"/>
      <c r="CFE522"/>
      <c r="CFF522"/>
      <c r="CFG522"/>
      <c r="CFH522"/>
      <c r="CFI522"/>
      <c r="CFJ522"/>
      <c r="CFK522"/>
      <c r="CFL522"/>
      <c r="CFM522"/>
      <c r="CFN522"/>
      <c r="CFO522"/>
      <c r="CFP522"/>
      <c r="CFQ522"/>
      <c r="CFR522"/>
      <c r="CFS522"/>
      <c r="CFT522"/>
      <c r="CFU522"/>
      <c r="CFV522"/>
      <c r="CFW522"/>
      <c r="CFX522"/>
      <c r="CFY522"/>
      <c r="CFZ522"/>
      <c r="CGA522"/>
      <c r="CGB522"/>
      <c r="CGC522"/>
      <c r="CGD522"/>
      <c r="CGE522"/>
      <c r="CGF522"/>
      <c r="CGG522"/>
      <c r="CGH522"/>
      <c r="CGI522"/>
      <c r="CGJ522"/>
      <c r="CGK522"/>
      <c r="CGL522"/>
      <c r="CGM522"/>
      <c r="CGN522"/>
      <c r="CGO522"/>
      <c r="CGP522"/>
      <c r="CGQ522"/>
      <c r="CGR522"/>
      <c r="CGS522"/>
      <c r="CGT522"/>
      <c r="CGU522"/>
      <c r="CGV522"/>
      <c r="CGW522"/>
      <c r="CGX522"/>
      <c r="CGY522"/>
      <c r="CGZ522"/>
      <c r="CHA522"/>
      <c r="CHB522"/>
      <c r="CHC522"/>
      <c r="CHD522"/>
      <c r="CHE522"/>
      <c r="CHF522"/>
      <c r="CHG522"/>
      <c r="CHH522"/>
      <c r="CHI522"/>
      <c r="CHJ522"/>
      <c r="CHK522"/>
      <c r="CHL522"/>
      <c r="CHM522"/>
      <c r="CHN522"/>
      <c r="CHO522"/>
      <c r="CHP522"/>
      <c r="CHQ522"/>
      <c r="CHR522"/>
      <c r="CHS522"/>
      <c r="CHT522"/>
      <c r="CHU522"/>
      <c r="CHV522"/>
      <c r="CHW522"/>
      <c r="CHX522"/>
      <c r="CHY522"/>
      <c r="CHZ522"/>
      <c r="CIA522"/>
      <c r="CIB522"/>
      <c r="CIC522"/>
      <c r="CID522"/>
      <c r="CIE522"/>
      <c r="CIF522"/>
      <c r="CIG522"/>
      <c r="CIH522"/>
      <c r="CII522"/>
      <c r="CIJ522"/>
      <c r="CIK522"/>
      <c r="CIL522"/>
      <c r="CIM522"/>
      <c r="CIN522"/>
      <c r="CIO522"/>
      <c r="CIP522"/>
      <c r="CIQ522"/>
      <c r="CIR522"/>
      <c r="CIS522"/>
      <c r="CIT522"/>
      <c r="CIU522"/>
      <c r="CIV522"/>
      <c r="CIW522"/>
      <c r="CIX522"/>
      <c r="CIY522"/>
      <c r="CIZ522"/>
      <c r="CJA522"/>
      <c r="CJB522"/>
      <c r="CJC522"/>
      <c r="CJD522"/>
      <c r="CJE522"/>
      <c r="CJF522"/>
      <c r="CJG522"/>
      <c r="CJH522"/>
      <c r="CJI522"/>
      <c r="CJJ522"/>
      <c r="CJK522"/>
      <c r="CJL522"/>
      <c r="CJM522"/>
      <c r="CJN522"/>
      <c r="CJO522"/>
      <c r="CJP522"/>
      <c r="CJQ522"/>
      <c r="CJR522"/>
      <c r="CJS522"/>
      <c r="CJT522"/>
      <c r="CJU522"/>
      <c r="CJV522"/>
      <c r="CJW522"/>
      <c r="CJX522"/>
      <c r="CJY522"/>
      <c r="CJZ522"/>
      <c r="CKA522"/>
      <c r="CKB522"/>
      <c r="CKC522"/>
      <c r="CKD522"/>
      <c r="CKE522"/>
      <c r="CKF522"/>
      <c r="CKG522"/>
      <c r="CKH522"/>
      <c r="CKI522"/>
      <c r="CKJ522"/>
      <c r="CKK522"/>
      <c r="CKL522"/>
      <c r="CKM522"/>
      <c r="CKN522"/>
      <c r="CKO522"/>
      <c r="CKP522"/>
      <c r="CKQ522"/>
      <c r="CKR522"/>
      <c r="CKS522"/>
      <c r="CKT522"/>
      <c r="CKU522"/>
      <c r="CKV522"/>
      <c r="CKW522"/>
      <c r="CKX522"/>
      <c r="CKY522"/>
      <c r="CKZ522"/>
      <c r="CLA522"/>
      <c r="CLB522"/>
      <c r="CLC522"/>
      <c r="CLD522"/>
      <c r="CLE522"/>
      <c r="CLF522"/>
      <c r="CLG522"/>
      <c r="CLH522"/>
      <c r="CLI522"/>
      <c r="CLJ522"/>
      <c r="CLK522"/>
      <c r="CLL522"/>
      <c r="CLM522"/>
      <c r="CLN522"/>
      <c r="CLO522"/>
      <c r="CLP522"/>
      <c r="CLQ522"/>
      <c r="CLR522"/>
      <c r="CLS522"/>
      <c r="CLT522"/>
      <c r="CLU522"/>
      <c r="CLV522"/>
      <c r="CLW522"/>
      <c r="CLX522"/>
      <c r="CLY522"/>
      <c r="CLZ522"/>
      <c r="CMA522"/>
      <c r="CMB522"/>
      <c r="CMC522"/>
      <c r="CMD522"/>
      <c r="CME522"/>
      <c r="CMF522"/>
      <c r="CMG522"/>
      <c r="CMH522"/>
      <c r="CMI522"/>
      <c r="CMJ522"/>
      <c r="CMK522"/>
      <c r="CML522"/>
      <c r="CMM522"/>
      <c r="CMN522"/>
      <c r="CMO522"/>
      <c r="CMP522"/>
      <c r="CMQ522"/>
      <c r="CMR522"/>
      <c r="CMS522"/>
      <c r="CMT522"/>
      <c r="CMU522"/>
      <c r="CMV522"/>
      <c r="CMW522"/>
      <c r="CMX522"/>
      <c r="CMY522"/>
      <c r="CMZ522"/>
      <c r="CNA522"/>
      <c r="CNB522"/>
      <c r="CNC522"/>
      <c r="CND522"/>
      <c r="CNE522"/>
      <c r="CNF522"/>
      <c r="CNG522"/>
      <c r="CNH522"/>
      <c r="CNI522"/>
      <c r="CNJ522"/>
      <c r="CNK522"/>
      <c r="CNL522"/>
      <c r="CNM522"/>
      <c r="CNN522"/>
      <c r="CNO522"/>
      <c r="CNP522"/>
      <c r="CNQ522"/>
      <c r="CNR522"/>
      <c r="CNS522"/>
      <c r="CNT522"/>
      <c r="CNU522"/>
      <c r="CNV522"/>
      <c r="CNW522"/>
      <c r="CNX522"/>
      <c r="CNY522"/>
      <c r="CNZ522"/>
      <c r="COA522"/>
      <c r="COB522"/>
      <c r="COC522"/>
      <c r="COD522"/>
      <c r="COE522"/>
      <c r="COF522"/>
      <c r="COG522"/>
      <c r="COH522"/>
      <c r="COI522"/>
      <c r="COJ522"/>
      <c r="COK522"/>
      <c r="COL522"/>
      <c r="COM522"/>
      <c r="CON522"/>
      <c r="COO522"/>
      <c r="COP522"/>
      <c r="COQ522"/>
      <c r="COR522"/>
      <c r="COS522"/>
      <c r="COT522"/>
      <c r="COU522"/>
      <c r="COV522"/>
      <c r="COW522"/>
      <c r="COX522"/>
      <c r="COY522"/>
      <c r="COZ522"/>
      <c r="CPA522"/>
      <c r="CPB522"/>
      <c r="CPC522"/>
      <c r="CPD522"/>
      <c r="CPE522"/>
      <c r="CPF522"/>
      <c r="CPG522"/>
      <c r="CPH522"/>
      <c r="CPI522"/>
      <c r="CPJ522"/>
      <c r="CPK522"/>
      <c r="CPL522"/>
      <c r="CPM522"/>
      <c r="CPN522"/>
      <c r="CPO522"/>
      <c r="CPP522"/>
      <c r="CPQ522"/>
      <c r="CPR522"/>
      <c r="CPS522"/>
      <c r="CPT522"/>
      <c r="CPU522"/>
      <c r="CPV522"/>
      <c r="CPW522"/>
      <c r="CPX522"/>
      <c r="CPY522"/>
      <c r="CPZ522"/>
      <c r="CQA522"/>
      <c r="CQB522"/>
      <c r="CQC522"/>
      <c r="CQD522"/>
      <c r="CQE522"/>
      <c r="CQF522"/>
      <c r="CQG522"/>
      <c r="CQH522"/>
      <c r="CQI522"/>
      <c r="CQJ522"/>
      <c r="CQK522"/>
      <c r="CQL522"/>
      <c r="CQM522"/>
      <c r="CQN522"/>
      <c r="CQO522"/>
      <c r="CQP522"/>
      <c r="CQQ522"/>
      <c r="CQR522"/>
      <c r="CQS522"/>
      <c r="CQT522"/>
      <c r="CQU522"/>
      <c r="CQV522"/>
      <c r="CQW522"/>
      <c r="CQX522"/>
      <c r="CQY522"/>
      <c r="CQZ522"/>
      <c r="CRA522"/>
      <c r="CRB522"/>
      <c r="CRC522"/>
      <c r="CRD522"/>
      <c r="CRE522"/>
      <c r="CRF522"/>
      <c r="CRG522"/>
      <c r="CRH522"/>
      <c r="CRI522"/>
      <c r="CRJ522"/>
      <c r="CRK522"/>
      <c r="CRL522"/>
      <c r="CRM522"/>
      <c r="CRN522"/>
      <c r="CRO522"/>
      <c r="CRP522"/>
      <c r="CRQ522"/>
      <c r="CRR522"/>
      <c r="CRS522"/>
      <c r="CRT522"/>
      <c r="CRU522"/>
      <c r="CRV522"/>
      <c r="CRW522"/>
      <c r="CRX522"/>
      <c r="CRY522"/>
      <c r="CRZ522"/>
      <c r="CSA522"/>
      <c r="CSB522"/>
      <c r="CSC522"/>
      <c r="CSD522"/>
      <c r="CSE522"/>
      <c r="CSF522"/>
      <c r="CSG522"/>
      <c r="CSH522"/>
      <c r="CSI522"/>
      <c r="CSJ522"/>
      <c r="CSK522"/>
      <c r="CSL522"/>
      <c r="CSM522"/>
      <c r="CSN522"/>
      <c r="CSO522"/>
      <c r="CSP522"/>
      <c r="CSQ522"/>
      <c r="CSR522"/>
      <c r="CSS522"/>
      <c r="CST522"/>
      <c r="CSU522"/>
      <c r="CSV522"/>
      <c r="CSW522"/>
      <c r="CSX522"/>
      <c r="CSY522"/>
      <c r="CSZ522"/>
      <c r="CTA522"/>
      <c r="CTB522"/>
      <c r="CTC522"/>
      <c r="CTD522"/>
      <c r="CTE522"/>
      <c r="CTF522"/>
      <c r="CTG522"/>
      <c r="CTH522"/>
      <c r="CTI522"/>
      <c r="CTJ522"/>
      <c r="CTK522"/>
      <c r="CTL522"/>
      <c r="CTM522"/>
      <c r="CTN522"/>
      <c r="CTO522"/>
      <c r="CTP522"/>
      <c r="CTQ522"/>
      <c r="CTR522"/>
      <c r="CTS522"/>
      <c r="CTT522"/>
      <c r="CTU522"/>
      <c r="CTV522"/>
      <c r="CTW522"/>
      <c r="CTX522"/>
      <c r="CTY522"/>
      <c r="CTZ522"/>
      <c r="CUA522"/>
      <c r="CUB522"/>
      <c r="CUC522"/>
      <c r="CUD522"/>
      <c r="CUE522"/>
      <c r="CUF522"/>
      <c r="CUG522"/>
      <c r="CUH522"/>
      <c r="CUI522"/>
      <c r="CUJ522"/>
      <c r="CUK522"/>
      <c r="CUL522"/>
      <c r="CUM522"/>
      <c r="CUN522"/>
      <c r="CUO522"/>
      <c r="CUP522"/>
      <c r="CUQ522"/>
      <c r="CUR522"/>
      <c r="CUS522"/>
      <c r="CUT522"/>
      <c r="CUU522"/>
      <c r="CUV522"/>
      <c r="CUW522"/>
      <c r="CUX522"/>
      <c r="CUY522"/>
      <c r="CUZ522"/>
      <c r="CVA522"/>
      <c r="CVB522"/>
      <c r="CVC522"/>
      <c r="CVD522"/>
      <c r="CVE522"/>
      <c r="CVF522"/>
      <c r="CVG522"/>
      <c r="CVH522"/>
      <c r="CVI522"/>
      <c r="CVJ522"/>
      <c r="CVK522"/>
      <c r="CVL522"/>
      <c r="CVM522"/>
      <c r="CVN522"/>
      <c r="CVO522"/>
      <c r="CVP522"/>
      <c r="CVQ522"/>
      <c r="CVR522"/>
      <c r="CVS522"/>
      <c r="CVT522"/>
      <c r="CVU522"/>
      <c r="CVV522"/>
      <c r="CVW522"/>
      <c r="CVX522"/>
      <c r="CVY522"/>
      <c r="CVZ522"/>
      <c r="CWA522"/>
      <c r="CWB522"/>
      <c r="CWC522"/>
      <c r="CWD522"/>
      <c r="CWE522"/>
      <c r="CWF522"/>
      <c r="CWG522"/>
      <c r="CWH522"/>
      <c r="CWI522"/>
      <c r="CWJ522"/>
      <c r="CWK522"/>
      <c r="CWL522"/>
      <c r="CWM522"/>
      <c r="CWN522"/>
      <c r="CWO522"/>
      <c r="CWP522"/>
      <c r="CWQ522"/>
      <c r="CWR522"/>
      <c r="CWS522"/>
      <c r="CWT522"/>
      <c r="CWU522"/>
      <c r="CWV522"/>
      <c r="CWW522"/>
      <c r="CWX522"/>
      <c r="CWY522"/>
      <c r="CWZ522"/>
      <c r="CXA522"/>
      <c r="CXB522"/>
      <c r="CXC522"/>
      <c r="CXD522"/>
      <c r="CXE522"/>
      <c r="CXF522"/>
      <c r="CXG522"/>
      <c r="CXH522"/>
      <c r="CXI522"/>
      <c r="CXJ522"/>
      <c r="CXK522"/>
      <c r="CXL522"/>
      <c r="CXM522"/>
      <c r="CXN522"/>
      <c r="CXO522"/>
      <c r="CXP522"/>
      <c r="CXQ522"/>
      <c r="CXR522"/>
      <c r="CXS522"/>
      <c r="CXT522"/>
      <c r="CXU522"/>
      <c r="CXV522"/>
      <c r="CXW522"/>
      <c r="CXX522"/>
      <c r="CXY522"/>
      <c r="CXZ522"/>
      <c r="CYA522"/>
      <c r="CYB522"/>
      <c r="CYC522"/>
      <c r="CYD522"/>
      <c r="CYE522"/>
      <c r="CYF522"/>
      <c r="CYG522"/>
      <c r="CYH522"/>
      <c r="CYI522"/>
      <c r="CYJ522"/>
      <c r="CYK522"/>
      <c r="CYL522"/>
      <c r="CYM522"/>
      <c r="CYN522"/>
      <c r="CYO522"/>
      <c r="CYP522"/>
      <c r="CYQ522"/>
      <c r="CYR522"/>
      <c r="CYS522"/>
      <c r="CYT522"/>
      <c r="CYU522"/>
      <c r="CYV522"/>
      <c r="CYW522"/>
      <c r="CYX522"/>
      <c r="CYY522"/>
      <c r="CYZ522"/>
      <c r="CZA522"/>
      <c r="CZB522"/>
      <c r="CZC522"/>
      <c r="CZD522"/>
      <c r="CZE522"/>
      <c r="CZF522"/>
      <c r="CZG522"/>
      <c r="CZH522"/>
      <c r="CZI522"/>
      <c r="CZJ522"/>
      <c r="CZK522"/>
      <c r="CZL522"/>
      <c r="CZM522"/>
      <c r="CZN522"/>
      <c r="CZO522"/>
      <c r="CZP522"/>
      <c r="CZQ522"/>
      <c r="CZR522"/>
      <c r="CZS522"/>
      <c r="CZT522"/>
      <c r="CZU522"/>
      <c r="CZV522"/>
      <c r="CZW522"/>
      <c r="CZX522"/>
      <c r="CZY522"/>
      <c r="CZZ522"/>
      <c r="DAA522"/>
      <c r="DAB522"/>
      <c r="DAC522"/>
      <c r="DAD522"/>
      <c r="DAE522"/>
      <c r="DAF522"/>
      <c r="DAG522"/>
      <c r="DAH522"/>
      <c r="DAI522"/>
      <c r="DAJ522"/>
      <c r="DAK522"/>
      <c r="DAL522"/>
      <c r="DAM522"/>
      <c r="DAN522"/>
      <c r="DAO522"/>
      <c r="DAP522"/>
      <c r="DAQ522"/>
      <c r="DAR522"/>
      <c r="DAS522"/>
      <c r="DAT522"/>
      <c r="DAU522"/>
      <c r="DAV522"/>
      <c r="DAW522"/>
      <c r="DAX522"/>
      <c r="DAY522"/>
      <c r="DAZ522"/>
      <c r="DBA522"/>
      <c r="DBB522"/>
      <c r="DBC522"/>
      <c r="DBD522"/>
      <c r="DBE522"/>
      <c r="DBF522"/>
      <c r="DBG522"/>
      <c r="DBH522"/>
      <c r="DBI522"/>
      <c r="DBJ522"/>
      <c r="DBK522"/>
      <c r="DBL522"/>
      <c r="DBM522"/>
      <c r="DBN522"/>
      <c r="DBO522"/>
      <c r="DBP522"/>
      <c r="DBQ522"/>
      <c r="DBR522"/>
      <c r="DBS522"/>
      <c r="DBT522"/>
      <c r="DBU522"/>
      <c r="DBV522"/>
      <c r="DBW522"/>
      <c r="DBX522"/>
      <c r="DBY522"/>
      <c r="DBZ522"/>
      <c r="DCA522"/>
      <c r="DCB522"/>
      <c r="DCC522"/>
      <c r="DCD522"/>
      <c r="DCE522"/>
      <c r="DCF522"/>
      <c r="DCG522"/>
      <c r="DCH522"/>
      <c r="DCI522"/>
      <c r="DCJ522"/>
      <c r="DCK522"/>
      <c r="DCL522"/>
      <c r="DCM522"/>
      <c r="DCN522"/>
      <c r="DCO522"/>
      <c r="DCP522"/>
      <c r="DCQ522"/>
      <c r="DCR522"/>
      <c r="DCS522"/>
      <c r="DCT522"/>
      <c r="DCU522"/>
      <c r="DCV522"/>
      <c r="DCW522"/>
      <c r="DCX522"/>
      <c r="DCY522"/>
      <c r="DCZ522"/>
      <c r="DDA522"/>
      <c r="DDB522"/>
      <c r="DDC522"/>
      <c r="DDD522"/>
      <c r="DDE522"/>
      <c r="DDF522"/>
      <c r="DDG522"/>
      <c r="DDH522"/>
      <c r="DDI522"/>
      <c r="DDJ522"/>
      <c r="DDK522"/>
      <c r="DDL522"/>
      <c r="DDM522"/>
      <c r="DDN522"/>
      <c r="DDO522"/>
      <c r="DDP522"/>
      <c r="DDQ522"/>
      <c r="DDR522"/>
      <c r="DDS522"/>
      <c r="DDT522"/>
      <c r="DDU522"/>
      <c r="DDV522"/>
      <c r="DDW522"/>
      <c r="DDX522"/>
      <c r="DDY522"/>
      <c r="DDZ522"/>
      <c r="DEA522"/>
      <c r="DEB522"/>
      <c r="DEC522"/>
      <c r="DED522"/>
      <c r="DEE522"/>
      <c r="DEF522"/>
      <c r="DEG522"/>
      <c r="DEH522"/>
      <c r="DEI522"/>
      <c r="DEJ522"/>
      <c r="DEK522"/>
      <c r="DEL522"/>
      <c r="DEM522"/>
      <c r="DEN522"/>
      <c r="DEO522"/>
      <c r="DEP522"/>
      <c r="DEQ522"/>
      <c r="DER522"/>
      <c r="DES522"/>
      <c r="DET522"/>
      <c r="DEU522"/>
      <c r="DEV522"/>
      <c r="DEW522"/>
      <c r="DEX522"/>
      <c r="DEY522"/>
      <c r="DEZ522"/>
      <c r="DFA522"/>
      <c r="DFB522"/>
      <c r="DFC522"/>
      <c r="DFD522"/>
      <c r="DFE522"/>
      <c r="DFF522"/>
      <c r="DFG522"/>
      <c r="DFH522"/>
      <c r="DFI522"/>
      <c r="DFJ522"/>
      <c r="DFK522"/>
      <c r="DFL522"/>
      <c r="DFM522"/>
      <c r="DFN522"/>
      <c r="DFO522"/>
      <c r="DFP522"/>
      <c r="DFQ522"/>
      <c r="DFR522"/>
      <c r="DFS522"/>
      <c r="DFT522"/>
      <c r="DFU522"/>
      <c r="DFV522"/>
      <c r="DFW522"/>
      <c r="DFX522"/>
      <c r="DFY522"/>
      <c r="DFZ522"/>
      <c r="DGA522"/>
      <c r="DGB522"/>
      <c r="DGC522"/>
      <c r="DGD522"/>
      <c r="DGE522"/>
      <c r="DGF522"/>
      <c r="DGG522"/>
      <c r="DGH522"/>
      <c r="DGI522"/>
      <c r="DGJ522"/>
      <c r="DGK522"/>
      <c r="DGL522"/>
      <c r="DGM522"/>
      <c r="DGN522"/>
      <c r="DGO522"/>
      <c r="DGP522"/>
      <c r="DGQ522"/>
      <c r="DGR522"/>
      <c r="DGS522"/>
      <c r="DGT522"/>
      <c r="DGU522"/>
      <c r="DGV522"/>
      <c r="DGW522"/>
      <c r="DGX522"/>
      <c r="DGY522"/>
      <c r="DGZ522"/>
      <c r="DHA522"/>
      <c r="DHB522"/>
      <c r="DHC522"/>
      <c r="DHD522"/>
      <c r="DHE522"/>
      <c r="DHF522"/>
      <c r="DHG522"/>
      <c r="DHH522"/>
      <c r="DHI522"/>
      <c r="DHJ522"/>
      <c r="DHK522"/>
      <c r="DHL522"/>
      <c r="DHM522"/>
      <c r="DHN522"/>
      <c r="DHO522"/>
      <c r="DHP522"/>
      <c r="DHQ522"/>
      <c r="DHR522"/>
      <c r="DHS522"/>
      <c r="DHT522"/>
      <c r="DHU522"/>
      <c r="DHV522"/>
      <c r="DHW522"/>
      <c r="DHX522"/>
      <c r="DHY522"/>
      <c r="DHZ522"/>
      <c r="DIA522"/>
      <c r="DIB522"/>
      <c r="DIC522"/>
      <c r="DID522"/>
      <c r="DIE522"/>
      <c r="DIF522"/>
      <c r="DIG522"/>
      <c r="DIH522"/>
      <c r="DII522"/>
      <c r="DIJ522"/>
      <c r="DIK522"/>
      <c r="DIL522"/>
      <c r="DIM522"/>
      <c r="DIN522"/>
      <c r="DIO522"/>
      <c r="DIP522"/>
      <c r="DIQ522"/>
      <c r="DIR522"/>
      <c r="DIS522"/>
      <c r="DIT522"/>
      <c r="DIU522"/>
      <c r="DIV522"/>
      <c r="DIW522"/>
      <c r="DIX522"/>
      <c r="DIY522"/>
      <c r="DIZ522"/>
      <c r="DJA522"/>
      <c r="DJB522"/>
      <c r="DJC522"/>
      <c r="DJD522"/>
      <c r="DJE522"/>
      <c r="DJF522"/>
      <c r="DJG522"/>
      <c r="DJH522"/>
      <c r="DJI522"/>
      <c r="DJJ522"/>
      <c r="DJK522"/>
      <c r="DJL522"/>
      <c r="DJM522"/>
      <c r="DJN522"/>
      <c r="DJO522"/>
      <c r="DJP522"/>
      <c r="DJQ522"/>
      <c r="DJR522"/>
      <c r="DJS522"/>
      <c r="DJT522"/>
      <c r="DJU522"/>
      <c r="DJV522"/>
      <c r="DJW522"/>
      <c r="DJX522"/>
      <c r="DJY522"/>
      <c r="DJZ522"/>
      <c r="DKA522"/>
      <c r="DKB522"/>
      <c r="DKC522"/>
      <c r="DKD522"/>
      <c r="DKE522"/>
      <c r="DKF522"/>
      <c r="DKG522"/>
      <c r="DKH522"/>
      <c r="DKI522"/>
      <c r="DKJ522"/>
      <c r="DKK522"/>
      <c r="DKL522"/>
      <c r="DKM522"/>
      <c r="DKN522"/>
      <c r="DKO522"/>
      <c r="DKP522"/>
      <c r="DKQ522"/>
      <c r="DKR522"/>
      <c r="DKS522"/>
      <c r="DKT522"/>
      <c r="DKU522"/>
      <c r="DKV522"/>
      <c r="DKW522"/>
      <c r="DKX522"/>
      <c r="DKY522"/>
      <c r="DKZ522"/>
      <c r="DLA522"/>
      <c r="DLB522"/>
      <c r="DLC522"/>
      <c r="DLD522"/>
      <c r="DLE522"/>
      <c r="DLF522"/>
      <c r="DLG522"/>
      <c r="DLH522"/>
      <c r="DLI522"/>
      <c r="DLJ522"/>
      <c r="DLK522"/>
      <c r="DLL522"/>
      <c r="DLM522"/>
      <c r="DLN522"/>
      <c r="DLO522"/>
      <c r="DLP522"/>
      <c r="DLQ522"/>
      <c r="DLR522"/>
      <c r="DLS522"/>
      <c r="DLT522"/>
      <c r="DLU522"/>
      <c r="DLV522"/>
      <c r="DLW522"/>
      <c r="DLX522"/>
      <c r="DLY522"/>
      <c r="DLZ522"/>
      <c r="DMA522"/>
      <c r="DMB522"/>
      <c r="DMC522"/>
      <c r="DMD522"/>
      <c r="DME522"/>
      <c r="DMF522"/>
      <c r="DMG522"/>
      <c r="DMH522"/>
      <c r="DMI522"/>
      <c r="DMJ522"/>
      <c r="DMK522"/>
      <c r="DML522"/>
      <c r="DMM522"/>
      <c r="DMN522"/>
      <c r="DMO522"/>
      <c r="DMP522"/>
      <c r="DMQ522"/>
      <c r="DMR522"/>
      <c r="DMS522"/>
      <c r="DMT522"/>
      <c r="DMU522"/>
      <c r="DMV522"/>
      <c r="DMW522"/>
      <c r="DMX522"/>
      <c r="DMY522"/>
      <c r="DMZ522"/>
      <c r="DNA522"/>
      <c r="DNB522"/>
      <c r="DNC522"/>
      <c r="DND522"/>
      <c r="DNE522"/>
      <c r="DNF522"/>
      <c r="DNG522"/>
      <c r="DNH522"/>
      <c r="DNI522"/>
      <c r="DNJ522"/>
      <c r="DNK522"/>
      <c r="DNL522"/>
      <c r="DNM522"/>
      <c r="DNN522"/>
      <c r="DNO522"/>
      <c r="DNP522"/>
      <c r="DNQ522"/>
      <c r="DNR522"/>
      <c r="DNS522"/>
      <c r="DNT522"/>
      <c r="DNU522"/>
      <c r="DNV522"/>
      <c r="DNW522"/>
      <c r="DNX522"/>
      <c r="DNY522"/>
      <c r="DNZ522"/>
      <c r="DOA522"/>
      <c r="DOB522"/>
      <c r="DOC522"/>
      <c r="DOD522"/>
      <c r="DOE522"/>
      <c r="DOF522"/>
      <c r="DOG522"/>
      <c r="DOH522"/>
      <c r="DOI522"/>
      <c r="DOJ522"/>
      <c r="DOK522"/>
      <c r="DOL522"/>
      <c r="DOM522"/>
      <c r="DON522"/>
      <c r="DOO522"/>
      <c r="DOP522"/>
      <c r="DOQ522"/>
      <c r="DOR522"/>
      <c r="DOS522"/>
      <c r="DOT522"/>
      <c r="DOU522"/>
      <c r="DOV522"/>
      <c r="DOW522"/>
      <c r="DOX522"/>
      <c r="DOY522"/>
      <c r="DOZ522"/>
      <c r="DPA522"/>
      <c r="DPB522"/>
      <c r="DPC522"/>
      <c r="DPD522"/>
      <c r="DPE522"/>
      <c r="DPF522"/>
      <c r="DPG522"/>
      <c r="DPH522"/>
      <c r="DPI522"/>
      <c r="DPJ522"/>
      <c r="DPK522"/>
      <c r="DPL522"/>
      <c r="DPM522"/>
      <c r="DPN522"/>
      <c r="DPO522"/>
      <c r="DPP522"/>
      <c r="DPQ522"/>
      <c r="DPR522"/>
      <c r="DPS522"/>
      <c r="DPT522"/>
      <c r="DPU522"/>
      <c r="DPV522"/>
      <c r="DPW522"/>
      <c r="DPX522"/>
      <c r="DPY522"/>
      <c r="DPZ522"/>
      <c r="DQA522"/>
      <c r="DQB522"/>
      <c r="DQC522"/>
      <c r="DQD522"/>
      <c r="DQE522"/>
      <c r="DQF522"/>
      <c r="DQG522"/>
      <c r="DQH522"/>
      <c r="DQI522"/>
      <c r="DQJ522"/>
      <c r="DQK522"/>
      <c r="DQL522"/>
      <c r="DQM522"/>
      <c r="DQN522"/>
      <c r="DQO522"/>
      <c r="DQP522"/>
      <c r="DQQ522"/>
      <c r="DQR522"/>
      <c r="DQS522"/>
      <c r="DQT522"/>
      <c r="DQU522"/>
      <c r="DQV522"/>
      <c r="DQW522"/>
      <c r="DQX522"/>
      <c r="DQY522"/>
      <c r="DQZ522"/>
      <c r="DRA522"/>
      <c r="DRB522"/>
      <c r="DRC522"/>
      <c r="DRD522"/>
      <c r="DRE522"/>
      <c r="DRF522"/>
      <c r="DRG522"/>
      <c r="DRH522"/>
      <c r="DRI522"/>
      <c r="DRJ522"/>
      <c r="DRK522"/>
      <c r="DRL522"/>
      <c r="DRM522"/>
      <c r="DRN522"/>
      <c r="DRO522"/>
      <c r="DRP522"/>
      <c r="DRQ522"/>
      <c r="DRR522"/>
      <c r="DRS522"/>
      <c r="DRT522"/>
      <c r="DRU522"/>
      <c r="DRV522"/>
      <c r="DRW522"/>
      <c r="DRX522"/>
      <c r="DRY522"/>
      <c r="DRZ522"/>
      <c r="DSA522"/>
      <c r="DSB522"/>
      <c r="DSC522"/>
      <c r="DSD522"/>
      <c r="DSE522"/>
      <c r="DSF522"/>
      <c r="DSG522"/>
      <c r="DSH522"/>
      <c r="DSI522"/>
      <c r="DSJ522"/>
      <c r="DSK522"/>
      <c r="DSL522"/>
      <c r="DSM522"/>
      <c r="DSN522"/>
      <c r="DSO522"/>
      <c r="DSP522"/>
      <c r="DSQ522"/>
      <c r="DSR522"/>
      <c r="DSS522"/>
      <c r="DST522"/>
      <c r="DSU522"/>
      <c r="DSV522"/>
      <c r="DSW522"/>
      <c r="DSX522"/>
      <c r="DSY522"/>
      <c r="DSZ522"/>
      <c r="DTA522"/>
      <c r="DTB522"/>
      <c r="DTC522"/>
      <c r="DTD522"/>
      <c r="DTE522"/>
      <c r="DTF522"/>
      <c r="DTG522"/>
      <c r="DTH522"/>
      <c r="DTI522"/>
      <c r="DTJ522"/>
      <c r="DTK522"/>
      <c r="DTL522"/>
      <c r="DTM522"/>
      <c r="DTN522"/>
      <c r="DTO522"/>
      <c r="DTP522"/>
      <c r="DTQ522"/>
      <c r="DTR522"/>
      <c r="DTS522"/>
      <c r="DTT522"/>
      <c r="DTU522"/>
      <c r="DTV522"/>
      <c r="DTW522"/>
      <c r="DTX522"/>
      <c r="DTY522"/>
      <c r="DTZ522"/>
      <c r="DUA522"/>
      <c r="DUB522"/>
      <c r="DUC522"/>
      <c r="DUD522"/>
      <c r="DUE522"/>
      <c r="DUF522"/>
      <c r="DUG522"/>
      <c r="DUH522"/>
      <c r="DUI522"/>
      <c r="DUJ522"/>
      <c r="DUK522"/>
      <c r="DUL522"/>
      <c r="DUM522"/>
      <c r="DUN522"/>
      <c r="DUO522"/>
      <c r="DUP522"/>
      <c r="DUQ522"/>
      <c r="DUR522"/>
      <c r="DUS522"/>
      <c r="DUT522"/>
      <c r="DUU522"/>
      <c r="DUV522"/>
      <c r="DUW522"/>
      <c r="DUX522"/>
      <c r="DUY522"/>
      <c r="DUZ522"/>
      <c r="DVA522"/>
      <c r="DVB522"/>
      <c r="DVC522"/>
      <c r="DVD522"/>
      <c r="DVE522"/>
      <c r="DVF522"/>
      <c r="DVG522"/>
      <c r="DVH522"/>
      <c r="DVI522"/>
      <c r="DVJ522"/>
      <c r="DVK522"/>
      <c r="DVL522"/>
      <c r="DVM522"/>
      <c r="DVN522"/>
      <c r="DVO522"/>
      <c r="DVP522"/>
      <c r="DVQ522"/>
      <c r="DVR522"/>
      <c r="DVS522"/>
      <c r="DVT522"/>
      <c r="DVU522"/>
      <c r="DVV522"/>
      <c r="DVW522"/>
      <c r="DVX522"/>
      <c r="DVY522"/>
      <c r="DVZ522"/>
      <c r="DWA522"/>
      <c r="DWB522"/>
      <c r="DWC522"/>
      <c r="DWD522"/>
      <c r="DWE522"/>
      <c r="DWF522"/>
      <c r="DWG522"/>
      <c r="DWH522"/>
      <c r="DWI522"/>
      <c r="DWJ522"/>
      <c r="DWK522"/>
      <c r="DWL522"/>
      <c r="DWM522"/>
      <c r="DWN522"/>
      <c r="DWO522"/>
      <c r="DWP522"/>
      <c r="DWQ522"/>
      <c r="DWR522"/>
      <c r="DWS522"/>
      <c r="DWT522"/>
      <c r="DWU522"/>
      <c r="DWV522"/>
      <c r="DWW522"/>
      <c r="DWX522"/>
      <c r="DWY522"/>
      <c r="DWZ522"/>
      <c r="DXA522"/>
      <c r="DXB522"/>
      <c r="DXC522"/>
      <c r="DXD522"/>
      <c r="DXE522"/>
      <c r="DXF522"/>
      <c r="DXG522"/>
      <c r="DXH522"/>
      <c r="DXI522"/>
      <c r="DXJ522"/>
      <c r="DXK522"/>
      <c r="DXL522"/>
      <c r="DXM522"/>
      <c r="DXN522"/>
      <c r="DXO522"/>
      <c r="DXP522"/>
      <c r="DXQ522"/>
      <c r="DXR522"/>
      <c r="DXS522"/>
      <c r="DXT522"/>
      <c r="DXU522"/>
      <c r="DXV522"/>
      <c r="DXW522"/>
      <c r="DXX522"/>
      <c r="DXY522"/>
      <c r="DXZ522"/>
      <c r="DYA522"/>
      <c r="DYB522"/>
      <c r="DYC522"/>
      <c r="DYD522"/>
      <c r="DYE522"/>
      <c r="DYF522"/>
      <c r="DYG522"/>
      <c r="DYH522"/>
      <c r="DYI522"/>
      <c r="DYJ522"/>
      <c r="DYK522"/>
      <c r="DYL522"/>
      <c r="DYM522"/>
      <c r="DYN522"/>
      <c r="DYO522"/>
      <c r="DYP522"/>
      <c r="DYQ522"/>
      <c r="DYR522"/>
      <c r="DYS522"/>
      <c r="DYT522"/>
      <c r="DYU522"/>
      <c r="DYV522"/>
      <c r="DYW522"/>
      <c r="DYX522"/>
      <c r="DYY522"/>
      <c r="DYZ522"/>
      <c r="DZA522"/>
      <c r="DZB522"/>
      <c r="DZC522"/>
      <c r="DZD522"/>
      <c r="DZE522"/>
      <c r="DZF522"/>
      <c r="DZG522"/>
      <c r="DZH522"/>
      <c r="DZI522"/>
      <c r="DZJ522"/>
      <c r="DZK522"/>
      <c r="DZL522"/>
      <c r="DZM522"/>
      <c r="DZN522"/>
      <c r="DZO522"/>
      <c r="DZP522"/>
      <c r="DZQ522"/>
      <c r="DZR522"/>
      <c r="DZS522"/>
      <c r="DZT522"/>
      <c r="DZU522"/>
      <c r="DZV522"/>
      <c r="DZW522"/>
      <c r="DZX522"/>
      <c r="DZY522"/>
      <c r="DZZ522"/>
      <c r="EAA522"/>
      <c r="EAB522"/>
      <c r="EAC522"/>
      <c r="EAD522"/>
      <c r="EAE522"/>
      <c r="EAF522"/>
      <c r="EAG522"/>
      <c r="EAH522"/>
      <c r="EAI522"/>
      <c r="EAJ522"/>
      <c r="EAK522"/>
      <c r="EAL522"/>
      <c r="EAM522"/>
      <c r="EAN522"/>
      <c r="EAO522"/>
      <c r="EAP522"/>
      <c r="EAQ522"/>
      <c r="EAR522"/>
      <c r="EAS522"/>
      <c r="EAT522"/>
      <c r="EAU522"/>
      <c r="EAV522"/>
      <c r="EAW522"/>
      <c r="EAX522"/>
      <c r="EAY522"/>
      <c r="EAZ522"/>
      <c r="EBA522"/>
      <c r="EBB522"/>
      <c r="EBC522"/>
      <c r="EBD522"/>
      <c r="EBE522"/>
      <c r="EBF522"/>
      <c r="EBG522"/>
      <c r="EBH522"/>
      <c r="EBI522"/>
      <c r="EBJ522"/>
      <c r="EBK522"/>
      <c r="EBL522"/>
      <c r="EBM522"/>
      <c r="EBN522"/>
      <c r="EBO522"/>
      <c r="EBP522"/>
      <c r="EBQ522"/>
      <c r="EBR522"/>
      <c r="EBS522"/>
      <c r="EBT522"/>
      <c r="EBU522"/>
      <c r="EBV522"/>
      <c r="EBW522"/>
      <c r="EBX522"/>
      <c r="EBY522"/>
      <c r="EBZ522"/>
      <c r="ECA522"/>
      <c r="ECB522"/>
      <c r="ECC522"/>
      <c r="ECD522"/>
      <c r="ECE522"/>
      <c r="ECF522"/>
      <c r="ECG522"/>
      <c r="ECH522"/>
      <c r="ECI522"/>
      <c r="ECJ522"/>
      <c r="ECK522"/>
      <c r="ECL522"/>
      <c r="ECM522"/>
      <c r="ECN522"/>
      <c r="ECO522"/>
      <c r="ECP522"/>
      <c r="ECQ522"/>
      <c r="ECR522"/>
      <c r="ECS522"/>
      <c r="ECT522"/>
      <c r="ECU522"/>
      <c r="ECV522"/>
      <c r="ECW522"/>
      <c r="ECX522"/>
      <c r="ECY522"/>
      <c r="ECZ522"/>
      <c r="EDA522"/>
      <c r="EDB522"/>
      <c r="EDC522"/>
      <c r="EDD522"/>
      <c r="EDE522"/>
      <c r="EDF522"/>
      <c r="EDG522"/>
      <c r="EDH522"/>
      <c r="EDI522"/>
      <c r="EDJ522"/>
      <c r="EDK522"/>
      <c r="EDL522"/>
      <c r="EDM522"/>
      <c r="EDN522"/>
      <c r="EDO522"/>
      <c r="EDP522"/>
      <c r="EDQ522"/>
      <c r="EDR522"/>
      <c r="EDS522"/>
      <c r="EDT522"/>
      <c r="EDU522"/>
      <c r="EDV522"/>
      <c r="EDW522"/>
      <c r="EDX522"/>
      <c r="EDY522"/>
      <c r="EDZ522"/>
      <c r="EEA522"/>
      <c r="EEB522"/>
      <c r="EEC522"/>
      <c r="EED522"/>
      <c r="EEE522"/>
      <c r="EEF522"/>
      <c r="EEG522"/>
      <c r="EEH522"/>
      <c r="EEI522"/>
      <c r="EEJ522"/>
      <c r="EEK522"/>
      <c r="EEL522"/>
      <c r="EEM522"/>
      <c r="EEN522"/>
      <c r="EEO522"/>
      <c r="EEP522"/>
      <c r="EEQ522"/>
      <c r="EER522"/>
      <c r="EES522"/>
      <c r="EET522"/>
      <c r="EEU522"/>
      <c r="EEV522"/>
      <c r="EEW522"/>
      <c r="EEX522"/>
      <c r="EEY522"/>
      <c r="EEZ522"/>
      <c r="EFA522"/>
      <c r="EFB522"/>
      <c r="EFC522"/>
      <c r="EFD522"/>
      <c r="EFE522"/>
      <c r="EFF522"/>
      <c r="EFG522"/>
      <c r="EFH522"/>
      <c r="EFI522"/>
      <c r="EFJ522"/>
      <c r="EFK522"/>
      <c r="EFL522"/>
      <c r="EFM522"/>
      <c r="EFN522"/>
      <c r="EFO522"/>
      <c r="EFP522"/>
      <c r="EFQ522"/>
      <c r="EFR522"/>
      <c r="EFS522"/>
      <c r="EFT522"/>
      <c r="EFU522"/>
      <c r="EFV522"/>
      <c r="EFW522"/>
      <c r="EFX522"/>
      <c r="EFY522"/>
      <c r="EFZ522"/>
      <c r="EGA522"/>
      <c r="EGB522"/>
      <c r="EGC522"/>
      <c r="EGD522"/>
      <c r="EGE522"/>
      <c r="EGF522"/>
      <c r="EGG522"/>
      <c r="EGH522"/>
      <c r="EGI522"/>
      <c r="EGJ522"/>
      <c r="EGK522"/>
      <c r="EGL522"/>
      <c r="EGM522"/>
      <c r="EGN522"/>
      <c r="EGO522"/>
      <c r="EGP522"/>
      <c r="EGQ522"/>
      <c r="EGR522"/>
      <c r="EGS522"/>
      <c r="EGT522"/>
      <c r="EGU522"/>
      <c r="EGV522"/>
      <c r="EGW522"/>
      <c r="EGX522"/>
      <c r="EGY522"/>
      <c r="EGZ522"/>
      <c r="EHA522"/>
      <c r="EHB522"/>
      <c r="EHC522"/>
      <c r="EHD522"/>
      <c r="EHE522"/>
      <c r="EHF522"/>
      <c r="EHG522"/>
      <c r="EHH522"/>
      <c r="EHI522"/>
      <c r="EHJ522"/>
      <c r="EHK522"/>
      <c r="EHL522"/>
      <c r="EHM522"/>
      <c r="EHN522"/>
      <c r="EHO522"/>
      <c r="EHP522"/>
      <c r="EHQ522"/>
      <c r="EHR522"/>
      <c r="EHS522"/>
      <c r="EHT522"/>
      <c r="EHU522"/>
      <c r="EHV522"/>
      <c r="EHW522"/>
      <c r="EHX522"/>
      <c r="EHY522"/>
      <c r="EHZ522"/>
      <c r="EIA522"/>
      <c r="EIB522"/>
      <c r="EIC522"/>
      <c r="EID522"/>
      <c r="EIE522"/>
      <c r="EIF522"/>
      <c r="EIG522"/>
      <c r="EIH522"/>
      <c r="EII522"/>
      <c r="EIJ522"/>
      <c r="EIK522"/>
      <c r="EIL522"/>
      <c r="EIM522"/>
      <c r="EIN522"/>
      <c r="EIO522"/>
      <c r="EIP522"/>
      <c r="EIQ522"/>
      <c r="EIR522"/>
      <c r="EIS522"/>
      <c r="EIT522"/>
      <c r="EIU522"/>
      <c r="EIV522"/>
      <c r="EIW522"/>
      <c r="EIX522"/>
      <c r="EIY522"/>
      <c r="EIZ522"/>
      <c r="EJA522"/>
      <c r="EJB522"/>
      <c r="EJC522"/>
      <c r="EJD522"/>
      <c r="EJE522"/>
      <c r="EJF522"/>
      <c r="EJG522"/>
      <c r="EJH522"/>
      <c r="EJI522"/>
      <c r="EJJ522"/>
      <c r="EJK522"/>
      <c r="EJL522"/>
      <c r="EJM522"/>
      <c r="EJN522"/>
      <c r="EJO522"/>
      <c r="EJP522"/>
      <c r="EJQ522"/>
      <c r="EJR522"/>
      <c r="EJS522"/>
      <c r="EJT522"/>
      <c r="EJU522"/>
      <c r="EJV522"/>
      <c r="EJW522"/>
      <c r="EJX522"/>
      <c r="EJY522"/>
      <c r="EJZ522"/>
      <c r="EKA522"/>
      <c r="EKB522"/>
      <c r="EKC522"/>
      <c r="EKD522"/>
      <c r="EKE522"/>
      <c r="EKF522"/>
      <c r="EKG522"/>
      <c r="EKH522"/>
      <c r="EKI522"/>
      <c r="EKJ522"/>
      <c r="EKK522"/>
      <c r="EKL522"/>
      <c r="EKM522"/>
      <c r="EKN522"/>
      <c r="EKO522"/>
      <c r="EKP522"/>
      <c r="EKQ522"/>
      <c r="EKR522"/>
      <c r="EKS522"/>
      <c r="EKT522"/>
      <c r="EKU522"/>
      <c r="EKV522"/>
      <c r="EKW522"/>
      <c r="EKX522"/>
      <c r="EKY522"/>
      <c r="EKZ522"/>
      <c r="ELA522"/>
      <c r="ELB522"/>
      <c r="ELC522"/>
      <c r="ELD522"/>
      <c r="ELE522"/>
      <c r="ELF522"/>
      <c r="ELG522"/>
      <c r="ELH522"/>
      <c r="ELI522"/>
      <c r="ELJ522"/>
      <c r="ELK522"/>
      <c r="ELL522"/>
      <c r="ELM522"/>
      <c r="ELN522"/>
      <c r="ELO522"/>
      <c r="ELP522"/>
      <c r="ELQ522"/>
      <c r="ELR522"/>
      <c r="ELS522"/>
      <c r="ELT522"/>
      <c r="ELU522"/>
      <c r="ELV522"/>
      <c r="ELW522"/>
      <c r="ELX522"/>
      <c r="ELY522"/>
      <c r="ELZ522"/>
      <c r="EMA522"/>
      <c r="EMB522"/>
      <c r="EMC522"/>
      <c r="EMD522"/>
      <c r="EME522"/>
      <c r="EMF522"/>
      <c r="EMG522"/>
      <c r="EMH522"/>
      <c r="EMI522"/>
      <c r="EMJ522"/>
      <c r="EMK522"/>
      <c r="EML522"/>
      <c r="EMM522"/>
      <c r="EMN522"/>
      <c r="EMO522"/>
      <c r="EMP522"/>
      <c r="EMQ522"/>
      <c r="EMR522"/>
      <c r="EMS522"/>
      <c r="EMT522"/>
      <c r="EMU522"/>
      <c r="EMV522"/>
      <c r="EMW522"/>
      <c r="EMX522"/>
      <c r="EMY522"/>
      <c r="EMZ522"/>
      <c r="ENA522"/>
      <c r="ENB522"/>
      <c r="ENC522"/>
      <c r="END522"/>
      <c r="ENE522"/>
      <c r="ENF522"/>
      <c r="ENG522"/>
      <c r="ENH522"/>
      <c r="ENI522"/>
      <c r="ENJ522"/>
      <c r="ENK522"/>
      <c r="ENL522"/>
      <c r="ENM522"/>
      <c r="ENN522"/>
      <c r="ENO522"/>
      <c r="ENP522"/>
      <c r="ENQ522"/>
      <c r="ENR522"/>
      <c r="ENS522"/>
      <c r="ENT522"/>
      <c r="ENU522"/>
      <c r="ENV522"/>
      <c r="ENW522"/>
      <c r="ENX522"/>
      <c r="ENY522"/>
      <c r="ENZ522"/>
      <c r="EOA522"/>
      <c r="EOB522"/>
      <c r="EOC522"/>
      <c r="EOD522"/>
      <c r="EOE522"/>
      <c r="EOF522"/>
      <c r="EOG522"/>
      <c r="EOH522"/>
      <c r="EOI522"/>
      <c r="EOJ522"/>
      <c r="EOK522"/>
      <c r="EOL522"/>
      <c r="EOM522"/>
      <c r="EON522"/>
      <c r="EOO522"/>
      <c r="EOP522"/>
      <c r="EOQ522"/>
      <c r="EOR522"/>
      <c r="EOS522"/>
      <c r="EOT522"/>
      <c r="EOU522"/>
      <c r="EOV522"/>
      <c r="EOW522"/>
      <c r="EOX522"/>
      <c r="EOY522"/>
      <c r="EOZ522"/>
      <c r="EPA522"/>
      <c r="EPB522"/>
      <c r="EPC522"/>
      <c r="EPD522"/>
      <c r="EPE522"/>
      <c r="EPF522"/>
      <c r="EPG522"/>
      <c r="EPH522"/>
      <c r="EPI522"/>
      <c r="EPJ522"/>
      <c r="EPK522"/>
      <c r="EPL522"/>
      <c r="EPM522"/>
      <c r="EPN522"/>
      <c r="EPO522"/>
      <c r="EPP522"/>
      <c r="EPQ522"/>
      <c r="EPR522"/>
      <c r="EPS522"/>
      <c r="EPT522"/>
      <c r="EPU522"/>
      <c r="EPV522"/>
      <c r="EPW522"/>
      <c r="EPX522"/>
      <c r="EPY522"/>
      <c r="EPZ522"/>
      <c r="EQA522"/>
      <c r="EQB522"/>
      <c r="EQC522"/>
      <c r="EQD522"/>
      <c r="EQE522"/>
      <c r="EQF522"/>
      <c r="EQG522"/>
      <c r="EQH522"/>
      <c r="EQI522"/>
      <c r="EQJ522"/>
      <c r="EQK522"/>
      <c r="EQL522"/>
      <c r="EQM522"/>
      <c r="EQN522"/>
      <c r="EQO522"/>
      <c r="EQP522"/>
      <c r="EQQ522"/>
      <c r="EQR522"/>
      <c r="EQS522"/>
      <c r="EQT522"/>
      <c r="EQU522"/>
      <c r="EQV522"/>
      <c r="EQW522"/>
      <c r="EQX522"/>
      <c r="EQY522"/>
      <c r="EQZ522"/>
      <c r="ERA522"/>
      <c r="ERB522"/>
      <c r="ERC522"/>
      <c r="ERD522"/>
      <c r="ERE522"/>
      <c r="ERF522"/>
      <c r="ERG522"/>
      <c r="ERH522"/>
      <c r="ERI522"/>
      <c r="ERJ522"/>
      <c r="ERK522"/>
      <c r="ERL522"/>
      <c r="ERM522"/>
      <c r="ERN522"/>
      <c r="ERO522"/>
      <c r="ERP522"/>
      <c r="ERQ522"/>
      <c r="ERR522"/>
      <c r="ERS522"/>
      <c r="ERT522"/>
      <c r="ERU522"/>
      <c r="ERV522"/>
      <c r="ERW522"/>
      <c r="ERX522"/>
      <c r="ERY522"/>
      <c r="ERZ522"/>
      <c r="ESA522"/>
      <c r="ESB522"/>
      <c r="ESC522"/>
      <c r="ESD522"/>
      <c r="ESE522"/>
      <c r="ESF522"/>
      <c r="ESG522"/>
      <c r="ESH522"/>
      <c r="ESI522"/>
      <c r="ESJ522"/>
      <c r="ESK522"/>
      <c r="ESL522"/>
      <c r="ESM522"/>
      <c r="ESN522"/>
      <c r="ESO522"/>
      <c r="ESP522"/>
      <c r="ESQ522"/>
      <c r="ESR522"/>
      <c r="ESS522"/>
      <c r="EST522"/>
      <c r="ESU522"/>
      <c r="ESV522"/>
      <c r="ESW522"/>
      <c r="ESX522"/>
      <c r="ESY522"/>
      <c r="ESZ522"/>
      <c r="ETA522"/>
      <c r="ETB522"/>
      <c r="ETC522"/>
      <c r="ETD522"/>
      <c r="ETE522"/>
      <c r="ETF522"/>
      <c r="ETG522"/>
      <c r="ETH522"/>
      <c r="ETI522"/>
      <c r="ETJ522"/>
      <c r="ETK522"/>
      <c r="ETL522"/>
      <c r="ETM522"/>
      <c r="ETN522"/>
      <c r="ETO522"/>
      <c r="ETP522"/>
      <c r="ETQ522"/>
      <c r="ETR522"/>
      <c r="ETS522"/>
      <c r="ETT522"/>
      <c r="ETU522"/>
      <c r="ETV522"/>
      <c r="ETW522"/>
      <c r="ETX522"/>
      <c r="ETY522"/>
      <c r="ETZ522"/>
      <c r="EUA522"/>
      <c r="EUB522"/>
      <c r="EUC522"/>
      <c r="EUD522"/>
      <c r="EUE522"/>
      <c r="EUF522"/>
      <c r="EUG522"/>
      <c r="EUH522"/>
      <c r="EUI522"/>
      <c r="EUJ522"/>
      <c r="EUK522"/>
      <c r="EUL522"/>
      <c r="EUM522"/>
      <c r="EUN522"/>
      <c r="EUO522"/>
      <c r="EUP522"/>
      <c r="EUQ522"/>
      <c r="EUR522"/>
      <c r="EUS522"/>
      <c r="EUT522"/>
      <c r="EUU522"/>
      <c r="EUV522"/>
      <c r="EUW522"/>
      <c r="EUX522"/>
      <c r="EUY522"/>
      <c r="EUZ522"/>
      <c r="EVA522"/>
      <c r="EVB522"/>
      <c r="EVC522"/>
      <c r="EVD522"/>
      <c r="EVE522"/>
      <c r="EVF522"/>
      <c r="EVG522"/>
      <c r="EVH522"/>
      <c r="EVI522"/>
      <c r="EVJ522"/>
      <c r="EVK522"/>
      <c r="EVL522"/>
      <c r="EVM522"/>
      <c r="EVN522"/>
      <c r="EVO522"/>
      <c r="EVP522"/>
      <c r="EVQ522"/>
      <c r="EVR522"/>
      <c r="EVS522"/>
      <c r="EVT522"/>
      <c r="EVU522"/>
      <c r="EVV522"/>
      <c r="EVW522"/>
      <c r="EVX522"/>
      <c r="EVY522"/>
      <c r="EVZ522"/>
      <c r="EWA522"/>
      <c r="EWB522"/>
      <c r="EWC522"/>
      <c r="EWD522"/>
      <c r="EWE522"/>
      <c r="EWF522"/>
      <c r="EWG522"/>
      <c r="EWH522"/>
      <c r="EWI522"/>
      <c r="EWJ522"/>
      <c r="EWK522"/>
      <c r="EWL522"/>
      <c r="EWM522"/>
      <c r="EWN522"/>
      <c r="EWO522"/>
      <c r="EWP522"/>
      <c r="EWQ522"/>
      <c r="EWR522"/>
      <c r="EWS522"/>
      <c r="EWT522"/>
      <c r="EWU522"/>
      <c r="EWV522"/>
      <c r="EWW522"/>
      <c r="EWX522"/>
      <c r="EWY522"/>
      <c r="EWZ522"/>
      <c r="EXA522"/>
      <c r="EXB522"/>
      <c r="EXC522"/>
      <c r="EXD522"/>
      <c r="EXE522"/>
      <c r="EXF522"/>
      <c r="EXG522"/>
      <c r="EXH522"/>
      <c r="EXI522"/>
      <c r="EXJ522"/>
      <c r="EXK522"/>
      <c r="EXL522"/>
      <c r="EXM522"/>
      <c r="EXN522"/>
      <c r="EXO522"/>
      <c r="EXP522"/>
      <c r="EXQ522"/>
      <c r="EXR522"/>
      <c r="EXS522"/>
      <c r="EXT522"/>
      <c r="EXU522"/>
      <c r="EXV522"/>
      <c r="EXW522"/>
      <c r="EXX522"/>
      <c r="EXY522"/>
      <c r="EXZ522"/>
      <c r="EYA522"/>
      <c r="EYB522"/>
      <c r="EYC522"/>
      <c r="EYD522"/>
      <c r="EYE522"/>
      <c r="EYF522"/>
      <c r="EYG522"/>
      <c r="EYH522"/>
      <c r="EYI522"/>
      <c r="EYJ522"/>
      <c r="EYK522"/>
      <c r="EYL522"/>
      <c r="EYM522"/>
      <c r="EYN522"/>
      <c r="EYO522"/>
      <c r="EYP522"/>
      <c r="EYQ522"/>
      <c r="EYR522"/>
      <c r="EYS522"/>
      <c r="EYT522"/>
      <c r="EYU522"/>
      <c r="EYV522"/>
      <c r="EYW522"/>
      <c r="EYX522"/>
      <c r="EYY522"/>
      <c r="EYZ522"/>
      <c r="EZA522"/>
      <c r="EZB522"/>
      <c r="EZC522"/>
      <c r="EZD522"/>
      <c r="EZE522"/>
      <c r="EZF522"/>
      <c r="EZG522"/>
      <c r="EZH522"/>
      <c r="EZI522"/>
      <c r="EZJ522"/>
      <c r="EZK522"/>
      <c r="EZL522"/>
      <c r="EZM522"/>
      <c r="EZN522"/>
      <c r="EZO522"/>
      <c r="EZP522"/>
      <c r="EZQ522"/>
      <c r="EZR522"/>
      <c r="EZS522"/>
      <c r="EZT522"/>
      <c r="EZU522"/>
      <c r="EZV522"/>
      <c r="EZW522"/>
      <c r="EZX522"/>
      <c r="EZY522"/>
      <c r="EZZ522"/>
      <c r="FAA522"/>
      <c r="FAB522"/>
      <c r="FAC522"/>
      <c r="FAD522"/>
      <c r="FAE522"/>
      <c r="FAF522"/>
      <c r="FAG522"/>
      <c r="FAH522"/>
      <c r="FAI522"/>
      <c r="FAJ522"/>
      <c r="FAK522"/>
      <c r="FAL522"/>
      <c r="FAM522"/>
      <c r="FAN522"/>
      <c r="FAO522"/>
      <c r="FAP522"/>
      <c r="FAQ522"/>
      <c r="FAR522"/>
      <c r="FAS522"/>
      <c r="FAT522"/>
      <c r="FAU522"/>
      <c r="FAV522"/>
      <c r="FAW522"/>
      <c r="FAX522"/>
      <c r="FAY522"/>
      <c r="FAZ522"/>
      <c r="FBA522"/>
      <c r="FBB522"/>
      <c r="FBC522"/>
      <c r="FBD522"/>
      <c r="FBE522"/>
      <c r="FBF522"/>
      <c r="FBG522"/>
      <c r="FBH522"/>
      <c r="FBI522"/>
      <c r="FBJ522"/>
      <c r="FBK522"/>
      <c r="FBL522"/>
      <c r="FBM522"/>
      <c r="FBN522"/>
      <c r="FBO522"/>
      <c r="FBP522"/>
      <c r="FBQ522"/>
      <c r="FBR522"/>
      <c r="FBS522"/>
      <c r="FBT522"/>
      <c r="FBU522"/>
      <c r="FBV522"/>
      <c r="FBW522"/>
      <c r="FBX522"/>
      <c r="FBY522"/>
      <c r="FBZ522"/>
      <c r="FCA522"/>
      <c r="FCB522"/>
      <c r="FCC522"/>
      <c r="FCD522"/>
      <c r="FCE522"/>
      <c r="FCF522"/>
      <c r="FCG522"/>
      <c r="FCH522"/>
      <c r="FCI522"/>
      <c r="FCJ522"/>
      <c r="FCK522"/>
      <c r="FCL522"/>
      <c r="FCM522"/>
      <c r="FCN522"/>
      <c r="FCO522"/>
      <c r="FCP522"/>
      <c r="FCQ522"/>
      <c r="FCR522"/>
      <c r="FCS522"/>
      <c r="FCT522"/>
      <c r="FCU522"/>
      <c r="FCV522"/>
      <c r="FCW522"/>
      <c r="FCX522"/>
      <c r="FCY522"/>
      <c r="FCZ522"/>
      <c r="FDA522"/>
      <c r="FDB522"/>
      <c r="FDC522"/>
      <c r="FDD522"/>
      <c r="FDE522"/>
      <c r="FDF522"/>
      <c r="FDG522"/>
      <c r="FDH522"/>
      <c r="FDI522"/>
      <c r="FDJ522"/>
      <c r="FDK522"/>
      <c r="FDL522"/>
      <c r="FDM522"/>
      <c r="FDN522"/>
      <c r="FDO522"/>
      <c r="FDP522"/>
      <c r="FDQ522"/>
      <c r="FDR522"/>
      <c r="FDS522"/>
      <c r="FDT522"/>
      <c r="FDU522"/>
      <c r="FDV522"/>
      <c r="FDW522"/>
      <c r="FDX522"/>
      <c r="FDY522"/>
      <c r="FDZ522"/>
      <c r="FEA522"/>
      <c r="FEB522"/>
      <c r="FEC522"/>
      <c r="FED522"/>
      <c r="FEE522"/>
      <c r="FEF522"/>
      <c r="FEG522"/>
      <c r="FEH522"/>
      <c r="FEI522"/>
      <c r="FEJ522"/>
      <c r="FEK522"/>
      <c r="FEL522"/>
      <c r="FEM522"/>
      <c r="FEN522"/>
      <c r="FEO522"/>
      <c r="FEP522"/>
      <c r="FEQ522"/>
      <c r="FER522"/>
      <c r="FES522"/>
      <c r="FET522"/>
      <c r="FEU522"/>
      <c r="FEV522"/>
      <c r="FEW522"/>
      <c r="FEX522"/>
      <c r="FEY522"/>
      <c r="FEZ522"/>
      <c r="FFA522"/>
      <c r="FFB522"/>
      <c r="FFC522"/>
      <c r="FFD522"/>
      <c r="FFE522"/>
      <c r="FFF522"/>
      <c r="FFG522"/>
      <c r="FFH522"/>
      <c r="FFI522"/>
      <c r="FFJ522"/>
      <c r="FFK522"/>
      <c r="FFL522"/>
      <c r="FFM522"/>
      <c r="FFN522"/>
      <c r="FFO522"/>
      <c r="FFP522"/>
      <c r="FFQ522"/>
      <c r="FFR522"/>
      <c r="FFS522"/>
      <c r="FFT522"/>
      <c r="FFU522"/>
      <c r="FFV522"/>
      <c r="FFW522"/>
      <c r="FFX522"/>
      <c r="FFY522"/>
      <c r="FFZ522"/>
      <c r="FGA522"/>
      <c r="FGB522"/>
      <c r="FGC522"/>
      <c r="FGD522"/>
      <c r="FGE522"/>
      <c r="FGF522"/>
      <c r="FGG522"/>
      <c r="FGH522"/>
      <c r="FGI522"/>
      <c r="FGJ522"/>
      <c r="FGK522"/>
      <c r="FGL522"/>
      <c r="FGM522"/>
      <c r="FGN522"/>
      <c r="FGO522"/>
      <c r="FGP522"/>
      <c r="FGQ522"/>
      <c r="FGR522"/>
      <c r="FGS522"/>
      <c r="FGT522"/>
      <c r="FGU522"/>
      <c r="FGV522"/>
      <c r="FGW522"/>
      <c r="FGX522"/>
      <c r="FGY522"/>
      <c r="FGZ522"/>
      <c r="FHA522"/>
      <c r="FHB522"/>
      <c r="FHC522"/>
      <c r="FHD522"/>
      <c r="FHE522"/>
      <c r="FHF522"/>
      <c r="FHG522"/>
      <c r="FHH522"/>
      <c r="FHI522"/>
      <c r="FHJ522"/>
      <c r="FHK522"/>
      <c r="FHL522"/>
      <c r="FHM522"/>
      <c r="FHN522"/>
      <c r="FHO522"/>
      <c r="FHP522"/>
      <c r="FHQ522"/>
      <c r="FHR522"/>
      <c r="FHS522"/>
      <c r="FHT522"/>
      <c r="FHU522"/>
      <c r="FHV522"/>
      <c r="FHW522"/>
      <c r="FHX522"/>
      <c r="FHY522"/>
      <c r="FHZ522"/>
      <c r="FIA522"/>
      <c r="FIB522"/>
      <c r="FIC522"/>
      <c r="FID522"/>
      <c r="FIE522"/>
      <c r="FIF522"/>
      <c r="FIG522"/>
      <c r="FIH522"/>
      <c r="FII522"/>
      <c r="FIJ522"/>
      <c r="FIK522"/>
      <c r="FIL522"/>
      <c r="FIM522"/>
      <c r="FIN522"/>
      <c r="FIO522"/>
      <c r="FIP522"/>
      <c r="FIQ522"/>
      <c r="FIR522"/>
      <c r="FIS522"/>
      <c r="FIT522"/>
      <c r="FIU522"/>
      <c r="FIV522"/>
      <c r="FIW522"/>
      <c r="FIX522"/>
      <c r="FIY522"/>
      <c r="FIZ522"/>
      <c r="FJA522"/>
      <c r="FJB522"/>
      <c r="FJC522"/>
      <c r="FJD522"/>
      <c r="FJE522"/>
      <c r="FJF522"/>
      <c r="FJG522"/>
      <c r="FJH522"/>
      <c r="FJI522"/>
      <c r="FJJ522"/>
      <c r="FJK522"/>
      <c r="FJL522"/>
      <c r="FJM522"/>
      <c r="FJN522"/>
      <c r="FJO522"/>
      <c r="FJP522"/>
      <c r="FJQ522"/>
      <c r="FJR522"/>
      <c r="FJS522"/>
      <c r="FJT522"/>
      <c r="FJU522"/>
      <c r="FJV522"/>
      <c r="FJW522"/>
      <c r="FJX522"/>
      <c r="FJY522"/>
      <c r="FJZ522"/>
      <c r="FKA522"/>
      <c r="FKB522"/>
      <c r="FKC522"/>
      <c r="FKD522"/>
      <c r="FKE522"/>
      <c r="FKF522"/>
      <c r="FKG522"/>
      <c r="FKH522"/>
      <c r="FKI522"/>
      <c r="FKJ522"/>
      <c r="FKK522"/>
      <c r="FKL522"/>
      <c r="FKM522"/>
      <c r="FKN522"/>
      <c r="FKO522"/>
      <c r="FKP522"/>
      <c r="FKQ522"/>
      <c r="FKR522"/>
      <c r="FKS522"/>
      <c r="FKT522"/>
      <c r="FKU522"/>
      <c r="FKV522"/>
      <c r="FKW522"/>
      <c r="FKX522"/>
      <c r="FKY522"/>
      <c r="FKZ522"/>
      <c r="FLA522"/>
      <c r="FLB522"/>
      <c r="FLC522"/>
      <c r="FLD522"/>
      <c r="FLE522"/>
      <c r="FLF522"/>
      <c r="FLG522"/>
      <c r="FLH522"/>
      <c r="FLI522"/>
      <c r="FLJ522"/>
      <c r="FLK522"/>
      <c r="FLL522"/>
      <c r="FLM522"/>
      <c r="FLN522"/>
      <c r="FLO522"/>
      <c r="FLP522"/>
      <c r="FLQ522"/>
      <c r="FLR522"/>
      <c r="FLS522"/>
      <c r="FLT522"/>
      <c r="FLU522"/>
      <c r="FLV522"/>
      <c r="FLW522"/>
      <c r="FLX522"/>
      <c r="FLY522"/>
      <c r="FLZ522"/>
      <c r="FMA522"/>
      <c r="FMB522"/>
      <c r="FMC522"/>
      <c r="FMD522"/>
      <c r="FME522"/>
      <c r="FMF522"/>
      <c r="FMG522"/>
      <c r="FMH522"/>
      <c r="FMI522"/>
      <c r="FMJ522"/>
      <c r="FMK522"/>
      <c r="FML522"/>
      <c r="FMM522"/>
      <c r="FMN522"/>
      <c r="FMO522"/>
      <c r="FMP522"/>
      <c r="FMQ522"/>
      <c r="FMR522"/>
      <c r="FMS522"/>
      <c r="FMT522"/>
      <c r="FMU522"/>
      <c r="FMV522"/>
      <c r="FMW522"/>
      <c r="FMX522"/>
      <c r="FMY522"/>
      <c r="FMZ522"/>
      <c r="FNA522"/>
      <c r="FNB522"/>
      <c r="FNC522"/>
      <c r="FND522"/>
      <c r="FNE522"/>
      <c r="FNF522"/>
      <c r="FNG522"/>
      <c r="FNH522"/>
      <c r="FNI522"/>
      <c r="FNJ522"/>
      <c r="FNK522"/>
      <c r="FNL522"/>
      <c r="FNM522"/>
      <c r="FNN522"/>
      <c r="FNO522"/>
      <c r="FNP522"/>
      <c r="FNQ522"/>
      <c r="FNR522"/>
      <c r="FNS522"/>
      <c r="FNT522"/>
      <c r="FNU522"/>
      <c r="FNV522"/>
      <c r="FNW522"/>
      <c r="FNX522"/>
      <c r="FNY522"/>
      <c r="FNZ522"/>
      <c r="FOA522"/>
      <c r="FOB522"/>
      <c r="FOC522"/>
      <c r="FOD522"/>
      <c r="FOE522"/>
      <c r="FOF522"/>
      <c r="FOG522"/>
      <c r="FOH522"/>
      <c r="FOI522"/>
      <c r="FOJ522"/>
      <c r="FOK522"/>
      <c r="FOL522"/>
      <c r="FOM522"/>
      <c r="FON522"/>
      <c r="FOO522"/>
      <c r="FOP522"/>
      <c r="FOQ522"/>
      <c r="FOR522"/>
      <c r="FOS522"/>
      <c r="FOT522"/>
      <c r="FOU522"/>
      <c r="FOV522"/>
      <c r="FOW522"/>
      <c r="FOX522"/>
      <c r="FOY522"/>
      <c r="FOZ522"/>
      <c r="FPA522"/>
      <c r="FPB522"/>
      <c r="FPC522"/>
      <c r="FPD522"/>
      <c r="FPE522"/>
      <c r="FPF522"/>
      <c r="FPG522"/>
      <c r="FPH522"/>
      <c r="FPI522"/>
      <c r="FPJ522"/>
      <c r="FPK522"/>
      <c r="FPL522"/>
      <c r="FPM522"/>
      <c r="FPN522"/>
      <c r="FPO522"/>
      <c r="FPP522"/>
      <c r="FPQ522"/>
      <c r="FPR522"/>
      <c r="FPS522"/>
      <c r="FPT522"/>
      <c r="FPU522"/>
      <c r="FPV522"/>
      <c r="FPW522"/>
      <c r="FPX522"/>
      <c r="FPY522"/>
      <c r="FPZ522"/>
      <c r="FQA522"/>
      <c r="FQB522"/>
      <c r="FQC522"/>
      <c r="FQD522"/>
      <c r="FQE522"/>
      <c r="FQF522"/>
      <c r="FQG522"/>
      <c r="FQH522"/>
      <c r="FQI522"/>
      <c r="FQJ522"/>
      <c r="FQK522"/>
      <c r="FQL522"/>
      <c r="FQM522"/>
      <c r="FQN522"/>
      <c r="FQO522"/>
      <c r="FQP522"/>
      <c r="FQQ522"/>
      <c r="FQR522"/>
      <c r="FQS522"/>
      <c r="FQT522"/>
      <c r="FQU522"/>
      <c r="FQV522"/>
      <c r="FQW522"/>
      <c r="FQX522"/>
      <c r="FQY522"/>
      <c r="FQZ522"/>
      <c r="FRA522"/>
      <c r="FRB522"/>
      <c r="FRC522"/>
      <c r="FRD522"/>
      <c r="FRE522"/>
      <c r="FRF522"/>
      <c r="FRG522"/>
      <c r="FRH522"/>
      <c r="FRI522"/>
      <c r="FRJ522"/>
      <c r="FRK522"/>
      <c r="FRL522"/>
      <c r="FRM522"/>
      <c r="FRN522"/>
      <c r="FRO522"/>
      <c r="FRP522"/>
      <c r="FRQ522"/>
      <c r="FRR522"/>
      <c r="FRS522"/>
      <c r="FRT522"/>
      <c r="FRU522"/>
      <c r="FRV522"/>
      <c r="FRW522"/>
      <c r="FRX522"/>
      <c r="FRY522"/>
      <c r="FRZ522"/>
      <c r="FSA522"/>
      <c r="FSB522"/>
      <c r="FSC522"/>
      <c r="FSD522"/>
      <c r="FSE522"/>
      <c r="FSF522"/>
      <c r="FSG522"/>
      <c r="FSH522"/>
      <c r="FSI522"/>
      <c r="FSJ522"/>
      <c r="FSK522"/>
      <c r="FSL522"/>
      <c r="FSM522"/>
      <c r="FSN522"/>
      <c r="FSO522"/>
      <c r="FSP522"/>
      <c r="FSQ522"/>
      <c r="FSR522"/>
      <c r="FSS522"/>
      <c r="FST522"/>
      <c r="FSU522"/>
      <c r="FSV522"/>
      <c r="FSW522"/>
      <c r="FSX522"/>
      <c r="FSY522"/>
      <c r="FSZ522"/>
      <c r="FTA522"/>
      <c r="FTB522"/>
      <c r="FTC522"/>
      <c r="FTD522"/>
      <c r="FTE522"/>
      <c r="FTF522"/>
      <c r="FTG522"/>
      <c r="FTH522"/>
      <c r="FTI522"/>
      <c r="FTJ522"/>
      <c r="FTK522"/>
      <c r="FTL522"/>
      <c r="FTM522"/>
      <c r="FTN522"/>
      <c r="FTO522"/>
      <c r="FTP522"/>
      <c r="FTQ522"/>
      <c r="FTR522"/>
      <c r="FTS522"/>
      <c r="FTT522"/>
      <c r="FTU522"/>
      <c r="FTV522"/>
      <c r="FTW522"/>
      <c r="FTX522"/>
      <c r="FTY522"/>
      <c r="FTZ522"/>
      <c r="FUA522"/>
      <c r="FUB522"/>
      <c r="FUC522"/>
      <c r="FUD522"/>
      <c r="FUE522"/>
      <c r="FUF522"/>
      <c r="FUG522"/>
      <c r="FUH522"/>
      <c r="FUI522"/>
      <c r="FUJ522"/>
      <c r="FUK522"/>
      <c r="FUL522"/>
      <c r="FUM522"/>
      <c r="FUN522"/>
      <c r="FUO522"/>
      <c r="FUP522"/>
      <c r="FUQ522"/>
      <c r="FUR522"/>
      <c r="FUS522"/>
      <c r="FUT522"/>
      <c r="FUU522"/>
      <c r="FUV522"/>
      <c r="FUW522"/>
      <c r="FUX522"/>
      <c r="FUY522"/>
      <c r="FUZ522"/>
      <c r="FVA522"/>
      <c r="FVB522"/>
      <c r="FVC522"/>
      <c r="FVD522"/>
      <c r="FVE522"/>
      <c r="FVF522"/>
      <c r="FVG522"/>
      <c r="FVH522"/>
      <c r="FVI522"/>
      <c r="FVJ522"/>
      <c r="FVK522"/>
      <c r="FVL522"/>
      <c r="FVM522"/>
      <c r="FVN522"/>
      <c r="FVO522"/>
      <c r="FVP522"/>
      <c r="FVQ522"/>
      <c r="FVR522"/>
      <c r="FVS522"/>
      <c r="FVT522"/>
      <c r="FVU522"/>
      <c r="FVV522"/>
      <c r="FVW522"/>
      <c r="FVX522"/>
      <c r="FVY522"/>
      <c r="FVZ522"/>
      <c r="FWA522"/>
      <c r="FWB522"/>
      <c r="FWC522"/>
      <c r="FWD522"/>
      <c r="FWE522"/>
      <c r="FWF522"/>
      <c r="FWG522"/>
      <c r="FWH522"/>
      <c r="FWI522"/>
      <c r="FWJ522"/>
      <c r="FWK522"/>
      <c r="FWL522"/>
      <c r="FWM522"/>
      <c r="FWN522"/>
      <c r="FWO522"/>
      <c r="FWP522"/>
      <c r="FWQ522"/>
      <c r="FWR522"/>
      <c r="FWS522"/>
      <c r="FWT522"/>
      <c r="FWU522"/>
      <c r="FWV522"/>
      <c r="FWW522"/>
      <c r="FWX522"/>
      <c r="FWY522"/>
      <c r="FWZ522"/>
      <c r="FXA522"/>
      <c r="FXB522"/>
      <c r="FXC522"/>
      <c r="FXD522"/>
      <c r="FXE522"/>
      <c r="FXF522"/>
      <c r="FXG522"/>
      <c r="FXH522"/>
      <c r="FXI522"/>
      <c r="FXJ522"/>
      <c r="FXK522"/>
      <c r="FXL522"/>
      <c r="FXM522"/>
      <c r="FXN522"/>
      <c r="FXO522"/>
      <c r="FXP522"/>
      <c r="FXQ522"/>
      <c r="FXR522"/>
      <c r="FXS522"/>
      <c r="FXT522"/>
      <c r="FXU522"/>
      <c r="FXV522"/>
      <c r="FXW522"/>
      <c r="FXX522"/>
      <c r="FXY522"/>
      <c r="FXZ522"/>
      <c r="FYA522"/>
      <c r="FYB522"/>
      <c r="FYC522"/>
      <c r="FYD522"/>
      <c r="FYE522"/>
      <c r="FYF522"/>
      <c r="FYG522"/>
      <c r="FYH522"/>
      <c r="FYI522"/>
      <c r="FYJ522"/>
      <c r="FYK522"/>
      <c r="FYL522"/>
      <c r="FYM522"/>
      <c r="FYN522"/>
      <c r="FYO522"/>
      <c r="FYP522"/>
      <c r="FYQ522"/>
      <c r="FYR522"/>
      <c r="FYS522"/>
      <c r="FYT522"/>
      <c r="FYU522"/>
      <c r="FYV522"/>
      <c r="FYW522"/>
      <c r="FYX522"/>
      <c r="FYY522"/>
      <c r="FYZ522"/>
      <c r="FZA522"/>
      <c r="FZB522"/>
      <c r="FZC522"/>
      <c r="FZD522"/>
      <c r="FZE522"/>
      <c r="FZF522"/>
      <c r="FZG522"/>
      <c r="FZH522"/>
      <c r="FZI522"/>
      <c r="FZJ522"/>
      <c r="FZK522"/>
      <c r="FZL522"/>
      <c r="FZM522"/>
      <c r="FZN522"/>
      <c r="FZO522"/>
      <c r="FZP522"/>
      <c r="FZQ522"/>
      <c r="FZR522"/>
      <c r="FZS522"/>
      <c r="FZT522"/>
      <c r="FZU522"/>
      <c r="FZV522"/>
      <c r="FZW522"/>
      <c r="FZX522"/>
      <c r="FZY522"/>
      <c r="FZZ522"/>
      <c r="GAA522"/>
      <c r="GAB522"/>
      <c r="GAC522"/>
      <c r="GAD522"/>
      <c r="GAE522"/>
      <c r="GAF522"/>
      <c r="GAG522"/>
      <c r="GAH522"/>
      <c r="GAI522"/>
      <c r="GAJ522"/>
      <c r="GAK522"/>
      <c r="GAL522"/>
      <c r="GAM522"/>
      <c r="GAN522"/>
      <c r="GAO522"/>
      <c r="GAP522"/>
      <c r="GAQ522"/>
      <c r="GAR522"/>
      <c r="GAS522"/>
      <c r="GAT522"/>
      <c r="GAU522"/>
      <c r="GAV522"/>
      <c r="GAW522"/>
      <c r="GAX522"/>
      <c r="GAY522"/>
      <c r="GAZ522"/>
      <c r="GBA522"/>
      <c r="GBB522"/>
      <c r="GBC522"/>
      <c r="GBD522"/>
      <c r="GBE522"/>
      <c r="GBF522"/>
      <c r="GBG522"/>
      <c r="GBH522"/>
      <c r="GBI522"/>
      <c r="GBJ522"/>
      <c r="GBK522"/>
      <c r="GBL522"/>
      <c r="GBM522"/>
      <c r="GBN522"/>
      <c r="GBO522"/>
      <c r="GBP522"/>
      <c r="GBQ522"/>
      <c r="GBR522"/>
      <c r="GBS522"/>
      <c r="GBT522"/>
      <c r="GBU522"/>
      <c r="GBV522"/>
      <c r="GBW522"/>
      <c r="GBX522"/>
      <c r="GBY522"/>
      <c r="GBZ522"/>
      <c r="GCA522"/>
      <c r="GCB522"/>
      <c r="GCC522"/>
      <c r="GCD522"/>
      <c r="GCE522"/>
      <c r="GCF522"/>
      <c r="GCG522"/>
      <c r="GCH522"/>
      <c r="GCI522"/>
      <c r="GCJ522"/>
      <c r="GCK522"/>
      <c r="GCL522"/>
      <c r="GCM522"/>
      <c r="GCN522"/>
      <c r="GCO522"/>
      <c r="GCP522"/>
      <c r="GCQ522"/>
      <c r="GCR522"/>
      <c r="GCS522"/>
      <c r="GCT522"/>
      <c r="GCU522"/>
      <c r="GCV522"/>
      <c r="GCW522"/>
      <c r="GCX522"/>
      <c r="GCY522"/>
      <c r="GCZ522"/>
      <c r="GDA522"/>
      <c r="GDB522"/>
      <c r="GDC522"/>
      <c r="GDD522"/>
      <c r="GDE522"/>
      <c r="GDF522"/>
      <c r="GDG522"/>
      <c r="GDH522"/>
      <c r="GDI522"/>
      <c r="GDJ522"/>
      <c r="GDK522"/>
      <c r="GDL522"/>
      <c r="GDM522"/>
      <c r="GDN522"/>
      <c r="GDO522"/>
      <c r="GDP522"/>
      <c r="GDQ522"/>
      <c r="GDR522"/>
      <c r="GDS522"/>
      <c r="GDT522"/>
      <c r="GDU522"/>
      <c r="GDV522"/>
      <c r="GDW522"/>
      <c r="GDX522"/>
      <c r="GDY522"/>
      <c r="GDZ522"/>
      <c r="GEA522"/>
      <c r="GEB522"/>
      <c r="GEC522"/>
      <c r="GED522"/>
      <c r="GEE522"/>
      <c r="GEF522"/>
      <c r="GEG522"/>
      <c r="GEH522"/>
      <c r="GEI522"/>
      <c r="GEJ522"/>
      <c r="GEK522"/>
      <c r="GEL522"/>
      <c r="GEM522"/>
      <c r="GEN522"/>
      <c r="GEO522"/>
      <c r="GEP522"/>
      <c r="GEQ522"/>
      <c r="GER522"/>
      <c r="GES522"/>
      <c r="GET522"/>
      <c r="GEU522"/>
      <c r="GEV522"/>
      <c r="GEW522"/>
      <c r="GEX522"/>
      <c r="GEY522"/>
      <c r="GEZ522"/>
      <c r="GFA522"/>
      <c r="GFB522"/>
      <c r="GFC522"/>
      <c r="GFD522"/>
      <c r="GFE522"/>
      <c r="GFF522"/>
      <c r="GFG522"/>
      <c r="GFH522"/>
      <c r="GFI522"/>
      <c r="GFJ522"/>
      <c r="GFK522"/>
      <c r="GFL522"/>
      <c r="GFM522"/>
      <c r="GFN522"/>
      <c r="GFO522"/>
      <c r="GFP522"/>
      <c r="GFQ522"/>
      <c r="GFR522"/>
      <c r="GFS522"/>
      <c r="GFT522"/>
      <c r="GFU522"/>
      <c r="GFV522"/>
      <c r="GFW522"/>
      <c r="GFX522"/>
      <c r="GFY522"/>
      <c r="GFZ522"/>
      <c r="GGA522"/>
      <c r="GGB522"/>
      <c r="GGC522"/>
      <c r="GGD522"/>
      <c r="GGE522"/>
      <c r="GGF522"/>
      <c r="GGG522"/>
      <c r="GGH522"/>
      <c r="GGI522"/>
      <c r="GGJ522"/>
      <c r="GGK522"/>
      <c r="GGL522"/>
      <c r="GGM522"/>
      <c r="GGN522"/>
      <c r="GGO522"/>
      <c r="GGP522"/>
      <c r="GGQ522"/>
      <c r="GGR522"/>
      <c r="GGS522"/>
      <c r="GGT522"/>
      <c r="GGU522"/>
      <c r="GGV522"/>
      <c r="GGW522"/>
      <c r="GGX522"/>
      <c r="GGY522"/>
      <c r="GGZ522"/>
      <c r="GHA522"/>
      <c r="GHB522"/>
      <c r="GHC522"/>
      <c r="GHD522"/>
      <c r="GHE522"/>
      <c r="GHF522"/>
      <c r="GHG522"/>
      <c r="GHH522"/>
      <c r="GHI522"/>
      <c r="GHJ522"/>
      <c r="GHK522"/>
      <c r="GHL522"/>
      <c r="GHM522"/>
      <c r="GHN522"/>
      <c r="GHO522"/>
      <c r="GHP522"/>
      <c r="GHQ522"/>
      <c r="GHR522"/>
      <c r="GHS522"/>
      <c r="GHT522"/>
      <c r="GHU522"/>
      <c r="GHV522"/>
      <c r="GHW522"/>
      <c r="GHX522"/>
      <c r="GHY522"/>
      <c r="GHZ522"/>
      <c r="GIA522"/>
      <c r="GIB522"/>
      <c r="GIC522"/>
      <c r="GID522"/>
      <c r="GIE522"/>
      <c r="GIF522"/>
      <c r="GIG522"/>
      <c r="GIH522"/>
      <c r="GII522"/>
      <c r="GIJ522"/>
      <c r="GIK522"/>
      <c r="GIL522"/>
      <c r="GIM522"/>
      <c r="GIN522"/>
      <c r="GIO522"/>
      <c r="GIP522"/>
      <c r="GIQ522"/>
      <c r="GIR522"/>
      <c r="GIS522"/>
      <c r="GIT522"/>
      <c r="GIU522"/>
      <c r="GIV522"/>
      <c r="GIW522"/>
      <c r="GIX522"/>
      <c r="GIY522"/>
      <c r="GIZ522"/>
      <c r="GJA522"/>
      <c r="GJB522"/>
      <c r="GJC522"/>
      <c r="GJD522"/>
      <c r="GJE522"/>
      <c r="GJF522"/>
      <c r="GJG522"/>
      <c r="GJH522"/>
      <c r="GJI522"/>
      <c r="GJJ522"/>
      <c r="GJK522"/>
      <c r="GJL522"/>
      <c r="GJM522"/>
      <c r="GJN522"/>
      <c r="GJO522"/>
      <c r="GJP522"/>
      <c r="GJQ522"/>
      <c r="GJR522"/>
      <c r="GJS522"/>
      <c r="GJT522"/>
      <c r="GJU522"/>
      <c r="GJV522"/>
      <c r="GJW522"/>
      <c r="GJX522"/>
      <c r="GJY522"/>
      <c r="GJZ522"/>
      <c r="GKA522"/>
      <c r="GKB522"/>
      <c r="GKC522"/>
      <c r="GKD522"/>
      <c r="GKE522"/>
      <c r="GKF522"/>
      <c r="GKG522"/>
      <c r="GKH522"/>
      <c r="GKI522"/>
      <c r="GKJ522"/>
      <c r="GKK522"/>
      <c r="GKL522"/>
      <c r="GKM522"/>
      <c r="GKN522"/>
      <c r="GKO522"/>
      <c r="GKP522"/>
      <c r="GKQ522"/>
      <c r="GKR522"/>
      <c r="GKS522"/>
      <c r="GKT522"/>
      <c r="GKU522"/>
      <c r="GKV522"/>
      <c r="GKW522"/>
      <c r="GKX522"/>
      <c r="GKY522"/>
      <c r="GKZ522"/>
      <c r="GLA522"/>
      <c r="GLB522"/>
      <c r="GLC522"/>
      <c r="GLD522"/>
      <c r="GLE522"/>
      <c r="GLF522"/>
      <c r="GLG522"/>
      <c r="GLH522"/>
      <c r="GLI522"/>
      <c r="GLJ522"/>
      <c r="GLK522"/>
      <c r="GLL522"/>
      <c r="GLM522"/>
      <c r="GLN522"/>
      <c r="GLO522"/>
      <c r="GLP522"/>
      <c r="GLQ522"/>
      <c r="GLR522"/>
      <c r="GLS522"/>
      <c r="GLT522"/>
      <c r="GLU522"/>
      <c r="GLV522"/>
      <c r="GLW522"/>
      <c r="GLX522"/>
      <c r="GLY522"/>
      <c r="GLZ522"/>
      <c r="GMA522"/>
      <c r="GMB522"/>
      <c r="GMC522"/>
      <c r="GMD522"/>
      <c r="GME522"/>
      <c r="GMF522"/>
      <c r="GMG522"/>
      <c r="GMH522"/>
      <c r="GMI522"/>
      <c r="GMJ522"/>
      <c r="GMK522"/>
      <c r="GML522"/>
      <c r="GMM522"/>
      <c r="GMN522"/>
      <c r="GMO522"/>
      <c r="GMP522"/>
      <c r="GMQ522"/>
      <c r="GMR522"/>
      <c r="GMS522"/>
      <c r="GMT522"/>
      <c r="GMU522"/>
      <c r="GMV522"/>
      <c r="GMW522"/>
      <c r="GMX522"/>
      <c r="GMY522"/>
      <c r="GMZ522"/>
      <c r="GNA522"/>
      <c r="GNB522"/>
      <c r="GNC522"/>
      <c r="GND522"/>
      <c r="GNE522"/>
      <c r="GNF522"/>
      <c r="GNG522"/>
      <c r="GNH522"/>
      <c r="GNI522"/>
      <c r="GNJ522"/>
      <c r="GNK522"/>
      <c r="GNL522"/>
      <c r="GNM522"/>
      <c r="GNN522"/>
      <c r="GNO522"/>
      <c r="GNP522"/>
      <c r="GNQ522"/>
      <c r="GNR522"/>
      <c r="GNS522"/>
      <c r="GNT522"/>
      <c r="GNU522"/>
      <c r="GNV522"/>
      <c r="GNW522"/>
      <c r="GNX522"/>
      <c r="GNY522"/>
      <c r="GNZ522"/>
      <c r="GOA522"/>
      <c r="GOB522"/>
      <c r="GOC522"/>
      <c r="GOD522"/>
      <c r="GOE522"/>
      <c r="GOF522"/>
      <c r="GOG522"/>
      <c r="GOH522"/>
      <c r="GOI522"/>
      <c r="GOJ522"/>
      <c r="GOK522"/>
      <c r="GOL522"/>
      <c r="GOM522"/>
      <c r="GON522"/>
      <c r="GOO522"/>
      <c r="GOP522"/>
      <c r="GOQ522"/>
      <c r="GOR522"/>
      <c r="GOS522"/>
      <c r="GOT522"/>
      <c r="GOU522"/>
      <c r="GOV522"/>
      <c r="GOW522"/>
      <c r="GOX522"/>
      <c r="GOY522"/>
      <c r="GOZ522"/>
      <c r="GPA522"/>
      <c r="GPB522"/>
      <c r="GPC522"/>
      <c r="GPD522"/>
      <c r="GPE522"/>
      <c r="GPF522"/>
      <c r="GPG522"/>
      <c r="GPH522"/>
      <c r="GPI522"/>
      <c r="GPJ522"/>
      <c r="GPK522"/>
      <c r="GPL522"/>
      <c r="GPM522"/>
      <c r="GPN522"/>
      <c r="GPO522"/>
      <c r="GPP522"/>
      <c r="GPQ522"/>
      <c r="GPR522"/>
      <c r="GPS522"/>
      <c r="GPT522"/>
      <c r="GPU522"/>
      <c r="GPV522"/>
      <c r="GPW522"/>
      <c r="GPX522"/>
      <c r="GPY522"/>
      <c r="GPZ522"/>
      <c r="GQA522"/>
      <c r="GQB522"/>
      <c r="GQC522"/>
      <c r="GQD522"/>
      <c r="GQE522"/>
      <c r="GQF522"/>
      <c r="GQG522"/>
      <c r="GQH522"/>
      <c r="GQI522"/>
      <c r="GQJ522"/>
      <c r="GQK522"/>
      <c r="GQL522"/>
      <c r="GQM522"/>
      <c r="GQN522"/>
      <c r="GQO522"/>
      <c r="GQP522"/>
      <c r="GQQ522"/>
      <c r="GQR522"/>
      <c r="GQS522"/>
      <c r="GQT522"/>
      <c r="GQU522"/>
      <c r="GQV522"/>
      <c r="GQW522"/>
      <c r="GQX522"/>
      <c r="GQY522"/>
      <c r="GQZ522"/>
      <c r="GRA522"/>
      <c r="GRB522"/>
      <c r="GRC522"/>
      <c r="GRD522"/>
      <c r="GRE522"/>
      <c r="GRF522"/>
      <c r="GRG522"/>
      <c r="GRH522"/>
      <c r="GRI522"/>
      <c r="GRJ522"/>
      <c r="GRK522"/>
      <c r="GRL522"/>
      <c r="GRM522"/>
      <c r="GRN522"/>
      <c r="GRO522"/>
      <c r="GRP522"/>
      <c r="GRQ522"/>
      <c r="GRR522"/>
      <c r="GRS522"/>
      <c r="GRT522"/>
      <c r="GRU522"/>
      <c r="GRV522"/>
      <c r="GRW522"/>
      <c r="GRX522"/>
      <c r="GRY522"/>
      <c r="GRZ522"/>
      <c r="GSA522"/>
      <c r="GSB522"/>
      <c r="GSC522"/>
      <c r="GSD522"/>
      <c r="GSE522"/>
      <c r="GSF522"/>
      <c r="GSG522"/>
      <c r="GSH522"/>
      <c r="GSI522"/>
      <c r="GSJ522"/>
      <c r="GSK522"/>
      <c r="GSL522"/>
      <c r="GSM522"/>
      <c r="GSN522"/>
      <c r="GSO522"/>
      <c r="GSP522"/>
      <c r="GSQ522"/>
      <c r="GSR522"/>
      <c r="GSS522"/>
      <c r="GST522"/>
      <c r="GSU522"/>
      <c r="GSV522"/>
      <c r="GSW522"/>
      <c r="GSX522"/>
      <c r="GSY522"/>
      <c r="GSZ522"/>
      <c r="GTA522"/>
      <c r="GTB522"/>
      <c r="GTC522"/>
      <c r="GTD522"/>
      <c r="GTE522"/>
      <c r="GTF522"/>
      <c r="GTG522"/>
      <c r="GTH522"/>
      <c r="GTI522"/>
      <c r="GTJ522"/>
      <c r="GTK522"/>
      <c r="GTL522"/>
      <c r="GTM522"/>
      <c r="GTN522"/>
      <c r="GTO522"/>
      <c r="GTP522"/>
      <c r="GTQ522"/>
      <c r="GTR522"/>
      <c r="GTS522"/>
      <c r="GTT522"/>
      <c r="GTU522"/>
      <c r="GTV522"/>
      <c r="GTW522"/>
      <c r="GTX522"/>
      <c r="GTY522"/>
      <c r="GTZ522"/>
      <c r="GUA522"/>
      <c r="GUB522"/>
      <c r="GUC522"/>
      <c r="GUD522"/>
      <c r="GUE522"/>
      <c r="GUF522"/>
      <c r="GUG522"/>
      <c r="GUH522"/>
      <c r="GUI522"/>
      <c r="GUJ522"/>
      <c r="GUK522"/>
      <c r="GUL522"/>
      <c r="GUM522"/>
      <c r="GUN522"/>
      <c r="GUO522"/>
      <c r="GUP522"/>
      <c r="GUQ522"/>
      <c r="GUR522"/>
      <c r="GUS522"/>
      <c r="GUT522"/>
      <c r="GUU522"/>
      <c r="GUV522"/>
      <c r="GUW522"/>
      <c r="GUX522"/>
      <c r="GUY522"/>
      <c r="GUZ522"/>
      <c r="GVA522"/>
      <c r="GVB522"/>
      <c r="GVC522"/>
      <c r="GVD522"/>
      <c r="GVE522"/>
      <c r="GVF522"/>
      <c r="GVG522"/>
      <c r="GVH522"/>
      <c r="GVI522"/>
      <c r="GVJ522"/>
      <c r="GVK522"/>
      <c r="GVL522"/>
      <c r="GVM522"/>
      <c r="GVN522"/>
      <c r="GVO522"/>
      <c r="GVP522"/>
      <c r="GVQ522"/>
      <c r="GVR522"/>
      <c r="GVS522"/>
      <c r="GVT522"/>
      <c r="GVU522"/>
      <c r="GVV522"/>
      <c r="GVW522"/>
      <c r="GVX522"/>
      <c r="GVY522"/>
      <c r="GVZ522"/>
      <c r="GWA522"/>
      <c r="GWB522"/>
      <c r="GWC522"/>
      <c r="GWD522"/>
      <c r="GWE522"/>
      <c r="GWF522"/>
      <c r="GWG522"/>
      <c r="GWH522"/>
      <c r="GWI522"/>
      <c r="GWJ522"/>
      <c r="GWK522"/>
      <c r="GWL522"/>
      <c r="GWM522"/>
      <c r="GWN522"/>
      <c r="GWO522"/>
      <c r="GWP522"/>
      <c r="GWQ522"/>
      <c r="GWR522"/>
      <c r="GWS522"/>
      <c r="GWT522"/>
      <c r="GWU522"/>
      <c r="GWV522"/>
      <c r="GWW522"/>
      <c r="GWX522"/>
      <c r="GWY522"/>
      <c r="GWZ522"/>
      <c r="GXA522"/>
      <c r="GXB522"/>
      <c r="GXC522"/>
      <c r="GXD522"/>
      <c r="GXE522"/>
      <c r="GXF522"/>
      <c r="GXG522"/>
      <c r="GXH522"/>
      <c r="GXI522"/>
      <c r="GXJ522"/>
      <c r="GXK522"/>
      <c r="GXL522"/>
      <c r="GXM522"/>
      <c r="GXN522"/>
      <c r="GXO522"/>
      <c r="GXP522"/>
      <c r="GXQ522"/>
      <c r="GXR522"/>
      <c r="GXS522"/>
      <c r="GXT522"/>
      <c r="GXU522"/>
      <c r="GXV522"/>
      <c r="GXW522"/>
      <c r="GXX522"/>
      <c r="GXY522"/>
      <c r="GXZ522"/>
      <c r="GYA522"/>
      <c r="GYB522"/>
      <c r="GYC522"/>
      <c r="GYD522"/>
      <c r="GYE522"/>
      <c r="GYF522"/>
      <c r="GYG522"/>
      <c r="GYH522"/>
      <c r="GYI522"/>
      <c r="GYJ522"/>
      <c r="GYK522"/>
      <c r="GYL522"/>
      <c r="GYM522"/>
      <c r="GYN522"/>
      <c r="GYO522"/>
      <c r="GYP522"/>
      <c r="GYQ522"/>
      <c r="GYR522"/>
      <c r="GYS522"/>
      <c r="GYT522"/>
      <c r="GYU522"/>
      <c r="GYV522"/>
      <c r="GYW522"/>
      <c r="GYX522"/>
      <c r="GYY522"/>
      <c r="GYZ522"/>
      <c r="GZA522"/>
      <c r="GZB522"/>
      <c r="GZC522"/>
      <c r="GZD522"/>
      <c r="GZE522"/>
      <c r="GZF522"/>
      <c r="GZG522"/>
      <c r="GZH522"/>
      <c r="GZI522"/>
      <c r="GZJ522"/>
      <c r="GZK522"/>
      <c r="GZL522"/>
      <c r="GZM522"/>
      <c r="GZN522"/>
      <c r="GZO522"/>
      <c r="GZP522"/>
      <c r="GZQ522"/>
      <c r="GZR522"/>
      <c r="GZS522"/>
      <c r="GZT522"/>
      <c r="GZU522"/>
      <c r="GZV522"/>
      <c r="GZW522"/>
      <c r="GZX522"/>
      <c r="GZY522"/>
      <c r="GZZ522"/>
      <c r="HAA522"/>
      <c r="HAB522"/>
      <c r="HAC522"/>
      <c r="HAD522"/>
      <c r="HAE522"/>
      <c r="HAF522"/>
      <c r="HAG522"/>
      <c r="HAH522"/>
      <c r="HAI522"/>
      <c r="HAJ522"/>
      <c r="HAK522"/>
      <c r="HAL522"/>
      <c r="HAM522"/>
      <c r="HAN522"/>
      <c r="HAO522"/>
      <c r="HAP522"/>
      <c r="HAQ522"/>
      <c r="HAR522"/>
      <c r="HAS522"/>
      <c r="HAT522"/>
      <c r="HAU522"/>
      <c r="HAV522"/>
      <c r="HAW522"/>
      <c r="HAX522"/>
      <c r="HAY522"/>
      <c r="HAZ522"/>
      <c r="HBA522"/>
      <c r="HBB522"/>
      <c r="HBC522"/>
      <c r="HBD522"/>
      <c r="HBE522"/>
      <c r="HBF522"/>
      <c r="HBG522"/>
      <c r="HBH522"/>
      <c r="HBI522"/>
      <c r="HBJ522"/>
      <c r="HBK522"/>
      <c r="HBL522"/>
      <c r="HBM522"/>
      <c r="HBN522"/>
      <c r="HBO522"/>
      <c r="HBP522"/>
      <c r="HBQ522"/>
      <c r="HBR522"/>
      <c r="HBS522"/>
      <c r="HBT522"/>
      <c r="HBU522"/>
      <c r="HBV522"/>
      <c r="HBW522"/>
      <c r="HBX522"/>
      <c r="HBY522"/>
      <c r="HBZ522"/>
      <c r="HCA522"/>
      <c r="HCB522"/>
      <c r="HCC522"/>
      <c r="HCD522"/>
      <c r="HCE522"/>
      <c r="HCF522"/>
      <c r="HCG522"/>
      <c r="HCH522"/>
      <c r="HCI522"/>
      <c r="HCJ522"/>
      <c r="HCK522"/>
      <c r="HCL522"/>
      <c r="HCM522"/>
      <c r="HCN522"/>
      <c r="HCO522"/>
      <c r="HCP522"/>
      <c r="HCQ522"/>
      <c r="HCR522"/>
      <c r="HCS522"/>
      <c r="HCT522"/>
      <c r="HCU522"/>
      <c r="HCV522"/>
      <c r="HCW522"/>
      <c r="HCX522"/>
      <c r="HCY522"/>
      <c r="HCZ522"/>
      <c r="HDA522"/>
      <c r="HDB522"/>
      <c r="HDC522"/>
      <c r="HDD522"/>
      <c r="HDE522"/>
      <c r="HDF522"/>
      <c r="HDG522"/>
      <c r="HDH522"/>
      <c r="HDI522"/>
      <c r="HDJ522"/>
      <c r="HDK522"/>
      <c r="HDL522"/>
      <c r="HDM522"/>
      <c r="HDN522"/>
      <c r="HDO522"/>
      <c r="HDP522"/>
      <c r="HDQ522"/>
      <c r="HDR522"/>
      <c r="HDS522"/>
      <c r="HDT522"/>
      <c r="HDU522"/>
      <c r="HDV522"/>
      <c r="HDW522"/>
      <c r="HDX522"/>
      <c r="HDY522"/>
      <c r="HDZ522"/>
      <c r="HEA522"/>
      <c r="HEB522"/>
      <c r="HEC522"/>
      <c r="HED522"/>
      <c r="HEE522"/>
      <c r="HEF522"/>
      <c r="HEG522"/>
      <c r="HEH522"/>
      <c r="HEI522"/>
      <c r="HEJ522"/>
      <c r="HEK522"/>
      <c r="HEL522"/>
      <c r="HEM522"/>
      <c r="HEN522"/>
      <c r="HEO522"/>
      <c r="HEP522"/>
      <c r="HEQ522"/>
      <c r="HER522"/>
      <c r="HES522"/>
      <c r="HET522"/>
      <c r="HEU522"/>
      <c r="HEV522"/>
      <c r="HEW522"/>
      <c r="HEX522"/>
      <c r="HEY522"/>
      <c r="HEZ522"/>
      <c r="HFA522"/>
      <c r="HFB522"/>
      <c r="HFC522"/>
      <c r="HFD522"/>
      <c r="HFE522"/>
      <c r="HFF522"/>
      <c r="HFG522"/>
      <c r="HFH522"/>
      <c r="HFI522"/>
      <c r="HFJ522"/>
      <c r="HFK522"/>
      <c r="HFL522"/>
      <c r="HFM522"/>
      <c r="HFN522"/>
      <c r="HFO522"/>
      <c r="HFP522"/>
      <c r="HFQ522"/>
      <c r="HFR522"/>
      <c r="HFS522"/>
      <c r="HFT522"/>
      <c r="HFU522"/>
      <c r="HFV522"/>
      <c r="HFW522"/>
      <c r="HFX522"/>
      <c r="HFY522"/>
      <c r="HFZ522"/>
      <c r="HGA522"/>
      <c r="HGB522"/>
      <c r="HGC522"/>
      <c r="HGD522"/>
      <c r="HGE522"/>
      <c r="HGF522"/>
      <c r="HGG522"/>
      <c r="HGH522"/>
      <c r="HGI522"/>
      <c r="HGJ522"/>
      <c r="HGK522"/>
      <c r="HGL522"/>
      <c r="HGM522"/>
      <c r="HGN522"/>
      <c r="HGO522"/>
      <c r="HGP522"/>
      <c r="HGQ522"/>
      <c r="HGR522"/>
      <c r="HGS522"/>
      <c r="HGT522"/>
      <c r="HGU522"/>
      <c r="HGV522"/>
      <c r="HGW522"/>
      <c r="HGX522"/>
      <c r="HGY522"/>
      <c r="HGZ522"/>
      <c r="HHA522"/>
      <c r="HHB522"/>
      <c r="HHC522"/>
      <c r="HHD522"/>
      <c r="HHE522"/>
      <c r="HHF522"/>
      <c r="HHG522"/>
      <c r="HHH522"/>
      <c r="HHI522"/>
      <c r="HHJ522"/>
      <c r="HHK522"/>
      <c r="HHL522"/>
      <c r="HHM522"/>
      <c r="HHN522"/>
      <c r="HHO522"/>
      <c r="HHP522"/>
      <c r="HHQ522"/>
      <c r="HHR522"/>
      <c r="HHS522"/>
      <c r="HHT522"/>
      <c r="HHU522"/>
      <c r="HHV522"/>
      <c r="HHW522"/>
      <c r="HHX522"/>
      <c r="HHY522"/>
      <c r="HHZ522"/>
      <c r="HIA522"/>
      <c r="HIB522"/>
      <c r="HIC522"/>
      <c r="HID522"/>
      <c r="HIE522"/>
      <c r="HIF522"/>
      <c r="HIG522"/>
      <c r="HIH522"/>
      <c r="HII522"/>
      <c r="HIJ522"/>
      <c r="HIK522"/>
      <c r="HIL522"/>
      <c r="HIM522"/>
      <c r="HIN522"/>
      <c r="HIO522"/>
      <c r="HIP522"/>
      <c r="HIQ522"/>
      <c r="HIR522"/>
      <c r="HIS522"/>
      <c r="HIT522"/>
      <c r="HIU522"/>
      <c r="HIV522"/>
      <c r="HIW522"/>
      <c r="HIX522"/>
      <c r="HIY522"/>
      <c r="HIZ522"/>
      <c r="HJA522"/>
      <c r="HJB522"/>
      <c r="HJC522"/>
      <c r="HJD522"/>
      <c r="HJE522"/>
      <c r="HJF522"/>
      <c r="HJG522"/>
      <c r="HJH522"/>
      <c r="HJI522"/>
      <c r="HJJ522"/>
      <c r="HJK522"/>
      <c r="HJL522"/>
      <c r="HJM522"/>
      <c r="HJN522"/>
      <c r="HJO522"/>
      <c r="HJP522"/>
      <c r="HJQ522"/>
      <c r="HJR522"/>
      <c r="HJS522"/>
      <c r="HJT522"/>
      <c r="HJU522"/>
      <c r="HJV522"/>
      <c r="HJW522"/>
      <c r="HJX522"/>
      <c r="HJY522"/>
      <c r="HJZ522"/>
      <c r="HKA522"/>
      <c r="HKB522"/>
      <c r="HKC522"/>
      <c r="HKD522"/>
      <c r="HKE522"/>
      <c r="HKF522"/>
      <c r="HKG522"/>
      <c r="HKH522"/>
      <c r="HKI522"/>
      <c r="HKJ522"/>
      <c r="HKK522"/>
      <c r="HKL522"/>
      <c r="HKM522"/>
      <c r="HKN522"/>
      <c r="HKO522"/>
      <c r="HKP522"/>
      <c r="HKQ522"/>
      <c r="HKR522"/>
      <c r="HKS522"/>
      <c r="HKT522"/>
      <c r="HKU522"/>
      <c r="HKV522"/>
      <c r="HKW522"/>
      <c r="HKX522"/>
      <c r="HKY522"/>
      <c r="HKZ522"/>
      <c r="HLA522"/>
      <c r="HLB522"/>
      <c r="HLC522"/>
      <c r="HLD522"/>
      <c r="HLE522"/>
      <c r="HLF522"/>
      <c r="HLG522"/>
      <c r="HLH522"/>
      <c r="HLI522"/>
      <c r="HLJ522"/>
      <c r="HLK522"/>
      <c r="HLL522"/>
      <c r="HLM522"/>
      <c r="HLN522"/>
      <c r="HLO522"/>
      <c r="HLP522"/>
      <c r="HLQ522"/>
      <c r="HLR522"/>
      <c r="HLS522"/>
      <c r="HLT522"/>
      <c r="HLU522"/>
      <c r="HLV522"/>
      <c r="HLW522"/>
      <c r="HLX522"/>
      <c r="HLY522"/>
      <c r="HLZ522"/>
      <c r="HMA522"/>
      <c r="HMB522"/>
      <c r="HMC522"/>
      <c r="HMD522"/>
      <c r="HME522"/>
      <c r="HMF522"/>
      <c r="HMG522"/>
      <c r="HMH522"/>
      <c r="HMI522"/>
      <c r="HMJ522"/>
      <c r="HMK522"/>
      <c r="HML522"/>
      <c r="HMM522"/>
      <c r="HMN522"/>
      <c r="HMO522"/>
      <c r="HMP522"/>
      <c r="HMQ522"/>
      <c r="HMR522"/>
      <c r="HMS522"/>
      <c r="HMT522"/>
      <c r="HMU522"/>
      <c r="HMV522"/>
      <c r="HMW522"/>
      <c r="HMX522"/>
      <c r="HMY522"/>
      <c r="HMZ522"/>
      <c r="HNA522"/>
      <c r="HNB522"/>
      <c r="HNC522"/>
      <c r="HND522"/>
      <c r="HNE522"/>
      <c r="HNF522"/>
      <c r="HNG522"/>
      <c r="HNH522"/>
      <c r="HNI522"/>
      <c r="HNJ522"/>
      <c r="HNK522"/>
      <c r="HNL522"/>
      <c r="HNM522"/>
      <c r="HNN522"/>
      <c r="HNO522"/>
      <c r="HNP522"/>
      <c r="HNQ522"/>
      <c r="HNR522"/>
      <c r="HNS522"/>
      <c r="HNT522"/>
      <c r="HNU522"/>
      <c r="HNV522"/>
      <c r="HNW522"/>
      <c r="HNX522"/>
      <c r="HNY522"/>
      <c r="HNZ522"/>
      <c r="HOA522"/>
      <c r="HOB522"/>
      <c r="HOC522"/>
      <c r="HOD522"/>
      <c r="HOE522"/>
      <c r="HOF522"/>
      <c r="HOG522"/>
      <c r="HOH522"/>
      <c r="HOI522"/>
      <c r="HOJ522"/>
      <c r="HOK522"/>
      <c r="HOL522"/>
      <c r="HOM522"/>
      <c r="HON522"/>
      <c r="HOO522"/>
      <c r="HOP522"/>
      <c r="HOQ522"/>
      <c r="HOR522"/>
      <c r="HOS522"/>
      <c r="HOT522"/>
      <c r="HOU522"/>
      <c r="HOV522"/>
      <c r="HOW522"/>
      <c r="HOX522"/>
      <c r="HOY522"/>
      <c r="HOZ522"/>
      <c r="HPA522"/>
      <c r="HPB522"/>
      <c r="HPC522"/>
      <c r="HPD522"/>
      <c r="HPE522"/>
      <c r="HPF522"/>
      <c r="HPG522"/>
      <c r="HPH522"/>
      <c r="HPI522"/>
      <c r="HPJ522"/>
      <c r="HPK522"/>
      <c r="HPL522"/>
      <c r="HPM522"/>
      <c r="HPN522"/>
      <c r="HPO522"/>
      <c r="HPP522"/>
      <c r="HPQ522"/>
      <c r="HPR522"/>
      <c r="HPS522"/>
      <c r="HPT522"/>
      <c r="HPU522"/>
      <c r="HPV522"/>
      <c r="HPW522"/>
      <c r="HPX522"/>
      <c r="HPY522"/>
      <c r="HPZ522"/>
      <c r="HQA522"/>
      <c r="HQB522"/>
      <c r="HQC522"/>
      <c r="HQD522"/>
      <c r="HQE522"/>
      <c r="HQF522"/>
      <c r="HQG522"/>
      <c r="HQH522"/>
      <c r="HQI522"/>
      <c r="HQJ522"/>
      <c r="HQK522"/>
      <c r="HQL522"/>
      <c r="HQM522"/>
      <c r="HQN522"/>
      <c r="HQO522"/>
      <c r="HQP522"/>
      <c r="HQQ522"/>
      <c r="HQR522"/>
      <c r="HQS522"/>
      <c r="HQT522"/>
      <c r="HQU522"/>
      <c r="HQV522"/>
      <c r="HQW522"/>
      <c r="HQX522"/>
      <c r="HQY522"/>
      <c r="HQZ522"/>
      <c r="HRA522"/>
      <c r="HRB522"/>
      <c r="HRC522"/>
      <c r="HRD522"/>
      <c r="HRE522"/>
      <c r="HRF522"/>
      <c r="HRG522"/>
      <c r="HRH522"/>
      <c r="HRI522"/>
      <c r="HRJ522"/>
      <c r="HRK522"/>
      <c r="HRL522"/>
      <c r="HRM522"/>
      <c r="HRN522"/>
      <c r="HRO522"/>
      <c r="HRP522"/>
      <c r="HRQ522"/>
      <c r="HRR522"/>
      <c r="HRS522"/>
      <c r="HRT522"/>
      <c r="HRU522"/>
      <c r="HRV522"/>
      <c r="HRW522"/>
      <c r="HRX522"/>
      <c r="HRY522"/>
      <c r="HRZ522"/>
      <c r="HSA522"/>
      <c r="HSB522"/>
      <c r="HSC522"/>
      <c r="HSD522"/>
      <c r="HSE522"/>
      <c r="HSF522"/>
      <c r="HSG522"/>
      <c r="HSH522"/>
      <c r="HSI522"/>
      <c r="HSJ522"/>
      <c r="HSK522"/>
      <c r="HSL522"/>
      <c r="HSM522"/>
      <c r="HSN522"/>
      <c r="HSO522"/>
      <c r="HSP522"/>
      <c r="HSQ522"/>
      <c r="HSR522"/>
      <c r="HSS522"/>
      <c r="HST522"/>
      <c r="HSU522"/>
      <c r="HSV522"/>
      <c r="HSW522"/>
      <c r="HSX522"/>
      <c r="HSY522"/>
      <c r="HSZ522"/>
      <c r="HTA522"/>
      <c r="HTB522"/>
      <c r="HTC522"/>
      <c r="HTD522"/>
      <c r="HTE522"/>
      <c r="HTF522"/>
      <c r="HTG522"/>
      <c r="HTH522"/>
      <c r="HTI522"/>
      <c r="HTJ522"/>
      <c r="HTK522"/>
      <c r="HTL522"/>
      <c r="HTM522"/>
      <c r="HTN522"/>
      <c r="HTO522"/>
      <c r="HTP522"/>
      <c r="HTQ522"/>
      <c r="HTR522"/>
      <c r="HTS522"/>
      <c r="HTT522"/>
      <c r="HTU522"/>
      <c r="HTV522"/>
      <c r="HTW522"/>
      <c r="HTX522"/>
      <c r="HTY522"/>
      <c r="HTZ522"/>
      <c r="HUA522"/>
      <c r="HUB522"/>
      <c r="HUC522"/>
      <c r="HUD522"/>
      <c r="HUE522"/>
      <c r="HUF522"/>
      <c r="HUG522"/>
      <c r="HUH522"/>
      <c r="HUI522"/>
      <c r="HUJ522"/>
      <c r="HUK522"/>
      <c r="HUL522"/>
      <c r="HUM522"/>
      <c r="HUN522"/>
      <c r="HUO522"/>
      <c r="HUP522"/>
      <c r="HUQ522"/>
      <c r="HUR522"/>
      <c r="HUS522"/>
      <c r="HUT522"/>
      <c r="HUU522"/>
      <c r="HUV522"/>
      <c r="HUW522"/>
      <c r="HUX522"/>
      <c r="HUY522"/>
      <c r="HUZ522"/>
      <c r="HVA522"/>
      <c r="HVB522"/>
      <c r="HVC522"/>
      <c r="HVD522"/>
      <c r="HVE522"/>
      <c r="HVF522"/>
      <c r="HVG522"/>
      <c r="HVH522"/>
      <c r="HVI522"/>
      <c r="HVJ522"/>
      <c r="HVK522"/>
      <c r="HVL522"/>
      <c r="HVM522"/>
      <c r="HVN522"/>
      <c r="HVO522"/>
      <c r="HVP522"/>
      <c r="HVQ522"/>
      <c r="HVR522"/>
      <c r="HVS522"/>
      <c r="HVT522"/>
      <c r="HVU522"/>
      <c r="HVV522"/>
      <c r="HVW522"/>
      <c r="HVX522"/>
      <c r="HVY522"/>
      <c r="HVZ522"/>
      <c r="HWA522"/>
      <c r="HWB522"/>
      <c r="HWC522"/>
      <c r="HWD522"/>
      <c r="HWE522"/>
      <c r="HWF522"/>
      <c r="HWG522"/>
      <c r="HWH522"/>
      <c r="HWI522"/>
      <c r="HWJ522"/>
      <c r="HWK522"/>
      <c r="HWL522"/>
      <c r="HWM522"/>
      <c r="HWN522"/>
      <c r="HWO522"/>
      <c r="HWP522"/>
      <c r="HWQ522"/>
      <c r="HWR522"/>
      <c r="HWS522"/>
      <c r="HWT522"/>
      <c r="HWU522"/>
      <c r="HWV522"/>
      <c r="HWW522"/>
      <c r="HWX522"/>
      <c r="HWY522"/>
      <c r="HWZ522"/>
      <c r="HXA522"/>
      <c r="HXB522"/>
      <c r="HXC522"/>
      <c r="HXD522"/>
      <c r="HXE522"/>
      <c r="HXF522"/>
      <c r="HXG522"/>
      <c r="HXH522"/>
      <c r="HXI522"/>
      <c r="HXJ522"/>
      <c r="HXK522"/>
      <c r="HXL522"/>
      <c r="HXM522"/>
      <c r="HXN522"/>
      <c r="HXO522"/>
      <c r="HXP522"/>
      <c r="HXQ522"/>
      <c r="HXR522"/>
      <c r="HXS522"/>
      <c r="HXT522"/>
      <c r="HXU522"/>
      <c r="HXV522"/>
      <c r="HXW522"/>
      <c r="HXX522"/>
      <c r="HXY522"/>
      <c r="HXZ522"/>
      <c r="HYA522"/>
      <c r="HYB522"/>
      <c r="HYC522"/>
      <c r="HYD522"/>
      <c r="HYE522"/>
      <c r="HYF522"/>
      <c r="HYG522"/>
      <c r="HYH522"/>
      <c r="HYI522"/>
      <c r="HYJ522"/>
      <c r="HYK522"/>
      <c r="HYL522"/>
      <c r="HYM522"/>
      <c r="HYN522"/>
      <c r="HYO522"/>
      <c r="HYP522"/>
      <c r="HYQ522"/>
      <c r="HYR522"/>
      <c r="HYS522"/>
      <c r="HYT522"/>
      <c r="HYU522"/>
      <c r="HYV522"/>
      <c r="HYW522"/>
      <c r="HYX522"/>
      <c r="HYY522"/>
      <c r="HYZ522"/>
      <c r="HZA522"/>
      <c r="HZB522"/>
      <c r="HZC522"/>
      <c r="HZD522"/>
      <c r="HZE522"/>
      <c r="HZF522"/>
      <c r="HZG522"/>
      <c r="HZH522"/>
      <c r="HZI522"/>
      <c r="HZJ522"/>
      <c r="HZK522"/>
      <c r="HZL522"/>
      <c r="HZM522"/>
      <c r="HZN522"/>
      <c r="HZO522"/>
      <c r="HZP522"/>
      <c r="HZQ522"/>
      <c r="HZR522"/>
      <c r="HZS522"/>
      <c r="HZT522"/>
      <c r="HZU522"/>
      <c r="HZV522"/>
      <c r="HZW522"/>
      <c r="HZX522"/>
      <c r="HZY522"/>
      <c r="HZZ522"/>
      <c r="IAA522"/>
      <c r="IAB522"/>
      <c r="IAC522"/>
      <c r="IAD522"/>
      <c r="IAE522"/>
      <c r="IAF522"/>
      <c r="IAG522"/>
      <c r="IAH522"/>
      <c r="IAI522"/>
      <c r="IAJ522"/>
      <c r="IAK522"/>
      <c r="IAL522"/>
      <c r="IAM522"/>
      <c r="IAN522"/>
      <c r="IAO522"/>
      <c r="IAP522"/>
      <c r="IAQ522"/>
      <c r="IAR522"/>
      <c r="IAS522"/>
      <c r="IAT522"/>
      <c r="IAU522"/>
      <c r="IAV522"/>
      <c r="IAW522"/>
      <c r="IAX522"/>
      <c r="IAY522"/>
      <c r="IAZ522"/>
      <c r="IBA522"/>
      <c r="IBB522"/>
      <c r="IBC522"/>
      <c r="IBD522"/>
      <c r="IBE522"/>
      <c r="IBF522"/>
      <c r="IBG522"/>
      <c r="IBH522"/>
      <c r="IBI522"/>
      <c r="IBJ522"/>
      <c r="IBK522"/>
      <c r="IBL522"/>
      <c r="IBM522"/>
      <c r="IBN522"/>
      <c r="IBO522"/>
      <c r="IBP522"/>
      <c r="IBQ522"/>
      <c r="IBR522"/>
      <c r="IBS522"/>
      <c r="IBT522"/>
      <c r="IBU522"/>
      <c r="IBV522"/>
      <c r="IBW522"/>
      <c r="IBX522"/>
      <c r="IBY522"/>
      <c r="IBZ522"/>
      <c r="ICA522"/>
      <c r="ICB522"/>
      <c r="ICC522"/>
      <c r="ICD522"/>
      <c r="ICE522"/>
      <c r="ICF522"/>
      <c r="ICG522"/>
      <c r="ICH522"/>
      <c r="ICI522"/>
      <c r="ICJ522"/>
      <c r="ICK522"/>
      <c r="ICL522"/>
      <c r="ICM522"/>
      <c r="ICN522"/>
      <c r="ICO522"/>
      <c r="ICP522"/>
      <c r="ICQ522"/>
      <c r="ICR522"/>
      <c r="ICS522"/>
      <c r="ICT522"/>
      <c r="ICU522"/>
      <c r="ICV522"/>
      <c r="ICW522"/>
      <c r="ICX522"/>
      <c r="ICY522"/>
      <c r="ICZ522"/>
      <c r="IDA522"/>
      <c r="IDB522"/>
      <c r="IDC522"/>
      <c r="IDD522"/>
      <c r="IDE522"/>
      <c r="IDF522"/>
      <c r="IDG522"/>
      <c r="IDH522"/>
      <c r="IDI522"/>
      <c r="IDJ522"/>
      <c r="IDK522"/>
      <c r="IDL522"/>
      <c r="IDM522"/>
      <c r="IDN522"/>
      <c r="IDO522"/>
      <c r="IDP522"/>
      <c r="IDQ522"/>
      <c r="IDR522"/>
      <c r="IDS522"/>
      <c r="IDT522"/>
      <c r="IDU522"/>
      <c r="IDV522"/>
      <c r="IDW522"/>
      <c r="IDX522"/>
      <c r="IDY522"/>
      <c r="IDZ522"/>
      <c r="IEA522"/>
      <c r="IEB522"/>
      <c r="IEC522"/>
      <c r="IED522"/>
      <c r="IEE522"/>
      <c r="IEF522"/>
      <c r="IEG522"/>
      <c r="IEH522"/>
      <c r="IEI522"/>
      <c r="IEJ522"/>
      <c r="IEK522"/>
      <c r="IEL522"/>
      <c r="IEM522"/>
      <c r="IEN522"/>
      <c r="IEO522"/>
      <c r="IEP522"/>
      <c r="IEQ522"/>
      <c r="IER522"/>
      <c r="IES522"/>
      <c r="IET522"/>
      <c r="IEU522"/>
      <c r="IEV522"/>
      <c r="IEW522"/>
      <c r="IEX522"/>
      <c r="IEY522"/>
      <c r="IEZ522"/>
      <c r="IFA522"/>
      <c r="IFB522"/>
      <c r="IFC522"/>
      <c r="IFD522"/>
      <c r="IFE522"/>
      <c r="IFF522"/>
      <c r="IFG522"/>
      <c r="IFH522"/>
      <c r="IFI522"/>
      <c r="IFJ522"/>
      <c r="IFK522"/>
      <c r="IFL522"/>
      <c r="IFM522"/>
      <c r="IFN522"/>
      <c r="IFO522"/>
      <c r="IFP522"/>
      <c r="IFQ522"/>
      <c r="IFR522"/>
      <c r="IFS522"/>
      <c r="IFT522"/>
      <c r="IFU522"/>
      <c r="IFV522"/>
      <c r="IFW522"/>
      <c r="IFX522"/>
      <c r="IFY522"/>
      <c r="IFZ522"/>
      <c r="IGA522"/>
      <c r="IGB522"/>
      <c r="IGC522"/>
      <c r="IGD522"/>
      <c r="IGE522"/>
      <c r="IGF522"/>
      <c r="IGG522"/>
      <c r="IGH522"/>
      <c r="IGI522"/>
      <c r="IGJ522"/>
      <c r="IGK522"/>
      <c r="IGL522"/>
      <c r="IGM522"/>
      <c r="IGN522"/>
      <c r="IGO522"/>
      <c r="IGP522"/>
      <c r="IGQ522"/>
      <c r="IGR522"/>
      <c r="IGS522"/>
      <c r="IGT522"/>
      <c r="IGU522"/>
      <c r="IGV522"/>
      <c r="IGW522"/>
      <c r="IGX522"/>
      <c r="IGY522"/>
      <c r="IGZ522"/>
      <c r="IHA522"/>
      <c r="IHB522"/>
      <c r="IHC522"/>
      <c r="IHD522"/>
      <c r="IHE522"/>
      <c r="IHF522"/>
      <c r="IHG522"/>
      <c r="IHH522"/>
      <c r="IHI522"/>
      <c r="IHJ522"/>
      <c r="IHK522"/>
      <c r="IHL522"/>
      <c r="IHM522"/>
      <c r="IHN522"/>
      <c r="IHO522"/>
      <c r="IHP522"/>
      <c r="IHQ522"/>
      <c r="IHR522"/>
      <c r="IHS522"/>
      <c r="IHT522"/>
      <c r="IHU522"/>
      <c r="IHV522"/>
      <c r="IHW522"/>
      <c r="IHX522"/>
      <c r="IHY522"/>
      <c r="IHZ522"/>
      <c r="IIA522"/>
      <c r="IIB522"/>
      <c r="IIC522"/>
      <c r="IID522"/>
      <c r="IIE522"/>
      <c r="IIF522"/>
      <c r="IIG522"/>
      <c r="IIH522"/>
      <c r="III522"/>
      <c r="IIJ522"/>
      <c r="IIK522"/>
      <c r="IIL522"/>
      <c r="IIM522"/>
      <c r="IIN522"/>
      <c r="IIO522"/>
      <c r="IIP522"/>
      <c r="IIQ522"/>
      <c r="IIR522"/>
      <c r="IIS522"/>
      <c r="IIT522"/>
      <c r="IIU522"/>
      <c r="IIV522"/>
      <c r="IIW522"/>
      <c r="IIX522"/>
      <c r="IIY522"/>
      <c r="IIZ522"/>
      <c r="IJA522"/>
      <c r="IJB522"/>
      <c r="IJC522"/>
      <c r="IJD522"/>
      <c r="IJE522"/>
      <c r="IJF522"/>
      <c r="IJG522"/>
      <c r="IJH522"/>
      <c r="IJI522"/>
      <c r="IJJ522"/>
      <c r="IJK522"/>
      <c r="IJL522"/>
      <c r="IJM522"/>
      <c r="IJN522"/>
      <c r="IJO522"/>
      <c r="IJP522"/>
      <c r="IJQ522"/>
      <c r="IJR522"/>
      <c r="IJS522"/>
      <c r="IJT522"/>
      <c r="IJU522"/>
      <c r="IJV522"/>
      <c r="IJW522"/>
      <c r="IJX522"/>
      <c r="IJY522"/>
      <c r="IJZ522"/>
      <c r="IKA522"/>
      <c r="IKB522"/>
      <c r="IKC522"/>
      <c r="IKD522"/>
      <c r="IKE522"/>
      <c r="IKF522"/>
      <c r="IKG522"/>
      <c r="IKH522"/>
      <c r="IKI522"/>
      <c r="IKJ522"/>
      <c r="IKK522"/>
      <c r="IKL522"/>
      <c r="IKM522"/>
      <c r="IKN522"/>
      <c r="IKO522"/>
      <c r="IKP522"/>
      <c r="IKQ522"/>
      <c r="IKR522"/>
      <c r="IKS522"/>
      <c r="IKT522"/>
      <c r="IKU522"/>
      <c r="IKV522"/>
      <c r="IKW522"/>
      <c r="IKX522"/>
      <c r="IKY522"/>
      <c r="IKZ522"/>
      <c r="ILA522"/>
      <c r="ILB522"/>
      <c r="ILC522"/>
      <c r="ILD522"/>
      <c r="ILE522"/>
      <c r="ILF522"/>
      <c r="ILG522"/>
      <c r="ILH522"/>
      <c r="ILI522"/>
      <c r="ILJ522"/>
      <c r="ILK522"/>
      <c r="ILL522"/>
      <c r="ILM522"/>
      <c r="ILN522"/>
      <c r="ILO522"/>
      <c r="ILP522"/>
      <c r="ILQ522"/>
      <c r="ILR522"/>
      <c r="ILS522"/>
      <c r="ILT522"/>
      <c r="ILU522"/>
      <c r="ILV522"/>
      <c r="ILW522"/>
      <c r="ILX522"/>
      <c r="ILY522"/>
      <c r="ILZ522"/>
      <c r="IMA522"/>
      <c r="IMB522"/>
      <c r="IMC522"/>
      <c r="IMD522"/>
      <c r="IME522"/>
      <c r="IMF522"/>
      <c r="IMG522"/>
      <c r="IMH522"/>
      <c r="IMI522"/>
      <c r="IMJ522"/>
      <c r="IMK522"/>
      <c r="IML522"/>
      <c r="IMM522"/>
      <c r="IMN522"/>
      <c r="IMO522"/>
      <c r="IMP522"/>
      <c r="IMQ522"/>
      <c r="IMR522"/>
      <c r="IMS522"/>
      <c r="IMT522"/>
      <c r="IMU522"/>
      <c r="IMV522"/>
      <c r="IMW522"/>
      <c r="IMX522"/>
      <c r="IMY522"/>
      <c r="IMZ522"/>
      <c r="INA522"/>
      <c r="INB522"/>
      <c r="INC522"/>
      <c r="IND522"/>
      <c r="INE522"/>
      <c r="INF522"/>
      <c r="ING522"/>
      <c r="INH522"/>
      <c r="INI522"/>
      <c r="INJ522"/>
      <c r="INK522"/>
      <c r="INL522"/>
      <c r="INM522"/>
      <c r="INN522"/>
      <c r="INO522"/>
      <c r="INP522"/>
      <c r="INQ522"/>
      <c r="INR522"/>
      <c r="INS522"/>
      <c r="INT522"/>
      <c r="INU522"/>
      <c r="INV522"/>
      <c r="INW522"/>
      <c r="INX522"/>
      <c r="INY522"/>
      <c r="INZ522"/>
      <c r="IOA522"/>
      <c r="IOB522"/>
      <c r="IOC522"/>
      <c r="IOD522"/>
      <c r="IOE522"/>
      <c r="IOF522"/>
      <c r="IOG522"/>
      <c r="IOH522"/>
      <c r="IOI522"/>
      <c r="IOJ522"/>
      <c r="IOK522"/>
      <c r="IOL522"/>
      <c r="IOM522"/>
      <c r="ION522"/>
      <c r="IOO522"/>
      <c r="IOP522"/>
      <c r="IOQ522"/>
      <c r="IOR522"/>
      <c r="IOS522"/>
      <c r="IOT522"/>
      <c r="IOU522"/>
      <c r="IOV522"/>
      <c r="IOW522"/>
      <c r="IOX522"/>
      <c r="IOY522"/>
      <c r="IOZ522"/>
      <c r="IPA522"/>
      <c r="IPB522"/>
      <c r="IPC522"/>
      <c r="IPD522"/>
      <c r="IPE522"/>
      <c r="IPF522"/>
      <c r="IPG522"/>
      <c r="IPH522"/>
      <c r="IPI522"/>
      <c r="IPJ522"/>
      <c r="IPK522"/>
      <c r="IPL522"/>
      <c r="IPM522"/>
      <c r="IPN522"/>
      <c r="IPO522"/>
      <c r="IPP522"/>
      <c r="IPQ522"/>
      <c r="IPR522"/>
      <c r="IPS522"/>
      <c r="IPT522"/>
      <c r="IPU522"/>
      <c r="IPV522"/>
      <c r="IPW522"/>
      <c r="IPX522"/>
      <c r="IPY522"/>
      <c r="IPZ522"/>
      <c r="IQA522"/>
      <c r="IQB522"/>
      <c r="IQC522"/>
      <c r="IQD522"/>
      <c r="IQE522"/>
      <c r="IQF522"/>
      <c r="IQG522"/>
      <c r="IQH522"/>
      <c r="IQI522"/>
      <c r="IQJ522"/>
      <c r="IQK522"/>
      <c r="IQL522"/>
      <c r="IQM522"/>
      <c r="IQN522"/>
      <c r="IQO522"/>
      <c r="IQP522"/>
      <c r="IQQ522"/>
      <c r="IQR522"/>
      <c r="IQS522"/>
      <c r="IQT522"/>
      <c r="IQU522"/>
      <c r="IQV522"/>
      <c r="IQW522"/>
      <c r="IQX522"/>
      <c r="IQY522"/>
      <c r="IQZ522"/>
      <c r="IRA522"/>
      <c r="IRB522"/>
      <c r="IRC522"/>
      <c r="IRD522"/>
      <c r="IRE522"/>
      <c r="IRF522"/>
      <c r="IRG522"/>
      <c r="IRH522"/>
      <c r="IRI522"/>
      <c r="IRJ522"/>
      <c r="IRK522"/>
      <c r="IRL522"/>
      <c r="IRM522"/>
      <c r="IRN522"/>
      <c r="IRO522"/>
      <c r="IRP522"/>
      <c r="IRQ522"/>
      <c r="IRR522"/>
      <c r="IRS522"/>
      <c r="IRT522"/>
      <c r="IRU522"/>
      <c r="IRV522"/>
      <c r="IRW522"/>
      <c r="IRX522"/>
      <c r="IRY522"/>
      <c r="IRZ522"/>
      <c r="ISA522"/>
      <c r="ISB522"/>
      <c r="ISC522"/>
      <c r="ISD522"/>
      <c r="ISE522"/>
      <c r="ISF522"/>
      <c r="ISG522"/>
      <c r="ISH522"/>
      <c r="ISI522"/>
      <c r="ISJ522"/>
      <c r="ISK522"/>
      <c r="ISL522"/>
      <c r="ISM522"/>
      <c r="ISN522"/>
      <c r="ISO522"/>
      <c r="ISP522"/>
      <c r="ISQ522"/>
      <c r="ISR522"/>
      <c r="ISS522"/>
      <c r="IST522"/>
      <c r="ISU522"/>
      <c r="ISV522"/>
      <c r="ISW522"/>
      <c r="ISX522"/>
      <c r="ISY522"/>
      <c r="ISZ522"/>
      <c r="ITA522"/>
      <c r="ITB522"/>
      <c r="ITC522"/>
      <c r="ITD522"/>
      <c r="ITE522"/>
      <c r="ITF522"/>
      <c r="ITG522"/>
      <c r="ITH522"/>
      <c r="ITI522"/>
      <c r="ITJ522"/>
      <c r="ITK522"/>
      <c r="ITL522"/>
      <c r="ITM522"/>
      <c r="ITN522"/>
      <c r="ITO522"/>
      <c r="ITP522"/>
      <c r="ITQ522"/>
      <c r="ITR522"/>
      <c r="ITS522"/>
      <c r="ITT522"/>
      <c r="ITU522"/>
      <c r="ITV522"/>
      <c r="ITW522"/>
      <c r="ITX522"/>
      <c r="ITY522"/>
      <c r="ITZ522"/>
      <c r="IUA522"/>
      <c r="IUB522"/>
      <c r="IUC522"/>
      <c r="IUD522"/>
      <c r="IUE522"/>
      <c r="IUF522"/>
      <c r="IUG522"/>
      <c r="IUH522"/>
      <c r="IUI522"/>
      <c r="IUJ522"/>
      <c r="IUK522"/>
      <c r="IUL522"/>
      <c r="IUM522"/>
      <c r="IUN522"/>
      <c r="IUO522"/>
      <c r="IUP522"/>
      <c r="IUQ522"/>
      <c r="IUR522"/>
      <c r="IUS522"/>
      <c r="IUT522"/>
      <c r="IUU522"/>
      <c r="IUV522"/>
      <c r="IUW522"/>
      <c r="IUX522"/>
      <c r="IUY522"/>
      <c r="IUZ522"/>
      <c r="IVA522"/>
      <c r="IVB522"/>
      <c r="IVC522"/>
      <c r="IVD522"/>
      <c r="IVE522"/>
      <c r="IVF522"/>
      <c r="IVG522"/>
      <c r="IVH522"/>
      <c r="IVI522"/>
      <c r="IVJ522"/>
      <c r="IVK522"/>
      <c r="IVL522"/>
      <c r="IVM522"/>
      <c r="IVN522"/>
      <c r="IVO522"/>
      <c r="IVP522"/>
      <c r="IVQ522"/>
      <c r="IVR522"/>
      <c r="IVS522"/>
      <c r="IVT522"/>
      <c r="IVU522"/>
      <c r="IVV522"/>
      <c r="IVW522"/>
      <c r="IVX522"/>
      <c r="IVY522"/>
      <c r="IVZ522"/>
      <c r="IWA522"/>
      <c r="IWB522"/>
      <c r="IWC522"/>
      <c r="IWD522"/>
      <c r="IWE522"/>
      <c r="IWF522"/>
      <c r="IWG522"/>
      <c r="IWH522"/>
      <c r="IWI522"/>
      <c r="IWJ522"/>
      <c r="IWK522"/>
      <c r="IWL522"/>
      <c r="IWM522"/>
      <c r="IWN522"/>
      <c r="IWO522"/>
      <c r="IWP522"/>
      <c r="IWQ522"/>
      <c r="IWR522"/>
      <c r="IWS522"/>
      <c r="IWT522"/>
      <c r="IWU522"/>
      <c r="IWV522"/>
      <c r="IWW522"/>
      <c r="IWX522"/>
      <c r="IWY522"/>
      <c r="IWZ522"/>
      <c r="IXA522"/>
      <c r="IXB522"/>
      <c r="IXC522"/>
      <c r="IXD522"/>
      <c r="IXE522"/>
      <c r="IXF522"/>
      <c r="IXG522"/>
      <c r="IXH522"/>
      <c r="IXI522"/>
      <c r="IXJ522"/>
      <c r="IXK522"/>
      <c r="IXL522"/>
      <c r="IXM522"/>
      <c r="IXN522"/>
      <c r="IXO522"/>
      <c r="IXP522"/>
      <c r="IXQ522"/>
      <c r="IXR522"/>
      <c r="IXS522"/>
      <c r="IXT522"/>
      <c r="IXU522"/>
      <c r="IXV522"/>
      <c r="IXW522"/>
      <c r="IXX522"/>
      <c r="IXY522"/>
      <c r="IXZ522"/>
      <c r="IYA522"/>
      <c r="IYB522"/>
      <c r="IYC522"/>
      <c r="IYD522"/>
      <c r="IYE522"/>
      <c r="IYF522"/>
      <c r="IYG522"/>
      <c r="IYH522"/>
      <c r="IYI522"/>
      <c r="IYJ522"/>
      <c r="IYK522"/>
      <c r="IYL522"/>
      <c r="IYM522"/>
      <c r="IYN522"/>
      <c r="IYO522"/>
      <c r="IYP522"/>
      <c r="IYQ522"/>
      <c r="IYR522"/>
      <c r="IYS522"/>
      <c r="IYT522"/>
      <c r="IYU522"/>
      <c r="IYV522"/>
      <c r="IYW522"/>
      <c r="IYX522"/>
      <c r="IYY522"/>
      <c r="IYZ522"/>
      <c r="IZA522"/>
      <c r="IZB522"/>
      <c r="IZC522"/>
      <c r="IZD522"/>
      <c r="IZE522"/>
      <c r="IZF522"/>
      <c r="IZG522"/>
      <c r="IZH522"/>
      <c r="IZI522"/>
      <c r="IZJ522"/>
      <c r="IZK522"/>
      <c r="IZL522"/>
      <c r="IZM522"/>
      <c r="IZN522"/>
      <c r="IZO522"/>
      <c r="IZP522"/>
      <c r="IZQ522"/>
      <c r="IZR522"/>
      <c r="IZS522"/>
      <c r="IZT522"/>
      <c r="IZU522"/>
      <c r="IZV522"/>
      <c r="IZW522"/>
      <c r="IZX522"/>
      <c r="IZY522"/>
      <c r="IZZ522"/>
      <c r="JAA522"/>
      <c r="JAB522"/>
      <c r="JAC522"/>
      <c r="JAD522"/>
      <c r="JAE522"/>
      <c r="JAF522"/>
      <c r="JAG522"/>
      <c r="JAH522"/>
      <c r="JAI522"/>
      <c r="JAJ522"/>
      <c r="JAK522"/>
      <c r="JAL522"/>
      <c r="JAM522"/>
      <c r="JAN522"/>
      <c r="JAO522"/>
      <c r="JAP522"/>
      <c r="JAQ522"/>
      <c r="JAR522"/>
      <c r="JAS522"/>
      <c r="JAT522"/>
      <c r="JAU522"/>
      <c r="JAV522"/>
      <c r="JAW522"/>
      <c r="JAX522"/>
      <c r="JAY522"/>
      <c r="JAZ522"/>
      <c r="JBA522"/>
      <c r="JBB522"/>
      <c r="JBC522"/>
      <c r="JBD522"/>
      <c r="JBE522"/>
      <c r="JBF522"/>
      <c r="JBG522"/>
      <c r="JBH522"/>
      <c r="JBI522"/>
      <c r="JBJ522"/>
      <c r="JBK522"/>
      <c r="JBL522"/>
      <c r="JBM522"/>
      <c r="JBN522"/>
      <c r="JBO522"/>
      <c r="JBP522"/>
      <c r="JBQ522"/>
      <c r="JBR522"/>
      <c r="JBS522"/>
      <c r="JBT522"/>
      <c r="JBU522"/>
      <c r="JBV522"/>
      <c r="JBW522"/>
      <c r="JBX522"/>
      <c r="JBY522"/>
      <c r="JBZ522"/>
      <c r="JCA522"/>
      <c r="JCB522"/>
      <c r="JCC522"/>
      <c r="JCD522"/>
      <c r="JCE522"/>
      <c r="JCF522"/>
      <c r="JCG522"/>
      <c r="JCH522"/>
      <c r="JCI522"/>
      <c r="JCJ522"/>
      <c r="JCK522"/>
      <c r="JCL522"/>
      <c r="JCM522"/>
      <c r="JCN522"/>
      <c r="JCO522"/>
      <c r="JCP522"/>
      <c r="JCQ522"/>
      <c r="JCR522"/>
      <c r="JCS522"/>
      <c r="JCT522"/>
      <c r="JCU522"/>
      <c r="JCV522"/>
      <c r="JCW522"/>
      <c r="JCX522"/>
      <c r="JCY522"/>
      <c r="JCZ522"/>
      <c r="JDA522"/>
      <c r="JDB522"/>
      <c r="JDC522"/>
      <c r="JDD522"/>
      <c r="JDE522"/>
      <c r="JDF522"/>
      <c r="JDG522"/>
      <c r="JDH522"/>
      <c r="JDI522"/>
      <c r="JDJ522"/>
      <c r="JDK522"/>
      <c r="JDL522"/>
      <c r="JDM522"/>
      <c r="JDN522"/>
      <c r="JDO522"/>
      <c r="JDP522"/>
      <c r="JDQ522"/>
      <c r="JDR522"/>
      <c r="JDS522"/>
      <c r="JDT522"/>
      <c r="JDU522"/>
      <c r="JDV522"/>
      <c r="JDW522"/>
      <c r="JDX522"/>
      <c r="JDY522"/>
      <c r="JDZ522"/>
      <c r="JEA522"/>
      <c r="JEB522"/>
      <c r="JEC522"/>
      <c r="JED522"/>
      <c r="JEE522"/>
      <c r="JEF522"/>
      <c r="JEG522"/>
      <c r="JEH522"/>
      <c r="JEI522"/>
      <c r="JEJ522"/>
      <c r="JEK522"/>
      <c r="JEL522"/>
      <c r="JEM522"/>
      <c r="JEN522"/>
      <c r="JEO522"/>
      <c r="JEP522"/>
      <c r="JEQ522"/>
      <c r="JER522"/>
      <c r="JES522"/>
      <c r="JET522"/>
      <c r="JEU522"/>
      <c r="JEV522"/>
      <c r="JEW522"/>
      <c r="JEX522"/>
      <c r="JEY522"/>
      <c r="JEZ522"/>
      <c r="JFA522"/>
      <c r="JFB522"/>
      <c r="JFC522"/>
      <c r="JFD522"/>
      <c r="JFE522"/>
      <c r="JFF522"/>
      <c r="JFG522"/>
      <c r="JFH522"/>
      <c r="JFI522"/>
      <c r="JFJ522"/>
      <c r="JFK522"/>
      <c r="JFL522"/>
      <c r="JFM522"/>
      <c r="JFN522"/>
      <c r="JFO522"/>
      <c r="JFP522"/>
      <c r="JFQ522"/>
      <c r="JFR522"/>
      <c r="JFS522"/>
      <c r="JFT522"/>
      <c r="JFU522"/>
      <c r="JFV522"/>
      <c r="JFW522"/>
      <c r="JFX522"/>
      <c r="JFY522"/>
      <c r="JFZ522"/>
      <c r="JGA522"/>
      <c r="JGB522"/>
      <c r="JGC522"/>
      <c r="JGD522"/>
      <c r="JGE522"/>
      <c r="JGF522"/>
      <c r="JGG522"/>
      <c r="JGH522"/>
      <c r="JGI522"/>
      <c r="JGJ522"/>
      <c r="JGK522"/>
      <c r="JGL522"/>
      <c r="JGM522"/>
      <c r="JGN522"/>
      <c r="JGO522"/>
      <c r="JGP522"/>
      <c r="JGQ522"/>
      <c r="JGR522"/>
      <c r="JGS522"/>
      <c r="JGT522"/>
      <c r="JGU522"/>
      <c r="JGV522"/>
      <c r="JGW522"/>
      <c r="JGX522"/>
      <c r="JGY522"/>
      <c r="JGZ522"/>
      <c r="JHA522"/>
      <c r="JHB522"/>
      <c r="JHC522"/>
      <c r="JHD522"/>
      <c r="JHE522"/>
      <c r="JHF522"/>
      <c r="JHG522"/>
      <c r="JHH522"/>
      <c r="JHI522"/>
      <c r="JHJ522"/>
      <c r="JHK522"/>
      <c r="JHL522"/>
      <c r="JHM522"/>
      <c r="JHN522"/>
      <c r="JHO522"/>
      <c r="JHP522"/>
      <c r="JHQ522"/>
      <c r="JHR522"/>
      <c r="JHS522"/>
      <c r="JHT522"/>
      <c r="JHU522"/>
      <c r="JHV522"/>
      <c r="JHW522"/>
      <c r="JHX522"/>
      <c r="JHY522"/>
      <c r="JHZ522"/>
      <c r="JIA522"/>
      <c r="JIB522"/>
      <c r="JIC522"/>
      <c r="JID522"/>
      <c r="JIE522"/>
      <c r="JIF522"/>
      <c r="JIG522"/>
      <c r="JIH522"/>
      <c r="JII522"/>
      <c r="JIJ522"/>
      <c r="JIK522"/>
      <c r="JIL522"/>
      <c r="JIM522"/>
      <c r="JIN522"/>
      <c r="JIO522"/>
      <c r="JIP522"/>
      <c r="JIQ522"/>
      <c r="JIR522"/>
      <c r="JIS522"/>
      <c r="JIT522"/>
      <c r="JIU522"/>
      <c r="JIV522"/>
      <c r="JIW522"/>
      <c r="JIX522"/>
      <c r="JIY522"/>
      <c r="JIZ522"/>
      <c r="JJA522"/>
      <c r="JJB522"/>
      <c r="JJC522"/>
      <c r="JJD522"/>
      <c r="JJE522"/>
      <c r="JJF522"/>
      <c r="JJG522"/>
      <c r="JJH522"/>
      <c r="JJI522"/>
      <c r="JJJ522"/>
      <c r="JJK522"/>
      <c r="JJL522"/>
      <c r="JJM522"/>
      <c r="JJN522"/>
      <c r="JJO522"/>
      <c r="JJP522"/>
      <c r="JJQ522"/>
      <c r="JJR522"/>
      <c r="JJS522"/>
      <c r="JJT522"/>
      <c r="JJU522"/>
      <c r="JJV522"/>
      <c r="JJW522"/>
      <c r="JJX522"/>
      <c r="JJY522"/>
      <c r="JJZ522"/>
      <c r="JKA522"/>
      <c r="JKB522"/>
      <c r="JKC522"/>
      <c r="JKD522"/>
      <c r="JKE522"/>
      <c r="JKF522"/>
      <c r="JKG522"/>
      <c r="JKH522"/>
      <c r="JKI522"/>
      <c r="JKJ522"/>
      <c r="JKK522"/>
      <c r="JKL522"/>
      <c r="JKM522"/>
      <c r="JKN522"/>
      <c r="JKO522"/>
      <c r="JKP522"/>
      <c r="JKQ522"/>
      <c r="JKR522"/>
      <c r="JKS522"/>
      <c r="JKT522"/>
      <c r="JKU522"/>
      <c r="JKV522"/>
      <c r="JKW522"/>
      <c r="JKX522"/>
      <c r="JKY522"/>
      <c r="JKZ522"/>
      <c r="JLA522"/>
      <c r="JLB522"/>
      <c r="JLC522"/>
      <c r="JLD522"/>
      <c r="JLE522"/>
      <c r="JLF522"/>
      <c r="JLG522"/>
      <c r="JLH522"/>
      <c r="JLI522"/>
      <c r="JLJ522"/>
      <c r="JLK522"/>
      <c r="JLL522"/>
      <c r="JLM522"/>
      <c r="JLN522"/>
      <c r="JLO522"/>
      <c r="JLP522"/>
      <c r="JLQ522"/>
      <c r="JLR522"/>
      <c r="JLS522"/>
      <c r="JLT522"/>
      <c r="JLU522"/>
      <c r="JLV522"/>
      <c r="JLW522"/>
      <c r="JLX522"/>
      <c r="JLY522"/>
      <c r="JLZ522"/>
      <c r="JMA522"/>
      <c r="JMB522"/>
      <c r="JMC522"/>
      <c r="JMD522"/>
      <c r="JME522"/>
      <c r="JMF522"/>
      <c r="JMG522"/>
      <c r="JMH522"/>
      <c r="JMI522"/>
      <c r="JMJ522"/>
      <c r="JMK522"/>
      <c r="JML522"/>
      <c r="JMM522"/>
      <c r="JMN522"/>
      <c r="JMO522"/>
      <c r="JMP522"/>
      <c r="JMQ522"/>
      <c r="JMR522"/>
      <c r="JMS522"/>
      <c r="JMT522"/>
      <c r="JMU522"/>
      <c r="JMV522"/>
      <c r="JMW522"/>
      <c r="JMX522"/>
      <c r="JMY522"/>
      <c r="JMZ522"/>
      <c r="JNA522"/>
      <c r="JNB522"/>
      <c r="JNC522"/>
      <c r="JND522"/>
      <c r="JNE522"/>
      <c r="JNF522"/>
      <c r="JNG522"/>
      <c r="JNH522"/>
      <c r="JNI522"/>
      <c r="JNJ522"/>
      <c r="JNK522"/>
      <c r="JNL522"/>
      <c r="JNM522"/>
      <c r="JNN522"/>
      <c r="JNO522"/>
      <c r="JNP522"/>
      <c r="JNQ522"/>
      <c r="JNR522"/>
      <c r="JNS522"/>
      <c r="JNT522"/>
      <c r="JNU522"/>
      <c r="JNV522"/>
      <c r="JNW522"/>
      <c r="JNX522"/>
      <c r="JNY522"/>
      <c r="JNZ522"/>
      <c r="JOA522"/>
      <c r="JOB522"/>
      <c r="JOC522"/>
      <c r="JOD522"/>
      <c r="JOE522"/>
      <c r="JOF522"/>
      <c r="JOG522"/>
      <c r="JOH522"/>
      <c r="JOI522"/>
      <c r="JOJ522"/>
      <c r="JOK522"/>
      <c r="JOL522"/>
      <c r="JOM522"/>
      <c r="JON522"/>
      <c r="JOO522"/>
      <c r="JOP522"/>
      <c r="JOQ522"/>
      <c r="JOR522"/>
      <c r="JOS522"/>
      <c r="JOT522"/>
      <c r="JOU522"/>
      <c r="JOV522"/>
      <c r="JOW522"/>
      <c r="JOX522"/>
      <c r="JOY522"/>
      <c r="JOZ522"/>
      <c r="JPA522"/>
      <c r="JPB522"/>
      <c r="JPC522"/>
      <c r="JPD522"/>
      <c r="JPE522"/>
      <c r="JPF522"/>
      <c r="JPG522"/>
      <c r="JPH522"/>
      <c r="JPI522"/>
      <c r="JPJ522"/>
      <c r="JPK522"/>
      <c r="JPL522"/>
      <c r="JPM522"/>
      <c r="JPN522"/>
      <c r="JPO522"/>
      <c r="JPP522"/>
      <c r="JPQ522"/>
      <c r="JPR522"/>
      <c r="JPS522"/>
      <c r="JPT522"/>
      <c r="JPU522"/>
      <c r="JPV522"/>
      <c r="JPW522"/>
      <c r="JPX522"/>
      <c r="JPY522"/>
      <c r="JPZ522"/>
      <c r="JQA522"/>
      <c r="JQB522"/>
      <c r="JQC522"/>
      <c r="JQD522"/>
      <c r="JQE522"/>
      <c r="JQF522"/>
      <c r="JQG522"/>
      <c r="JQH522"/>
      <c r="JQI522"/>
      <c r="JQJ522"/>
      <c r="JQK522"/>
      <c r="JQL522"/>
      <c r="JQM522"/>
      <c r="JQN522"/>
      <c r="JQO522"/>
      <c r="JQP522"/>
      <c r="JQQ522"/>
      <c r="JQR522"/>
      <c r="JQS522"/>
      <c r="JQT522"/>
      <c r="JQU522"/>
      <c r="JQV522"/>
      <c r="JQW522"/>
      <c r="JQX522"/>
      <c r="JQY522"/>
      <c r="JQZ522"/>
      <c r="JRA522"/>
      <c r="JRB522"/>
      <c r="JRC522"/>
      <c r="JRD522"/>
      <c r="JRE522"/>
      <c r="JRF522"/>
      <c r="JRG522"/>
      <c r="JRH522"/>
      <c r="JRI522"/>
      <c r="JRJ522"/>
      <c r="JRK522"/>
      <c r="JRL522"/>
      <c r="JRM522"/>
      <c r="JRN522"/>
      <c r="JRO522"/>
      <c r="JRP522"/>
      <c r="JRQ522"/>
      <c r="JRR522"/>
      <c r="JRS522"/>
      <c r="JRT522"/>
      <c r="JRU522"/>
      <c r="JRV522"/>
      <c r="JRW522"/>
      <c r="JRX522"/>
      <c r="JRY522"/>
      <c r="JRZ522"/>
      <c r="JSA522"/>
      <c r="JSB522"/>
      <c r="JSC522"/>
      <c r="JSD522"/>
      <c r="JSE522"/>
      <c r="JSF522"/>
      <c r="JSG522"/>
      <c r="JSH522"/>
      <c r="JSI522"/>
      <c r="JSJ522"/>
      <c r="JSK522"/>
      <c r="JSL522"/>
      <c r="JSM522"/>
      <c r="JSN522"/>
      <c r="JSO522"/>
      <c r="JSP522"/>
      <c r="JSQ522"/>
      <c r="JSR522"/>
      <c r="JSS522"/>
      <c r="JST522"/>
      <c r="JSU522"/>
      <c r="JSV522"/>
      <c r="JSW522"/>
      <c r="JSX522"/>
      <c r="JSY522"/>
      <c r="JSZ522"/>
      <c r="JTA522"/>
      <c r="JTB522"/>
      <c r="JTC522"/>
      <c r="JTD522"/>
      <c r="JTE522"/>
      <c r="JTF522"/>
      <c r="JTG522"/>
      <c r="JTH522"/>
      <c r="JTI522"/>
      <c r="JTJ522"/>
      <c r="JTK522"/>
      <c r="JTL522"/>
      <c r="JTM522"/>
      <c r="JTN522"/>
      <c r="JTO522"/>
      <c r="JTP522"/>
      <c r="JTQ522"/>
      <c r="JTR522"/>
      <c r="JTS522"/>
      <c r="JTT522"/>
      <c r="JTU522"/>
      <c r="JTV522"/>
      <c r="JTW522"/>
      <c r="JTX522"/>
      <c r="JTY522"/>
      <c r="JTZ522"/>
      <c r="JUA522"/>
      <c r="JUB522"/>
      <c r="JUC522"/>
      <c r="JUD522"/>
      <c r="JUE522"/>
      <c r="JUF522"/>
      <c r="JUG522"/>
      <c r="JUH522"/>
      <c r="JUI522"/>
      <c r="JUJ522"/>
      <c r="JUK522"/>
      <c r="JUL522"/>
      <c r="JUM522"/>
      <c r="JUN522"/>
      <c r="JUO522"/>
      <c r="JUP522"/>
      <c r="JUQ522"/>
      <c r="JUR522"/>
      <c r="JUS522"/>
      <c r="JUT522"/>
      <c r="JUU522"/>
      <c r="JUV522"/>
      <c r="JUW522"/>
      <c r="JUX522"/>
      <c r="JUY522"/>
      <c r="JUZ522"/>
      <c r="JVA522"/>
      <c r="JVB522"/>
      <c r="JVC522"/>
      <c r="JVD522"/>
      <c r="JVE522"/>
      <c r="JVF522"/>
      <c r="JVG522"/>
      <c r="JVH522"/>
      <c r="JVI522"/>
      <c r="JVJ522"/>
      <c r="JVK522"/>
      <c r="JVL522"/>
      <c r="JVM522"/>
      <c r="JVN522"/>
      <c r="JVO522"/>
      <c r="JVP522"/>
      <c r="JVQ522"/>
      <c r="JVR522"/>
      <c r="JVS522"/>
      <c r="JVT522"/>
      <c r="JVU522"/>
      <c r="JVV522"/>
      <c r="JVW522"/>
      <c r="JVX522"/>
      <c r="JVY522"/>
      <c r="JVZ522"/>
      <c r="JWA522"/>
      <c r="JWB522"/>
      <c r="JWC522"/>
      <c r="JWD522"/>
      <c r="JWE522"/>
      <c r="JWF522"/>
      <c r="JWG522"/>
      <c r="JWH522"/>
      <c r="JWI522"/>
      <c r="JWJ522"/>
      <c r="JWK522"/>
      <c r="JWL522"/>
      <c r="JWM522"/>
      <c r="JWN522"/>
      <c r="JWO522"/>
      <c r="JWP522"/>
      <c r="JWQ522"/>
      <c r="JWR522"/>
      <c r="JWS522"/>
      <c r="JWT522"/>
      <c r="JWU522"/>
      <c r="JWV522"/>
      <c r="JWW522"/>
      <c r="JWX522"/>
      <c r="JWY522"/>
      <c r="JWZ522"/>
      <c r="JXA522"/>
      <c r="JXB522"/>
      <c r="JXC522"/>
      <c r="JXD522"/>
      <c r="JXE522"/>
      <c r="JXF522"/>
      <c r="JXG522"/>
      <c r="JXH522"/>
      <c r="JXI522"/>
      <c r="JXJ522"/>
      <c r="JXK522"/>
      <c r="JXL522"/>
      <c r="JXM522"/>
      <c r="JXN522"/>
      <c r="JXO522"/>
      <c r="JXP522"/>
      <c r="JXQ522"/>
      <c r="JXR522"/>
      <c r="JXS522"/>
      <c r="JXT522"/>
      <c r="JXU522"/>
      <c r="JXV522"/>
      <c r="JXW522"/>
      <c r="JXX522"/>
      <c r="JXY522"/>
      <c r="JXZ522"/>
      <c r="JYA522"/>
      <c r="JYB522"/>
      <c r="JYC522"/>
      <c r="JYD522"/>
      <c r="JYE522"/>
      <c r="JYF522"/>
      <c r="JYG522"/>
      <c r="JYH522"/>
      <c r="JYI522"/>
      <c r="JYJ522"/>
      <c r="JYK522"/>
      <c r="JYL522"/>
      <c r="JYM522"/>
      <c r="JYN522"/>
      <c r="JYO522"/>
      <c r="JYP522"/>
      <c r="JYQ522"/>
      <c r="JYR522"/>
      <c r="JYS522"/>
      <c r="JYT522"/>
      <c r="JYU522"/>
      <c r="JYV522"/>
      <c r="JYW522"/>
      <c r="JYX522"/>
      <c r="JYY522"/>
      <c r="JYZ522"/>
      <c r="JZA522"/>
      <c r="JZB522"/>
      <c r="JZC522"/>
      <c r="JZD522"/>
      <c r="JZE522"/>
      <c r="JZF522"/>
      <c r="JZG522"/>
      <c r="JZH522"/>
      <c r="JZI522"/>
      <c r="JZJ522"/>
      <c r="JZK522"/>
      <c r="JZL522"/>
      <c r="JZM522"/>
      <c r="JZN522"/>
      <c r="JZO522"/>
      <c r="JZP522"/>
      <c r="JZQ522"/>
      <c r="JZR522"/>
      <c r="JZS522"/>
      <c r="JZT522"/>
      <c r="JZU522"/>
      <c r="JZV522"/>
      <c r="JZW522"/>
      <c r="JZX522"/>
      <c r="JZY522"/>
      <c r="JZZ522"/>
      <c r="KAA522"/>
      <c r="KAB522"/>
      <c r="KAC522"/>
      <c r="KAD522"/>
      <c r="KAE522"/>
      <c r="KAF522"/>
      <c r="KAG522"/>
      <c r="KAH522"/>
      <c r="KAI522"/>
      <c r="KAJ522"/>
      <c r="KAK522"/>
      <c r="KAL522"/>
      <c r="KAM522"/>
      <c r="KAN522"/>
      <c r="KAO522"/>
      <c r="KAP522"/>
      <c r="KAQ522"/>
      <c r="KAR522"/>
      <c r="KAS522"/>
      <c r="KAT522"/>
      <c r="KAU522"/>
      <c r="KAV522"/>
      <c r="KAW522"/>
      <c r="KAX522"/>
      <c r="KAY522"/>
      <c r="KAZ522"/>
      <c r="KBA522"/>
      <c r="KBB522"/>
      <c r="KBC522"/>
      <c r="KBD522"/>
      <c r="KBE522"/>
      <c r="KBF522"/>
      <c r="KBG522"/>
      <c r="KBH522"/>
      <c r="KBI522"/>
      <c r="KBJ522"/>
      <c r="KBK522"/>
      <c r="KBL522"/>
      <c r="KBM522"/>
      <c r="KBN522"/>
      <c r="KBO522"/>
      <c r="KBP522"/>
      <c r="KBQ522"/>
      <c r="KBR522"/>
      <c r="KBS522"/>
      <c r="KBT522"/>
      <c r="KBU522"/>
      <c r="KBV522"/>
      <c r="KBW522"/>
      <c r="KBX522"/>
      <c r="KBY522"/>
      <c r="KBZ522"/>
      <c r="KCA522"/>
      <c r="KCB522"/>
      <c r="KCC522"/>
      <c r="KCD522"/>
      <c r="KCE522"/>
      <c r="KCF522"/>
      <c r="KCG522"/>
      <c r="KCH522"/>
      <c r="KCI522"/>
      <c r="KCJ522"/>
      <c r="KCK522"/>
      <c r="KCL522"/>
      <c r="KCM522"/>
      <c r="KCN522"/>
      <c r="KCO522"/>
      <c r="KCP522"/>
      <c r="KCQ522"/>
      <c r="KCR522"/>
      <c r="KCS522"/>
      <c r="KCT522"/>
      <c r="KCU522"/>
      <c r="KCV522"/>
      <c r="KCW522"/>
      <c r="KCX522"/>
      <c r="KCY522"/>
      <c r="KCZ522"/>
      <c r="KDA522"/>
      <c r="KDB522"/>
      <c r="KDC522"/>
      <c r="KDD522"/>
      <c r="KDE522"/>
      <c r="KDF522"/>
      <c r="KDG522"/>
      <c r="KDH522"/>
      <c r="KDI522"/>
      <c r="KDJ522"/>
      <c r="KDK522"/>
      <c r="KDL522"/>
      <c r="KDM522"/>
      <c r="KDN522"/>
      <c r="KDO522"/>
      <c r="KDP522"/>
      <c r="KDQ522"/>
      <c r="KDR522"/>
      <c r="KDS522"/>
      <c r="KDT522"/>
      <c r="KDU522"/>
      <c r="KDV522"/>
      <c r="KDW522"/>
      <c r="KDX522"/>
      <c r="KDY522"/>
      <c r="KDZ522"/>
      <c r="KEA522"/>
      <c r="KEB522"/>
      <c r="KEC522"/>
      <c r="KED522"/>
      <c r="KEE522"/>
      <c r="KEF522"/>
      <c r="KEG522"/>
      <c r="KEH522"/>
      <c r="KEI522"/>
      <c r="KEJ522"/>
      <c r="KEK522"/>
      <c r="KEL522"/>
      <c r="KEM522"/>
      <c r="KEN522"/>
      <c r="KEO522"/>
      <c r="KEP522"/>
      <c r="KEQ522"/>
      <c r="KER522"/>
      <c r="KES522"/>
      <c r="KET522"/>
      <c r="KEU522"/>
      <c r="KEV522"/>
      <c r="KEW522"/>
      <c r="KEX522"/>
      <c r="KEY522"/>
      <c r="KEZ522"/>
      <c r="KFA522"/>
      <c r="KFB522"/>
      <c r="KFC522"/>
      <c r="KFD522"/>
      <c r="KFE522"/>
      <c r="KFF522"/>
      <c r="KFG522"/>
      <c r="KFH522"/>
      <c r="KFI522"/>
      <c r="KFJ522"/>
      <c r="KFK522"/>
      <c r="KFL522"/>
      <c r="KFM522"/>
      <c r="KFN522"/>
      <c r="KFO522"/>
      <c r="KFP522"/>
      <c r="KFQ522"/>
      <c r="KFR522"/>
      <c r="KFS522"/>
      <c r="KFT522"/>
      <c r="KFU522"/>
      <c r="KFV522"/>
      <c r="KFW522"/>
      <c r="KFX522"/>
      <c r="KFY522"/>
      <c r="KFZ522"/>
      <c r="KGA522"/>
      <c r="KGB522"/>
      <c r="KGC522"/>
      <c r="KGD522"/>
      <c r="KGE522"/>
      <c r="KGF522"/>
      <c r="KGG522"/>
      <c r="KGH522"/>
      <c r="KGI522"/>
      <c r="KGJ522"/>
      <c r="KGK522"/>
      <c r="KGL522"/>
      <c r="KGM522"/>
      <c r="KGN522"/>
      <c r="KGO522"/>
      <c r="KGP522"/>
      <c r="KGQ522"/>
      <c r="KGR522"/>
      <c r="KGS522"/>
      <c r="KGT522"/>
      <c r="KGU522"/>
      <c r="KGV522"/>
      <c r="KGW522"/>
      <c r="KGX522"/>
      <c r="KGY522"/>
      <c r="KGZ522"/>
      <c r="KHA522"/>
      <c r="KHB522"/>
      <c r="KHC522"/>
      <c r="KHD522"/>
      <c r="KHE522"/>
      <c r="KHF522"/>
      <c r="KHG522"/>
      <c r="KHH522"/>
      <c r="KHI522"/>
      <c r="KHJ522"/>
      <c r="KHK522"/>
      <c r="KHL522"/>
      <c r="KHM522"/>
      <c r="KHN522"/>
      <c r="KHO522"/>
      <c r="KHP522"/>
      <c r="KHQ522"/>
      <c r="KHR522"/>
      <c r="KHS522"/>
      <c r="KHT522"/>
      <c r="KHU522"/>
      <c r="KHV522"/>
      <c r="KHW522"/>
      <c r="KHX522"/>
      <c r="KHY522"/>
      <c r="KHZ522"/>
      <c r="KIA522"/>
      <c r="KIB522"/>
      <c r="KIC522"/>
      <c r="KID522"/>
      <c r="KIE522"/>
      <c r="KIF522"/>
      <c r="KIG522"/>
      <c r="KIH522"/>
      <c r="KII522"/>
      <c r="KIJ522"/>
      <c r="KIK522"/>
      <c r="KIL522"/>
      <c r="KIM522"/>
      <c r="KIN522"/>
      <c r="KIO522"/>
      <c r="KIP522"/>
      <c r="KIQ522"/>
      <c r="KIR522"/>
      <c r="KIS522"/>
      <c r="KIT522"/>
      <c r="KIU522"/>
      <c r="KIV522"/>
      <c r="KIW522"/>
      <c r="KIX522"/>
      <c r="KIY522"/>
      <c r="KIZ522"/>
      <c r="KJA522"/>
      <c r="KJB522"/>
      <c r="KJC522"/>
      <c r="KJD522"/>
      <c r="KJE522"/>
      <c r="KJF522"/>
      <c r="KJG522"/>
      <c r="KJH522"/>
      <c r="KJI522"/>
      <c r="KJJ522"/>
      <c r="KJK522"/>
      <c r="KJL522"/>
      <c r="KJM522"/>
      <c r="KJN522"/>
      <c r="KJO522"/>
      <c r="KJP522"/>
      <c r="KJQ522"/>
      <c r="KJR522"/>
      <c r="KJS522"/>
      <c r="KJT522"/>
      <c r="KJU522"/>
      <c r="KJV522"/>
      <c r="KJW522"/>
      <c r="KJX522"/>
      <c r="KJY522"/>
      <c r="KJZ522"/>
      <c r="KKA522"/>
      <c r="KKB522"/>
      <c r="KKC522"/>
      <c r="KKD522"/>
      <c r="KKE522"/>
      <c r="KKF522"/>
      <c r="KKG522"/>
      <c r="KKH522"/>
      <c r="KKI522"/>
      <c r="KKJ522"/>
      <c r="KKK522"/>
      <c r="KKL522"/>
      <c r="KKM522"/>
      <c r="KKN522"/>
      <c r="KKO522"/>
      <c r="KKP522"/>
      <c r="KKQ522"/>
      <c r="KKR522"/>
      <c r="KKS522"/>
      <c r="KKT522"/>
      <c r="KKU522"/>
      <c r="KKV522"/>
      <c r="KKW522"/>
      <c r="KKX522"/>
      <c r="KKY522"/>
      <c r="KKZ522"/>
      <c r="KLA522"/>
      <c r="KLB522"/>
      <c r="KLC522"/>
      <c r="KLD522"/>
      <c r="KLE522"/>
      <c r="KLF522"/>
      <c r="KLG522"/>
      <c r="KLH522"/>
      <c r="KLI522"/>
      <c r="KLJ522"/>
      <c r="KLK522"/>
      <c r="KLL522"/>
      <c r="KLM522"/>
      <c r="KLN522"/>
      <c r="KLO522"/>
      <c r="KLP522"/>
      <c r="KLQ522"/>
      <c r="KLR522"/>
      <c r="KLS522"/>
      <c r="KLT522"/>
      <c r="KLU522"/>
      <c r="KLV522"/>
      <c r="KLW522"/>
      <c r="KLX522"/>
      <c r="KLY522"/>
      <c r="KLZ522"/>
      <c r="KMA522"/>
      <c r="KMB522"/>
      <c r="KMC522"/>
      <c r="KMD522"/>
      <c r="KME522"/>
      <c r="KMF522"/>
      <c r="KMG522"/>
      <c r="KMH522"/>
      <c r="KMI522"/>
      <c r="KMJ522"/>
      <c r="KMK522"/>
      <c r="KML522"/>
      <c r="KMM522"/>
      <c r="KMN522"/>
      <c r="KMO522"/>
      <c r="KMP522"/>
      <c r="KMQ522"/>
      <c r="KMR522"/>
      <c r="KMS522"/>
      <c r="KMT522"/>
      <c r="KMU522"/>
      <c r="KMV522"/>
      <c r="KMW522"/>
      <c r="KMX522"/>
      <c r="KMY522"/>
      <c r="KMZ522"/>
      <c r="KNA522"/>
      <c r="KNB522"/>
      <c r="KNC522"/>
      <c r="KND522"/>
      <c r="KNE522"/>
      <c r="KNF522"/>
      <c r="KNG522"/>
      <c r="KNH522"/>
      <c r="KNI522"/>
      <c r="KNJ522"/>
      <c r="KNK522"/>
      <c r="KNL522"/>
      <c r="KNM522"/>
      <c r="KNN522"/>
      <c r="KNO522"/>
      <c r="KNP522"/>
      <c r="KNQ522"/>
      <c r="KNR522"/>
      <c r="KNS522"/>
      <c r="KNT522"/>
      <c r="KNU522"/>
      <c r="KNV522"/>
      <c r="KNW522"/>
      <c r="KNX522"/>
      <c r="KNY522"/>
      <c r="KNZ522"/>
      <c r="KOA522"/>
      <c r="KOB522"/>
      <c r="KOC522"/>
      <c r="KOD522"/>
      <c r="KOE522"/>
      <c r="KOF522"/>
      <c r="KOG522"/>
      <c r="KOH522"/>
      <c r="KOI522"/>
      <c r="KOJ522"/>
      <c r="KOK522"/>
      <c r="KOL522"/>
      <c r="KOM522"/>
      <c r="KON522"/>
      <c r="KOO522"/>
      <c r="KOP522"/>
      <c r="KOQ522"/>
      <c r="KOR522"/>
      <c r="KOS522"/>
      <c r="KOT522"/>
      <c r="KOU522"/>
      <c r="KOV522"/>
      <c r="KOW522"/>
      <c r="KOX522"/>
      <c r="KOY522"/>
      <c r="KOZ522"/>
      <c r="KPA522"/>
      <c r="KPB522"/>
      <c r="KPC522"/>
      <c r="KPD522"/>
      <c r="KPE522"/>
      <c r="KPF522"/>
      <c r="KPG522"/>
      <c r="KPH522"/>
      <c r="KPI522"/>
      <c r="KPJ522"/>
      <c r="KPK522"/>
      <c r="KPL522"/>
      <c r="KPM522"/>
      <c r="KPN522"/>
      <c r="KPO522"/>
      <c r="KPP522"/>
      <c r="KPQ522"/>
      <c r="KPR522"/>
      <c r="KPS522"/>
      <c r="KPT522"/>
      <c r="KPU522"/>
      <c r="KPV522"/>
      <c r="KPW522"/>
      <c r="KPX522"/>
      <c r="KPY522"/>
      <c r="KPZ522"/>
      <c r="KQA522"/>
      <c r="KQB522"/>
      <c r="KQC522"/>
      <c r="KQD522"/>
      <c r="KQE522"/>
      <c r="KQF522"/>
      <c r="KQG522"/>
      <c r="KQH522"/>
      <c r="KQI522"/>
      <c r="KQJ522"/>
      <c r="KQK522"/>
      <c r="KQL522"/>
      <c r="KQM522"/>
      <c r="KQN522"/>
      <c r="KQO522"/>
      <c r="KQP522"/>
      <c r="KQQ522"/>
      <c r="KQR522"/>
      <c r="KQS522"/>
      <c r="KQT522"/>
      <c r="KQU522"/>
      <c r="KQV522"/>
      <c r="KQW522"/>
      <c r="KQX522"/>
      <c r="KQY522"/>
      <c r="KQZ522"/>
      <c r="KRA522"/>
      <c r="KRB522"/>
      <c r="KRC522"/>
      <c r="KRD522"/>
      <c r="KRE522"/>
      <c r="KRF522"/>
      <c r="KRG522"/>
      <c r="KRH522"/>
      <c r="KRI522"/>
      <c r="KRJ522"/>
      <c r="KRK522"/>
      <c r="KRL522"/>
      <c r="KRM522"/>
      <c r="KRN522"/>
      <c r="KRO522"/>
      <c r="KRP522"/>
      <c r="KRQ522"/>
      <c r="KRR522"/>
      <c r="KRS522"/>
      <c r="KRT522"/>
      <c r="KRU522"/>
      <c r="KRV522"/>
      <c r="KRW522"/>
      <c r="KRX522"/>
      <c r="KRY522"/>
      <c r="KRZ522"/>
      <c r="KSA522"/>
      <c r="KSB522"/>
      <c r="KSC522"/>
      <c r="KSD522"/>
      <c r="KSE522"/>
      <c r="KSF522"/>
      <c r="KSG522"/>
      <c r="KSH522"/>
      <c r="KSI522"/>
      <c r="KSJ522"/>
      <c r="KSK522"/>
      <c r="KSL522"/>
      <c r="KSM522"/>
      <c r="KSN522"/>
      <c r="KSO522"/>
      <c r="KSP522"/>
      <c r="KSQ522"/>
      <c r="KSR522"/>
      <c r="KSS522"/>
      <c r="KST522"/>
      <c r="KSU522"/>
      <c r="KSV522"/>
      <c r="KSW522"/>
      <c r="KSX522"/>
      <c r="KSY522"/>
      <c r="KSZ522"/>
      <c r="KTA522"/>
      <c r="KTB522"/>
      <c r="KTC522"/>
      <c r="KTD522"/>
      <c r="KTE522"/>
      <c r="KTF522"/>
      <c r="KTG522"/>
      <c r="KTH522"/>
      <c r="KTI522"/>
      <c r="KTJ522"/>
      <c r="KTK522"/>
      <c r="KTL522"/>
      <c r="KTM522"/>
      <c r="KTN522"/>
      <c r="KTO522"/>
      <c r="KTP522"/>
      <c r="KTQ522"/>
      <c r="KTR522"/>
      <c r="KTS522"/>
      <c r="KTT522"/>
      <c r="KTU522"/>
      <c r="KTV522"/>
      <c r="KTW522"/>
      <c r="KTX522"/>
      <c r="KTY522"/>
      <c r="KTZ522"/>
      <c r="KUA522"/>
      <c r="KUB522"/>
      <c r="KUC522"/>
      <c r="KUD522"/>
      <c r="KUE522"/>
      <c r="KUF522"/>
      <c r="KUG522"/>
      <c r="KUH522"/>
      <c r="KUI522"/>
      <c r="KUJ522"/>
      <c r="KUK522"/>
      <c r="KUL522"/>
      <c r="KUM522"/>
      <c r="KUN522"/>
      <c r="KUO522"/>
      <c r="KUP522"/>
      <c r="KUQ522"/>
      <c r="KUR522"/>
      <c r="KUS522"/>
      <c r="KUT522"/>
      <c r="KUU522"/>
      <c r="KUV522"/>
      <c r="KUW522"/>
      <c r="KUX522"/>
      <c r="KUY522"/>
      <c r="KUZ522"/>
      <c r="KVA522"/>
      <c r="KVB522"/>
      <c r="KVC522"/>
      <c r="KVD522"/>
      <c r="KVE522"/>
      <c r="KVF522"/>
      <c r="KVG522"/>
      <c r="KVH522"/>
      <c r="KVI522"/>
      <c r="KVJ522"/>
      <c r="KVK522"/>
      <c r="KVL522"/>
      <c r="KVM522"/>
      <c r="KVN522"/>
      <c r="KVO522"/>
      <c r="KVP522"/>
      <c r="KVQ522"/>
      <c r="KVR522"/>
      <c r="KVS522"/>
      <c r="KVT522"/>
      <c r="KVU522"/>
      <c r="KVV522"/>
      <c r="KVW522"/>
      <c r="KVX522"/>
      <c r="KVY522"/>
      <c r="KVZ522"/>
      <c r="KWA522"/>
      <c r="KWB522"/>
      <c r="KWC522"/>
      <c r="KWD522"/>
      <c r="KWE522"/>
      <c r="KWF522"/>
      <c r="KWG522"/>
      <c r="KWH522"/>
      <c r="KWI522"/>
      <c r="KWJ522"/>
      <c r="KWK522"/>
      <c r="KWL522"/>
      <c r="KWM522"/>
      <c r="KWN522"/>
      <c r="KWO522"/>
      <c r="KWP522"/>
      <c r="KWQ522"/>
      <c r="KWR522"/>
      <c r="KWS522"/>
      <c r="KWT522"/>
      <c r="KWU522"/>
      <c r="KWV522"/>
      <c r="KWW522"/>
      <c r="KWX522"/>
      <c r="KWY522"/>
      <c r="KWZ522"/>
      <c r="KXA522"/>
      <c r="KXB522"/>
      <c r="KXC522"/>
      <c r="KXD522"/>
      <c r="KXE522"/>
      <c r="KXF522"/>
      <c r="KXG522"/>
      <c r="KXH522"/>
      <c r="KXI522"/>
      <c r="KXJ522"/>
      <c r="KXK522"/>
      <c r="KXL522"/>
      <c r="KXM522"/>
      <c r="KXN522"/>
      <c r="KXO522"/>
      <c r="KXP522"/>
      <c r="KXQ522"/>
      <c r="KXR522"/>
      <c r="KXS522"/>
      <c r="KXT522"/>
      <c r="KXU522"/>
      <c r="KXV522"/>
      <c r="KXW522"/>
      <c r="KXX522"/>
      <c r="KXY522"/>
      <c r="KXZ522"/>
      <c r="KYA522"/>
      <c r="KYB522"/>
      <c r="KYC522"/>
      <c r="KYD522"/>
      <c r="KYE522"/>
      <c r="KYF522"/>
      <c r="KYG522"/>
      <c r="KYH522"/>
      <c r="KYI522"/>
      <c r="KYJ522"/>
      <c r="KYK522"/>
      <c r="KYL522"/>
      <c r="KYM522"/>
      <c r="KYN522"/>
      <c r="KYO522"/>
      <c r="KYP522"/>
      <c r="KYQ522"/>
      <c r="KYR522"/>
      <c r="KYS522"/>
      <c r="KYT522"/>
      <c r="KYU522"/>
      <c r="KYV522"/>
      <c r="KYW522"/>
      <c r="KYX522"/>
      <c r="KYY522"/>
      <c r="KYZ522"/>
      <c r="KZA522"/>
      <c r="KZB522"/>
      <c r="KZC522"/>
      <c r="KZD522"/>
      <c r="KZE522"/>
      <c r="KZF522"/>
      <c r="KZG522"/>
      <c r="KZH522"/>
      <c r="KZI522"/>
      <c r="KZJ522"/>
      <c r="KZK522"/>
      <c r="KZL522"/>
      <c r="KZM522"/>
      <c r="KZN522"/>
      <c r="KZO522"/>
      <c r="KZP522"/>
      <c r="KZQ522"/>
      <c r="KZR522"/>
      <c r="KZS522"/>
      <c r="KZT522"/>
      <c r="KZU522"/>
      <c r="KZV522"/>
      <c r="KZW522"/>
      <c r="KZX522"/>
      <c r="KZY522"/>
      <c r="KZZ522"/>
      <c r="LAA522"/>
      <c r="LAB522"/>
      <c r="LAC522"/>
      <c r="LAD522"/>
      <c r="LAE522"/>
      <c r="LAF522"/>
      <c r="LAG522"/>
      <c r="LAH522"/>
      <c r="LAI522"/>
      <c r="LAJ522"/>
      <c r="LAK522"/>
      <c r="LAL522"/>
      <c r="LAM522"/>
      <c r="LAN522"/>
      <c r="LAO522"/>
      <c r="LAP522"/>
      <c r="LAQ522"/>
      <c r="LAR522"/>
      <c r="LAS522"/>
      <c r="LAT522"/>
      <c r="LAU522"/>
      <c r="LAV522"/>
      <c r="LAW522"/>
      <c r="LAX522"/>
      <c r="LAY522"/>
      <c r="LAZ522"/>
      <c r="LBA522"/>
      <c r="LBB522"/>
      <c r="LBC522"/>
      <c r="LBD522"/>
      <c r="LBE522"/>
      <c r="LBF522"/>
      <c r="LBG522"/>
      <c r="LBH522"/>
      <c r="LBI522"/>
      <c r="LBJ522"/>
      <c r="LBK522"/>
      <c r="LBL522"/>
      <c r="LBM522"/>
      <c r="LBN522"/>
      <c r="LBO522"/>
      <c r="LBP522"/>
      <c r="LBQ522"/>
      <c r="LBR522"/>
      <c r="LBS522"/>
      <c r="LBT522"/>
      <c r="LBU522"/>
      <c r="LBV522"/>
      <c r="LBW522"/>
      <c r="LBX522"/>
      <c r="LBY522"/>
      <c r="LBZ522"/>
      <c r="LCA522"/>
      <c r="LCB522"/>
      <c r="LCC522"/>
      <c r="LCD522"/>
      <c r="LCE522"/>
      <c r="LCF522"/>
      <c r="LCG522"/>
      <c r="LCH522"/>
      <c r="LCI522"/>
      <c r="LCJ522"/>
      <c r="LCK522"/>
      <c r="LCL522"/>
      <c r="LCM522"/>
      <c r="LCN522"/>
      <c r="LCO522"/>
      <c r="LCP522"/>
      <c r="LCQ522"/>
      <c r="LCR522"/>
      <c r="LCS522"/>
      <c r="LCT522"/>
      <c r="LCU522"/>
      <c r="LCV522"/>
      <c r="LCW522"/>
      <c r="LCX522"/>
      <c r="LCY522"/>
      <c r="LCZ522"/>
      <c r="LDA522"/>
      <c r="LDB522"/>
      <c r="LDC522"/>
      <c r="LDD522"/>
      <c r="LDE522"/>
      <c r="LDF522"/>
      <c r="LDG522"/>
      <c r="LDH522"/>
      <c r="LDI522"/>
      <c r="LDJ522"/>
      <c r="LDK522"/>
      <c r="LDL522"/>
      <c r="LDM522"/>
      <c r="LDN522"/>
      <c r="LDO522"/>
      <c r="LDP522"/>
      <c r="LDQ522"/>
      <c r="LDR522"/>
      <c r="LDS522"/>
      <c r="LDT522"/>
      <c r="LDU522"/>
      <c r="LDV522"/>
      <c r="LDW522"/>
      <c r="LDX522"/>
      <c r="LDY522"/>
      <c r="LDZ522"/>
      <c r="LEA522"/>
      <c r="LEB522"/>
      <c r="LEC522"/>
      <c r="LED522"/>
      <c r="LEE522"/>
      <c r="LEF522"/>
      <c r="LEG522"/>
      <c r="LEH522"/>
      <c r="LEI522"/>
      <c r="LEJ522"/>
      <c r="LEK522"/>
      <c r="LEL522"/>
      <c r="LEM522"/>
      <c r="LEN522"/>
      <c r="LEO522"/>
      <c r="LEP522"/>
      <c r="LEQ522"/>
      <c r="LER522"/>
      <c r="LES522"/>
      <c r="LET522"/>
      <c r="LEU522"/>
      <c r="LEV522"/>
      <c r="LEW522"/>
      <c r="LEX522"/>
      <c r="LEY522"/>
      <c r="LEZ522"/>
      <c r="LFA522"/>
      <c r="LFB522"/>
      <c r="LFC522"/>
      <c r="LFD522"/>
      <c r="LFE522"/>
      <c r="LFF522"/>
      <c r="LFG522"/>
      <c r="LFH522"/>
      <c r="LFI522"/>
      <c r="LFJ522"/>
      <c r="LFK522"/>
      <c r="LFL522"/>
      <c r="LFM522"/>
      <c r="LFN522"/>
      <c r="LFO522"/>
      <c r="LFP522"/>
      <c r="LFQ522"/>
      <c r="LFR522"/>
      <c r="LFS522"/>
      <c r="LFT522"/>
      <c r="LFU522"/>
      <c r="LFV522"/>
      <c r="LFW522"/>
      <c r="LFX522"/>
      <c r="LFY522"/>
      <c r="LFZ522"/>
      <c r="LGA522"/>
      <c r="LGB522"/>
      <c r="LGC522"/>
      <c r="LGD522"/>
      <c r="LGE522"/>
      <c r="LGF522"/>
      <c r="LGG522"/>
      <c r="LGH522"/>
      <c r="LGI522"/>
      <c r="LGJ522"/>
      <c r="LGK522"/>
      <c r="LGL522"/>
      <c r="LGM522"/>
      <c r="LGN522"/>
      <c r="LGO522"/>
      <c r="LGP522"/>
      <c r="LGQ522"/>
      <c r="LGR522"/>
      <c r="LGS522"/>
      <c r="LGT522"/>
      <c r="LGU522"/>
      <c r="LGV522"/>
      <c r="LGW522"/>
      <c r="LGX522"/>
      <c r="LGY522"/>
      <c r="LGZ522"/>
      <c r="LHA522"/>
      <c r="LHB522"/>
      <c r="LHC522"/>
      <c r="LHD522"/>
      <c r="LHE522"/>
      <c r="LHF522"/>
      <c r="LHG522"/>
      <c r="LHH522"/>
      <c r="LHI522"/>
      <c r="LHJ522"/>
      <c r="LHK522"/>
      <c r="LHL522"/>
      <c r="LHM522"/>
      <c r="LHN522"/>
      <c r="LHO522"/>
      <c r="LHP522"/>
      <c r="LHQ522"/>
      <c r="LHR522"/>
      <c r="LHS522"/>
      <c r="LHT522"/>
      <c r="LHU522"/>
      <c r="LHV522"/>
      <c r="LHW522"/>
      <c r="LHX522"/>
      <c r="LHY522"/>
      <c r="LHZ522"/>
      <c r="LIA522"/>
      <c r="LIB522"/>
      <c r="LIC522"/>
      <c r="LID522"/>
      <c r="LIE522"/>
      <c r="LIF522"/>
      <c r="LIG522"/>
      <c r="LIH522"/>
      <c r="LII522"/>
      <c r="LIJ522"/>
      <c r="LIK522"/>
      <c r="LIL522"/>
      <c r="LIM522"/>
      <c r="LIN522"/>
      <c r="LIO522"/>
      <c r="LIP522"/>
      <c r="LIQ522"/>
      <c r="LIR522"/>
      <c r="LIS522"/>
      <c r="LIT522"/>
      <c r="LIU522"/>
      <c r="LIV522"/>
      <c r="LIW522"/>
      <c r="LIX522"/>
      <c r="LIY522"/>
      <c r="LIZ522"/>
      <c r="LJA522"/>
      <c r="LJB522"/>
      <c r="LJC522"/>
      <c r="LJD522"/>
      <c r="LJE522"/>
      <c r="LJF522"/>
      <c r="LJG522"/>
      <c r="LJH522"/>
      <c r="LJI522"/>
      <c r="LJJ522"/>
      <c r="LJK522"/>
      <c r="LJL522"/>
      <c r="LJM522"/>
      <c r="LJN522"/>
      <c r="LJO522"/>
      <c r="LJP522"/>
      <c r="LJQ522"/>
      <c r="LJR522"/>
      <c r="LJS522"/>
      <c r="LJT522"/>
      <c r="LJU522"/>
      <c r="LJV522"/>
      <c r="LJW522"/>
      <c r="LJX522"/>
      <c r="LJY522"/>
      <c r="LJZ522"/>
      <c r="LKA522"/>
      <c r="LKB522"/>
      <c r="LKC522"/>
      <c r="LKD522"/>
      <c r="LKE522"/>
      <c r="LKF522"/>
      <c r="LKG522"/>
      <c r="LKH522"/>
      <c r="LKI522"/>
      <c r="LKJ522"/>
      <c r="LKK522"/>
      <c r="LKL522"/>
      <c r="LKM522"/>
      <c r="LKN522"/>
      <c r="LKO522"/>
      <c r="LKP522"/>
      <c r="LKQ522"/>
      <c r="LKR522"/>
      <c r="LKS522"/>
      <c r="LKT522"/>
      <c r="LKU522"/>
      <c r="LKV522"/>
      <c r="LKW522"/>
      <c r="LKX522"/>
      <c r="LKY522"/>
      <c r="LKZ522"/>
      <c r="LLA522"/>
      <c r="LLB522"/>
      <c r="LLC522"/>
      <c r="LLD522"/>
      <c r="LLE522"/>
      <c r="LLF522"/>
      <c r="LLG522"/>
      <c r="LLH522"/>
      <c r="LLI522"/>
      <c r="LLJ522"/>
      <c r="LLK522"/>
      <c r="LLL522"/>
      <c r="LLM522"/>
      <c r="LLN522"/>
      <c r="LLO522"/>
      <c r="LLP522"/>
      <c r="LLQ522"/>
      <c r="LLR522"/>
      <c r="LLS522"/>
      <c r="LLT522"/>
      <c r="LLU522"/>
      <c r="LLV522"/>
      <c r="LLW522"/>
      <c r="LLX522"/>
      <c r="LLY522"/>
      <c r="LLZ522"/>
      <c r="LMA522"/>
      <c r="LMB522"/>
      <c r="LMC522"/>
      <c r="LMD522"/>
      <c r="LME522"/>
      <c r="LMF522"/>
      <c r="LMG522"/>
      <c r="LMH522"/>
      <c r="LMI522"/>
      <c r="LMJ522"/>
      <c r="LMK522"/>
      <c r="LML522"/>
      <c r="LMM522"/>
      <c r="LMN522"/>
      <c r="LMO522"/>
      <c r="LMP522"/>
      <c r="LMQ522"/>
      <c r="LMR522"/>
      <c r="LMS522"/>
      <c r="LMT522"/>
      <c r="LMU522"/>
      <c r="LMV522"/>
      <c r="LMW522"/>
      <c r="LMX522"/>
      <c r="LMY522"/>
      <c r="LMZ522"/>
      <c r="LNA522"/>
      <c r="LNB522"/>
      <c r="LNC522"/>
      <c r="LND522"/>
      <c r="LNE522"/>
      <c r="LNF522"/>
      <c r="LNG522"/>
      <c r="LNH522"/>
      <c r="LNI522"/>
      <c r="LNJ522"/>
      <c r="LNK522"/>
      <c r="LNL522"/>
      <c r="LNM522"/>
      <c r="LNN522"/>
      <c r="LNO522"/>
      <c r="LNP522"/>
      <c r="LNQ522"/>
      <c r="LNR522"/>
      <c r="LNS522"/>
      <c r="LNT522"/>
      <c r="LNU522"/>
      <c r="LNV522"/>
      <c r="LNW522"/>
      <c r="LNX522"/>
      <c r="LNY522"/>
      <c r="LNZ522"/>
      <c r="LOA522"/>
      <c r="LOB522"/>
      <c r="LOC522"/>
      <c r="LOD522"/>
      <c r="LOE522"/>
      <c r="LOF522"/>
      <c r="LOG522"/>
      <c r="LOH522"/>
      <c r="LOI522"/>
      <c r="LOJ522"/>
      <c r="LOK522"/>
      <c r="LOL522"/>
      <c r="LOM522"/>
      <c r="LON522"/>
      <c r="LOO522"/>
      <c r="LOP522"/>
      <c r="LOQ522"/>
      <c r="LOR522"/>
      <c r="LOS522"/>
      <c r="LOT522"/>
      <c r="LOU522"/>
      <c r="LOV522"/>
      <c r="LOW522"/>
      <c r="LOX522"/>
      <c r="LOY522"/>
      <c r="LOZ522"/>
      <c r="LPA522"/>
      <c r="LPB522"/>
      <c r="LPC522"/>
      <c r="LPD522"/>
      <c r="LPE522"/>
      <c r="LPF522"/>
      <c r="LPG522"/>
      <c r="LPH522"/>
      <c r="LPI522"/>
      <c r="LPJ522"/>
      <c r="LPK522"/>
      <c r="LPL522"/>
      <c r="LPM522"/>
      <c r="LPN522"/>
      <c r="LPO522"/>
      <c r="LPP522"/>
      <c r="LPQ522"/>
      <c r="LPR522"/>
      <c r="LPS522"/>
      <c r="LPT522"/>
      <c r="LPU522"/>
      <c r="LPV522"/>
      <c r="LPW522"/>
      <c r="LPX522"/>
      <c r="LPY522"/>
      <c r="LPZ522"/>
      <c r="LQA522"/>
      <c r="LQB522"/>
      <c r="LQC522"/>
      <c r="LQD522"/>
      <c r="LQE522"/>
      <c r="LQF522"/>
      <c r="LQG522"/>
      <c r="LQH522"/>
      <c r="LQI522"/>
      <c r="LQJ522"/>
      <c r="LQK522"/>
      <c r="LQL522"/>
      <c r="LQM522"/>
      <c r="LQN522"/>
      <c r="LQO522"/>
      <c r="LQP522"/>
      <c r="LQQ522"/>
      <c r="LQR522"/>
      <c r="LQS522"/>
      <c r="LQT522"/>
      <c r="LQU522"/>
      <c r="LQV522"/>
      <c r="LQW522"/>
      <c r="LQX522"/>
      <c r="LQY522"/>
      <c r="LQZ522"/>
      <c r="LRA522"/>
      <c r="LRB522"/>
      <c r="LRC522"/>
      <c r="LRD522"/>
      <c r="LRE522"/>
      <c r="LRF522"/>
      <c r="LRG522"/>
      <c r="LRH522"/>
      <c r="LRI522"/>
      <c r="LRJ522"/>
      <c r="LRK522"/>
      <c r="LRL522"/>
      <c r="LRM522"/>
      <c r="LRN522"/>
      <c r="LRO522"/>
      <c r="LRP522"/>
      <c r="LRQ522"/>
      <c r="LRR522"/>
      <c r="LRS522"/>
      <c r="LRT522"/>
      <c r="LRU522"/>
      <c r="LRV522"/>
      <c r="LRW522"/>
      <c r="LRX522"/>
      <c r="LRY522"/>
      <c r="LRZ522"/>
      <c r="LSA522"/>
      <c r="LSB522"/>
      <c r="LSC522"/>
      <c r="LSD522"/>
      <c r="LSE522"/>
      <c r="LSF522"/>
      <c r="LSG522"/>
      <c r="LSH522"/>
      <c r="LSI522"/>
      <c r="LSJ522"/>
      <c r="LSK522"/>
      <c r="LSL522"/>
      <c r="LSM522"/>
      <c r="LSN522"/>
      <c r="LSO522"/>
      <c r="LSP522"/>
      <c r="LSQ522"/>
      <c r="LSR522"/>
      <c r="LSS522"/>
      <c r="LST522"/>
      <c r="LSU522"/>
      <c r="LSV522"/>
      <c r="LSW522"/>
      <c r="LSX522"/>
      <c r="LSY522"/>
      <c r="LSZ522"/>
      <c r="LTA522"/>
      <c r="LTB522"/>
      <c r="LTC522"/>
      <c r="LTD522"/>
      <c r="LTE522"/>
      <c r="LTF522"/>
      <c r="LTG522"/>
      <c r="LTH522"/>
      <c r="LTI522"/>
      <c r="LTJ522"/>
      <c r="LTK522"/>
      <c r="LTL522"/>
      <c r="LTM522"/>
      <c r="LTN522"/>
      <c r="LTO522"/>
      <c r="LTP522"/>
      <c r="LTQ522"/>
      <c r="LTR522"/>
      <c r="LTS522"/>
      <c r="LTT522"/>
      <c r="LTU522"/>
      <c r="LTV522"/>
      <c r="LTW522"/>
      <c r="LTX522"/>
      <c r="LTY522"/>
      <c r="LTZ522"/>
      <c r="LUA522"/>
      <c r="LUB522"/>
      <c r="LUC522"/>
      <c r="LUD522"/>
      <c r="LUE522"/>
      <c r="LUF522"/>
      <c r="LUG522"/>
      <c r="LUH522"/>
      <c r="LUI522"/>
      <c r="LUJ522"/>
      <c r="LUK522"/>
      <c r="LUL522"/>
      <c r="LUM522"/>
      <c r="LUN522"/>
      <c r="LUO522"/>
      <c r="LUP522"/>
      <c r="LUQ522"/>
      <c r="LUR522"/>
      <c r="LUS522"/>
      <c r="LUT522"/>
      <c r="LUU522"/>
      <c r="LUV522"/>
      <c r="LUW522"/>
      <c r="LUX522"/>
      <c r="LUY522"/>
      <c r="LUZ522"/>
      <c r="LVA522"/>
      <c r="LVB522"/>
      <c r="LVC522"/>
      <c r="LVD522"/>
      <c r="LVE522"/>
      <c r="LVF522"/>
      <c r="LVG522"/>
      <c r="LVH522"/>
      <c r="LVI522"/>
      <c r="LVJ522"/>
      <c r="LVK522"/>
      <c r="LVL522"/>
      <c r="LVM522"/>
      <c r="LVN522"/>
      <c r="LVO522"/>
      <c r="LVP522"/>
      <c r="LVQ522"/>
      <c r="LVR522"/>
      <c r="LVS522"/>
      <c r="LVT522"/>
      <c r="LVU522"/>
      <c r="LVV522"/>
      <c r="LVW522"/>
      <c r="LVX522"/>
      <c r="LVY522"/>
      <c r="LVZ522"/>
      <c r="LWA522"/>
      <c r="LWB522"/>
      <c r="LWC522"/>
      <c r="LWD522"/>
      <c r="LWE522"/>
      <c r="LWF522"/>
      <c r="LWG522"/>
      <c r="LWH522"/>
      <c r="LWI522"/>
      <c r="LWJ522"/>
      <c r="LWK522"/>
      <c r="LWL522"/>
      <c r="LWM522"/>
      <c r="LWN522"/>
      <c r="LWO522"/>
      <c r="LWP522"/>
      <c r="LWQ522"/>
      <c r="LWR522"/>
      <c r="LWS522"/>
      <c r="LWT522"/>
      <c r="LWU522"/>
      <c r="LWV522"/>
      <c r="LWW522"/>
      <c r="LWX522"/>
      <c r="LWY522"/>
      <c r="LWZ522"/>
      <c r="LXA522"/>
      <c r="LXB522"/>
      <c r="LXC522"/>
      <c r="LXD522"/>
      <c r="LXE522"/>
      <c r="LXF522"/>
      <c r="LXG522"/>
      <c r="LXH522"/>
      <c r="LXI522"/>
      <c r="LXJ522"/>
      <c r="LXK522"/>
      <c r="LXL522"/>
      <c r="LXM522"/>
      <c r="LXN522"/>
      <c r="LXO522"/>
      <c r="LXP522"/>
      <c r="LXQ522"/>
      <c r="LXR522"/>
      <c r="LXS522"/>
      <c r="LXT522"/>
      <c r="LXU522"/>
      <c r="LXV522"/>
      <c r="LXW522"/>
      <c r="LXX522"/>
      <c r="LXY522"/>
      <c r="LXZ522"/>
      <c r="LYA522"/>
      <c r="LYB522"/>
      <c r="LYC522"/>
      <c r="LYD522"/>
      <c r="LYE522"/>
      <c r="LYF522"/>
      <c r="LYG522"/>
      <c r="LYH522"/>
      <c r="LYI522"/>
      <c r="LYJ522"/>
      <c r="LYK522"/>
      <c r="LYL522"/>
      <c r="LYM522"/>
      <c r="LYN522"/>
      <c r="LYO522"/>
      <c r="LYP522"/>
      <c r="LYQ522"/>
      <c r="LYR522"/>
      <c r="LYS522"/>
      <c r="LYT522"/>
      <c r="LYU522"/>
      <c r="LYV522"/>
      <c r="LYW522"/>
      <c r="LYX522"/>
      <c r="LYY522"/>
      <c r="LYZ522"/>
      <c r="LZA522"/>
      <c r="LZB522"/>
      <c r="LZC522"/>
      <c r="LZD522"/>
      <c r="LZE522"/>
      <c r="LZF522"/>
      <c r="LZG522"/>
      <c r="LZH522"/>
      <c r="LZI522"/>
      <c r="LZJ522"/>
      <c r="LZK522"/>
      <c r="LZL522"/>
      <c r="LZM522"/>
      <c r="LZN522"/>
      <c r="LZO522"/>
      <c r="LZP522"/>
      <c r="LZQ522"/>
      <c r="LZR522"/>
      <c r="LZS522"/>
      <c r="LZT522"/>
      <c r="LZU522"/>
      <c r="LZV522"/>
      <c r="LZW522"/>
      <c r="LZX522"/>
      <c r="LZY522"/>
      <c r="LZZ522"/>
      <c r="MAA522"/>
      <c r="MAB522"/>
      <c r="MAC522"/>
      <c r="MAD522"/>
      <c r="MAE522"/>
      <c r="MAF522"/>
      <c r="MAG522"/>
      <c r="MAH522"/>
      <c r="MAI522"/>
      <c r="MAJ522"/>
      <c r="MAK522"/>
      <c r="MAL522"/>
      <c r="MAM522"/>
      <c r="MAN522"/>
      <c r="MAO522"/>
      <c r="MAP522"/>
      <c r="MAQ522"/>
      <c r="MAR522"/>
      <c r="MAS522"/>
      <c r="MAT522"/>
      <c r="MAU522"/>
      <c r="MAV522"/>
      <c r="MAW522"/>
      <c r="MAX522"/>
      <c r="MAY522"/>
      <c r="MAZ522"/>
      <c r="MBA522"/>
      <c r="MBB522"/>
      <c r="MBC522"/>
      <c r="MBD522"/>
      <c r="MBE522"/>
      <c r="MBF522"/>
      <c r="MBG522"/>
      <c r="MBH522"/>
      <c r="MBI522"/>
      <c r="MBJ522"/>
      <c r="MBK522"/>
      <c r="MBL522"/>
      <c r="MBM522"/>
      <c r="MBN522"/>
      <c r="MBO522"/>
      <c r="MBP522"/>
      <c r="MBQ522"/>
      <c r="MBR522"/>
      <c r="MBS522"/>
      <c r="MBT522"/>
      <c r="MBU522"/>
      <c r="MBV522"/>
      <c r="MBW522"/>
      <c r="MBX522"/>
      <c r="MBY522"/>
      <c r="MBZ522"/>
      <c r="MCA522"/>
      <c r="MCB522"/>
      <c r="MCC522"/>
      <c r="MCD522"/>
      <c r="MCE522"/>
      <c r="MCF522"/>
      <c r="MCG522"/>
      <c r="MCH522"/>
      <c r="MCI522"/>
      <c r="MCJ522"/>
      <c r="MCK522"/>
      <c r="MCL522"/>
      <c r="MCM522"/>
      <c r="MCN522"/>
      <c r="MCO522"/>
      <c r="MCP522"/>
      <c r="MCQ522"/>
      <c r="MCR522"/>
      <c r="MCS522"/>
      <c r="MCT522"/>
      <c r="MCU522"/>
      <c r="MCV522"/>
      <c r="MCW522"/>
      <c r="MCX522"/>
      <c r="MCY522"/>
      <c r="MCZ522"/>
      <c r="MDA522"/>
      <c r="MDB522"/>
      <c r="MDC522"/>
      <c r="MDD522"/>
      <c r="MDE522"/>
      <c r="MDF522"/>
      <c r="MDG522"/>
      <c r="MDH522"/>
      <c r="MDI522"/>
      <c r="MDJ522"/>
      <c r="MDK522"/>
      <c r="MDL522"/>
      <c r="MDM522"/>
      <c r="MDN522"/>
      <c r="MDO522"/>
      <c r="MDP522"/>
      <c r="MDQ522"/>
      <c r="MDR522"/>
      <c r="MDS522"/>
      <c r="MDT522"/>
      <c r="MDU522"/>
      <c r="MDV522"/>
      <c r="MDW522"/>
      <c r="MDX522"/>
      <c r="MDY522"/>
      <c r="MDZ522"/>
      <c r="MEA522"/>
      <c r="MEB522"/>
      <c r="MEC522"/>
      <c r="MED522"/>
      <c r="MEE522"/>
      <c r="MEF522"/>
      <c r="MEG522"/>
      <c r="MEH522"/>
      <c r="MEI522"/>
      <c r="MEJ522"/>
      <c r="MEK522"/>
      <c r="MEL522"/>
      <c r="MEM522"/>
      <c r="MEN522"/>
      <c r="MEO522"/>
      <c r="MEP522"/>
      <c r="MEQ522"/>
      <c r="MER522"/>
      <c r="MES522"/>
      <c r="MET522"/>
      <c r="MEU522"/>
      <c r="MEV522"/>
      <c r="MEW522"/>
      <c r="MEX522"/>
      <c r="MEY522"/>
      <c r="MEZ522"/>
      <c r="MFA522"/>
      <c r="MFB522"/>
      <c r="MFC522"/>
      <c r="MFD522"/>
      <c r="MFE522"/>
      <c r="MFF522"/>
      <c r="MFG522"/>
      <c r="MFH522"/>
      <c r="MFI522"/>
      <c r="MFJ522"/>
      <c r="MFK522"/>
      <c r="MFL522"/>
      <c r="MFM522"/>
      <c r="MFN522"/>
      <c r="MFO522"/>
      <c r="MFP522"/>
      <c r="MFQ522"/>
      <c r="MFR522"/>
      <c r="MFS522"/>
      <c r="MFT522"/>
      <c r="MFU522"/>
      <c r="MFV522"/>
      <c r="MFW522"/>
      <c r="MFX522"/>
      <c r="MFY522"/>
      <c r="MFZ522"/>
      <c r="MGA522"/>
      <c r="MGB522"/>
      <c r="MGC522"/>
      <c r="MGD522"/>
      <c r="MGE522"/>
      <c r="MGF522"/>
      <c r="MGG522"/>
      <c r="MGH522"/>
      <c r="MGI522"/>
      <c r="MGJ522"/>
      <c r="MGK522"/>
      <c r="MGL522"/>
      <c r="MGM522"/>
      <c r="MGN522"/>
      <c r="MGO522"/>
      <c r="MGP522"/>
      <c r="MGQ522"/>
      <c r="MGR522"/>
      <c r="MGS522"/>
      <c r="MGT522"/>
      <c r="MGU522"/>
      <c r="MGV522"/>
      <c r="MGW522"/>
      <c r="MGX522"/>
      <c r="MGY522"/>
      <c r="MGZ522"/>
      <c r="MHA522"/>
      <c r="MHB522"/>
      <c r="MHC522"/>
      <c r="MHD522"/>
      <c r="MHE522"/>
      <c r="MHF522"/>
      <c r="MHG522"/>
      <c r="MHH522"/>
      <c r="MHI522"/>
      <c r="MHJ522"/>
      <c r="MHK522"/>
      <c r="MHL522"/>
      <c r="MHM522"/>
      <c r="MHN522"/>
      <c r="MHO522"/>
      <c r="MHP522"/>
      <c r="MHQ522"/>
      <c r="MHR522"/>
      <c r="MHS522"/>
      <c r="MHT522"/>
      <c r="MHU522"/>
      <c r="MHV522"/>
      <c r="MHW522"/>
      <c r="MHX522"/>
      <c r="MHY522"/>
      <c r="MHZ522"/>
      <c r="MIA522"/>
      <c r="MIB522"/>
      <c r="MIC522"/>
      <c r="MID522"/>
      <c r="MIE522"/>
      <c r="MIF522"/>
      <c r="MIG522"/>
      <c r="MIH522"/>
      <c r="MII522"/>
      <c r="MIJ522"/>
      <c r="MIK522"/>
      <c r="MIL522"/>
      <c r="MIM522"/>
      <c r="MIN522"/>
      <c r="MIO522"/>
      <c r="MIP522"/>
      <c r="MIQ522"/>
      <c r="MIR522"/>
      <c r="MIS522"/>
      <c r="MIT522"/>
      <c r="MIU522"/>
      <c r="MIV522"/>
      <c r="MIW522"/>
      <c r="MIX522"/>
      <c r="MIY522"/>
      <c r="MIZ522"/>
      <c r="MJA522"/>
      <c r="MJB522"/>
      <c r="MJC522"/>
      <c r="MJD522"/>
      <c r="MJE522"/>
      <c r="MJF522"/>
      <c r="MJG522"/>
      <c r="MJH522"/>
      <c r="MJI522"/>
      <c r="MJJ522"/>
      <c r="MJK522"/>
      <c r="MJL522"/>
      <c r="MJM522"/>
      <c r="MJN522"/>
      <c r="MJO522"/>
      <c r="MJP522"/>
      <c r="MJQ522"/>
      <c r="MJR522"/>
      <c r="MJS522"/>
      <c r="MJT522"/>
      <c r="MJU522"/>
      <c r="MJV522"/>
      <c r="MJW522"/>
      <c r="MJX522"/>
      <c r="MJY522"/>
      <c r="MJZ522"/>
      <c r="MKA522"/>
      <c r="MKB522"/>
      <c r="MKC522"/>
      <c r="MKD522"/>
      <c r="MKE522"/>
      <c r="MKF522"/>
      <c r="MKG522"/>
      <c r="MKH522"/>
      <c r="MKI522"/>
      <c r="MKJ522"/>
      <c r="MKK522"/>
      <c r="MKL522"/>
      <c r="MKM522"/>
      <c r="MKN522"/>
      <c r="MKO522"/>
      <c r="MKP522"/>
      <c r="MKQ522"/>
      <c r="MKR522"/>
      <c r="MKS522"/>
      <c r="MKT522"/>
      <c r="MKU522"/>
      <c r="MKV522"/>
      <c r="MKW522"/>
      <c r="MKX522"/>
      <c r="MKY522"/>
      <c r="MKZ522"/>
      <c r="MLA522"/>
      <c r="MLB522"/>
      <c r="MLC522"/>
      <c r="MLD522"/>
      <c r="MLE522"/>
      <c r="MLF522"/>
      <c r="MLG522"/>
      <c r="MLH522"/>
      <c r="MLI522"/>
      <c r="MLJ522"/>
      <c r="MLK522"/>
      <c r="MLL522"/>
      <c r="MLM522"/>
      <c r="MLN522"/>
      <c r="MLO522"/>
      <c r="MLP522"/>
      <c r="MLQ522"/>
      <c r="MLR522"/>
      <c r="MLS522"/>
      <c r="MLT522"/>
      <c r="MLU522"/>
      <c r="MLV522"/>
      <c r="MLW522"/>
      <c r="MLX522"/>
      <c r="MLY522"/>
      <c r="MLZ522"/>
      <c r="MMA522"/>
      <c r="MMB522"/>
      <c r="MMC522"/>
      <c r="MMD522"/>
      <c r="MME522"/>
      <c r="MMF522"/>
      <c r="MMG522"/>
      <c r="MMH522"/>
      <c r="MMI522"/>
      <c r="MMJ522"/>
      <c r="MMK522"/>
      <c r="MML522"/>
      <c r="MMM522"/>
      <c r="MMN522"/>
      <c r="MMO522"/>
      <c r="MMP522"/>
      <c r="MMQ522"/>
      <c r="MMR522"/>
      <c r="MMS522"/>
      <c r="MMT522"/>
      <c r="MMU522"/>
      <c r="MMV522"/>
      <c r="MMW522"/>
      <c r="MMX522"/>
      <c r="MMY522"/>
      <c r="MMZ522"/>
      <c r="MNA522"/>
      <c r="MNB522"/>
      <c r="MNC522"/>
      <c r="MND522"/>
      <c r="MNE522"/>
      <c r="MNF522"/>
      <c r="MNG522"/>
      <c r="MNH522"/>
      <c r="MNI522"/>
      <c r="MNJ522"/>
      <c r="MNK522"/>
      <c r="MNL522"/>
      <c r="MNM522"/>
      <c r="MNN522"/>
      <c r="MNO522"/>
      <c r="MNP522"/>
      <c r="MNQ522"/>
      <c r="MNR522"/>
      <c r="MNS522"/>
      <c r="MNT522"/>
      <c r="MNU522"/>
      <c r="MNV522"/>
      <c r="MNW522"/>
      <c r="MNX522"/>
      <c r="MNY522"/>
      <c r="MNZ522"/>
      <c r="MOA522"/>
      <c r="MOB522"/>
      <c r="MOC522"/>
      <c r="MOD522"/>
      <c r="MOE522"/>
      <c r="MOF522"/>
      <c r="MOG522"/>
      <c r="MOH522"/>
      <c r="MOI522"/>
      <c r="MOJ522"/>
      <c r="MOK522"/>
      <c r="MOL522"/>
      <c r="MOM522"/>
      <c r="MON522"/>
      <c r="MOO522"/>
      <c r="MOP522"/>
      <c r="MOQ522"/>
      <c r="MOR522"/>
      <c r="MOS522"/>
      <c r="MOT522"/>
      <c r="MOU522"/>
      <c r="MOV522"/>
      <c r="MOW522"/>
      <c r="MOX522"/>
      <c r="MOY522"/>
      <c r="MOZ522"/>
      <c r="MPA522"/>
      <c r="MPB522"/>
      <c r="MPC522"/>
      <c r="MPD522"/>
      <c r="MPE522"/>
      <c r="MPF522"/>
      <c r="MPG522"/>
      <c r="MPH522"/>
      <c r="MPI522"/>
      <c r="MPJ522"/>
      <c r="MPK522"/>
      <c r="MPL522"/>
      <c r="MPM522"/>
      <c r="MPN522"/>
      <c r="MPO522"/>
      <c r="MPP522"/>
      <c r="MPQ522"/>
      <c r="MPR522"/>
      <c r="MPS522"/>
      <c r="MPT522"/>
      <c r="MPU522"/>
      <c r="MPV522"/>
      <c r="MPW522"/>
      <c r="MPX522"/>
      <c r="MPY522"/>
      <c r="MPZ522"/>
      <c r="MQA522"/>
      <c r="MQB522"/>
      <c r="MQC522"/>
      <c r="MQD522"/>
      <c r="MQE522"/>
      <c r="MQF522"/>
      <c r="MQG522"/>
      <c r="MQH522"/>
      <c r="MQI522"/>
      <c r="MQJ522"/>
      <c r="MQK522"/>
      <c r="MQL522"/>
      <c r="MQM522"/>
      <c r="MQN522"/>
      <c r="MQO522"/>
      <c r="MQP522"/>
      <c r="MQQ522"/>
      <c r="MQR522"/>
      <c r="MQS522"/>
      <c r="MQT522"/>
      <c r="MQU522"/>
      <c r="MQV522"/>
      <c r="MQW522"/>
      <c r="MQX522"/>
      <c r="MQY522"/>
      <c r="MQZ522"/>
      <c r="MRA522"/>
      <c r="MRB522"/>
      <c r="MRC522"/>
      <c r="MRD522"/>
      <c r="MRE522"/>
      <c r="MRF522"/>
      <c r="MRG522"/>
      <c r="MRH522"/>
      <c r="MRI522"/>
      <c r="MRJ522"/>
      <c r="MRK522"/>
      <c r="MRL522"/>
      <c r="MRM522"/>
      <c r="MRN522"/>
      <c r="MRO522"/>
      <c r="MRP522"/>
      <c r="MRQ522"/>
      <c r="MRR522"/>
      <c r="MRS522"/>
      <c r="MRT522"/>
      <c r="MRU522"/>
      <c r="MRV522"/>
      <c r="MRW522"/>
      <c r="MRX522"/>
      <c r="MRY522"/>
      <c r="MRZ522"/>
      <c r="MSA522"/>
      <c r="MSB522"/>
      <c r="MSC522"/>
      <c r="MSD522"/>
      <c r="MSE522"/>
      <c r="MSF522"/>
      <c r="MSG522"/>
      <c r="MSH522"/>
      <c r="MSI522"/>
      <c r="MSJ522"/>
      <c r="MSK522"/>
      <c r="MSL522"/>
      <c r="MSM522"/>
      <c r="MSN522"/>
      <c r="MSO522"/>
      <c r="MSP522"/>
      <c r="MSQ522"/>
      <c r="MSR522"/>
      <c r="MSS522"/>
      <c r="MST522"/>
      <c r="MSU522"/>
      <c r="MSV522"/>
      <c r="MSW522"/>
      <c r="MSX522"/>
      <c r="MSY522"/>
      <c r="MSZ522"/>
      <c r="MTA522"/>
      <c r="MTB522"/>
      <c r="MTC522"/>
      <c r="MTD522"/>
      <c r="MTE522"/>
      <c r="MTF522"/>
      <c r="MTG522"/>
      <c r="MTH522"/>
      <c r="MTI522"/>
      <c r="MTJ522"/>
      <c r="MTK522"/>
      <c r="MTL522"/>
      <c r="MTM522"/>
      <c r="MTN522"/>
      <c r="MTO522"/>
      <c r="MTP522"/>
      <c r="MTQ522"/>
      <c r="MTR522"/>
      <c r="MTS522"/>
      <c r="MTT522"/>
      <c r="MTU522"/>
      <c r="MTV522"/>
      <c r="MTW522"/>
      <c r="MTX522"/>
      <c r="MTY522"/>
      <c r="MTZ522"/>
      <c r="MUA522"/>
      <c r="MUB522"/>
      <c r="MUC522"/>
      <c r="MUD522"/>
      <c r="MUE522"/>
      <c r="MUF522"/>
      <c r="MUG522"/>
      <c r="MUH522"/>
      <c r="MUI522"/>
      <c r="MUJ522"/>
      <c r="MUK522"/>
      <c r="MUL522"/>
      <c r="MUM522"/>
      <c r="MUN522"/>
      <c r="MUO522"/>
      <c r="MUP522"/>
      <c r="MUQ522"/>
      <c r="MUR522"/>
      <c r="MUS522"/>
      <c r="MUT522"/>
      <c r="MUU522"/>
      <c r="MUV522"/>
      <c r="MUW522"/>
      <c r="MUX522"/>
      <c r="MUY522"/>
      <c r="MUZ522"/>
      <c r="MVA522"/>
      <c r="MVB522"/>
      <c r="MVC522"/>
      <c r="MVD522"/>
      <c r="MVE522"/>
      <c r="MVF522"/>
      <c r="MVG522"/>
      <c r="MVH522"/>
      <c r="MVI522"/>
      <c r="MVJ522"/>
      <c r="MVK522"/>
      <c r="MVL522"/>
      <c r="MVM522"/>
      <c r="MVN522"/>
      <c r="MVO522"/>
      <c r="MVP522"/>
      <c r="MVQ522"/>
      <c r="MVR522"/>
      <c r="MVS522"/>
      <c r="MVT522"/>
      <c r="MVU522"/>
      <c r="MVV522"/>
      <c r="MVW522"/>
      <c r="MVX522"/>
      <c r="MVY522"/>
      <c r="MVZ522"/>
      <c r="MWA522"/>
      <c r="MWB522"/>
      <c r="MWC522"/>
      <c r="MWD522"/>
      <c r="MWE522"/>
      <c r="MWF522"/>
      <c r="MWG522"/>
      <c r="MWH522"/>
      <c r="MWI522"/>
      <c r="MWJ522"/>
      <c r="MWK522"/>
      <c r="MWL522"/>
      <c r="MWM522"/>
      <c r="MWN522"/>
      <c r="MWO522"/>
      <c r="MWP522"/>
      <c r="MWQ522"/>
      <c r="MWR522"/>
      <c r="MWS522"/>
      <c r="MWT522"/>
      <c r="MWU522"/>
      <c r="MWV522"/>
      <c r="MWW522"/>
      <c r="MWX522"/>
      <c r="MWY522"/>
      <c r="MWZ522"/>
      <c r="MXA522"/>
      <c r="MXB522"/>
      <c r="MXC522"/>
      <c r="MXD522"/>
      <c r="MXE522"/>
      <c r="MXF522"/>
      <c r="MXG522"/>
      <c r="MXH522"/>
      <c r="MXI522"/>
      <c r="MXJ522"/>
      <c r="MXK522"/>
      <c r="MXL522"/>
      <c r="MXM522"/>
      <c r="MXN522"/>
      <c r="MXO522"/>
      <c r="MXP522"/>
      <c r="MXQ522"/>
      <c r="MXR522"/>
      <c r="MXS522"/>
      <c r="MXT522"/>
      <c r="MXU522"/>
      <c r="MXV522"/>
      <c r="MXW522"/>
      <c r="MXX522"/>
      <c r="MXY522"/>
      <c r="MXZ522"/>
      <c r="MYA522"/>
      <c r="MYB522"/>
      <c r="MYC522"/>
      <c r="MYD522"/>
      <c r="MYE522"/>
      <c r="MYF522"/>
      <c r="MYG522"/>
      <c r="MYH522"/>
      <c r="MYI522"/>
      <c r="MYJ522"/>
      <c r="MYK522"/>
      <c r="MYL522"/>
      <c r="MYM522"/>
      <c r="MYN522"/>
      <c r="MYO522"/>
      <c r="MYP522"/>
      <c r="MYQ522"/>
      <c r="MYR522"/>
      <c r="MYS522"/>
      <c r="MYT522"/>
      <c r="MYU522"/>
      <c r="MYV522"/>
      <c r="MYW522"/>
      <c r="MYX522"/>
      <c r="MYY522"/>
      <c r="MYZ522"/>
      <c r="MZA522"/>
      <c r="MZB522"/>
      <c r="MZC522"/>
      <c r="MZD522"/>
      <c r="MZE522"/>
      <c r="MZF522"/>
      <c r="MZG522"/>
      <c r="MZH522"/>
      <c r="MZI522"/>
      <c r="MZJ522"/>
      <c r="MZK522"/>
      <c r="MZL522"/>
      <c r="MZM522"/>
      <c r="MZN522"/>
      <c r="MZO522"/>
      <c r="MZP522"/>
      <c r="MZQ522"/>
      <c r="MZR522"/>
      <c r="MZS522"/>
      <c r="MZT522"/>
      <c r="MZU522"/>
      <c r="MZV522"/>
      <c r="MZW522"/>
      <c r="MZX522"/>
      <c r="MZY522"/>
      <c r="MZZ522"/>
      <c r="NAA522"/>
      <c r="NAB522"/>
      <c r="NAC522"/>
      <c r="NAD522"/>
      <c r="NAE522"/>
      <c r="NAF522"/>
      <c r="NAG522"/>
      <c r="NAH522"/>
      <c r="NAI522"/>
      <c r="NAJ522"/>
      <c r="NAK522"/>
      <c r="NAL522"/>
      <c r="NAM522"/>
      <c r="NAN522"/>
      <c r="NAO522"/>
      <c r="NAP522"/>
      <c r="NAQ522"/>
      <c r="NAR522"/>
      <c r="NAS522"/>
      <c r="NAT522"/>
      <c r="NAU522"/>
      <c r="NAV522"/>
      <c r="NAW522"/>
      <c r="NAX522"/>
      <c r="NAY522"/>
      <c r="NAZ522"/>
      <c r="NBA522"/>
      <c r="NBB522"/>
      <c r="NBC522"/>
      <c r="NBD522"/>
      <c r="NBE522"/>
      <c r="NBF522"/>
      <c r="NBG522"/>
      <c r="NBH522"/>
      <c r="NBI522"/>
      <c r="NBJ522"/>
      <c r="NBK522"/>
      <c r="NBL522"/>
      <c r="NBM522"/>
      <c r="NBN522"/>
      <c r="NBO522"/>
      <c r="NBP522"/>
      <c r="NBQ522"/>
      <c r="NBR522"/>
      <c r="NBS522"/>
      <c r="NBT522"/>
      <c r="NBU522"/>
      <c r="NBV522"/>
      <c r="NBW522"/>
      <c r="NBX522"/>
      <c r="NBY522"/>
      <c r="NBZ522"/>
      <c r="NCA522"/>
      <c r="NCB522"/>
      <c r="NCC522"/>
      <c r="NCD522"/>
      <c r="NCE522"/>
      <c r="NCF522"/>
      <c r="NCG522"/>
      <c r="NCH522"/>
      <c r="NCI522"/>
      <c r="NCJ522"/>
      <c r="NCK522"/>
      <c r="NCL522"/>
      <c r="NCM522"/>
      <c r="NCN522"/>
      <c r="NCO522"/>
      <c r="NCP522"/>
      <c r="NCQ522"/>
      <c r="NCR522"/>
      <c r="NCS522"/>
      <c r="NCT522"/>
      <c r="NCU522"/>
      <c r="NCV522"/>
      <c r="NCW522"/>
      <c r="NCX522"/>
      <c r="NCY522"/>
      <c r="NCZ522"/>
      <c r="NDA522"/>
      <c r="NDB522"/>
      <c r="NDC522"/>
      <c r="NDD522"/>
      <c r="NDE522"/>
      <c r="NDF522"/>
      <c r="NDG522"/>
      <c r="NDH522"/>
      <c r="NDI522"/>
      <c r="NDJ522"/>
      <c r="NDK522"/>
      <c r="NDL522"/>
      <c r="NDM522"/>
      <c r="NDN522"/>
      <c r="NDO522"/>
      <c r="NDP522"/>
      <c r="NDQ522"/>
      <c r="NDR522"/>
      <c r="NDS522"/>
      <c r="NDT522"/>
      <c r="NDU522"/>
      <c r="NDV522"/>
      <c r="NDW522"/>
      <c r="NDX522"/>
      <c r="NDY522"/>
      <c r="NDZ522"/>
      <c r="NEA522"/>
      <c r="NEB522"/>
      <c r="NEC522"/>
      <c r="NED522"/>
      <c r="NEE522"/>
      <c r="NEF522"/>
      <c r="NEG522"/>
      <c r="NEH522"/>
      <c r="NEI522"/>
      <c r="NEJ522"/>
      <c r="NEK522"/>
      <c r="NEL522"/>
      <c r="NEM522"/>
      <c r="NEN522"/>
      <c r="NEO522"/>
      <c r="NEP522"/>
      <c r="NEQ522"/>
      <c r="NER522"/>
      <c r="NES522"/>
      <c r="NET522"/>
      <c r="NEU522"/>
      <c r="NEV522"/>
      <c r="NEW522"/>
      <c r="NEX522"/>
      <c r="NEY522"/>
      <c r="NEZ522"/>
      <c r="NFA522"/>
      <c r="NFB522"/>
      <c r="NFC522"/>
      <c r="NFD522"/>
      <c r="NFE522"/>
      <c r="NFF522"/>
      <c r="NFG522"/>
      <c r="NFH522"/>
      <c r="NFI522"/>
      <c r="NFJ522"/>
      <c r="NFK522"/>
      <c r="NFL522"/>
      <c r="NFM522"/>
      <c r="NFN522"/>
      <c r="NFO522"/>
      <c r="NFP522"/>
      <c r="NFQ522"/>
      <c r="NFR522"/>
      <c r="NFS522"/>
      <c r="NFT522"/>
      <c r="NFU522"/>
      <c r="NFV522"/>
      <c r="NFW522"/>
      <c r="NFX522"/>
      <c r="NFY522"/>
      <c r="NFZ522"/>
      <c r="NGA522"/>
      <c r="NGB522"/>
      <c r="NGC522"/>
      <c r="NGD522"/>
      <c r="NGE522"/>
      <c r="NGF522"/>
      <c r="NGG522"/>
      <c r="NGH522"/>
      <c r="NGI522"/>
      <c r="NGJ522"/>
      <c r="NGK522"/>
      <c r="NGL522"/>
      <c r="NGM522"/>
      <c r="NGN522"/>
      <c r="NGO522"/>
      <c r="NGP522"/>
      <c r="NGQ522"/>
      <c r="NGR522"/>
      <c r="NGS522"/>
      <c r="NGT522"/>
      <c r="NGU522"/>
      <c r="NGV522"/>
      <c r="NGW522"/>
      <c r="NGX522"/>
      <c r="NGY522"/>
      <c r="NGZ522"/>
      <c r="NHA522"/>
      <c r="NHB522"/>
      <c r="NHC522"/>
      <c r="NHD522"/>
      <c r="NHE522"/>
      <c r="NHF522"/>
      <c r="NHG522"/>
      <c r="NHH522"/>
      <c r="NHI522"/>
      <c r="NHJ522"/>
      <c r="NHK522"/>
      <c r="NHL522"/>
      <c r="NHM522"/>
      <c r="NHN522"/>
      <c r="NHO522"/>
      <c r="NHP522"/>
      <c r="NHQ522"/>
      <c r="NHR522"/>
      <c r="NHS522"/>
      <c r="NHT522"/>
      <c r="NHU522"/>
      <c r="NHV522"/>
      <c r="NHW522"/>
      <c r="NHX522"/>
      <c r="NHY522"/>
      <c r="NHZ522"/>
      <c r="NIA522"/>
      <c r="NIB522"/>
      <c r="NIC522"/>
      <c r="NID522"/>
      <c r="NIE522"/>
      <c r="NIF522"/>
      <c r="NIG522"/>
      <c r="NIH522"/>
      <c r="NII522"/>
      <c r="NIJ522"/>
      <c r="NIK522"/>
      <c r="NIL522"/>
      <c r="NIM522"/>
      <c r="NIN522"/>
      <c r="NIO522"/>
      <c r="NIP522"/>
      <c r="NIQ522"/>
      <c r="NIR522"/>
      <c r="NIS522"/>
      <c r="NIT522"/>
      <c r="NIU522"/>
      <c r="NIV522"/>
      <c r="NIW522"/>
      <c r="NIX522"/>
      <c r="NIY522"/>
      <c r="NIZ522"/>
      <c r="NJA522"/>
      <c r="NJB522"/>
      <c r="NJC522"/>
      <c r="NJD522"/>
      <c r="NJE522"/>
      <c r="NJF522"/>
      <c r="NJG522"/>
      <c r="NJH522"/>
      <c r="NJI522"/>
      <c r="NJJ522"/>
      <c r="NJK522"/>
      <c r="NJL522"/>
      <c r="NJM522"/>
      <c r="NJN522"/>
      <c r="NJO522"/>
      <c r="NJP522"/>
      <c r="NJQ522"/>
      <c r="NJR522"/>
      <c r="NJS522"/>
      <c r="NJT522"/>
      <c r="NJU522"/>
      <c r="NJV522"/>
      <c r="NJW522"/>
      <c r="NJX522"/>
      <c r="NJY522"/>
      <c r="NJZ522"/>
      <c r="NKA522"/>
      <c r="NKB522"/>
      <c r="NKC522"/>
      <c r="NKD522"/>
      <c r="NKE522"/>
      <c r="NKF522"/>
      <c r="NKG522"/>
      <c r="NKH522"/>
      <c r="NKI522"/>
      <c r="NKJ522"/>
      <c r="NKK522"/>
      <c r="NKL522"/>
      <c r="NKM522"/>
      <c r="NKN522"/>
      <c r="NKO522"/>
      <c r="NKP522"/>
      <c r="NKQ522"/>
      <c r="NKR522"/>
      <c r="NKS522"/>
      <c r="NKT522"/>
      <c r="NKU522"/>
      <c r="NKV522"/>
      <c r="NKW522"/>
      <c r="NKX522"/>
      <c r="NKY522"/>
      <c r="NKZ522"/>
      <c r="NLA522"/>
      <c r="NLB522"/>
      <c r="NLC522"/>
      <c r="NLD522"/>
      <c r="NLE522"/>
      <c r="NLF522"/>
      <c r="NLG522"/>
      <c r="NLH522"/>
      <c r="NLI522"/>
      <c r="NLJ522"/>
      <c r="NLK522"/>
      <c r="NLL522"/>
      <c r="NLM522"/>
      <c r="NLN522"/>
      <c r="NLO522"/>
      <c r="NLP522"/>
      <c r="NLQ522"/>
      <c r="NLR522"/>
      <c r="NLS522"/>
      <c r="NLT522"/>
      <c r="NLU522"/>
      <c r="NLV522"/>
      <c r="NLW522"/>
      <c r="NLX522"/>
      <c r="NLY522"/>
      <c r="NLZ522"/>
      <c r="NMA522"/>
      <c r="NMB522"/>
      <c r="NMC522"/>
      <c r="NMD522"/>
      <c r="NME522"/>
      <c r="NMF522"/>
      <c r="NMG522"/>
      <c r="NMH522"/>
      <c r="NMI522"/>
      <c r="NMJ522"/>
      <c r="NMK522"/>
      <c r="NML522"/>
      <c r="NMM522"/>
      <c r="NMN522"/>
      <c r="NMO522"/>
      <c r="NMP522"/>
      <c r="NMQ522"/>
      <c r="NMR522"/>
      <c r="NMS522"/>
      <c r="NMT522"/>
      <c r="NMU522"/>
      <c r="NMV522"/>
      <c r="NMW522"/>
      <c r="NMX522"/>
      <c r="NMY522"/>
      <c r="NMZ522"/>
      <c r="NNA522"/>
      <c r="NNB522"/>
      <c r="NNC522"/>
      <c r="NND522"/>
      <c r="NNE522"/>
      <c r="NNF522"/>
      <c r="NNG522"/>
      <c r="NNH522"/>
      <c r="NNI522"/>
      <c r="NNJ522"/>
      <c r="NNK522"/>
      <c r="NNL522"/>
      <c r="NNM522"/>
      <c r="NNN522"/>
      <c r="NNO522"/>
      <c r="NNP522"/>
      <c r="NNQ522"/>
      <c r="NNR522"/>
      <c r="NNS522"/>
      <c r="NNT522"/>
      <c r="NNU522"/>
      <c r="NNV522"/>
      <c r="NNW522"/>
      <c r="NNX522"/>
      <c r="NNY522"/>
      <c r="NNZ522"/>
      <c r="NOA522"/>
      <c r="NOB522"/>
      <c r="NOC522"/>
      <c r="NOD522"/>
      <c r="NOE522"/>
      <c r="NOF522"/>
      <c r="NOG522"/>
      <c r="NOH522"/>
      <c r="NOI522"/>
      <c r="NOJ522"/>
      <c r="NOK522"/>
      <c r="NOL522"/>
      <c r="NOM522"/>
      <c r="NON522"/>
      <c r="NOO522"/>
      <c r="NOP522"/>
      <c r="NOQ522"/>
      <c r="NOR522"/>
      <c r="NOS522"/>
      <c r="NOT522"/>
      <c r="NOU522"/>
      <c r="NOV522"/>
      <c r="NOW522"/>
      <c r="NOX522"/>
      <c r="NOY522"/>
      <c r="NOZ522"/>
      <c r="NPA522"/>
      <c r="NPB522"/>
      <c r="NPC522"/>
      <c r="NPD522"/>
      <c r="NPE522"/>
      <c r="NPF522"/>
      <c r="NPG522"/>
      <c r="NPH522"/>
      <c r="NPI522"/>
      <c r="NPJ522"/>
      <c r="NPK522"/>
      <c r="NPL522"/>
      <c r="NPM522"/>
      <c r="NPN522"/>
      <c r="NPO522"/>
      <c r="NPP522"/>
      <c r="NPQ522"/>
      <c r="NPR522"/>
      <c r="NPS522"/>
      <c r="NPT522"/>
      <c r="NPU522"/>
      <c r="NPV522"/>
      <c r="NPW522"/>
      <c r="NPX522"/>
      <c r="NPY522"/>
      <c r="NPZ522"/>
      <c r="NQA522"/>
      <c r="NQB522"/>
      <c r="NQC522"/>
      <c r="NQD522"/>
      <c r="NQE522"/>
      <c r="NQF522"/>
      <c r="NQG522"/>
      <c r="NQH522"/>
      <c r="NQI522"/>
      <c r="NQJ522"/>
      <c r="NQK522"/>
      <c r="NQL522"/>
      <c r="NQM522"/>
      <c r="NQN522"/>
      <c r="NQO522"/>
      <c r="NQP522"/>
      <c r="NQQ522"/>
      <c r="NQR522"/>
      <c r="NQS522"/>
      <c r="NQT522"/>
      <c r="NQU522"/>
      <c r="NQV522"/>
      <c r="NQW522"/>
      <c r="NQX522"/>
      <c r="NQY522"/>
      <c r="NQZ522"/>
      <c r="NRA522"/>
      <c r="NRB522"/>
      <c r="NRC522"/>
      <c r="NRD522"/>
      <c r="NRE522"/>
      <c r="NRF522"/>
      <c r="NRG522"/>
      <c r="NRH522"/>
      <c r="NRI522"/>
      <c r="NRJ522"/>
      <c r="NRK522"/>
      <c r="NRL522"/>
      <c r="NRM522"/>
      <c r="NRN522"/>
      <c r="NRO522"/>
      <c r="NRP522"/>
      <c r="NRQ522"/>
      <c r="NRR522"/>
      <c r="NRS522"/>
      <c r="NRT522"/>
      <c r="NRU522"/>
      <c r="NRV522"/>
      <c r="NRW522"/>
      <c r="NRX522"/>
      <c r="NRY522"/>
      <c r="NRZ522"/>
      <c r="NSA522"/>
      <c r="NSB522"/>
      <c r="NSC522"/>
      <c r="NSD522"/>
      <c r="NSE522"/>
      <c r="NSF522"/>
      <c r="NSG522"/>
      <c r="NSH522"/>
      <c r="NSI522"/>
      <c r="NSJ522"/>
      <c r="NSK522"/>
      <c r="NSL522"/>
      <c r="NSM522"/>
      <c r="NSN522"/>
      <c r="NSO522"/>
      <c r="NSP522"/>
      <c r="NSQ522"/>
      <c r="NSR522"/>
      <c r="NSS522"/>
      <c r="NST522"/>
      <c r="NSU522"/>
      <c r="NSV522"/>
      <c r="NSW522"/>
      <c r="NSX522"/>
      <c r="NSY522"/>
      <c r="NSZ522"/>
      <c r="NTA522"/>
      <c r="NTB522"/>
      <c r="NTC522"/>
      <c r="NTD522"/>
      <c r="NTE522"/>
      <c r="NTF522"/>
      <c r="NTG522"/>
      <c r="NTH522"/>
      <c r="NTI522"/>
      <c r="NTJ522"/>
      <c r="NTK522"/>
      <c r="NTL522"/>
      <c r="NTM522"/>
      <c r="NTN522"/>
      <c r="NTO522"/>
      <c r="NTP522"/>
      <c r="NTQ522"/>
      <c r="NTR522"/>
      <c r="NTS522"/>
      <c r="NTT522"/>
      <c r="NTU522"/>
      <c r="NTV522"/>
      <c r="NTW522"/>
      <c r="NTX522"/>
      <c r="NTY522"/>
      <c r="NTZ522"/>
      <c r="NUA522"/>
      <c r="NUB522"/>
      <c r="NUC522"/>
      <c r="NUD522"/>
      <c r="NUE522"/>
      <c r="NUF522"/>
      <c r="NUG522"/>
      <c r="NUH522"/>
      <c r="NUI522"/>
      <c r="NUJ522"/>
      <c r="NUK522"/>
      <c r="NUL522"/>
      <c r="NUM522"/>
      <c r="NUN522"/>
      <c r="NUO522"/>
      <c r="NUP522"/>
      <c r="NUQ522"/>
      <c r="NUR522"/>
      <c r="NUS522"/>
      <c r="NUT522"/>
      <c r="NUU522"/>
      <c r="NUV522"/>
      <c r="NUW522"/>
      <c r="NUX522"/>
      <c r="NUY522"/>
      <c r="NUZ522"/>
      <c r="NVA522"/>
      <c r="NVB522"/>
      <c r="NVC522"/>
      <c r="NVD522"/>
      <c r="NVE522"/>
      <c r="NVF522"/>
      <c r="NVG522"/>
      <c r="NVH522"/>
      <c r="NVI522"/>
      <c r="NVJ522"/>
      <c r="NVK522"/>
      <c r="NVL522"/>
      <c r="NVM522"/>
      <c r="NVN522"/>
      <c r="NVO522"/>
      <c r="NVP522"/>
      <c r="NVQ522"/>
      <c r="NVR522"/>
      <c r="NVS522"/>
      <c r="NVT522"/>
      <c r="NVU522"/>
      <c r="NVV522"/>
      <c r="NVW522"/>
      <c r="NVX522"/>
      <c r="NVY522"/>
      <c r="NVZ522"/>
      <c r="NWA522"/>
      <c r="NWB522"/>
      <c r="NWC522"/>
      <c r="NWD522"/>
      <c r="NWE522"/>
      <c r="NWF522"/>
      <c r="NWG522"/>
      <c r="NWH522"/>
      <c r="NWI522"/>
      <c r="NWJ522"/>
      <c r="NWK522"/>
      <c r="NWL522"/>
      <c r="NWM522"/>
      <c r="NWN522"/>
      <c r="NWO522"/>
      <c r="NWP522"/>
      <c r="NWQ522"/>
      <c r="NWR522"/>
      <c r="NWS522"/>
      <c r="NWT522"/>
      <c r="NWU522"/>
      <c r="NWV522"/>
      <c r="NWW522"/>
      <c r="NWX522"/>
      <c r="NWY522"/>
      <c r="NWZ522"/>
      <c r="NXA522"/>
      <c r="NXB522"/>
      <c r="NXC522"/>
      <c r="NXD522"/>
      <c r="NXE522"/>
      <c r="NXF522"/>
      <c r="NXG522"/>
      <c r="NXH522"/>
      <c r="NXI522"/>
      <c r="NXJ522"/>
      <c r="NXK522"/>
      <c r="NXL522"/>
      <c r="NXM522"/>
      <c r="NXN522"/>
      <c r="NXO522"/>
      <c r="NXP522"/>
      <c r="NXQ522"/>
      <c r="NXR522"/>
      <c r="NXS522"/>
      <c r="NXT522"/>
      <c r="NXU522"/>
      <c r="NXV522"/>
      <c r="NXW522"/>
      <c r="NXX522"/>
      <c r="NXY522"/>
      <c r="NXZ522"/>
      <c r="NYA522"/>
      <c r="NYB522"/>
      <c r="NYC522"/>
      <c r="NYD522"/>
      <c r="NYE522"/>
      <c r="NYF522"/>
      <c r="NYG522"/>
      <c r="NYH522"/>
      <c r="NYI522"/>
      <c r="NYJ522"/>
      <c r="NYK522"/>
      <c r="NYL522"/>
      <c r="NYM522"/>
      <c r="NYN522"/>
      <c r="NYO522"/>
      <c r="NYP522"/>
      <c r="NYQ522"/>
      <c r="NYR522"/>
      <c r="NYS522"/>
      <c r="NYT522"/>
      <c r="NYU522"/>
      <c r="NYV522"/>
      <c r="NYW522"/>
      <c r="NYX522"/>
      <c r="NYY522"/>
      <c r="NYZ522"/>
      <c r="NZA522"/>
      <c r="NZB522"/>
      <c r="NZC522"/>
      <c r="NZD522"/>
      <c r="NZE522"/>
      <c r="NZF522"/>
      <c r="NZG522"/>
      <c r="NZH522"/>
      <c r="NZI522"/>
      <c r="NZJ522"/>
      <c r="NZK522"/>
      <c r="NZL522"/>
      <c r="NZM522"/>
      <c r="NZN522"/>
      <c r="NZO522"/>
      <c r="NZP522"/>
      <c r="NZQ522"/>
      <c r="NZR522"/>
      <c r="NZS522"/>
      <c r="NZT522"/>
      <c r="NZU522"/>
      <c r="NZV522"/>
      <c r="NZW522"/>
      <c r="NZX522"/>
      <c r="NZY522"/>
      <c r="NZZ522"/>
      <c r="OAA522"/>
      <c r="OAB522"/>
      <c r="OAC522"/>
      <c r="OAD522"/>
      <c r="OAE522"/>
      <c r="OAF522"/>
      <c r="OAG522"/>
      <c r="OAH522"/>
      <c r="OAI522"/>
      <c r="OAJ522"/>
      <c r="OAK522"/>
      <c r="OAL522"/>
      <c r="OAM522"/>
      <c r="OAN522"/>
      <c r="OAO522"/>
      <c r="OAP522"/>
      <c r="OAQ522"/>
      <c r="OAR522"/>
      <c r="OAS522"/>
      <c r="OAT522"/>
      <c r="OAU522"/>
      <c r="OAV522"/>
      <c r="OAW522"/>
      <c r="OAX522"/>
      <c r="OAY522"/>
      <c r="OAZ522"/>
      <c r="OBA522"/>
      <c r="OBB522"/>
      <c r="OBC522"/>
      <c r="OBD522"/>
      <c r="OBE522"/>
      <c r="OBF522"/>
      <c r="OBG522"/>
      <c r="OBH522"/>
      <c r="OBI522"/>
      <c r="OBJ522"/>
      <c r="OBK522"/>
      <c r="OBL522"/>
      <c r="OBM522"/>
      <c r="OBN522"/>
      <c r="OBO522"/>
      <c r="OBP522"/>
      <c r="OBQ522"/>
      <c r="OBR522"/>
      <c r="OBS522"/>
      <c r="OBT522"/>
      <c r="OBU522"/>
      <c r="OBV522"/>
      <c r="OBW522"/>
      <c r="OBX522"/>
      <c r="OBY522"/>
      <c r="OBZ522"/>
      <c r="OCA522"/>
      <c r="OCB522"/>
      <c r="OCC522"/>
      <c r="OCD522"/>
      <c r="OCE522"/>
      <c r="OCF522"/>
      <c r="OCG522"/>
      <c r="OCH522"/>
      <c r="OCI522"/>
      <c r="OCJ522"/>
      <c r="OCK522"/>
      <c r="OCL522"/>
      <c r="OCM522"/>
      <c r="OCN522"/>
      <c r="OCO522"/>
      <c r="OCP522"/>
      <c r="OCQ522"/>
      <c r="OCR522"/>
      <c r="OCS522"/>
      <c r="OCT522"/>
      <c r="OCU522"/>
      <c r="OCV522"/>
      <c r="OCW522"/>
      <c r="OCX522"/>
      <c r="OCY522"/>
      <c r="OCZ522"/>
      <c r="ODA522"/>
      <c r="ODB522"/>
      <c r="ODC522"/>
      <c r="ODD522"/>
      <c r="ODE522"/>
      <c r="ODF522"/>
      <c r="ODG522"/>
      <c r="ODH522"/>
      <c r="ODI522"/>
      <c r="ODJ522"/>
      <c r="ODK522"/>
      <c r="ODL522"/>
      <c r="ODM522"/>
      <c r="ODN522"/>
      <c r="ODO522"/>
      <c r="ODP522"/>
      <c r="ODQ522"/>
      <c r="ODR522"/>
      <c r="ODS522"/>
      <c r="ODT522"/>
      <c r="ODU522"/>
      <c r="ODV522"/>
      <c r="ODW522"/>
      <c r="ODX522"/>
      <c r="ODY522"/>
      <c r="ODZ522"/>
      <c r="OEA522"/>
      <c r="OEB522"/>
      <c r="OEC522"/>
      <c r="OED522"/>
      <c r="OEE522"/>
      <c r="OEF522"/>
      <c r="OEG522"/>
      <c r="OEH522"/>
      <c r="OEI522"/>
      <c r="OEJ522"/>
      <c r="OEK522"/>
      <c r="OEL522"/>
      <c r="OEM522"/>
      <c r="OEN522"/>
      <c r="OEO522"/>
      <c r="OEP522"/>
      <c r="OEQ522"/>
      <c r="OER522"/>
      <c r="OES522"/>
      <c r="OET522"/>
      <c r="OEU522"/>
      <c r="OEV522"/>
      <c r="OEW522"/>
      <c r="OEX522"/>
      <c r="OEY522"/>
      <c r="OEZ522"/>
      <c r="OFA522"/>
      <c r="OFB522"/>
      <c r="OFC522"/>
      <c r="OFD522"/>
      <c r="OFE522"/>
      <c r="OFF522"/>
      <c r="OFG522"/>
      <c r="OFH522"/>
      <c r="OFI522"/>
      <c r="OFJ522"/>
      <c r="OFK522"/>
      <c r="OFL522"/>
      <c r="OFM522"/>
      <c r="OFN522"/>
      <c r="OFO522"/>
      <c r="OFP522"/>
      <c r="OFQ522"/>
      <c r="OFR522"/>
      <c r="OFS522"/>
      <c r="OFT522"/>
      <c r="OFU522"/>
      <c r="OFV522"/>
      <c r="OFW522"/>
      <c r="OFX522"/>
      <c r="OFY522"/>
      <c r="OFZ522"/>
      <c r="OGA522"/>
      <c r="OGB522"/>
      <c r="OGC522"/>
      <c r="OGD522"/>
      <c r="OGE522"/>
      <c r="OGF522"/>
      <c r="OGG522"/>
      <c r="OGH522"/>
      <c r="OGI522"/>
      <c r="OGJ522"/>
      <c r="OGK522"/>
      <c r="OGL522"/>
      <c r="OGM522"/>
      <c r="OGN522"/>
      <c r="OGO522"/>
      <c r="OGP522"/>
      <c r="OGQ522"/>
      <c r="OGR522"/>
      <c r="OGS522"/>
      <c r="OGT522"/>
      <c r="OGU522"/>
      <c r="OGV522"/>
      <c r="OGW522"/>
      <c r="OGX522"/>
      <c r="OGY522"/>
      <c r="OGZ522"/>
      <c r="OHA522"/>
      <c r="OHB522"/>
      <c r="OHC522"/>
      <c r="OHD522"/>
      <c r="OHE522"/>
      <c r="OHF522"/>
      <c r="OHG522"/>
      <c r="OHH522"/>
      <c r="OHI522"/>
      <c r="OHJ522"/>
      <c r="OHK522"/>
      <c r="OHL522"/>
      <c r="OHM522"/>
      <c r="OHN522"/>
      <c r="OHO522"/>
      <c r="OHP522"/>
      <c r="OHQ522"/>
      <c r="OHR522"/>
      <c r="OHS522"/>
      <c r="OHT522"/>
      <c r="OHU522"/>
      <c r="OHV522"/>
      <c r="OHW522"/>
      <c r="OHX522"/>
      <c r="OHY522"/>
      <c r="OHZ522"/>
      <c r="OIA522"/>
      <c r="OIB522"/>
      <c r="OIC522"/>
      <c r="OID522"/>
      <c r="OIE522"/>
      <c r="OIF522"/>
      <c r="OIG522"/>
      <c r="OIH522"/>
      <c r="OII522"/>
      <c r="OIJ522"/>
      <c r="OIK522"/>
      <c r="OIL522"/>
      <c r="OIM522"/>
      <c r="OIN522"/>
      <c r="OIO522"/>
      <c r="OIP522"/>
      <c r="OIQ522"/>
      <c r="OIR522"/>
      <c r="OIS522"/>
      <c r="OIT522"/>
      <c r="OIU522"/>
      <c r="OIV522"/>
      <c r="OIW522"/>
      <c r="OIX522"/>
      <c r="OIY522"/>
      <c r="OIZ522"/>
      <c r="OJA522"/>
      <c r="OJB522"/>
      <c r="OJC522"/>
      <c r="OJD522"/>
      <c r="OJE522"/>
      <c r="OJF522"/>
      <c r="OJG522"/>
      <c r="OJH522"/>
      <c r="OJI522"/>
      <c r="OJJ522"/>
      <c r="OJK522"/>
      <c r="OJL522"/>
      <c r="OJM522"/>
      <c r="OJN522"/>
      <c r="OJO522"/>
      <c r="OJP522"/>
      <c r="OJQ522"/>
      <c r="OJR522"/>
      <c r="OJS522"/>
      <c r="OJT522"/>
      <c r="OJU522"/>
      <c r="OJV522"/>
      <c r="OJW522"/>
      <c r="OJX522"/>
      <c r="OJY522"/>
      <c r="OJZ522"/>
      <c r="OKA522"/>
      <c r="OKB522"/>
      <c r="OKC522"/>
      <c r="OKD522"/>
      <c r="OKE522"/>
      <c r="OKF522"/>
      <c r="OKG522"/>
      <c r="OKH522"/>
      <c r="OKI522"/>
      <c r="OKJ522"/>
      <c r="OKK522"/>
      <c r="OKL522"/>
      <c r="OKM522"/>
      <c r="OKN522"/>
      <c r="OKO522"/>
      <c r="OKP522"/>
      <c r="OKQ522"/>
      <c r="OKR522"/>
      <c r="OKS522"/>
      <c r="OKT522"/>
      <c r="OKU522"/>
      <c r="OKV522"/>
      <c r="OKW522"/>
      <c r="OKX522"/>
      <c r="OKY522"/>
      <c r="OKZ522"/>
      <c r="OLA522"/>
      <c r="OLB522"/>
      <c r="OLC522"/>
      <c r="OLD522"/>
      <c r="OLE522"/>
      <c r="OLF522"/>
      <c r="OLG522"/>
      <c r="OLH522"/>
      <c r="OLI522"/>
      <c r="OLJ522"/>
      <c r="OLK522"/>
      <c r="OLL522"/>
      <c r="OLM522"/>
      <c r="OLN522"/>
      <c r="OLO522"/>
      <c r="OLP522"/>
      <c r="OLQ522"/>
      <c r="OLR522"/>
      <c r="OLS522"/>
      <c r="OLT522"/>
      <c r="OLU522"/>
      <c r="OLV522"/>
      <c r="OLW522"/>
      <c r="OLX522"/>
      <c r="OLY522"/>
      <c r="OLZ522"/>
      <c r="OMA522"/>
      <c r="OMB522"/>
      <c r="OMC522"/>
      <c r="OMD522"/>
      <c r="OME522"/>
      <c r="OMF522"/>
      <c r="OMG522"/>
      <c r="OMH522"/>
      <c r="OMI522"/>
      <c r="OMJ522"/>
      <c r="OMK522"/>
      <c r="OML522"/>
      <c r="OMM522"/>
      <c r="OMN522"/>
      <c r="OMO522"/>
      <c r="OMP522"/>
      <c r="OMQ522"/>
      <c r="OMR522"/>
      <c r="OMS522"/>
      <c r="OMT522"/>
      <c r="OMU522"/>
      <c r="OMV522"/>
      <c r="OMW522"/>
      <c r="OMX522"/>
      <c r="OMY522"/>
      <c r="OMZ522"/>
      <c r="ONA522"/>
      <c r="ONB522"/>
      <c r="ONC522"/>
      <c r="OND522"/>
      <c r="ONE522"/>
      <c r="ONF522"/>
      <c r="ONG522"/>
      <c r="ONH522"/>
      <c r="ONI522"/>
      <c r="ONJ522"/>
      <c r="ONK522"/>
      <c r="ONL522"/>
      <c r="ONM522"/>
      <c r="ONN522"/>
      <c r="ONO522"/>
      <c r="ONP522"/>
      <c r="ONQ522"/>
      <c r="ONR522"/>
      <c r="ONS522"/>
      <c r="ONT522"/>
      <c r="ONU522"/>
      <c r="ONV522"/>
      <c r="ONW522"/>
      <c r="ONX522"/>
      <c r="ONY522"/>
      <c r="ONZ522"/>
      <c r="OOA522"/>
      <c r="OOB522"/>
      <c r="OOC522"/>
      <c r="OOD522"/>
      <c r="OOE522"/>
      <c r="OOF522"/>
      <c r="OOG522"/>
      <c r="OOH522"/>
      <c r="OOI522"/>
      <c r="OOJ522"/>
      <c r="OOK522"/>
      <c r="OOL522"/>
      <c r="OOM522"/>
      <c r="OON522"/>
      <c r="OOO522"/>
      <c r="OOP522"/>
      <c r="OOQ522"/>
      <c r="OOR522"/>
      <c r="OOS522"/>
      <c r="OOT522"/>
      <c r="OOU522"/>
      <c r="OOV522"/>
      <c r="OOW522"/>
      <c r="OOX522"/>
      <c r="OOY522"/>
      <c r="OOZ522"/>
      <c r="OPA522"/>
      <c r="OPB522"/>
      <c r="OPC522"/>
      <c r="OPD522"/>
      <c r="OPE522"/>
      <c r="OPF522"/>
      <c r="OPG522"/>
      <c r="OPH522"/>
      <c r="OPI522"/>
      <c r="OPJ522"/>
      <c r="OPK522"/>
      <c r="OPL522"/>
      <c r="OPM522"/>
      <c r="OPN522"/>
      <c r="OPO522"/>
      <c r="OPP522"/>
      <c r="OPQ522"/>
      <c r="OPR522"/>
      <c r="OPS522"/>
      <c r="OPT522"/>
      <c r="OPU522"/>
      <c r="OPV522"/>
      <c r="OPW522"/>
      <c r="OPX522"/>
      <c r="OPY522"/>
      <c r="OPZ522"/>
      <c r="OQA522"/>
      <c r="OQB522"/>
      <c r="OQC522"/>
      <c r="OQD522"/>
      <c r="OQE522"/>
      <c r="OQF522"/>
      <c r="OQG522"/>
      <c r="OQH522"/>
      <c r="OQI522"/>
      <c r="OQJ522"/>
      <c r="OQK522"/>
      <c r="OQL522"/>
      <c r="OQM522"/>
      <c r="OQN522"/>
      <c r="OQO522"/>
      <c r="OQP522"/>
      <c r="OQQ522"/>
      <c r="OQR522"/>
      <c r="OQS522"/>
      <c r="OQT522"/>
      <c r="OQU522"/>
      <c r="OQV522"/>
      <c r="OQW522"/>
      <c r="OQX522"/>
      <c r="OQY522"/>
      <c r="OQZ522"/>
      <c r="ORA522"/>
      <c r="ORB522"/>
      <c r="ORC522"/>
      <c r="ORD522"/>
      <c r="ORE522"/>
      <c r="ORF522"/>
      <c r="ORG522"/>
      <c r="ORH522"/>
      <c r="ORI522"/>
      <c r="ORJ522"/>
      <c r="ORK522"/>
      <c r="ORL522"/>
      <c r="ORM522"/>
      <c r="ORN522"/>
      <c r="ORO522"/>
      <c r="ORP522"/>
      <c r="ORQ522"/>
      <c r="ORR522"/>
      <c r="ORS522"/>
      <c r="ORT522"/>
      <c r="ORU522"/>
      <c r="ORV522"/>
      <c r="ORW522"/>
      <c r="ORX522"/>
      <c r="ORY522"/>
      <c r="ORZ522"/>
      <c r="OSA522"/>
      <c r="OSB522"/>
      <c r="OSC522"/>
      <c r="OSD522"/>
      <c r="OSE522"/>
      <c r="OSF522"/>
      <c r="OSG522"/>
      <c r="OSH522"/>
      <c r="OSI522"/>
      <c r="OSJ522"/>
      <c r="OSK522"/>
      <c r="OSL522"/>
      <c r="OSM522"/>
      <c r="OSN522"/>
      <c r="OSO522"/>
      <c r="OSP522"/>
      <c r="OSQ522"/>
      <c r="OSR522"/>
      <c r="OSS522"/>
      <c r="OST522"/>
      <c r="OSU522"/>
      <c r="OSV522"/>
      <c r="OSW522"/>
      <c r="OSX522"/>
      <c r="OSY522"/>
      <c r="OSZ522"/>
      <c r="OTA522"/>
      <c r="OTB522"/>
      <c r="OTC522"/>
      <c r="OTD522"/>
      <c r="OTE522"/>
      <c r="OTF522"/>
      <c r="OTG522"/>
      <c r="OTH522"/>
      <c r="OTI522"/>
      <c r="OTJ522"/>
      <c r="OTK522"/>
      <c r="OTL522"/>
      <c r="OTM522"/>
      <c r="OTN522"/>
      <c r="OTO522"/>
      <c r="OTP522"/>
      <c r="OTQ522"/>
      <c r="OTR522"/>
      <c r="OTS522"/>
      <c r="OTT522"/>
      <c r="OTU522"/>
      <c r="OTV522"/>
      <c r="OTW522"/>
      <c r="OTX522"/>
      <c r="OTY522"/>
      <c r="OTZ522"/>
      <c r="OUA522"/>
      <c r="OUB522"/>
      <c r="OUC522"/>
      <c r="OUD522"/>
      <c r="OUE522"/>
      <c r="OUF522"/>
      <c r="OUG522"/>
      <c r="OUH522"/>
      <c r="OUI522"/>
      <c r="OUJ522"/>
      <c r="OUK522"/>
      <c r="OUL522"/>
      <c r="OUM522"/>
      <c r="OUN522"/>
      <c r="OUO522"/>
      <c r="OUP522"/>
      <c r="OUQ522"/>
      <c r="OUR522"/>
      <c r="OUS522"/>
      <c r="OUT522"/>
      <c r="OUU522"/>
      <c r="OUV522"/>
      <c r="OUW522"/>
      <c r="OUX522"/>
      <c r="OUY522"/>
      <c r="OUZ522"/>
      <c r="OVA522"/>
      <c r="OVB522"/>
      <c r="OVC522"/>
      <c r="OVD522"/>
      <c r="OVE522"/>
      <c r="OVF522"/>
      <c r="OVG522"/>
      <c r="OVH522"/>
      <c r="OVI522"/>
      <c r="OVJ522"/>
      <c r="OVK522"/>
      <c r="OVL522"/>
      <c r="OVM522"/>
      <c r="OVN522"/>
      <c r="OVO522"/>
      <c r="OVP522"/>
      <c r="OVQ522"/>
      <c r="OVR522"/>
      <c r="OVS522"/>
      <c r="OVT522"/>
      <c r="OVU522"/>
      <c r="OVV522"/>
      <c r="OVW522"/>
      <c r="OVX522"/>
      <c r="OVY522"/>
      <c r="OVZ522"/>
      <c r="OWA522"/>
      <c r="OWB522"/>
      <c r="OWC522"/>
      <c r="OWD522"/>
      <c r="OWE522"/>
      <c r="OWF522"/>
      <c r="OWG522"/>
      <c r="OWH522"/>
      <c r="OWI522"/>
      <c r="OWJ522"/>
      <c r="OWK522"/>
      <c r="OWL522"/>
      <c r="OWM522"/>
      <c r="OWN522"/>
      <c r="OWO522"/>
      <c r="OWP522"/>
      <c r="OWQ522"/>
      <c r="OWR522"/>
      <c r="OWS522"/>
      <c r="OWT522"/>
      <c r="OWU522"/>
      <c r="OWV522"/>
      <c r="OWW522"/>
      <c r="OWX522"/>
      <c r="OWY522"/>
      <c r="OWZ522"/>
      <c r="OXA522"/>
      <c r="OXB522"/>
      <c r="OXC522"/>
      <c r="OXD522"/>
      <c r="OXE522"/>
      <c r="OXF522"/>
      <c r="OXG522"/>
      <c r="OXH522"/>
      <c r="OXI522"/>
      <c r="OXJ522"/>
      <c r="OXK522"/>
      <c r="OXL522"/>
      <c r="OXM522"/>
      <c r="OXN522"/>
      <c r="OXO522"/>
      <c r="OXP522"/>
      <c r="OXQ522"/>
      <c r="OXR522"/>
      <c r="OXS522"/>
      <c r="OXT522"/>
      <c r="OXU522"/>
      <c r="OXV522"/>
      <c r="OXW522"/>
      <c r="OXX522"/>
      <c r="OXY522"/>
      <c r="OXZ522"/>
      <c r="OYA522"/>
      <c r="OYB522"/>
      <c r="OYC522"/>
      <c r="OYD522"/>
      <c r="OYE522"/>
      <c r="OYF522"/>
      <c r="OYG522"/>
      <c r="OYH522"/>
      <c r="OYI522"/>
      <c r="OYJ522"/>
      <c r="OYK522"/>
      <c r="OYL522"/>
      <c r="OYM522"/>
      <c r="OYN522"/>
      <c r="OYO522"/>
      <c r="OYP522"/>
      <c r="OYQ522"/>
      <c r="OYR522"/>
      <c r="OYS522"/>
      <c r="OYT522"/>
      <c r="OYU522"/>
      <c r="OYV522"/>
      <c r="OYW522"/>
      <c r="OYX522"/>
      <c r="OYY522"/>
      <c r="OYZ522"/>
      <c r="OZA522"/>
      <c r="OZB522"/>
      <c r="OZC522"/>
      <c r="OZD522"/>
      <c r="OZE522"/>
      <c r="OZF522"/>
      <c r="OZG522"/>
      <c r="OZH522"/>
      <c r="OZI522"/>
      <c r="OZJ522"/>
      <c r="OZK522"/>
      <c r="OZL522"/>
      <c r="OZM522"/>
      <c r="OZN522"/>
      <c r="OZO522"/>
      <c r="OZP522"/>
      <c r="OZQ522"/>
      <c r="OZR522"/>
      <c r="OZS522"/>
      <c r="OZT522"/>
      <c r="OZU522"/>
      <c r="OZV522"/>
      <c r="OZW522"/>
      <c r="OZX522"/>
      <c r="OZY522"/>
      <c r="OZZ522"/>
      <c r="PAA522"/>
      <c r="PAB522"/>
      <c r="PAC522"/>
      <c r="PAD522"/>
      <c r="PAE522"/>
      <c r="PAF522"/>
      <c r="PAG522"/>
      <c r="PAH522"/>
      <c r="PAI522"/>
      <c r="PAJ522"/>
      <c r="PAK522"/>
      <c r="PAL522"/>
      <c r="PAM522"/>
      <c r="PAN522"/>
      <c r="PAO522"/>
      <c r="PAP522"/>
      <c r="PAQ522"/>
      <c r="PAR522"/>
      <c r="PAS522"/>
      <c r="PAT522"/>
      <c r="PAU522"/>
      <c r="PAV522"/>
      <c r="PAW522"/>
      <c r="PAX522"/>
      <c r="PAY522"/>
      <c r="PAZ522"/>
      <c r="PBA522"/>
      <c r="PBB522"/>
      <c r="PBC522"/>
      <c r="PBD522"/>
      <c r="PBE522"/>
      <c r="PBF522"/>
      <c r="PBG522"/>
      <c r="PBH522"/>
      <c r="PBI522"/>
      <c r="PBJ522"/>
      <c r="PBK522"/>
      <c r="PBL522"/>
      <c r="PBM522"/>
      <c r="PBN522"/>
      <c r="PBO522"/>
      <c r="PBP522"/>
      <c r="PBQ522"/>
      <c r="PBR522"/>
      <c r="PBS522"/>
      <c r="PBT522"/>
      <c r="PBU522"/>
      <c r="PBV522"/>
      <c r="PBW522"/>
      <c r="PBX522"/>
      <c r="PBY522"/>
      <c r="PBZ522"/>
      <c r="PCA522"/>
      <c r="PCB522"/>
      <c r="PCC522"/>
      <c r="PCD522"/>
      <c r="PCE522"/>
      <c r="PCF522"/>
      <c r="PCG522"/>
      <c r="PCH522"/>
      <c r="PCI522"/>
      <c r="PCJ522"/>
      <c r="PCK522"/>
      <c r="PCL522"/>
      <c r="PCM522"/>
      <c r="PCN522"/>
      <c r="PCO522"/>
      <c r="PCP522"/>
      <c r="PCQ522"/>
      <c r="PCR522"/>
      <c r="PCS522"/>
      <c r="PCT522"/>
      <c r="PCU522"/>
      <c r="PCV522"/>
      <c r="PCW522"/>
      <c r="PCX522"/>
      <c r="PCY522"/>
      <c r="PCZ522"/>
      <c r="PDA522"/>
      <c r="PDB522"/>
      <c r="PDC522"/>
      <c r="PDD522"/>
      <c r="PDE522"/>
      <c r="PDF522"/>
      <c r="PDG522"/>
      <c r="PDH522"/>
      <c r="PDI522"/>
      <c r="PDJ522"/>
      <c r="PDK522"/>
      <c r="PDL522"/>
      <c r="PDM522"/>
      <c r="PDN522"/>
      <c r="PDO522"/>
      <c r="PDP522"/>
      <c r="PDQ522"/>
      <c r="PDR522"/>
      <c r="PDS522"/>
      <c r="PDT522"/>
      <c r="PDU522"/>
      <c r="PDV522"/>
      <c r="PDW522"/>
      <c r="PDX522"/>
      <c r="PDY522"/>
      <c r="PDZ522"/>
      <c r="PEA522"/>
      <c r="PEB522"/>
      <c r="PEC522"/>
      <c r="PED522"/>
      <c r="PEE522"/>
      <c r="PEF522"/>
      <c r="PEG522"/>
      <c r="PEH522"/>
      <c r="PEI522"/>
      <c r="PEJ522"/>
      <c r="PEK522"/>
      <c r="PEL522"/>
      <c r="PEM522"/>
      <c r="PEN522"/>
      <c r="PEO522"/>
      <c r="PEP522"/>
      <c r="PEQ522"/>
      <c r="PER522"/>
      <c r="PES522"/>
      <c r="PET522"/>
      <c r="PEU522"/>
      <c r="PEV522"/>
      <c r="PEW522"/>
      <c r="PEX522"/>
      <c r="PEY522"/>
      <c r="PEZ522"/>
      <c r="PFA522"/>
      <c r="PFB522"/>
      <c r="PFC522"/>
      <c r="PFD522"/>
      <c r="PFE522"/>
      <c r="PFF522"/>
      <c r="PFG522"/>
      <c r="PFH522"/>
      <c r="PFI522"/>
      <c r="PFJ522"/>
      <c r="PFK522"/>
      <c r="PFL522"/>
      <c r="PFM522"/>
      <c r="PFN522"/>
      <c r="PFO522"/>
      <c r="PFP522"/>
      <c r="PFQ522"/>
      <c r="PFR522"/>
      <c r="PFS522"/>
      <c r="PFT522"/>
      <c r="PFU522"/>
      <c r="PFV522"/>
      <c r="PFW522"/>
      <c r="PFX522"/>
      <c r="PFY522"/>
      <c r="PFZ522"/>
      <c r="PGA522"/>
      <c r="PGB522"/>
      <c r="PGC522"/>
      <c r="PGD522"/>
      <c r="PGE522"/>
      <c r="PGF522"/>
      <c r="PGG522"/>
      <c r="PGH522"/>
      <c r="PGI522"/>
      <c r="PGJ522"/>
      <c r="PGK522"/>
      <c r="PGL522"/>
      <c r="PGM522"/>
      <c r="PGN522"/>
      <c r="PGO522"/>
      <c r="PGP522"/>
      <c r="PGQ522"/>
      <c r="PGR522"/>
      <c r="PGS522"/>
      <c r="PGT522"/>
      <c r="PGU522"/>
      <c r="PGV522"/>
      <c r="PGW522"/>
      <c r="PGX522"/>
      <c r="PGY522"/>
      <c r="PGZ522"/>
      <c r="PHA522"/>
      <c r="PHB522"/>
      <c r="PHC522"/>
      <c r="PHD522"/>
      <c r="PHE522"/>
      <c r="PHF522"/>
      <c r="PHG522"/>
      <c r="PHH522"/>
      <c r="PHI522"/>
      <c r="PHJ522"/>
      <c r="PHK522"/>
      <c r="PHL522"/>
      <c r="PHM522"/>
      <c r="PHN522"/>
      <c r="PHO522"/>
      <c r="PHP522"/>
      <c r="PHQ522"/>
      <c r="PHR522"/>
      <c r="PHS522"/>
      <c r="PHT522"/>
      <c r="PHU522"/>
      <c r="PHV522"/>
      <c r="PHW522"/>
      <c r="PHX522"/>
      <c r="PHY522"/>
      <c r="PHZ522"/>
      <c r="PIA522"/>
      <c r="PIB522"/>
      <c r="PIC522"/>
      <c r="PID522"/>
      <c r="PIE522"/>
      <c r="PIF522"/>
      <c r="PIG522"/>
      <c r="PIH522"/>
      <c r="PII522"/>
      <c r="PIJ522"/>
      <c r="PIK522"/>
      <c r="PIL522"/>
      <c r="PIM522"/>
      <c r="PIN522"/>
      <c r="PIO522"/>
      <c r="PIP522"/>
      <c r="PIQ522"/>
      <c r="PIR522"/>
      <c r="PIS522"/>
      <c r="PIT522"/>
      <c r="PIU522"/>
      <c r="PIV522"/>
      <c r="PIW522"/>
      <c r="PIX522"/>
      <c r="PIY522"/>
      <c r="PIZ522"/>
      <c r="PJA522"/>
      <c r="PJB522"/>
      <c r="PJC522"/>
      <c r="PJD522"/>
      <c r="PJE522"/>
      <c r="PJF522"/>
      <c r="PJG522"/>
      <c r="PJH522"/>
      <c r="PJI522"/>
      <c r="PJJ522"/>
      <c r="PJK522"/>
      <c r="PJL522"/>
      <c r="PJM522"/>
      <c r="PJN522"/>
      <c r="PJO522"/>
      <c r="PJP522"/>
      <c r="PJQ522"/>
      <c r="PJR522"/>
      <c r="PJS522"/>
      <c r="PJT522"/>
      <c r="PJU522"/>
      <c r="PJV522"/>
      <c r="PJW522"/>
      <c r="PJX522"/>
      <c r="PJY522"/>
      <c r="PJZ522"/>
      <c r="PKA522"/>
      <c r="PKB522"/>
      <c r="PKC522"/>
      <c r="PKD522"/>
      <c r="PKE522"/>
      <c r="PKF522"/>
      <c r="PKG522"/>
      <c r="PKH522"/>
      <c r="PKI522"/>
      <c r="PKJ522"/>
      <c r="PKK522"/>
      <c r="PKL522"/>
      <c r="PKM522"/>
      <c r="PKN522"/>
      <c r="PKO522"/>
      <c r="PKP522"/>
      <c r="PKQ522"/>
      <c r="PKR522"/>
      <c r="PKS522"/>
      <c r="PKT522"/>
      <c r="PKU522"/>
      <c r="PKV522"/>
      <c r="PKW522"/>
      <c r="PKX522"/>
      <c r="PKY522"/>
      <c r="PKZ522"/>
      <c r="PLA522"/>
      <c r="PLB522"/>
      <c r="PLC522"/>
      <c r="PLD522"/>
      <c r="PLE522"/>
      <c r="PLF522"/>
      <c r="PLG522"/>
      <c r="PLH522"/>
      <c r="PLI522"/>
      <c r="PLJ522"/>
      <c r="PLK522"/>
      <c r="PLL522"/>
      <c r="PLM522"/>
      <c r="PLN522"/>
      <c r="PLO522"/>
      <c r="PLP522"/>
      <c r="PLQ522"/>
      <c r="PLR522"/>
      <c r="PLS522"/>
      <c r="PLT522"/>
      <c r="PLU522"/>
      <c r="PLV522"/>
      <c r="PLW522"/>
      <c r="PLX522"/>
      <c r="PLY522"/>
      <c r="PLZ522"/>
      <c r="PMA522"/>
      <c r="PMB522"/>
      <c r="PMC522"/>
      <c r="PMD522"/>
      <c r="PME522"/>
      <c r="PMF522"/>
      <c r="PMG522"/>
      <c r="PMH522"/>
      <c r="PMI522"/>
      <c r="PMJ522"/>
      <c r="PMK522"/>
      <c r="PML522"/>
      <c r="PMM522"/>
      <c r="PMN522"/>
      <c r="PMO522"/>
      <c r="PMP522"/>
      <c r="PMQ522"/>
      <c r="PMR522"/>
      <c r="PMS522"/>
      <c r="PMT522"/>
      <c r="PMU522"/>
      <c r="PMV522"/>
      <c r="PMW522"/>
      <c r="PMX522"/>
      <c r="PMY522"/>
      <c r="PMZ522"/>
      <c r="PNA522"/>
      <c r="PNB522"/>
      <c r="PNC522"/>
      <c r="PND522"/>
      <c r="PNE522"/>
      <c r="PNF522"/>
      <c r="PNG522"/>
      <c r="PNH522"/>
      <c r="PNI522"/>
      <c r="PNJ522"/>
      <c r="PNK522"/>
      <c r="PNL522"/>
      <c r="PNM522"/>
      <c r="PNN522"/>
      <c r="PNO522"/>
      <c r="PNP522"/>
      <c r="PNQ522"/>
      <c r="PNR522"/>
      <c r="PNS522"/>
      <c r="PNT522"/>
      <c r="PNU522"/>
      <c r="PNV522"/>
      <c r="PNW522"/>
      <c r="PNX522"/>
      <c r="PNY522"/>
      <c r="PNZ522"/>
      <c r="POA522"/>
      <c r="POB522"/>
      <c r="POC522"/>
      <c r="POD522"/>
      <c r="POE522"/>
      <c r="POF522"/>
      <c r="POG522"/>
      <c r="POH522"/>
      <c r="POI522"/>
      <c r="POJ522"/>
      <c r="POK522"/>
      <c r="POL522"/>
      <c r="POM522"/>
      <c r="PON522"/>
      <c r="POO522"/>
      <c r="POP522"/>
      <c r="POQ522"/>
      <c r="POR522"/>
      <c r="POS522"/>
      <c r="POT522"/>
      <c r="POU522"/>
      <c r="POV522"/>
      <c r="POW522"/>
      <c r="POX522"/>
      <c r="POY522"/>
      <c r="POZ522"/>
      <c r="PPA522"/>
      <c r="PPB522"/>
      <c r="PPC522"/>
      <c r="PPD522"/>
      <c r="PPE522"/>
      <c r="PPF522"/>
      <c r="PPG522"/>
      <c r="PPH522"/>
      <c r="PPI522"/>
      <c r="PPJ522"/>
      <c r="PPK522"/>
      <c r="PPL522"/>
      <c r="PPM522"/>
      <c r="PPN522"/>
      <c r="PPO522"/>
      <c r="PPP522"/>
      <c r="PPQ522"/>
      <c r="PPR522"/>
      <c r="PPS522"/>
      <c r="PPT522"/>
      <c r="PPU522"/>
      <c r="PPV522"/>
      <c r="PPW522"/>
      <c r="PPX522"/>
      <c r="PPY522"/>
      <c r="PPZ522"/>
      <c r="PQA522"/>
      <c r="PQB522"/>
      <c r="PQC522"/>
      <c r="PQD522"/>
      <c r="PQE522"/>
      <c r="PQF522"/>
      <c r="PQG522"/>
      <c r="PQH522"/>
      <c r="PQI522"/>
      <c r="PQJ522"/>
      <c r="PQK522"/>
      <c r="PQL522"/>
      <c r="PQM522"/>
      <c r="PQN522"/>
      <c r="PQO522"/>
      <c r="PQP522"/>
      <c r="PQQ522"/>
      <c r="PQR522"/>
      <c r="PQS522"/>
      <c r="PQT522"/>
      <c r="PQU522"/>
      <c r="PQV522"/>
      <c r="PQW522"/>
      <c r="PQX522"/>
      <c r="PQY522"/>
      <c r="PQZ522"/>
      <c r="PRA522"/>
      <c r="PRB522"/>
      <c r="PRC522"/>
      <c r="PRD522"/>
      <c r="PRE522"/>
      <c r="PRF522"/>
      <c r="PRG522"/>
      <c r="PRH522"/>
      <c r="PRI522"/>
      <c r="PRJ522"/>
      <c r="PRK522"/>
      <c r="PRL522"/>
      <c r="PRM522"/>
      <c r="PRN522"/>
      <c r="PRO522"/>
      <c r="PRP522"/>
      <c r="PRQ522"/>
      <c r="PRR522"/>
      <c r="PRS522"/>
      <c r="PRT522"/>
      <c r="PRU522"/>
      <c r="PRV522"/>
      <c r="PRW522"/>
      <c r="PRX522"/>
      <c r="PRY522"/>
      <c r="PRZ522"/>
      <c r="PSA522"/>
      <c r="PSB522"/>
      <c r="PSC522"/>
      <c r="PSD522"/>
      <c r="PSE522"/>
      <c r="PSF522"/>
      <c r="PSG522"/>
      <c r="PSH522"/>
      <c r="PSI522"/>
      <c r="PSJ522"/>
      <c r="PSK522"/>
      <c r="PSL522"/>
      <c r="PSM522"/>
      <c r="PSN522"/>
      <c r="PSO522"/>
      <c r="PSP522"/>
      <c r="PSQ522"/>
      <c r="PSR522"/>
      <c r="PSS522"/>
      <c r="PST522"/>
      <c r="PSU522"/>
      <c r="PSV522"/>
      <c r="PSW522"/>
      <c r="PSX522"/>
      <c r="PSY522"/>
      <c r="PSZ522"/>
      <c r="PTA522"/>
      <c r="PTB522"/>
      <c r="PTC522"/>
      <c r="PTD522"/>
      <c r="PTE522"/>
      <c r="PTF522"/>
      <c r="PTG522"/>
      <c r="PTH522"/>
      <c r="PTI522"/>
      <c r="PTJ522"/>
      <c r="PTK522"/>
      <c r="PTL522"/>
      <c r="PTM522"/>
      <c r="PTN522"/>
      <c r="PTO522"/>
      <c r="PTP522"/>
      <c r="PTQ522"/>
      <c r="PTR522"/>
      <c r="PTS522"/>
      <c r="PTT522"/>
      <c r="PTU522"/>
      <c r="PTV522"/>
      <c r="PTW522"/>
      <c r="PTX522"/>
      <c r="PTY522"/>
      <c r="PTZ522"/>
      <c r="PUA522"/>
      <c r="PUB522"/>
      <c r="PUC522"/>
      <c r="PUD522"/>
      <c r="PUE522"/>
      <c r="PUF522"/>
      <c r="PUG522"/>
      <c r="PUH522"/>
      <c r="PUI522"/>
      <c r="PUJ522"/>
      <c r="PUK522"/>
      <c r="PUL522"/>
      <c r="PUM522"/>
      <c r="PUN522"/>
      <c r="PUO522"/>
      <c r="PUP522"/>
      <c r="PUQ522"/>
      <c r="PUR522"/>
      <c r="PUS522"/>
      <c r="PUT522"/>
      <c r="PUU522"/>
      <c r="PUV522"/>
      <c r="PUW522"/>
      <c r="PUX522"/>
      <c r="PUY522"/>
      <c r="PUZ522"/>
      <c r="PVA522"/>
      <c r="PVB522"/>
      <c r="PVC522"/>
      <c r="PVD522"/>
      <c r="PVE522"/>
      <c r="PVF522"/>
      <c r="PVG522"/>
      <c r="PVH522"/>
      <c r="PVI522"/>
      <c r="PVJ522"/>
      <c r="PVK522"/>
      <c r="PVL522"/>
      <c r="PVM522"/>
      <c r="PVN522"/>
      <c r="PVO522"/>
      <c r="PVP522"/>
      <c r="PVQ522"/>
      <c r="PVR522"/>
      <c r="PVS522"/>
      <c r="PVT522"/>
      <c r="PVU522"/>
      <c r="PVV522"/>
      <c r="PVW522"/>
      <c r="PVX522"/>
      <c r="PVY522"/>
      <c r="PVZ522"/>
      <c r="PWA522"/>
      <c r="PWB522"/>
      <c r="PWC522"/>
      <c r="PWD522"/>
      <c r="PWE522"/>
      <c r="PWF522"/>
      <c r="PWG522"/>
      <c r="PWH522"/>
      <c r="PWI522"/>
      <c r="PWJ522"/>
      <c r="PWK522"/>
      <c r="PWL522"/>
      <c r="PWM522"/>
      <c r="PWN522"/>
      <c r="PWO522"/>
      <c r="PWP522"/>
      <c r="PWQ522"/>
      <c r="PWR522"/>
      <c r="PWS522"/>
      <c r="PWT522"/>
      <c r="PWU522"/>
      <c r="PWV522"/>
      <c r="PWW522"/>
      <c r="PWX522"/>
      <c r="PWY522"/>
      <c r="PWZ522"/>
      <c r="PXA522"/>
      <c r="PXB522"/>
      <c r="PXC522"/>
      <c r="PXD522"/>
      <c r="PXE522"/>
      <c r="PXF522"/>
      <c r="PXG522"/>
      <c r="PXH522"/>
      <c r="PXI522"/>
      <c r="PXJ522"/>
      <c r="PXK522"/>
      <c r="PXL522"/>
      <c r="PXM522"/>
      <c r="PXN522"/>
      <c r="PXO522"/>
      <c r="PXP522"/>
      <c r="PXQ522"/>
      <c r="PXR522"/>
      <c r="PXS522"/>
      <c r="PXT522"/>
      <c r="PXU522"/>
      <c r="PXV522"/>
      <c r="PXW522"/>
      <c r="PXX522"/>
      <c r="PXY522"/>
      <c r="PXZ522"/>
      <c r="PYA522"/>
      <c r="PYB522"/>
      <c r="PYC522"/>
      <c r="PYD522"/>
      <c r="PYE522"/>
      <c r="PYF522"/>
      <c r="PYG522"/>
      <c r="PYH522"/>
      <c r="PYI522"/>
      <c r="PYJ522"/>
      <c r="PYK522"/>
      <c r="PYL522"/>
      <c r="PYM522"/>
      <c r="PYN522"/>
      <c r="PYO522"/>
      <c r="PYP522"/>
      <c r="PYQ522"/>
      <c r="PYR522"/>
      <c r="PYS522"/>
      <c r="PYT522"/>
      <c r="PYU522"/>
      <c r="PYV522"/>
      <c r="PYW522"/>
      <c r="PYX522"/>
      <c r="PYY522"/>
      <c r="PYZ522"/>
      <c r="PZA522"/>
      <c r="PZB522"/>
      <c r="PZC522"/>
      <c r="PZD522"/>
      <c r="PZE522"/>
      <c r="PZF522"/>
      <c r="PZG522"/>
      <c r="PZH522"/>
      <c r="PZI522"/>
      <c r="PZJ522"/>
      <c r="PZK522"/>
      <c r="PZL522"/>
      <c r="PZM522"/>
      <c r="PZN522"/>
      <c r="PZO522"/>
      <c r="PZP522"/>
      <c r="PZQ522"/>
      <c r="PZR522"/>
      <c r="PZS522"/>
      <c r="PZT522"/>
      <c r="PZU522"/>
      <c r="PZV522"/>
      <c r="PZW522"/>
      <c r="PZX522"/>
      <c r="PZY522"/>
      <c r="PZZ522"/>
      <c r="QAA522"/>
      <c r="QAB522"/>
      <c r="QAC522"/>
      <c r="QAD522"/>
      <c r="QAE522"/>
      <c r="QAF522"/>
      <c r="QAG522"/>
      <c r="QAH522"/>
      <c r="QAI522"/>
      <c r="QAJ522"/>
      <c r="QAK522"/>
      <c r="QAL522"/>
      <c r="QAM522"/>
      <c r="QAN522"/>
      <c r="QAO522"/>
      <c r="QAP522"/>
      <c r="QAQ522"/>
      <c r="QAR522"/>
      <c r="QAS522"/>
      <c r="QAT522"/>
      <c r="QAU522"/>
      <c r="QAV522"/>
      <c r="QAW522"/>
      <c r="QAX522"/>
      <c r="QAY522"/>
      <c r="QAZ522"/>
      <c r="QBA522"/>
      <c r="QBB522"/>
      <c r="QBC522"/>
      <c r="QBD522"/>
      <c r="QBE522"/>
      <c r="QBF522"/>
      <c r="QBG522"/>
      <c r="QBH522"/>
      <c r="QBI522"/>
      <c r="QBJ522"/>
      <c r="QBK522"/>
      <c r="QBL522"/>
      <c r="QBM522"/>
      <c r="QBN522"/>
      <c r="QBO522"/>
      <c r="QBP522"/>
      <c r="QBQ522"/>
      <c r="QBR522"/>
      <c r="QBS522"/>
      <c r="QBT522"/>
      <c r="QBU522"/>
      <c r="QBV522"/>
      <c r="QBW522"/>
      <c r="QBX522"/>
      <c r="QBY522"/>
      <c r="QBZ522"/>
      <c r="QCA522"/>
      <c r="QCB522"/>
      <c r="QCC522"/>
      <c r="QCD522"/>
      <c r="QCE522"/>
      <c r="QCF522"/>
      <c r="QCG522"/>
      <c r="QCH522"/>
      <c r="QCI522"/>
      <c r="QCJ522"/>
      <c r="QCK522"/>
      <c r="QCL522"/>
      <c r="QCM522"/>
      <c r="QCN522"/>
      <c r="QCO522"/>
      <c r="QCP522"/>
      <c r="QCQ522"/>
      <c r="QCR522"/>
      <c r="QCS522"/>
      <c r="QCT522"/>
      <c r="QCU522"/>
      <c r="QCV522"/>
      <c r="QCW522"/>
      <c r="QCX522"/>
      <c r="QCY522"/>
      <c r="QCZ522"/>
      <c r="QDA522"/>
      <c r="QDB522"/>
      <c r="QDC522"/>
      <c r="QDD522"/>
      <c r="QDE522"/>
      <c r="QDF522"/>
      <c r="QDG522"/>
      <c r="QDH522"/>
      <c r="QDI522"/>
      <c r="QDJ522"/>
      <c r="QDK522"/>
      <c r="QDL522"/>
      <c r="QDM522"/>
      <c r="QDN522"/>
      <c r="QDO522"/>
      <c r="QDP522"/>
      <c r="QDQ522"/>
      <c r="QDR522"/>
      <c r="QDS522"/>
      <c r="QDT522"/>
      <c r="QDU522"/>
      <c r="QDV522"/>
      <c r="QDW522"/>
      <c r="QDX522"/>
      <c r="QDY522"/>
      <c r="QDZ522"/>
      <c r="QEA522"/>
      <c r="QEB522"/>
      <c r="QEC522"/>
      <c r="QED522"/>
      <c r="QEE522"/>
      <c r="QEF522"/>
      <c r="QEG522"/>
      <c r="QEH522"/>
      <c r="QEI522"/>
      <c r="QEJ522"/>
      <c r="QEK522"/>
      <c r="QEL522"/>
      <c r="QEM522"/>
      <c r="QEN522"/>
      <c r="QEO522"/>
      <c r="QEP522"/>
      <c r="QEQ522"/>
      <c r="QER522"/>
      <c r="QES522"/>
      <c r="QET522"/>
      <c r="QEU522"/>
      <c r="QEV522"/>
      <c r="QEW522"/>
      <c r="QEX522"/>
      <c r="QEY522"/>
      <c r="QEZ522"/>
      <c r="QFA522"/>
      <c r="QFB522"/>
      <c r="QFC522"/>
      <c r="QFD522"/>
      <c r="QFE522"/>
      <c r="QFF522"/>
      <c r="QFG522"/>
      <c r="QFH522"/>
      <c r="QFI522"/>
      <c r="QFJ522"/>
      <c r="QFK522"/>
      <c r="QFL522"/>
      <c r="QFM522"/>
      <c r="QFN522"/>
      <c r="QFO522"/>
      <c r="QFP522"/>
      <c r="QFQ522"/>
      <c r="QFR522"/>
      <c r="QFS522"/>
      <c r="QFT522"/>
      <c r="QFU522"/>
      <c r="QFV522"/>
      <c r="QFW522"/>
      <c r="QFX522"/>
      <c r="QFY522"/>
      <c r="QFZ522"/>
      <c r="QGA522"/>
      <c r="QGB522"/>
      <c r="QGC522"/>
      <c r="QGD522"/>
      <c r="QGE522"/>
      <c r="QGF522"/>
      <c r="QGG522"/>
      <c r="QGH522"/>
      <c r="QGI522"/>
      <c r="QGJ522"/>
      <c r="QGK522"/>
      <c r="QGL522"/>
      <c r="QGM522"/>
      <c r="QGN522"/>
      <c r="QGO522"/>
      <c r="QGP522"/>
      <c r="QGQ522"/>
      <c r="QGR522"/>
      <c r="QGS522"/>
      <c r="QGT522"/>
      <c r="QGU522"/>
      <c r="QGV522"/>
      <c r="QGW522"/>
      <c r="QGX522"/>
      <c r="QGY522"/>
      <c r="QGZ522"/>
      <c r="QHA522"/>
      <c r="QHB522"/>
      <c r="QHC522"/>
      <c r="QHD522"/>
      <c r="QHE522"/>
      <c r="QHF522"/>
      <c r="QHG522"/>
      <c r="QHH522"/>
      <c r="QHI522"/>
      <c r="QHJ522"/>
      <c r="QHK522"/>
      <c r="QHL522"/>
      <c r="QHM522"/>
      <c r="QHN522"/>
      <c r="QHO522"/>
      <c r="QHP522"/>
      <c r="QHQ522"/>
      <c r="QHR522"/>
      <c r="QHS522"/>
      <c r="QHT522"/>
      <c r="QHU522"/>
      <c r="QHV522"/>
      <c r="QHW522"/>
      <c r="QHX522"/>
      <c r="QHY522"/>
      <c r="QHZ522"/>
      <c r="QIA522"/>
      <c r="QIB522"/>
      <c r="QIC522"/>
      <c r="QID522"/>
      <c r="QIE522"/>
      <c r="QIF522"/>
      <c r="QIG522"/>
      <c r="QIH522"/>
      <c r="QII522"/>
      <c r="QIJ522"/>
      <c r="QIK522"/>
      <c r="QIL522"/>
      <c r="QIM522"/>
      <c r="QIN522"/>
      <c r="QIO522"/>
      <c r="QIP522"/>
      <c r="QIQ522"/>
      <c r="QIR522"/>
      <c r="QIS522"/>
      <c r="QIT522"/>
      <c r="QIU522"/>
      <c r="QIV522"/>
      <c r="QIW522"/>
      <c r="QIX522"/>
      <c r="QIY522"/>
      <c r="QIZ522"/>
      <c r="QJA522"/>
      <c r="QJB522"/>
      <c r="QJC522"/>
      <c r="QJD522"/>
      <c r="QJE522"/>
      <c r="QJF522"/>
      <c r="QJG522"/>
      <c r="QJH522"/>
      <c r="QJI522"/>
      <c r="QJJ522"/>
      <c r="QJK522"/>
      <c r="QJL522"/>
      <c r="QJM522"/>
      <c r="QJN522"/>
      <c r="QJO522"/>
      <c r="QJP522"/>
      <c r="QJQ522"/>
      <c r="QJR522"/>
      <c r="QJS522"/>
      <c r="QJT522"/>
      <c r="QJU522"/>
      <c r="QJV522"/>
      <c r="QJW522"/>
      <c r="QJX522"/>
      <c r="QJY522"/>
      <c r="QJZ522"/>
      <c r="QKA522"/>
      <c r="QKB522"/>
      <c r="QKC522"/>
      <c r="QKD522"/>
      <c r="QKE522"/>
      <c r="QKF522"/>
      <c r="QKG522"/>
      <c r="QKH522"/>
      <c r="QKI522"/>
      <c r="QKJ522"/>
      <c r="QKK522"/>
      <c r="QKL522"/>
      <c r="QKM522"/>
      <c r="QKN522"/>
      <c r="QKO522"/>
      <c r="QKP522"/>
      <c r="QKQ522"/>
      <c r="QKR522"/>
      <c r="QKS522"/>
      <c r="QKT522"/>
      <c r="QKU522"/>
      <c r="QKV522"/>
      <c r="QKW522"/>
      <c r="QKX522"/>
      <c r="QKY522"/>
      <c r="QKZ522"/>
      <c r="QLA522"/>
      <c r="QLB522"/>
      <c r="QLC522"/>
      <c r="QLD522"/>
      <c r="QLE522"/>
      <c r="QLF522"/>
      <c r="QLG522"/>
      <c r="QLH522"/>
      <c r="QLI522"/>
      <c r="QLJ522"/>
      <c r="QLK522"/>
      <c r="QLL522"/>
      <c r="QLM522"/>
      <c r="QLN522"/>
      <c r="QLO522"/>
      <c r="QLP522"/>
      <c r="QLQ522"/>
      <c r="QLR522"/>
      <c r="QLS522"/>
      <c r="QLT522"/>
      <c r="QLU522"/>
      <c r="QLV522"/>
      <c r="QLW522"/>
      <c r="QLX522"/>
      <c r="QLY522"/>
      <c r="QLZ522"/>
      <c r="QMA522"/>
      <c r="QMB522"/>
      <c r="QMC522"/>
      <c r="QMD522"/>
      <c r="QME522"/>
      <c r="QMF522"/>
      <c r="QMG522"/>
      <c r="QMH522"/>
      <c r="QMI522"/>
      <c r="QMJ522"/>
      <c r="QMK522"/>
      <c r="QML522"/>
      <c r="QMM522"/>
      <c r="QMN522"/>
      <c r="QMO522"/>
      <c r="QMP522"/>
      <c r="QMQ522"/>
      <c r="QMR522"/>
      <c r="QMS522"/>
      <c r="QMT522"/>
      <c r="QMU522"/>
      <c r="QMV522"/>
      <c r="QMW522"/>
      <c r="QMX522"/>
      <c r="QMY522"/>
      <c r="QMZ522"/>
      <c r="QNA522"/>
      <c r="QNB522"/>
      <c r="QNC522"/>
      <c r="QND522"/>
      <c r="QNE522"/>
      <c r="QNF522"/>
      <c r="QNG522"/>
      <c r="QNH522"/>
      <c r="QNI522"/>
      <c r="QNJ522"/>
      <c r="QNK522"/>
      <c r="QNL522"/>
      <c r="QNM522"/>
      <c r="QNN522"/>
      <c r="QNO522"/>
      <c r="QNP522"/>
      <c r="QNQ522"/>
      <c r="QNR522"/>
      <c r="QNS522"/>
      <c r="QNT522"/>
      <c r="QNU522"/>
      <c r="QNV522"/>
      <c r="QNW522"/>
      <c r="QNX522"/>
      <c r="QNY522"/>
      <c r="QNZ522"/>
      <c r="QOA522"/>
      <c r="QOB522"/>
      <c r="QOC522"/>
      <c r="QOD522"/>
      <c r="QOE522"/>
      <c r="QOF522"/>
      <c r="QOG522"/>
      <c r="QOH522"/>
      <c r="QOI522"/>
      <c r="QOJ522"/>
      <c r="QOK522"/>
      <c r="QOL522"/>
      <c r="QOM522"/>
      <c r="QON522"/>
      <c r="QOO522"/>
      <c r="QOP522"/>
      <c r="QOQ522"/>
      <c r="QOR522"/>
      <c r="QOS522"/>
      <c r="QOT522"/>
      <c r="QOU522"/>
      <c r="QOV522"/>
      <c r="QOW522"/>
      <c r="QOX522"/>
      <c r="QOY522"/>
      <c r="QOZ522"/>
      <c r="QPA522"/>
      <c r="QPB522"/>
      <c r="QPC522"/>
      <c r="QPD522"/>
      <c r="QPE522"/>
      <c r="QPF522"/>
      <c r="QPG522"/>
      <c r="QPH522"/>
      <c r="QPI522"/>
      <c r="QPJ522"/>
      <c r="QPK522"/>
      <c r="QPL522"/>
      <c r="QPM522"/>
      <c r="QPN522"/>
      <c r="QPO522"/>
      <c r="QPP522"/>
      <c r="QPQ522"/>
      <c r="QPR522"/>
      <c r="QPS522"/>
      <c r="QPT522"/>
      <c r="QPU522"/>
      <c r="QPV522"/>
      <c r="QPW522"/>
      <c r="QPX522"/>
      <c r="QPY522"/>
      <c r="QPZ522"/>
      <c r="QQA522"/>
      <c r="QQB522"/>
      <c r="QQC522"/>
      <c r="QQD522"/>
      <c r="QQE522"/>
      <c r="QQF522"/>
      <c r="QQG522"/>
      <c r="QQH522"/>
      <c r="QQI522"/>
      <c r="QQJ522"/>
      <c r="QQK522"/>
      <c r="QQL522"/>
      <c r="QQM522"/>
      <c r="QQN522"/>
      <c r="QQO522"/>
      <c r="QQP522"/>
      <c r="QQQ522"/>
      <c r="QQR522"/>
      <c r="QQS522"/>
      <c r="QQT522"/>
      <c r="QQU522"/>
      <c r="QQV522"/>
      <c r="QQW522"/>
      <c r="QQX522"/>
      <c r="QQY522"/>
      <c r="QQZ522"/>
      <c r="QRA522"/>
      <c r="QRB522"/>
      <c r="QRC522"/>
      <c r="QRD522"/>
      <c r="QRE522"/>
      <c r="QRF522"/>
      <c r="QRG522"/>
      <c r="QRH522"/>
      <c r="QRI522"/>
      <c r="QRJ522"/>
      <c r="QRK522"/>
      <c r="QRL522"/>
      <c r="QRM522"/>
      <c r="QRN522"/>
      <c r="QRO522"/>
      <c r="QRP522"/>
      <c r="QRQ522"/>
      <c r="QRR522"/>
      <c r="QRS522"/>
      <c r="QRT522"/>
      <c r="QRU522"/>
      <c r="QRV522"/>
      <c r="QRW522"/>
      <c r="QRX522"/>
      <c r="QRY522"/>
      <c r="QRZ522"/>
      <c r="QSA522"/>
      <c r="QSB522"/>
      <c r="QSC522"/>
      <c r="QSD522"/>
      <c r="QSE522"/>
      <c r="QSF522"/>
      <c r="QSG522"/>
      <c r="QSH522"/>
      <c r="QSI522"/>
      <c r="QSJ522"/>
      <c r="QSK522"/>
      <c r="QSL522"/>
      <c r="QSM522"/>
      <c r="QSN522"/>
      <c r="QSO522"/>
      <c r="QSP522"/>
      <c r="QSQ522"/>
      <c r="QSR522"/>
      <c r="QSS522"/>
      <c r="QST522"/>
      <c r="QSU522"/>
      <c r="QSV522"/>
      <c r="QSW522"/>
      <c r="QSX522"/>
      <c r="QSY522"/>
      <c r="QSZ522"/>
      <c r="QTA522"/>
      <c r="QTB522"/>
      <c r="QTC522"/>
      <c r="QTD522"/>
      <c r="QTE522"/>
      <c r="QTF522"/>
      <c r="QTG522"/>
      <c r="QTH522"/>
      <c r="QTI522"/>
      <c r="QTJ522"/>
      <c r="QTK522"/>
      <c r="QTL522"/>
      <c r="QTM522"/>
      <c r="QTN522"/>
      <c r="QTO522"/>
      <c r="QTP522"/>
      <c r="QTQ522"/>
      <c r="QTR522"/>
      <c r="QTS522"/>
      <c r="QTT522"/>
      <c r="QTU522"/>
      <c r="QTV522"/>
      <c r="QTW522"/>
      <c r="QTX522"/>
      <c r="QTY522"/>
      <c r="QTZ522"/>
      <c r="QUA522"/>
      <c r="QUB522"/>
      <c r="QUC522"/>
      <c r="QUD522"/>
      <c r="QUE522"/>
      <c r="QUF522"/>
      <c r="QUG522"/>
      <c r="QUH522"/>
      <c r="QUI522"/>
      <c r="QUJ522"/>
      <c r="QUK522"/>
      <c r="QUL522"/>
      <c r="QUM522"/>
      <c r="QUN522"/>
      <c r="QUO522"/>
      <c r="QUP522"/>
      <c r="QUQ522"/>
      <c r="QUR522"/>
      <c r="QUS522"/>
      <c r="QUT522"/>
      <c r="QUU522"/>
      <c r="QUV522"/>
      <c r="QUW522"/>
      <c r="QUX522"/>
      <c r="QUY522"/>
      <c r="QUZ522"/>
      <c r="QVA522"/>
      <c r="QVB522"/>
      <c r="QVC522"/>
      <c r="QVD522"/>
      <c r="QVE522"/>
      <c r="QVF522"/>
      <c r="QVG522"/>
      <c r="QVH522"/>
      <c r="QVI522"/>
      <c r="QVJ522"/>
      <c r="QVK522"/>
      <c r="QVL522"/>
      <c r="QVM522"/>
      <c r="QVN522"/>
      <c r="QVO522"/>
      <c r="QVP522"/>
      <c r="QVQ522"/>
      <c r="QVR522"/>
      <c r="QVS522"/>
      <c r="QVT522"/>
      <c r="QVU522"/>
      <c r="QVV522"/>
      <c r="QVW522"/>
      <c r="QVX522"/>
      <c r="QVY522"/>
      <c r="QVZ522"/>
      <c r="QWA522"/>
      <c r="QWB522"/>
      <c r="QWC522"/>
      <c r="QWD522"/>
      <c r="QWE522"/>
      <c r="QWF522"/>
      <c r="QWG522"/>
      <c r="QWH522"/>
      <c r="QWI522"/>
      <c r="QWJ522"/>
      <c r="QWK522"/>
      <c r="QWL522"/>
      <c r="QWM522"/>
      <c r="QWN522"/>
      <c r="QWO522"/>
      <c r="QWP522"/>
      <c r="QWQ522"/>
      <c r="QWR522"/>
      <c r="QWS522"/>
      <c r="QWT522"/>
      <c r="QWU522"/>
      <c r="QWV522"/>
      <c r="QWW522"/>
      <c r="QWX522"/>
      <c r="QWY522"/>
      <c r="QWZ522"/>
      <c r="QXA522"/>
      <c r="QXB522"/>
      <c r="QXC522"/>
      <c r="QXD522"/>
      <c r="QXE522"/>
      <c r="QXF522"/>
      <c r="QXG522"/>
      <c r="QXH522"/>
      <c r="QXI522"/>
      <c r="QXJ522"/>
      <c r="QXK522"/>
      <c r="QXL522"/>
      <c r="QXM522"/>
      <c r="QXN522"/>
      <c r="QXO522"/>
      <c r="QXP522"/>
      <c r="QXQ522"/>
      <c r="QXR522"/>
      <c r="QXS522"/>
      <c r="QXT522"/>
      <c r="QXU522"/>
      <c r="QXV522"/>
      <c r="QXW522"/>
      <c r="QXX522"/>
      <c r="QXY522"/>
      <c r="QXZ522"/>
      <c r="QYA522"/>
      <c r="QYB522"/>
      <c r="QYC522"/>
      <c r="QYD522"/>
      <c r="QYE522"/>
      <c r="QYF522"/>
      <c r="QYG522"/>
      <c r="QYH522"/>
      <c r="QYI522"/>
      <c r="QYJ522"/>
      <c r="QYK522"/>
      <c r="QYL522"/>
      <c r="QYM522"/>
      <c r="QYN522"/>
      <c r="QYO522"/>
      <c r="QYP522"/>
      <c r="QYQ522"/>
      <c r="QYR522"/>
      <c r="QYS522"/>
      <c r="QYT522"/>
      <c r="QYU522"/>
      <c r="QYV522"/>
      <c r="QYW522"/>
      <c r="QYX522"/>
      <c r="QYY522"/>
      <c r="QYZ522"/>
      <c r="QZA522"/>
      <c r="QZB522"/>
      <c r="QZC522"/>
      <c r="QZD522"/>
      <c r="QZE522"/>
      <c r="QZF522"/>
      <c r="QZG522"/>
      <c r="QZH522"/>
      <c r="QZI522"/>
      <c r="QZJ522"/>
      <c r="QZK522"/>
      <c r="QZL522"/>
      <c r="QZM522"/>
      <c r="QZN522"/>
      <c r="QZO522"/>
      <c r="QZP522"/>
      <c r="QZQ522"/>
      <c r="QZR522"/>
      <c r="QZS522"/>
      <c r="QZT522"/>
      <c r="QZU522"/>
      <c r="QZV522"/>
      <c r="QZW522"/>
      <c r="QZX522"/>
      <c r="QZY522"/>
      <c r="QZZ522"/>
      <c r="RAA522"/>
      <c r="RAB522"/>
      <c r="RAC522"/>
      <c r="RAD522"/>
      <c r="RAE522"/>
      <c r="RAF522"/>
      <c r="RAG522"/>
      <c r="RAH522"/>
      <c r="RAI522"/>
      <c r="RAJ522"/>
      <c r="RAK522"/>
      <c r="RAL522"/>
      <c r="RAM522"/>
      <c r="RAN522"/>
      <c r="RAO522"/>
      <c r="RAP522"/>
      <c r="RAQ522"/>
      <c r="RAR522"/>
      <c r="RAS522"/>
      <c r="RAT522"/>
      <c r="RAU522"/>
      <c r="RAV522"/>
      <c r="RAW522"/>
      <c r="RAX522"/>
      <c r="RAY522"/>
      <c r="RAZ522"/>
      <c r="RBA522"/>
      <c r="RBB522"/>
      <c r="RBC522"/>
      <c r="RBD522"/>
      <c r="RBE522"/>
      <c r="RBF522"/>
      <c r="RBG522"/>
      <c r="RBH522"/>
      <c r="RBI522"/>
      <c r="RBJ522"/>
      <c r="RBK522"/>
      <c r="RBL522"/>
      <c r="RBM522"/>
      <c r="RBN522"/>
      <c r="RBO522"/>
      <c r="RBP522"/>
      <c r="RBQ522"/>
      <c r="RBR522"/>
      <c r="RBS522"/>
      <c r="RBT522"/>
      <c r="RBU522"/>
      <c r="RBV522"/>
      <c r="RBW522"/>
      <c r="RBX522"/>
      <c r="RBY522"/>
      <c r="RBZ522"/>
      <c r="RCA522"/>
      <c r="RCB522"/>
      <c r="RCC522"/>
      <c r="RCD522"/>
      <c r="RCE522"/>
      <c r="RCF522"/>
      <c r="RCG522"/>
      <c r="RCH522"/>
      <c r="RCI522"/>
      <c r="RCJ522"/>
      <c r="RCK522"/>
      <c r="RCL522"/>
      <c r="RCM522"/>
      <c r="RCN522"/>
      <c r="RCO522"/>
      <c r="RCP522"/>
      <c r="RCQ522"/>
      <c r="RCR522"/>
      <c r="RCS522"/>
      <c r="RCT522"/>
      <c r="RCU522"/>
      <c r="RCV522"/>
      <c r="RCW522"/>
      <c r="RCX522"/>
      <c r="RCY522"/>
      <c r="RCZ522"/>
      <c r="RDA522"/>
      <c r="RDB522"/>
      <c r="RDC522"/>
      <c r="RDD522"/>
      <c r="RDE522"/>
      <c r="RDF522"/>
      <c r="RDG522"/>
      <c r="RDH522"/>
      <c r="RDI522"/>
      <c r="RDJ522"/>
      <c r="RDK522"/>
      <c r="RDL522"/>
      <c r="RDM522"/>
      <c r="RDN522"/>
      <c r="RDO522"/>
      <c r="RDP522"/>
      <c r="RDQ522"/>
      <c r="RDR522"/>
      <c r="RDS522"/>
      <c r="RDT522"/>
      <c r="RDU522"/>
      <c r="RDV522"/>
      <c r="RDW522"/>
      <c r="RDX522"/>
      <c r="RDY522"/>
      <c r="RDZ522"/>
      <c r="REA522"/>
      <c r="REB522"/>
      <c r="REC522"/>
      <c r="RED522"/>
      <c r="REE522"/>
      <c r="REF522"/>
      <c r="REG522"/>
      <c r="REH522"/>
      <c r="REI522"/>
      <c r="REJ522"/>
      <c r="REK522"/>
      <c r="REL522"/>
      <c r="REM522"/>
      <c r="REN522"/>
      <c r="REO522"/>
      <c r="REP522"/>
      <c r="REQ522"/>
      <c r="RER522"/>
      <c r="RES522"/>
      <c r="RET522"/>
      <c r="REU522"/>
      <c r="REV522"/>
      <c r="REW522"/>
      <c r="REX522"/>
      <c r="REY522"/>
      <c r="REZ522"/>
      <c r="RFA522"/>
      <c r="RFB522"/>
      <c r="RFC522"/>
      <c r="RFD522"/>
      <c r="RFE522"/>
      <c r="RFF522"/>
      <c r="RFG522"/>
      <c r="RFH522"/>
      <c r="RFI522"/>
      <c r="RFJ522"/>
      <c r="RFK522"/>
      <c r="RFL522"/>
      <c r="RFM522"/>
      <c r="RFN522"/>
      <c r="RFO522"/>
      <c r="RFP522"/>
      <c r="RFQ522"/>
      <c r="RFR522"/>
      <c r="RFS522"/>
      <c r="RFT522"/>
      <c r="RFU522"/>
      <c r="RFV522"/>
      <c r="RFW522"/>
      <c r="RFX522"/>
      <c r="RFY522"/>
      <c r="RFZ522"/>
      <c r="RGA522"/>
      <c r="RGB522"/>
      <c r="RGC522"/>
      <c r="RGD522"/>
      <c r="RGE522"/>
      <c r="RGF522"/>
      <c r="RGG522"/>
      <c r="RGH522"/>
      <c r="RGI522"/>
      <c r="RGJ522"/>
      <c r="RGK522"/>
      <c r="RGL522"/>
      <c r="RGM522"/>
      <c r="RGN522"/>
      <c r="RGO522"/>
      <c r="RGP522"/>
      <c r="RGQ522"/>
      <c r="RGR522"/>
      <c r="RGS522"/>
      <c r="RGT522"/>
      <c r="RGU522"/>
      <c r="RGV522"/>
      <c r="RGW522"/>
      <c r="RGX522"/>
      <c r="RGY522"/>
      <c r="RGZ522"/>
      <c r="RHA522"/>
      <c r="RHB522"/>
      <c r="RHC522"/>
      <c r="RHD522"/>
      <c r="RHE522"/>
      <c r="RHF522"/>
      <c r="RHG522"/>
      <c r="RHH522"/>
      <c r="RHI522"/>
      <c r="RHJ522"/>
      <c r="RHK522"/>
      <c r="RHL522"/>
      <c r="RHM522"/>
      <c r="RHN522"/>
      <c r="RHO522"/>
      <c r="RHP522"/>
      <c r="RHQ522"/>
      <c r="RHR522"/>
      <c r="RHS522"/>
      <c r="RHT522"/>
      <c r="RHU522"/>
      <c r="RHV522"/>
      <c r="RHW522"/>
      <c r="RHX522"/>
      <c r="RHY522"/>
      <c r="RHZ522"/>
      <c r="RIA522"/>
      <c r="RIB522"/>
      <c r="RIC522"/>
      <c r="RID522"/>
      <c r="RIE522"/>
      <c r="RIF522"/>
      <c r="RIG522"/>
      <c r="RIH522"/>
      <c r="RII522"/>
      <c r="RIJ522"/>
      <c r="RIK522"/>
      <c r="RIL522"/>
      <c r="RIM522"/>
      <c r="RIN522"/>
      <c r="RIO522"/>
      <c r="RIP522"/>
      <c r="RIQ522"/>
      <c r="RIR522"/>
      <c r="RIS522"/>
      <c r="RIT522"/>
      <c r="RIU522"/>
      <c r="RIV522"/>
      <c r="RIW522"/>
      <c r="RIX522"/>
      <c r="RIY522"/>
      <c r="RIZ522"/>
      <c r="RJA522"/>
      <c r="RJB522"/>
      <c r="RJC522"/>
      <c r="RJD522"/>
      <c r="RJE522"/>
      <c r="RJF522"/>
      <c r="RJG522"/>
      <c r="RJH522"/>
      <c r="RJI522"/>
      <c r="RJJ522"/>
      <c r="RJK522"/>
      <c r="RJL522"/>
      <c r="RJM522"/>
      <c r="RJN522"/>
      <c r="RJO522"/>
      <c r="RJP522"/>
      <c r="RJQ522"/>
      <c r="RJR522"/>
      <c r="RJS522"/>
      <c r="RJT522"/>
      <c r="RJU522"/>
      <c r="RJV522"/>
      <c r="RJW522"/>
      <c r="RJX522"/>
      <c r="RJY522"/>
      <c r="RJZ522"/>
      <c r="RKA522"/>
      <c r="RKB522"/>
      <c r="RKC522"/>
      <c r="RKD522"/>
      <c r="RKE522"/>
      <c r="RKF522"/>
      <c r="RKG522"/>
      <c r="RKH522"/>
      <c r="RKI522"/>
      <c r="RKJ522"/>
      <c r="RKK522"/>
      <c r="RKL522"/>
      <c r="RKM522"/>
      <c r="RKN522"/>
      <c r="RKO522"/>
      <c r="RKP522"/>
      <c r="RKQ522"/>
      <c r="RKR522"/>
      <c r="RKS522"/>
      <c r="RKT522"/>
      <c r="RKU522"/>
      <c r="RKV522"/>
      <c r="RKW522"/>
      <c r="RKX522"/>
      <c r="RKY522"/>
      <c r="RKZ522"/>
      <c r="RLA522"/>
      <c r="RLB522"/>
      <c r="RLC522"/>
      <c r="RLD522"/>
      <c r="RLE522"/>
      <c r="RLF522"/>
      <c r="RLG522"/>
      <c r="RLH522"/>
      <c r="RLI522"/>
      <c r="RLJ522"/>
      <c r="RLK522"/>
      <c r="RLL522"/>
      <c r="RLM522"/>
      <c r="RLN522"/>
      <c r="RLO522"/>
      <c r="RLP522"/>
      <c r="RLQ522"/>
      <c r="RLR522"/>
      <c r="RLS522"/>
      <c r="RLT522"/>
      <c r="RLU522"/>
      <c r="RLV522"/>
      <c r="RLW522"/>
      <c r="RLX522"/>
      <c r="RLY522"/>
      <c r="RLZ522"/>
      <c r="RMA522"/>
      <c r="RMB522"/>
      <c r="RMC522"/>
      <c r="RMD522"/>
      <c r="RME522"/>
      <c r="RMF522"/>
      <c r="RMG522"/>
      <c r="RMH522"/>
      <c r="RMI522"/>
      <c r="RMJ522"/>
      <c r="RMK522"/>
      <c r="RML522"/>
      <c r="RMM522"/>
      <c r="RMN522"/>
      <c r="RMO522"/>
      <c r="RMP522"/>
      <c r="RMQ522"/>
      <c r="RMR522"/>
      <c r="RMS522"/>
      <c r="RMT522"/>
      <c r="RMU522"/>
      <c r="RMV522"/>
      <c r="RMW522"/>
      <c r="RMX522"/>
      <c r="RMY522"/>
      <c r="RMZ522"/>
      <c r="RNA522"/>
      <c r="RNB522"/>
      <c r="RNC522"/>
      <c r="RND522"/>
      <c r="RNE522"/>
      <c r="RNF522"/>
      <c r="RNG522"/>
      <c r="RNH522"/>
      <c r="RNI522"/>
      <c r="RNJ522"/>
      <c r="RNK522"/>
      <c r="RNL522"/>
      <c r="RNM522"/>
      <c r="RNN522"/>
      <c r="RNO522"/>
      <c r="RNP522"/>
      <c r="RNQ522"/>
      <c r="RNR522"/>
      <c r="RNS522"/>
      <c r="RNT522"/>
      <c r="RNU522"/>
      <c r="RNV522"/>
      <c r="RNW522"/>
      <c r="RNX522"/>
      <c r="RNY522"/>
      <c r="RNZ522"/>
      <c r="ROA522"/>
      <c r="ROB522"/>
      <c r="ROC522"/>
      <c r="ROD522"/>
      <c r="ROE522"/>
      <c r="ROF522"/>
      <c r="ROG522"/>
      <c r="ROH522"/>
      <c r="ROI522"/>
      <c r="ROJ522"/>
      <c r="ROK522"/>
      <c r="ROL522"/>
      <c r="ROM522"/>
      <c r="RON522"/>
      <c r="ROO522"/>
      <c r="ROP522"/>
      <c r="ROQ522"/>
      <c r="ROR522"/>
      <c r="ROS522"/>
      <c r="ROT522"/>
      <c r="ROU522"/>
      <c r="ROV522"/>
      <c r="ROW522"/>
      <c r="ROX522"/>
      <c r="ROY522"/>
      <c r="ROZ522"/>
      <c r="RPA522"/>
      <c r="RPB522"/>
      <c r="RPC522"/>
      <c r="RPD522"/>
      <c r="RPE522"/>
      <c r="RPF522"/>
      <c r="RPG522"/>
      <c r="RPH522"/>
      <c r="RPI522"/>
      <c r="RPJ522"/>
      <c r="RPK522"/>
      <c r="RPL522"/>
      <c r="RPM522"/>
      <c r="RPN522"/>
      <c r="RPO522"/>
      <c r="RPP522"/>
      <c r="RPQ522"/>
      <c r="RPR522"/>
      <c r="RPS522"/>
      <c r="RPT522"/>
      <c r="RPU522"/>
      <c r="RPV522"/>
      <c r="RPW522"/>
      <c r="RPX522"/>
      <c r="RPY522"/>
      <c r="RPZ522"/>
      <c r="RQA522"/>
      <c r="RQB522"/>
      <c r="RQC522"/>
      <c r="RQD522"/>
      <c r="RQE522"/>
      <c r="RQF522"/>
      <c r="RQG522"/>
      <c r="RQH522"/>
      <c r="RQI522"/>
      <c r="RQJ522"/>
      <c r="RQK522"/>
      <c r="RQL522"/>
      <c r="RQM522"/>
      <c r="RQN522"/>
      <c r="RQO522"/>
      <c r="RQP522"/>
      <c r="RQQ522"/>
      <c r="RQR522"/>
      <c r="RQS522"/>
      <c r="RQT522"/>
      <c r="RQU522"/>
      <c r="RQV522"/>
      <c r="RQW522"/>
      <c r="RQX522"/>
      <c r="RQY522"/>
      <c r="RQZ522"/>
      <c r="RRA522"/>
      <c r="RRB522"/>
      <c r="RRC522"/>
      <c r="RRD522"/>
      <c r="RRE522"/>
      <c r="RRF522"/>
      <c r="RRG522"/>
      <c r="RRH522"/>
      <c r="RRI522"/>
      <c r="RRJ522"/>
      <c r="RRK522"/>
      <c r="RRL522"/>
      <c r="RRM522"/>
      <c r="RRN522"/>
      <c r="RRO522"/>
      <c r="RRP522"/>
      <c r="RRQ522"/>
      <c r="RRR522"/>
      <c r="RRS522"/>
      <c r="RRT522"/>
      <c r="RRU522"/>
      <c r="RRV522"/>
      <c r="RRW522"/>
      <c r="RRX522"/>
      <c r="RRY522"/>
      <c r="RRZ522"/>
      <c r="RSA522"/>
      <c r="RSB522"/>
      <c r="RSC522"/>
      <c r="RSD522"/>
      <c r="RSE522"/>
      <c r="RSF522"/>
      <c r="RSG522"/>
      <c r="RSH522"/>
      <c r="RSI522"/>
      <c r="RSJ522"/>
      <c r="RSK522"/>
      <c r="RSL522"/>
      <c r="RSM522"/>
      <c r="RSN522"/>
      <c r="RSO522"/>
      <c r="RSP522"/>
      <c r="RSQ522"/>
      <c r="RSR522"/>
      <c r="RSS522"/>
      <c r="RST522"/>
      <c r="RSU522"/>
      <c r="RSV522"/>
      <c r="RSW522"/>
      <c r="RSX522"/>
      <c r="RSY522"/>
      <c r="RSZ522"/>
      <c r="RTA522"/>
      <c r="RTB522"/>
      <c r="RTC522"/>
      <c r="RTD522"/>
      <c r="RTE522"/>
      <c r="RTF522"/>
      <c r="RTG522"/>
      <c r="RTH522"/>
      <c r="RTI522"/>
      <c r="RTJ522"/>
      <c r="RTK522"/>
      <c r="RTL522"/>
      <c r="RTM522"/>
      <c r="RTN522"/>
      <c r="RTO522"/>
      <c r="RTP522"/>
      <c r="RTQ522"/>
      <c r="RTR522"/>
      <c r="RTS522"/>
      <c r="RTT522"/>
      <c r="RTU522"/>
      <c r="RTV522"/>
      <c r="RTW522"/>
      <c r="RTX522"/>
      <c r="RTY522"/>
      <c r="RTZ522"/>
      <c r="RUA522"/>
      <c r="RUB522"/>
      <c r="RUC522"/>
      <c r="RUD522"/>
      <c r="RUE522"/>
      <c r="RUF522"/>
      <c r="RUG522"/>
      <c r="RUH522"/>
      <c r="RUI522"/>
      <c r="RUJ522"/>
      <c r="RUK522"/>
      <c r="RUL522"/>
      <c r="RUM522"/>
      <c r="RUN522"/>
      <c r="RUO522"/>
      <c r="RUP522"/>
      <c r="RUQ522"/>
      <c r="RUR522"/>
      <c r="RUS522"/>
      <c r="RUT522"/>
      <c r="RUU522"/>
      <c r="RUV522"/>
      <c r="RUW522"/>
      <c r="RUX522"/>
      <c r="RUY522"/>
      <c r="RUZ522"/>
      <c r="RVA522"/>
      <c r="RVB522"/>
      <c r="RVC522"/>
      <c r="RVD522"/>
      <c r="RVE522"/>
      <c r="RVF522"/>
      <c r="RVG522"/>
      <c r="RVH522"/>
      <c r="RVI522"/>
      <c r="RVJ522"/>
      <c r="RVK522"/>
      <c r="RVL522"/>
      <c r="RVM522"/>
      <c r="RVN522"/>
      <c r="RVO522"/>
      <c r="RVP522"/>
      <c r="RVQ522"/>
      <c r="RVR522"/>
      <c r="RVS522"/>
      <c r="RVT522"/>
      <c r="RVU522"/>
      <c r="RVV522"/>
      <c r="RVW522"/>
      <c r="RVX522"/>
      <c r="RVY522"/>
      <c r="RVZ522"/>
      <c r="RWA522"/>
      <c r="RWB522"/>
      <c r="RWC522"/>
      <c r="RWD522"/>
      <c r="RWE522"/>
      <c r="RWF522"/>
      <c r="RWG522"/>
      <c r="RWH522"/>
      <c r="RWI522"/>
      <c r="RWJ522"/>
      <c r="RWK522"/>
      <c r="RWL522"/>
      <c r="RWM522"/>
      <c r="RWN522"/>
      <c r="RWO522"/>
      <c r="RWP522"/>
      <c r="RWQ522"/>
      <c r="RWR522"/>
      <c r="RWS522"/>
      <c r="RWT522"/>
      <c r="RWU522"/>
      <c r="RWV522"/>
      <c r="RWW522"/>
      <c r="RWX522"/>
      <c r="RWY522"/>
      <c r="RWZ522"/>
      <c r="RXA522"/>
      <c r="RXB522"/>
      <c r="RXC522"/>
      <c r="RXD522"/>
      <c r="RXE522"/>
      <c r="RXF522"/>
      <c r="RXG522"/>
      <c r="RXH522"/>
      <c r="RXI522"/>
      <c r="RXJ522"/>
      <c r="RXK522"/>
      <c r="RXL522"/>
      <c r="RXM522"/>
      <c r="RXN522"/>
      <c r="RXO522"/>
      <c r="RXP522"/>
      <c r="RXQ522"/>
      <c r="RXR522"/>
      <c r="RXS522"/>
      <c r="RXT522"/>
      <c r="RXU522"/>
      <c r="RXV522"/>
      <c r="RXW522"/>
      <c r="RXX522"/>
      <c r="RXY522"/>
      <c r="RXZ522"/>
      <c r="RYA522"/>
      <c r="RYB522"/>
      <c r="RYC522"/>
      <c r="RYD522"/>
      <c r="RYE522"/>
      <c r="RYF522"/>
      <c r="RYG522"/>
      <c r="RYH522"/>
      <c r="RYI522"/>
      <c r="RYJ522"/>
      <c r="RYK522"/>
      <c r="RYL522"/>
      <c r="RYM522"/>
      <c r="RYN522"/>
      <c r="RYO522"/>
      <c r="RYP522"/>
      <c r="RYQ522"/>
      <c r="RYR522"/>
      <c r="RYS522"/>
      <c r="RYT522"/>
      <c r="RYU522"/>
      <c r="RYV522"/>
      <c r="RYW522"/>
      <c r="RYX522"/>
      <c r="RYY522"/>
      <c r="RYZ522"/>
      <c r="RZA522"/>
      <c r="RZB522"/>
      <c r="RZC522"/>
      <c r="RZD522"/>
      <c r="RZE522"/>
      <c r="RZF522"/>
      <c r="RZG522"/>
      <c r="RZH522"/>
      <c r="RZI522"/>
      <c r="RZJ522"/>
      <c r="RZK522"/>
      <c r="RZL522"/>
      <c r="RZM522"/>
      <c r="RZN522"/>
      <c r="RZO522"/>
      <c r="RZP522"/>
      <c r="RZQ522"/>
      <c r="RZR522"/>
      <c r="RZS522"/>
      <c r="RZT522"/>
      <c r="RZU522"/>
      <c r="RZV522"/>
      <c r="RZW522"/>
      <c r="RZX522"/>
      <c r="RZY522"/>
      <c r="RZZ522"/>
      <c r="SAA522"/>
      <c r="SAB522"/>
      <c r="SAC522"/>
      <c r="SAD522"/>
      <c r="SAE522"/>
      <c r="SAF522"/>
      <c r="SAG522"/>
      <c r="SAH522"/>
      <c r="SAI522"/>
      <c r="SAJ522"/>
      <c r="SAK522"/>
      <c r="SAL522"/>
      <c r="SAM522"/>
      <c r="SAN522"/>
      <c r="SAO522"/>
      <c r="SAP522"/>
      <c r="SAQ522"/>
      <c r="SAR522"/>
      <c r="SAS522"/>
      <c r="SAT522"/>
      <c r="SAU522"/>
      <c r="SAV522"/>
      <c r="SAW522"/>
      <c r="SAX522"/>
      <c r="SAY522"/>
      <c r="SAZ522"/>
      <c r="SBA522"/>
      <c r="SBB522"/>
      <c r="SBC522"/>
      <c r="SBD522"/>
      <c r="SBE522"/>
      <c r="SBF522"/>
      <c r="SBG522"/>
      <c r="SBH522"/>
      <c r="SBI522"/>
      <c r="SBJ522"/>
      <c r="SBK522"/>
      <c r="SBL522"/>
      <c r="SBM522"/>
      <c r="SBN522"/>
      <c r="SBO522"/>
      <c r="SBP522"/>
      <c r="SBQ522"/>
      <c r="SBR522"/>
      <c r="SBS522"/>
      <c r="SBT522"/>
      <c r="SBU522"/>
      <c r="SBV522"/>
      <c r="SBW522"/>
      <c r="SBX522"/>
      <c r="SBY522"/>
      <c r="SBZ522"/>
      <c r="SCA522"/>
      <c r="SCB522"/>
      <c r="SCC522"/>
      <c r="SCD522"/>
      <c r="SCE522"/>
      <c r="SCF522"/>
      <c r="SCG522"/>
      <c r="SCH522"/>
      <c r="SCI522"/>
      <c r="SCJ522"/>
      <c r="SCK522"/>
      <c r="SCL522"/>
      <c r="SCM522"/>
      <c r="SCN522"/>
      <c r="SCO522"/>
      <c r="SCP522"/>
      <c r="SCQ522"/>
      <c r="SCR522"/>
      <c r="SCS522"/>
      <c r="SCT522"/>
      <c r="SCU522"/>
      <c r="SCV522"/>
      <c r="SCW522"/>
      <c r="SCX522"/>
      <c r="SCY522"/>
      <c r="SCZ522"/>
      <c r="SDA522"/>
      <c r="SDB522"/>
      <c r="SDC522"/>
      <c r="SDD522"/>
      <c r="SDE522"/>
      <c r="SDF522"/>
      <c r="SDG522"/>
      <c r="SDH522"/>
      <c r="SDI522"/>
      <c r="SDJ522"/>
      <c r="SDK522"/>
      <c r="SDL522"/>
      <c r="SDM522"/>
      <c r="SDN522"/>
      <c r="SDO522"/>
      <c r="SDP522"/>
      <c r="SDQ522"/>
      <c r="SDR522"/>
      <c r="SDS522"/>
      <c r="SDT522"/>
      <c r="SDU522"/>
      <c r="SDV522"/>
      <c r="SDW522"/>
      <c r="SDX522"/>
      <c r="SDY522"/>
      <c r="SDZ522"/>
      <c r="SEA522"/>
      <c r="SEB522"/>
      <c r="SEC522"/>
      <c r="SED522"/>
      <c r="SEE522"/>
      <c r="SEF522"/>
      <c r="SEG522"/>
      <c r="SEH522"/>
      <c r="SEI522"/>
      <c r="SEJ522"/>
      <c r="SEK522"/>
      <c r="SEL522"/>
      <c r="SEM522"/>
      <c r="SEN522"/>
      <c r="SEO522"/>
      <c r="SEP522"/>
      <c r="SEQ522"/>
      <c r="SER522"/>
      <c r="SES522"/>
      <c r="SET522"/>
      <c r="SEU522"/>
      <c r="SEV522"/>
      <c r="SEW522"/>
      <c r="SEX522"/>
      <c r="SEY522"/>
      <c r="SEZ522"/>
      <c r="SFA522"/>
      <c r="SFB522"/>
      <c r="SFC522"/>
      <c r="SFD522"/>
      <c r="SFE522"/>
      <c r="SFF522"/>
      <c r="SFG522"/>
      <c r="SFH522"/>
      <c r="SFI522"/>
      <c r="SFJ522"/>
      <c r="SFK522"/>
      <c r="SFL522"/>
      <c r="SFM522"/>
      <c r="SFN522"/>
      <c r="SFO522"/>
      <c r="SFP522"/>
      <c r="SFQ522"/>
      <c r="SFR522"/>
      <c r="SFS522"/>
      <c r="SFT522"/>
      <c r="SFU522"/>
      <c r="SFV522"/>
      <c r="SFW522"/>
      <c r="SFX522"/>
      <c r="SFY522"/>
      <c r="SFZ522"/>
      <c r="SGA522"/>
      <c r="SGB522"/>
      <c r="SGC522"/>
      <c r="SGD522"/>
      <c r="SGE522"/>
      <c r="SGF522"/>
      <c r="SGG522"/>
      <c r="SGH522"/>
      <c r="SGI522"/>
      <c r="SGJ522"/>
      <c r="SGK522"/>
      <c r="SGL522"/>
      <c r="SGM522"/>
      <c r="SGN522"/>
      <c r="SGO522"/>
      <c r="SGP522"/>
      <c r="SGQ522"/>
      <c r="SGR522"/>
      <c r="SGS522"/>
      <c r="SGT522"/>
      <c r="SGU522"/>
      <c r="SGV522"/>
      <c r="SGW522"/>
      <c r="SGX522"/>
      <c r="SGY522"/>
      <c r="SGZ522"/>
      <c r="SHA522"/>
      <c r="SHB522"/>
      <c r="SHC522"/>
      <c r="SHD522"/>
      <c r="SHE522"/>
      <c r="SHF522"/>
      <c r="SHG522"/>
      <c r="SHH522"/>
      <c r="SHI522"/>
      <c r="SHJ522"/>
      <c r="SHK522"/>
      <c r="SHL522"/>
      <c r="SHM522"/>
      <c r="SHN522"/>
      <c r="SHO522"/>
      <c r="SHP522"/>
      <c r="SHQ522"/>
      <c r="SHR522"/>
      <c r="SHS522"/>
      <c r="SHT522"/>
      <c r="SHU522"/>
      <c r="SHV522"/>
      <c r="SHW522"/>
      <c r="SHX522"/>
      <c r="SHY522"/>
      <c r="SHZ522"/>
      <c r="SIA522"/>
      <c r="SIB522"/>
      <c r="SIC522"/>
      <c r="SID522"/>
      <c r="SIE522"/>
      <c r="SIF522"/>
      <c r="SIG522"/>
      <c r="SIH522"/>
      <c r="SII522"/>
      <c r="SIJ522"/>
      <c r="SIK522"/>
      <c r="SIL522"/>
      <c r="SIM522"/>
      <c r="SIN522"/>
      <c r="SIO522"/>
      <c r="SIP522"/>
      <c r="SIQ522"/>
      <c r="SIR522"/>
      <c r="SIS522"/>
      <c r="SIT522"/>
      <c r="SIU522"/>
      <c r="SIV522"/>
      <c r="SIW522"/>
      <c r="SIX522"/>
      <c r="SIY522"/>
      <c r="SIZ522"/>
      <c r="SJA522"/>
      <c r="SJB522"/>
      <c r="SJC522"/>
      <c r="SJD522"/>
      <c r="SJE522"/>
      <c r="SJF522"/>
      <c r="SJG522"/>
      <c r="SJH522"/>
      <c r="SJI522"/>
      <c r="SJJ522"/>
      <c r="SJK522"/>
      <c r="SJL522"/>
      <c r="SJM522"/>
      <c r="SJN522"/>
      <c r="SJO522"/>
      <c r="SJP522"/>
      <c r="SJQ522"/>
      <c r="SJR522"/>
      <c r="SJS522"/>
      <c r="SJT522"/>
      <c r="SJU522"/>
      <c r="SJV522"/>
      <c r="SJW522"/>
      <c r="SJX522"/>
      <c r="SJY522"/>
      <c r="SJZ522"/>
      <c r="SKA522"/>
      <c r="SKB522"/>
      <c r="SKC522"/>
      <c r="SKD522"/>
      <c r="SKE522"/>
      <c r="SKF522"/>
      <c r="SKG522"/>
      <c r="SKH522"/>
      <c r="SKI522"/>
      <c r="SKJ522"/>
      <c r="SKK522"/>
      <c r="SKL522"/>
      <c r="SKM522"/>
      <c r="SKN522"/>
      <c r="SKO522"/>
      <c r="SKP522"/>
      <c r="SKQ522"/>
      <c r="SKR522"/>
      <c r="SKS522"/>
      <c r="SKT522"/>
      <c r="SKU522"/>
      <c r="SKV522"/>
      <c r="SKW522"/>
      <c r="SKX522"/>
      <c r="SKY522"/>
      <c r="SKZ522"/>
      <c r="SLA522"/>
      <c r="SLB522"/>
      <c r="SLC522"/>
      <c r="SLD522"/>
      <c r="SLE522"/>
      <c r="SLF522"/>
      <c r="SLG522"/>
      <c r="SLH522"/>
      <c r="SLI522"/>
      <c r="SLJ522"/>
      <c r="SLK522"/>
      <c r="SLL522"/>
      <c r="SLM522"/>
      <c r="SLN522"/>
      <c r="SLO522"/>
      <c r="SLP522"/>
      <c r="SLQ522"/>
      <c r="SLR522"/>
      <c r="SLS522"/>
      <c r="SLT522"/>
      <c r="SLU522"/>
      <c r="SLV522"/>
      <c r="SLW522"/>
      <c r="SLX522"/>
      <c r="SLY522"/>
      <c r="SLZ522"/>
      <c r="SMA522"/>
      <c r="SMB522"/>
      <c r="SMC522"/>
      <c r="SMD522"/>
      <c r="SME522"/>
      <c r="SMF522"/>
      <c r="SMG522"/>
      <c r="SMH522"/>
      <c r="SMI522"/>
      <c r="SMJ522"/>
      <c r="SMK522"/>
      <c r="SML522"/>
      <c r="SMM522"/>
      <c r="SMN522"/>
      <c r="SMO522"/>
      <c r="SMP522"/>
      <c r="SMQ522"/>
      <c r="SMR522"/>
      <c r="SMS522"/>
      <c r="SMT522"/>
      <c r="SMU522"/>
      <c r="SMV522"/>
      <c r="SMW522"/>
      <c r="SMX522"/>
      <c r="SMY522"/>
      <c r="SMZ522"/>
      <c r="SNA522"/>
      <c r="SNB522"/>
      <c r="SNC522"/>
      <c r="SND522"/>
      <c r="SNE522"/>
      <c r="SNF522"/>
      <c r="SNG522"/>
      <c r="SNH522"/>
      <c r="SNI522"/>
      <c r="SNJ522"/>
      <c r="SNK522"/>
      <c r="SNL522"/>
      <c r="SNM522"/>
      <c r="SNN522"/>
      <c r="SNO522"/>
      <c r="SNP522"/>
      <c r="SNQ522"/>
      <c r="SNR522"/>
      <c r="SNS522"/>
      <c r="SNT522"/>
      <c r="SNU522"/>
      <c r="SNV522"/>
      <c r="SNW522"/>
      <c r="SNX522"/>
      <c r="SNY522"/>
      <c r="SNZ522"/>
      <c r="SOA522"/>
      <c r="SOB522"/>
      <c r="SOC522"/>
      <c r="SOD522"/>
      <c r="SOE522"/>
      <c r="SOF522"/>
      <c r="SOG522"/>
      <c r="SOH522"/>
      <c r="SOI522"/>
      <c r="SOJ522"/>
      <c r="SOK522"/>
      <c r="SOL522"/>
      <c r="SOM522"/>
      <c r="SON522"/>
      <c r="SOO522"/>
      <c r="SOP522"/>
      <c r="SOQ522"/>
      <c r="SOR522"/>
      <c r="SOS522"/>
      <c r="SOT522"/>
      <c r="SOU522"/>
      <c r="SOV522"/>
      <c r="SOW522"/>
      <c r="SOX522"/>
      <c r="SOY522"/>
      <c r="SOZ522"/>
      <c r="SPA522"/>
      <c r="SPB522"/>
      <c r="SPC522"/>
      <c r="SPD522"/>
      <c r="SPE522"/>
      <c r="SPF522"/>
      <c r="SPG522"/>
      <c r="SPH522"/>
      <c r="SPI522"/>
      <c r="SPJ522"/>
      <c r="SPK522"/>
      <c r="SPL522"/>
      <c r="SPM522"/>
      <c r="SPN522"/>
      <c r="SPO522"/>
      <c r="SPP522"/>
      <c r="SPQ522"/>
      <c r="SPR522"/>
      <c r="SPS522"/>
      <c r="SPT522"/>
      <c r="SPU522"/>
      <c r="SPV522"/>
      <c r="SPW522"/>
      <c r="SPX522"/>
      <c r="SPY522"/>
      <c r="SPZ522"/>
      <c r="SQA522"/>
      <c r="SQB522"/>
      <c r="SQC522"/>
      <c r="SQD522"/>
      <c r="SQE522"/>
      <c r="SQF522"/>
      <c r="SQG522"/>
      <c r="SQH522"/>
      <c r="SQI522"/>
      <c r="SQJ522"/>
      <c r="SQK522"/>
      <c r="SQL522"/>
      <c r="SQM522"/>
      <c r="SQN522"/>
      <c r="SQO522"/>
      <c r="SQP522"/>
      <c r="SQQ522"/>
      <c r="SQR522"/>
      <c r="SQS522"/>
      <c r="SQT522"/>
      <c r="SQU522"/>
      <c r="SQV522"/>
      <c r="SQW522"/>
      <c r="SQX522"/>
      <c r="SQY522"/>
      <c r="SQZ522"/>
      <c r="SRA522"/>
      <c r="SRB522"/>
      <c r="SRC522"/>
      <c r="SRD522"/>
      <c r="SRE522"/>
      <c r="SRF522"/>
      <c r="SRG522"/>
      <c r="SRH522"/>
      <c r="SRI522"/>
      <c r="SRJ522"/>
      <c r="SRK522"/>
      <c r="SRL522"/>
      <c r="SRM522"/>
      <c r="SRN522"/>
      <c r="SRO522"/>
      <c r="SRP522"/>
      <c r="SRQ522"/>
      <c r="SRR522"/>
      <c r="SRS522"/>
      <c r="SRT522"/>
      <c r="SRU522"/>
      <c r="SRV522"/>
      <c r="SRW522"/>
      <c r="SRX522"/>
      <c r="SRY522"/>
      <c r="SRZ522"/>
      <c r="SSA522"/>
      <c r="SSB522"/>
      <c r="SSC522"/>
      <c r="SSD522"/>
      <c r="SSE522"/>
      <c r="SSF522"/>
      <c r="SSG522"/>
      <c r="SSH522"/>
      <c r="SSI522"/>
      <c r="SSJ522"/>
      <c r="SSK522"/>
      <c r="SSL522"/>
      <c r="SSM522"/>
      <c r="SSN522"/>
      <c r="SSO522"/>
      <c r="SSP522"/>
      <c r="SSQ522"/>
      <c r="SSR522"/>
      <c r="SSS522"/>
      <c r="SST522"/>
      <c r="SSU522"/>
      <c r="SSV522"/>
      <c r="SSW522"/>
      <c r="SSX522"/>
      <c r="SSY522"/>
      <c r="SSZ522"/>
      <c r="STA522"/>
      <c r="STB522"/>
      <c r="STC522"/>
      <c r="STD522"/>
      <c r="STE522"/>
      <c r="STF522"/>
      <c r="STG522"/>
      <c r="STH522"/>
      <c r="STI522"/>
      <c r="STJ522"/>
      <c r="STK522"/>
      <c r="STL522"/>
      <c r="STM522"/>
      <c r="STN522"/>
      <c r="STO522"/>
      <c r="STP522"/>
      <c r="STQ522"/>
      <c r="STR522"/>
      <c r="STS522"/>
      <c r="STT522"/>
      <c r="STU522"/>
      <c r="STV522"/>
      <c r="STW522"/>
      <c r="STX522"/>
      <c r="STY522"/>
      <c r="STZ522"/>
      <c r="SUA522"/>
      <c r="SUB522"/>
      <c r="SUC522"/>
      <c r="SUD522"/>
      <c r="SUE522"/>
      <c r="SUF522"/>
      <c r="SUG522"/>
      <c r="SUH522"/>
      <c r="SUI522"/>
      <c r="SUJ522"/>
      <c r="SUK522"/>
      <c r="SUL522"/>
      <c r="SUM522"/>
      <c r="SUN522"/>
      <c r="SUO522"/>
      <c r="SUP522"/>
      <c r="SUQ522"/>
      <c r="SUR522"/>
      <c r="SUS522"/>
      <c r="SUT522"/>
      <c r="SUU522"/>
      <c r="SUV522"/>
      <c r="SUW522"/>
      <c r="SUX522"/>
      <c r="SUY522"/>
      <c r="SUZ522"/>
      <c r="SVA522"/>
      <c r="SVB522"/>
      <c r="SVC522"/>
      <c r="SVD522"/>
      <c r="SVE522"/>
      <c r="SVF522"/>
      <c r="SVG522"/>
      <c r="SVH522"/>
      <c r="SVI522"/>
      <c r="SVJ522"/>
      <c r="SVK522"/>
      <c r="SVL522"/>
      <c r="SVM522"/>
      <c r="SVN522"/>
      <c r="SVO522"/>
      <c r="SVP522"/>
      <c r="SVQ522"/>
      <c r="SVR522"/>
      <c r="SVS522"/>
      <c r="SVT522"/>
      <c r="SVU522"/>
      <c r="SVV522"/>
      <c r="SVW522"/>
      <c r="SVX522"/>
      <c r="SVY522"/>
      <c r="SVZ522"/>
      <c r="SWA522"/>
      <c r="SWB522"/>
      <c r="SWC522"/>
      <c r="SWD522"/>
      <c r="SWE522"/>
      <c r="SWF522"/>
      <c r="SWG522"/>
      <c r="SWH522"/>
      <c r="SWI522"/>
      <c r="SWJ522"/>
      <c r="SWK522"/>
      <c r="SWL522"/>
      <c r="SWM522"/>
      <c r="SWN522"/>
      <c r="SWO522"/>
      <c r="SWP522"/>
      <c r="SWQ522"/>
      <c r="SWR522"/>
      <c r="SWS522"/>
      <c r="SWT522"/>
      <c r="SWU522"/>
      <c r="SWV522"/>
      <c r="SWW522"/>
      <c r="SWX522"/>
      <c r="SWY522"/>
      <c r="SWZ522"/>
      <c r="SXA522"/>
      <c r="SXB522"/>
      <c r="SXC522"/>
      <c r="SXD522"/>
      <c r="SXE522"/>
      <c r="SXF522"/>
      <c r="SXG522"/>
      <c r="SXH522"/>
      <c r="SXI522"/>
      <c r="SXJ522"/>
      <c r="SXK522"/>
      <c r="SXL522"/>
      <c r="SXM522"/>
      <c r="SXN522"/>
      <c r="SXO522"/>
      <c r="SXP522"/>
      <c r="SXQ522"/>
      <c r="SXR522"/>
      <c r="SXS522"/>
      <c r="SXT522"/>
      <c r="SXU522"/>
      <c r="SXV522"/>
      <c r="SXW522"/>
      <c r="SXX522"/>
      <c r="SXY522"/>
      <c r="SXZ522"/>
      <c r="SYA522"/>
      <c r="SYB522"/>
      <c r="SYC522"/>
      <c r="SYD522"/>
      <c r="SYE522"/>
      <c r="SYF522"/>
      <c r="SYG522"/>
      <c r="SYH522"/>
      <c r="SYI522"/>
      <c r="SYJ522"/>
      <c r="SYK522"/>
      <c r="SYL522"/>
      <c r="SYM522"/>
      <c r="SYN522"/>
      <c r="SYO522"/>
      <c r="SYP522"/>
      <c r="SYQ522"/>
      <c r="SYR522"/>
      <c r="SYS522"/>
      <c r="SYT522"/>
      <c r="SYU522"/>
      <c r="SYV522"/>
      <c r="SYW522"/>
      <c r="SYX522"/>
      <c r="SYY522"/>
      <c r="SYZ522"/>
      <c r="SZA522"/>
      <c r="SZB522"/>
      <c r="SZC522"/>
      <c r="SZD522"/>
      <c r="SZE522"/>
      <c r="SZF522"/>
      <c r="SZG522"/>
      <c r="SZH522"/>
      <c r="SZI522"/>
      <c r="SZJ522"/>
      <c r="SZK522"/>
      <c r="SZL522"/>
      <c r="SZM522"/>
      <c r="SZN522"/>
      <c r="SZO522"/>
      <c r="SZP522"/>
      <c r="SZQ522"/>
      <c r="SZR522"/>
      <c r="SZS522"/>
      <c r="SZT522"/>
      <c r="SZU522"/>
      <c r="SZV522"/>
      <c r="SZW522"/>
      <c r="SZX522"/>
      <c r="SZY522"/>
      <c r="SZZ522"/>
      <c r="TAA522"/>
      <c r="TAB522"/>
      <c r="TAC522"/>
      <c r="TAD522"/>
      <c r="TAE522"/>
      <c r="TAF522"/>
      <c r="TAG522"/>
      <c r="TAH522"/>
      <c r="TAI522"/>
      <c r="TAJ522"/>
      <c r="TAK522"/>
      <c r="TAL522"/>
      <c r="TAM522"/>
      <c r="TAN522"/>
      <c r="TAO522"/>
      <c r="TAP522"/>
      <c r="TAQ522"/>
      <c r="TAR522"/>
      <c r="TAS522"/>
      <c r="TAT522"/>
      <c r="TAU522"/>
      <c r="TAV522"/>
      <c r="TAW522"/>
      <c r="TAX522"/>
      <c r="TAY522"/>
      <c r="TAZ522"/>
      <c r="TBA522"/>
      <c r="TBB522"/>
      <c r="TBC522"/>
      <c r="TBD522"/>
      <c r="TBE522"/>
      <c r="TBF522"/>
      <c r="TBG522"/>
      <c r="TBH522"/>
      <c r="TBI522"/>
      <c r="TBJ522"/>
      <c r="TBK522"/>
      <c r="TBL522"/>
      <c r="TBM522"/>
      <c r="TBN522"/>
      <c r="TBO522"/>
      <c r="TBP522"/>
      <c r="TBQ522"/>
      <c r="TBR522"/>
      <c r="TBS522"/>
      <c r="TBT522"/>
      <c r="TBU522"/>
      <c r="TBV522"/>
      <c r="TBW522"/>
      <c r="TBX522"/>
      <c r="TBY522"/>
      <c r="TBZ522"/>
      <c r="TCA522"/>
      <c r="TCB522"/>
      <c r="TCC522"/>
      <c r="TCD522"/>
      <c r="TCE522"/>
      <c r="TCF522"/>
      <c r="TCG522"/>
      <c r="TCH522"/>
      <c r="TCI522"/>
      <c r="TCJ522"/>
      <c r="TCK522"/>
      <c r="TCL522"/>
      <c r="TCM522"/>
      <c r="TCN522"/>
      <c r="TCO522"/>
      <c r="TCP522"/>
      <c r="TCQ522"/>
      <c r="TCR522"/>
      <c r="TCS522"/>
      <c r="TCT522"/>
      <c r="TCU522"/>
      <c r="TCV522"/>
      <c r="TCW522"/>
      <c r="TCX522"/>
      <c r="TCY522"/>
      <c r="TCZ522"/>
      <c r="TDA522"/>
      <c r="TDB522"/>
      <c r="TDC522"/>
      <c r="TDD522"/>
      <c r="TDE522"/>
      <c r="TDF522"/>
      <c r="TDG522"/>
      <c r="TDH522"/>
      <c r="TDI522"/>
      <c r="TDJ522"/>
      <c r="TDK522"/>
      <c r="TDL522"/>
      <c r="TDM522"/>
      <c r="TDN522"/>
      <c r="TDO522"/>
      <c r="TDP522"/>
      <c r="TDQ522"/>
      <c r="TDR522"/>
      <c r="TDS522"/>
      <c r="TDT522"/>
      <c r="TDU522"/>
      <c r="TDV522"/>
      <c r="TDW522"/>
      <c r="TDX522"/>
      <c r="TDY522"/>
      <c r="TDZ522"/>
      <c r="TEA522"/>
      <c r="TEB522"/>
      <c r="TEC522"/>
      <c r="TED522"/>
      <c r="TEE522"/>
      <c r="TEF522"/>
      <c r="TEG522"/>
      <c r="TEH522"/>
      <c r="TEI522"/>
      <c r="TEJ522"/>
      <c r="TEK522"/>
      <c r="TEL522"/>
      <c r="TEM522"/>
      <c r="TEN522"/>
      <c r="TEO522"/>
      <c r="TEP522"/>
      <c r="TEQ522"/>
      <c r="TER522"/>
      <c r="TES522"/>
      <c r="TET522"/>
      <c r="TEU522"/>
      <c r="TEV522"/>
      <c r="TEW522"/>
      <c r="TEX522"/>
      <c r="TEY522"/>
      <c r="TEZ522"/>
      <c r="TFA522"/>
      <c r="TFB522"/>
      <c r="TFC522"/>
      <c r="TFD522"/>
      <c r="TFE522"/>
      <c r="TFF522"/>
      <c r="TFG522"/>
      <c r="TFH522"/>
      <c r="TFI522"/>
      <c r="TFJ522"/>
      <c r="TFK522"/>
      <c r="TFL522"/>
      <c r="TFM522"/>
      <c r="TFN522"/>
      <c r="TFO522"/>
      <c r="TFP522"/>
      <c r="TFQ522"/>
      <c r="TFR522"/>
      <c r="TFS522"/>
      <c r="TFT522"/>
      <c r="TFU522"/>
      <c r="TFV522"/>
      <c r="TFW522"/>
      <c r="TFX522"/>
      <c r="TFY522"/>
      <c r="TFZ522"/>
      <c r="TGA522"/>
      <c r="TGB522"/>
      <c r="TGC522"/>
      <c r="TGD522"/>
      <c r="TGE522"/>
      <c r="TGF522"/>
      <c r="TGG522"/>
      <c r="TGH522"/>
      <c r="TGI522"/>
      <c r="TGJ522"/>
      <c r="TGK522"/>
      <c r="TGL522"/>
      <c r="TGM522"/>
      <c r="TGN522"/>
      <c r="TGO522"/>
      <c r="TGP522"/>
      <c r="TGQ522"/>
      <c r="TGR522"/>
      <c r="TGS522"/>
      <c r="TGT522"/>
      <c r="TGU522"/>
      <c r="TGV522"/>
      <c r="TGW522"/>
      <c r="TGX522"/>
      <c r="TGY522"/>
      <c r="TGZ522"/>
      <c r="THA522"/>
      <c r="THB522"/>
      <c r="THC522"/>
      <c r="THD522"/>
      <c r="THE522"/>
      <c r="THF522"/>
      <c r="THG522"/>
      <c r="THH522"/>
      <c r="THI522"/>
      <c r="THJ522"/>
      <c r="THK522"/>
      <c r="THL522"/>
      <c r="THM522"/>
      <c r="THN522"/>
      <c r="THO522"/>
      <c r="THP522"/>
      <c r="THQ522"/>
      <c r="THR522"/>
      <c r="THS522"/>
      <c r="THT522"/>
      <c r="THU522"/>
      <c r="THV522"/>
      <c r="THW522"/>
      <c r="THX522"/>
      <c r="THY522"/>
      <c r="THZ522"/>
      <c r="TIA522"/>
      <c r="TIB522"/>
      <c r="TIC522"/>
      <c r="TID522"/>
      <c r="TIE522"/>
      <c r="TIF522"/>
      <c r="TIG522"/>
      <c r="TIH522"/>
      <c r="TII522"/>
      <c r="TIJ522"/>
      <c r="TIK522"/>
      <c r="TIL522"/>
      <c r="TIM522"/>
      <c r="TIN522"/>
      <c r="TIO522"/>
      <c r="TIP522"/>
      <c r="TIQ522"/>
      <c r="TIR522"/>
      <c r="TIS522"/>
      <c r="TIT522"/>
      <c r="TIU522"/>
      <c r="TIV522"/>
      <c r="TIW522"/>
      <c r="TIX522"/>
      <c r="TIY522"/>
      <c r="TIZ522"/>
      <c r="TJA522"/>
      <c r="TJB522"/>
      <c r="TJC522"/>
      <c r="TJD522"/>
      <c r="TJE522"/>
      <c r="TJF522"/>
      <c r="TJG522"/>
      <c r="TJH522"/>
      <c r="TJI522"/>
      <c r="TJJ522"/>
      <c r="TJK522"/>
      <c r="TJL522"/>
      <c r="TJM522"/>
      <c r="TJN522"/>
      <c r="TJO522"/>
      <c r="TJP522"/>
      <c r="TJQ522"/>
      <c r="TJR522"/>
      <c r="TJS522"/>
      <c r="TJT522"/>
      <c r="TJU522"/>
      <c r="TJV522"/>
      <c r="TJW522"/>
      <c r="TJX522"/>
      <c r="TJY522"/>
      <c r="TJZ522"/>
      <c r="TKA522"/>
      <c r="TKB522"/>
      <c r="TKC522"/>
      <c r="TKD522"/>
      <c r="TKE522"/>
      <c r="TKF522"/>
      <c r="TKG522"/>
      <c r="TKH522"/>
      <c r="TKI522"/>
      <c r="TKJ522"/>
      <c r="TKK522"/>
      <c r="TKL522"/>
      <c r="TKM522"/>
      <c r="TKN522"/>
      <c r="TKO522"/>
      <c r="TKP522"/>
      <c r="TKQ522"/>
      <c r="TKR522"/>
      <c r="TKS522"/>
      <c r="TKT522"/>
      <c r="TKU522"/>
      <c r="TKV522"/>
      <c r="TKW522"/>
      <c r="TKX522"/>
      <c r="TKY522"/>
      <c r="TKZ522"/>
      <c r="TLA522"/>
      <c r="TLB522"/>
      <c r="TLC522"/>
      <c r="TLD522"/>
      <c r="TLE522"/>
      <c r="TLF522"/>
      <c r="TLG522"/>
      <c r="TLH522"/>
      <c r="TLI522"/>
      <c r="TLJ522"/>
      <c r="TLK522"/>
      <c r="TLL522"/>
      <c r="TLM522"/>
      <c r="TLN522"/>
      <c r="TLO522"/>
      <c r="TLP522"/>
      <c r="TLQ522"/>
      <c r="TLR522"/>
      <c r="TLS522"/>
      <c r="TLT522"/>
      <c r="TLU522"/>
      <c r="TLV522"/>
      <c r="TLW522"/>
      <c r="TLX522"/>
      <c r="TLY522"/>
      <c r="TLZ522"/>
      <c r="TMA522"/>
      <c r="TMB522"/>
      <c r="TMC522"/>
      <c r="TMD522"/>
      <c r="TME522"/>
      <c r="TMF522"/>
      <c r="TMG522"/>
      <c r="TMH522"/>
      <c r="TMI522"/>
      <c r="TMJ522"/>
      <c r="TMK522"/>
      <c r="TML522"/>
      <c r="TMM522"/>
      <c r="TMN522"/>
      <c r="TMO522"/>
      <c r="TMP522"/>
      <c r="TMQ522"/>
      <c r="TMR522"/>
      <c r="TMS522"/>
      <c r="TMT522"/>
      <c r="TMU522"/>
      <c r="TMV522"/>
      <c r="TMW522"/>
      <c r="TMX522"/>
      <c r="TMY522"/>
      <c r="TMZ522"/>
      <c r="TNA522"/>
      <c r="TNB522"/>
      <c r="TNC522"/>
      <c r="TND522"/>
      <c r="TNE522"/>
      <c r="TNF522"/>
      <c r="TNG522"/>
      <c r="TNH522"/>
      <c r="TNI522"/>
      <c r="TNJ522"/>
      <c r="TNK522"/>
      <c r="TNL522"/>
      <c r="TNM522"/>
      <c r="TNN522"/>
      <c r="TNO522"/>
      <c r="TNP522"/>
      <c r="TNQ522"/>
      <c r="TNR522"/>
      <c r="TNS522"/>
      <c r="TNT522"/>
      <c r="TNU522"/>
      <c r="TNV522"/>
      <c r="TNW522"/>
      <c r="TNX522"/>
      <c r="TNY522"/>
      <c r="TNZ522"/>
      <c r="TOA522"/>
      <c r="TOB522"/>
      <c r="TOC522"/>
      <c r="TOD522"/>
      <c r="TOE522"/>
      <c r="TOF522"/>
      <c r="TOG522"/>
      <c r="TOH522"/>
      <c r="TOI522"/>
      <c r="TOJ522"/>
      <c r="TOK522"/>
      <c r="TOL522"/>
      <c r="TOM522"/>
      <c r="TON522"/>
      <c r="TOO522"/>
      <c r="TOP522"/>
      <c r="TOQ522"/>
      <c r="TOR522"/>
      <c r="TOS522"/>
      <c r="TOT522"/>
      <c r="TOU522"/>
      <c r="TOV522"/>
      <c r="TOW522"/>
      <c r="TOX522"/>
      <c r="TOY522"/>
      <c r="TOZ522"/>
      <c r="TPA522"/>
      <c r="TPB522"/>
      <c r="TPC522"/>
      <c r="TPD522"/>
      <c r="TPE522"/>
      <c r="TPF522"/>
      <c r="TPG522"/>
      <c r="TPH522"/>
      <c r="TPI522"/>
      <c r="TPJ522"/>
      <c r="TPK522"/>
      <c r="TPL522"/>
      <c r="TPM522"/>
      <c r="TPN522"/>
      <c r="TPO522"/>
      <c r="TPP522"/>
      <c r="TPQ522"/>
      <c r="TPR522"/>
      <c r="TPS522"/>
      <c r="TPT522"/>
      <c r="TPU522"/>
      <c r="TPV522"/>
      <c r="TPW522"/>
      <c r="TPX522"/>
      <c r="TPY522"/>
      <c r="TPZ522"/>
      <c r="TQA522"/>
      <c r="TQB522"/>
      <c r="TQC522"/>
      <c r="TQD522"/>
      <c r="TQE522"/>
      <c r="TQF522"/>
      <c r="TQG522"/>
      <c r="TQH522"/>
      <c r="TQI522"/>
      <c r="TQJ522"/>
      <c r="TQK522"/>
      <c r="TQL522"/>
      <c r="TQM522"/>
      <c r="TQN522"/>
      <c r="TQO522"/>
      <c r="TQP522"/>
      <c r="TQQ522"/>
      <c r="TQR522"/>
      <c r="TQS522"/>
      <c r="TQT522"/>
      <c r="TQU522"/>
      <c r="TQV522"/>
      <c r="TQW522"/>
      <c r="TQX522"/>
      <c r="TQY522"/>
      <c r="TQZ522"/>
      <c r="TRA522"/>
      <c r="TRB522"/>
      <c r="TRC522"/>
      <c r="TRD522"/>
      <c r="TRE522"/>
      <c r="TRF522"/>
      <c r="TRG522"/>
      <c r="TRH522"/>
      <c r="TRI522"/>
      <c r="TRJ522"/>
      <c r="TRK522"/>
      <c r="TRL522"/>
      <c r="TRM522"/>
      <c r="TRN522"/>
      <c r="TRO522"/>
      <c r="TRP522"/>
      <c r="TRQ522"/>
      <c r="TRR522"/>
      <c r="TRS522"/>
      <c r="TRT522"/>
      <c r="TRU522"/>
      <c r="TRV522"/>
      <c r="TRW522"/>
      <c r="TRX522"/>
      <c r="TRY522"/>
      <c r="TRZ522"/>
      <c r="TSA522"/>
      <c r="TSB522"/>
      <c r="TSC522"/>
      <c r="TSD522"/>
      <c r="TSE522"/>
      <c r="TSF522"/>
      <c r="TSG522"/>
      <c r="TSH522"/>
      <c r="TSI522"/>
      <c r="TSJ522"/>
      <c r="TSK522"/>
      <c r="TSL522"/>
      <c r="TSM522"/>
      <c r="TSN522"/>
      <c r="TSO522"/>
      <c r="TSP522"/>
      <c r="TSQ522"/>
      <c r="TSR522"/>
      <c r="TSS522"/>
      <c r="TST522"/>
      <c r="TSU522"/>
      <c r="TSV522"/>
      <c r="TSW522"/>
      <c r="TSX522"/>
      <c r="TSY522"/>
      <c r="TSZ522"/>
      <c r="TTA522"/>
      <c r="TTB522"/>
      <c r="TTC522"/>
      <c r="TTD522"/>
      <c r="TTE522"/>
      <c r="TTF522"/>
      <c r="TTG522"/>
      <c r="TTH522"/>
      <c r="TTI522"/>
      <c r="TTJ522"/>
      <c r="TTK522"/>
      <c r="TTL522"/>
      <c r="TTM522"/>
      <c r="TTN522"/>
      <c r="TTO522"/>
      <c r="TTP522"/>
      <c r="TTQ522"/>
      <c r="TTR522"/>
      <c r="TTS522"/>
      <c r="TTT522"/>
      <c r="TTU522"/>
      <c r="TTV522"/>
      <c r="TTW522"/>
      <c r="TTX522"/>
      <c r="TTY522"/>
      <c r="TTZ522"/>
      <c r="TUA522"/>
      <c r="TUB522"/>
      <c r="TUC522"/>
      <c r="TUD522"/>
      <c r="TUE522"/>
      <c r="TUF522"/>
      <c r="TUG522"/>
      <c r="TUH522"/>
      <c r="TUI522"/>
      <c r="TUJ522"/>
      <c r="TUK522"/>
      <c r="TUL522"/>
      <c r="TUM522"/>
      <c r="TUN522"/>
      <c r="TUO522"/>
      <c r="TUP522"/>
      <c r="TUQ522"/>
      <c r="TUR522"/>
      <c r="TUS522"/>
      <c r="TUT522"/>
      <c r="TUU522"/>
      <c r="TUV522"/>
      <c r="TUW522"/>
      <c r="TUX522"/>
      <c r="TUY522"/>
      <c r="TUZ522"/>
      <c r="TVA522"/>
      <c r="TVB522"/>
      <c r="TVC522"/>
      <c r="TVD522"/>
      <c r="TVE522"/>
      <c r="TVF522"/>
      <c r="TVG522"/>
      <c r="TVH522"/>
      <c r="TVI522"/>
      <c r="TVJ522"/>
      <c r="TVK522"/>
      <c r="TVL522"/>
      <c r="TVM522"/>
      <c r="TVN522"/>
      <c r="TVO522"/>
      <c r="TVP522"/>
      <c r="TVQ522"/>
      <c r="TVR522"/>
      <c r="TVS522"/>
      <c r="TVT522"/>
      <c r="TVU522"/>
      <c r="TVV522"/>
      <c r="TVW522"/>
      <c r="TVX522"/>
      <c r="TVY522"/>
      <c r="TVZ522"/>
      <c r="TWA522"/>
      <c r="TWB522"/>
      <c r="TWC522"/>
      <c r="TWD522"/>
      <c r="TWE522"/>
      <c r="TWF522"/>
      <c r="TWG522"/>
      <c r="TWH522"/>
      <c r="TWI522"/>
      <c r="TWJ522"/>
      <c r="TWK522"/>
      <c r="TWL522"/>
      <c r="TWM522"/>
      <c r="TWN522"/>
      <c r="TWO522"/>
      <c r="TWP522"/>
      <c r="TWQ522"/>
      <c r="TWR522"/>
      <c r="TWS522"/>
      <c r="TWT522"/>
      <c r="TWU522"/>
      <c r="TWV522"/>
      <c r="TWW522"/>
      <c r="TWX522"/>
      <c r="TWY522"/>
      <c r="TWZ522"/>
      <c r="TXA522"/>
      <c r="TXB522"/>
      <c r="TXC522"/>
      <c r="TXD522"/>
      <c r="TXE522"/>
      <c r="TXF522"/>
      <c r="TXG522"/>
      <c r="TXH522"/>
      <c r="TXI522"/>
      <c r="TXJ522"/>
      <c r="TXK522"/>
      <c r="TXL522"/>
      <c r="TXM522"/>
      <c r="TXN522"/>
      <c r="TXO522"/>
      <c r="TXP522"/>
      <c r="TXQ522"/>
      <c r="TXR522"/>
      <c r="TXS522"/>
      <c r="TXT522"/>
      <c r="TXU522"/>
      <c r="TXV522"/>
      <c r="TXW522"/>
      <c r="TXX522"/>
      <c r="TXY522"/>
      <c r="TXZ522"/>
      <c r="TYA522"/>
      <c r="TYB522"/>
      <c r="TYC522"/>
      <c r="TYD522"/>
      <c r="TYE522"/>
      <c r="TYF522"/>
      <c r="TYG522"/>
      <c r="TYH522"/>
      <c r="TYI522"/>
      <c r="TYJ522"/>
      <c r="TYK522"/>
      <c r="TYL522"/>
      <c r="TYM522"/>
      <c r="TYN522"/>
      <c r="TYO522"/>
      <c r="TYP522"/>
      <c r="TYQ522"/>
      <c r="TYR522"/>
      <c r="TYS522"/>
      <c r="TYT522"/>
      <c r="TYU522"/>
      <c r="TYV522"/>
      <c r="TYW522"/>
      <c r="TYX522"/>
      <c r="TYY522"/>
      <c r="TYZ522"/>
      <c r="TZA522"/>
      <c r="TZB522"/>
      <c r="TZC522"/>
      <c r="TZD522"/>
      <c r="TZE522"/>
      <c r="TZF522"/>
      <c r="TZG522"/>
      <c r="TZH522"/>
      <c r="TZI522"/>
      <c r="TZJ522"/>
      <c r="TZK522"/>
      <c r="TZL522"/>
      <c r="TZM522"/>
      <c r="TZN522"/>
      <c r="TZO522"/>
      <c r="TZP522"/>
      <c r="TZQ522"/>
      <c r="TZR522"/>
      <c r="TZS522"/>
      <c r="TZT522"/>
      <c r="TZU522"/>
      <c r="TZV522"/>
      <c r="TZW522"/>
      <c r="TZX522"/>
      <c r="TZY522"/>
      <c r="TZZ522"/>
      <c r="UAA522"/>
      <c r="UAB522"/>
      <c r="UAC522"/>
      <c r="UAD522"/>
      <c r="UAE522"/>
      <c r="UAF522"/>
      <c r="UAG522"/>
      <c r="UAH522"/>
      <c r="UAI522"/>
      <c r="UAJ522"/>
      <c r="UAK522"/>
      <c r="UAL522"/>
      <c r="UAM522"/>
      <c r="UAN522"/>
      <c r="UAO522"/>
      <c r="UAP522"/>
      <c r="UAQ522"/>
      <c r="UAR522"/>
      <c r="UAS522"/>
      <c r="UAT522"/>
      <c r="UAU522"/>
      <c r="UAV522"/>
      <c r="UAW522"/>
      <c r="UAX522"/>
      <c r="UAY522"/>
      <c r="UAZ522"/>
      <c r="UBA522"/>
      <c r="UBB522"/>
      <c r="UBC522"/>
      <c r="UBD522"/>
      <c r="UBE522"/>
      <c r="UBF522"/>
      <c r="UBG522"/>
      <c r="UBH522"/>
      <c r="UBI522"/>
      <c r="UBJ522"/>
      <c r="UBK522"/>
      <c r="UBL522"/>
      <c r="UBM522"/>
      <c r="UBN522"/>
      <c r="UBO522"/>
      <c r="UBP522"/>
      <c r="UBQ522"/>
      <c r="UBR522"/>
      <c r="UBS522"/>
      <c r="UBT522"/>
      <c r="UBU522"/>
      <c r="UBV522"/>
      <c r="UBW522"/>
      <c r="UBX522"/>
      <c r="UBY522"/>
      <c r="UBZ522"/>
      <c r="UCA522"/>
      <c r="UCB522"/>
      <c r="UCC522"/>
      <c r="UCD522"/>
      <c r="UCE522"/>
      <c r="UCF522"/>
      <c r="UCG522"/>
      <c r="UCH522"/>
      <c r="UCI522"/>
      <c r="UCJ522"/>
      <c r="UCK522"/>
      <c r="UCL522"/>
      <c r="UCM522"/>
      <c r="UCN522"/>
      <c r="UCO522"/>
      <c r="UCP522"/>
      <c r="UCQ522"/>
      <c r="UCR522"/>
      <c r="UCS522"/>
      <c r="UCT522"/>
      <c r="UCU522"/>
      <c r="UCV522"/>
      <c r="UCW522"/>
      <c r="UCX522"/>
      <c r="UCY522"/>
      <c r="UCZ522"/>
      <c r="UDA522"/>
      <c r="UDB522"/>
      <c r="UDC522"/>
      <c r="UDD522"/>
      <c r="UDE522"/>
      <c r="UDF522"/>
      <c r="UDG522"/>
      <c r="UDH522"/>
      <c r="UDI522"/>
      <c r="UDJ522"/>
      <c r="UDK522"/>
      <c r="UDL522"/>
      <c r="UDM522"/>
      <c r="UDN522"/>
      <c r="UDO522"/>
      <c r="UDP522"/>
      <c r="UDQ522"/>
      <c r="UDR522"/>
      <c r="UDS522"/>
      <c r="UDT522"/>
      <c r="UDU522"/>
      <c r="UDV522"/>
      <c r="UDW522"/>
      <c r="UDX522"/>
      <c r="UDY522"/>
      <c r="UDZ522"/>
      <c r="UEA522"/>
      <c r="UEB522"/>
      <c r="UEC522"/>
      <c r="UED522"/>
      <c r="UEE522"/>
      <c r="UEF522"/>
      <c r="UEG522"/>
      <c r="UEH522"/>
      <c r="UEI522"/>
      <c r="UEJ522"/>
      <c r="UEK522"/>
      <c r="UEL522"/>
      <c r="UEM522"/>
      <c r="UEN522"/>
      <c r="UEO522"/>
      <c r="UEP522"/>
      <c r="UEQ522"/>
      <c r="UER522"/>
      <c r="UES522"/>
      <c r="UET522"/>
      <c r="UEU522"/>
      <c r="UEV522"/>
      <c r="UEW522"/>
      <c r="UEX522"/>
      <c r="UEY522"/>
      <c r="UEZ522"/>
      <c r="UFA522"/>
      <c r="UFB522"/>
      <c r="UFC522"/>
      <c r="UFD522"/>
      <c r="UFE522"/>
      <c r="UFF522"/>
      <c r="UFG522"/>
      <c r="UFH522"/>
      <c r="UFI522"/>
      <c r="UFJ522"/>
      <c r="UFK522"/>
      <c r="UFL522"/>
      <c r="UFM522"/>
      <c r="UFN522"/>
      <c r="UFO522"/>
      <c r="UFP522"/>
      <c r="UFQ522"/>
      <c r="UFR522"/>
      <c r="UFS522"/>
      <c r="UFT522"/>
      <c r="UFU522"/>
      <c r="UFV522"/>
      <c r="UFW522"/>
      <c r="UFX522"/>
      <c r="UFY522"/>
      <c r="UFZ522"/>
      <c r="UGA522"/>
      <c r="UGB522"/>
      <c r="UGC522"/>
      <c r="UGD522"/>
      <c r="UGE522"/>
      <c r="UGF522"/>
      <c r="UGG522"/>
      <c r="UGH522"/>
      <c r="UGI522"/>
      <c r="UGJ522"/>
      <c r="UGK522"/>
      <c r="UGL522"/>
      <c r="UGM522"/>
      <c r="UGN522"/>
      <c r="UGO522"/>
      <c r="UGP522"/>
      <c r="UGQ522"/>
      <c r="UGR522"/>
      <c r="UGS522"/>
      <c r="UGT522"/>
      <c r="UGU522"/>
      <c r="UGV522"/>
      <c r="UGW522"/>
      <c r="UGX522"/>
      <c r="UGY522"/>
      <c r="UGZ522"/>
      <c r="UHA522"/>
      <c r="UHB522"/>
      <c r="UHC522"/>
      <c r="UHD522"/>
      <c r="UHE522"/>
      <c r="UHF522"/>
      <c r="UHG522"/>
      <c r="UHH522"/>
      <c r="UHI522"/>
      <c r="UHJ522"/>
      <c r="UHK522"/>
      <c r="UHL522"/>
      <c r="UHM522"/>
      <c r="UHN522"/>
      <c r="UHO522"/>
      <c r="UHP522"/>
      <c r="UHQ522"/>
      <c r="UHR522"/>
      <c r="UHS522"/>
      <c r="UHT522"/>
      <c r="UHU522"/>
      <c r="UHV522"/>
      <c r="UHW522"/>
      <c r="UHX522"/>
      <c r="UHY522"/>
      <c r="UHZ522"/>
      <c r="UIA522"/>
      <c r="UIB522"/>
      <c r="UIC522"/>
      <c r="UID522"/>
      <c r="UIE522"/>
      <c r="UIF522"/>
      <c r="UIG522"/>
      <c r="UIH522"/>
      <c r="UII522"/>
      <c r="UIJ522"/>
      <c r="UIK522"/>
      <c r="UIL522"/>
      <c r="UIM522"/>
      <c r="UIN522"/>
      <c r="UIO522"/>
      <c r="UIP522"/>
      <c r="UIQ522"/>
      <c r="UIR522"/>
      <c r="UIS522"/>
      <c r="UIT522"/>
      <c r="UIU522"/>
      <c r="UIV522"/>
      <c r="UIW522"/>
      <c r="UIX522"/>
      <c r="UIY522"/>
      <c r="UIZ522"/>
      <c r="UJA522"/>
      <c r="UJB522"/>
      <c r="UJC522"/>
      <c r="UJD522"/>
      <c r="UJE522"/>
      <c r="UJF522"/>
      <c r="UJG522"/>
      <c r="UJH522"/>
      <c r="UJI522"/>
      <c r="UJJ522"/>
      <c r="UJK522"/>
      <c r="UJL522"/>
      <c r="UJM522"/>
      <c r="UJN522"/>
      <c r="UJO522"/>
      <c r="UJP522"/>
      <c r="UJQ522"/>
      <c r="UJR522"/>
      <c r="UJS522"/>
      <c r="UJT522"/>
      <c r="UJU522"/>
      <c r="UJV522"/>
      <c r="UJW522"/>
      <c r="UJX522"/>
      <c r="UJY522"/>
      <c r="UJZ522"/>
      <c r="UKA522"/>
      <c r="UKB522"/>
      <c r="UKC522"/>
      <c r="UKD522"/>
      <c r="UKE522"/>
      <c r="UKF522"/>
      <c r="UKG522"/>
      <c r="UKH522"/>
      <c r="UKI522"/>
      <c r="UKJ522"/>
      <c r="UKK522"/>
      <c r="UKL522"/>
      <c r="UKM522"/>
      <c r="UKN522"/>
      <c r="UKO522"/>
      <c r="UKP522"/>
      <c r="UKQ522"/>
      <c r="UKR522"/>
      <c r="UKS522"/>
      <c r="UKT522"/>
      <c r="UKU522"/>
      <c r="UKV522"/>
      <c r="UKW522"/>
      <c r="UKX522"/>
      <c r="UKY522"/>
      <c r="UKZ522"/>
      <c r="ULA522"/>
      <c r="ULB522"/>
      <c r="ULC522"/>
      <c r="ULD522"/>
      <c r="ULE522"/>
      <c r="ULF522"/>
      <c r="ULG522"/>
      <c r="ULH522"/>
      <c r="ULI522"/>
      <c r="ULJ522"/>
      <c r="ULK522"/>
      <c r="ULL522"/>
      <c r="ULM522"/>
      <c r="ULN522"/>
      <c r="ULO522"/>
      <c r="ULP522"/>
      <c r="ULQ522"/>
      <c r="ULR522"/>
      <c r="ULS522"/>
      <c r="ULT522"/>
      <c r="ULU522"/>
      <c r="ULV522"/>
      <c r="ULW522"/>
      <c r="ULX522"/>
      <c r="ULY522"/>
      <c r="ULZ522"/>
      <c r="UMA522"/>
      <c r="UMB522"/>
      <c r="UMC522"/>
      <c r="UMD522"/>
      <c r="UME522"/>
      <c r="UMF522"/>
      <c r="UMG522"/>
      <c r="UMH522"/>
      <c r="UMI522"/>
      <c r="UMJ522"/>
      <c r="UMK522"/>
      <c r="UML522"/>
      <c r="UMM522"/>
      <c r="UMN522"/>
      <c r="UMO522"/>
      <c r="UMP522"/>
      <c r="UMQ522"/>
      <c r="UMR522"/>
      <c r="UMS522"/>
      <c r="UMT522"/>
      <c r="UMU522"/>
      <c r="UMV522"/>
      <c r="UMW522"/>
      <c r="UMX522"/>
      <c r="UMY522"/>
      <c r="UMZ522"/>
      <c r="UNA522"/>
      <c r="UNB522"/>
      <c r="UNC522"/>
      <c r="UND522"/>
      <c r="UNE522"/>
      <c r="UNF522"/>
      <c r="UNG522"/>
      <c r="UNH522"/>
      <c r="UNI522"/>
      <c r="UNJ522"/>
      <c r="UNK522"/>
      <c r="UNL522"/>
      <c r="UNM522"/>
      <c r="UNN522"/>
      <c r="UNO522"/>
      <c r="UNP522"/>
      <c r="UNQ522"/>
      <c r="UNR522"/>
      <c r="UNS522"/>
      <c r="UNT522"/>
      <c r="UNU522"/>
      <c r="UNV522"/>
      <c r="UNW522"/>
      <c r="UNX522"/>
      <c r="UNY522"/>
      <c r="UNZ522"/>
      <c r="UOA522"/>
      <c r="UOB522"/>
      <c r="UOC522"/>
      <c r="UOD522"/>
      <c r="UOE522"/>
      <c r="UOF522"/>
      <c r="UOG522"/>
      <c r="UOH522"/>
      <c r="UOI522"/>
      <c r="UOJ522"/>
      <c r="UOK522"/>
      <c r="UOL522"/>
      <c r="UOM522"/>
      <c r="UON522"/>
      <c r="UOO522"/>
      <c r="UOP522"/>
      <c r="UOQ522"/>
      <c r="UOR522"/>
      <c r="UOS522"/>
      <c r="UOT522"/>
      <c r="UOU522"/>
      <c r="UOV522"/>
      <c r="UOW522"/>
      <c r="UOX522"/>
      <c r="UOY522"/>
      <c r="UOZ522"/>
      <c r="UPA522"/>
      <c r="UPB522"/>
      <c r="UPC522"/>
      <c r="UPD522"/>
      <c r="UPE522"/>
      <c r="UPF522"/>
      <c r="UPG522"/>
      <c r="UPH522"/>
      <c r="UPI522"/>
      <c r="UPJ522"/>
      <c r="UPK522"/>
      <c r="UPL522"/>
      <c r="UPM522"/>
      <c r="UPN522"/>
      <c r="UPO522"/>
      <c r="UPP522"/>
      <c r="UPQ522"/>
      <c r="UPR522"/>
      <c r="UPS522"/>
      <c r="UPT522"/>
      <c r="UPU522"/>
      <c r="UPV522"/>
      <c r="UPW522"/>
      <c r="UPX522"/>
      <c r="UPY522"/>
      <c r="UPZ522"/>
      <c r="UQA522"/>
      <c r="UQB522"/>
      <c r="UQC522"/>
      <c r="UQD522"/>
      <c r="UQE522"/>
      <c r="UQF522"/>
      <c r="UQG522"/>
      <c r="UQH522"/>
      <c r="UQI522"/>
      <c r="UQJ522"/>
      <c r="UQK522"/>
      <c r="UQL522"/>
      <c r="UQM522"/>
      <c r="UQN522"/>
      <c r="UQO522"/>
      <c r="UQP522"/>
      <c r="UQQ522"/>
      <c r="UQR522"/>
      <c r="UQS522"/>
      <c r="UQT522"/>
      <c r="UQU522"/>
      <c r="UQV522"/>
      <c r="UQW522"/>
      <c r="UQX522"/>
      <c r="UQY522"/>
      <c r="UQZ522"/>
      <c r="URA522"/>
      <c r="URB522"/>
      <c r="URC522"/>
      <c r="URD522"/>
      <c r="URE522"/>
      <c r="URF522"/>
      <c r="URG522"/>
      <c r="URH522"/>
      <c r="URI522"/>
      <c r="URJ522"/>
      <c r="URK522"/>
      <c r="URL522"/>
      <c r="URM522"/>
      <c r="URN522"/>
      <c r="URO522"/>
      <c r="URP522"/>
      <c r="URQ522"/>
      <c r="URR522"/>
      <c r="URS522"/>
      <c r="URT522"/>
      <c r="URU522"/>
      <c r="URV522"/>
      <c r="URW522"/>
      <c r="URX522"/>
      <c r="URY522"/>
      <c r="URZ522"/>
      <c r="USA522"/>
      <c r="USB522"/>
      <c r="USC522"/>
      <c r="USD522"/>
      <c r="USE522"/>
      <c r="USF522"/>
      <c r="USG522"/>
      <c r="USH522"/>
      <c r="USI522"/>
      <c r="USJ522"/>
      <c r="USK522"/>
      <c r="USL522"/>
      <c r="USM522"/>
      <c r="USN522"/>
      <c r="USO522"/>
      <c r="USP522"/>
      <c r="USQ522"/>
      <c r="USR522"/>
      <c r="USS522"/>
      <c r="UST522"/>
      <c r="USU522"/>
      <c r="USV522"/>
      <c r="USW522"/>
      <c r="USX522"/>
      <c r="USY522"/>
      <c r="USZ522"/>
      <c r="UTA522"/>
      <c r="UTB522"/>
      <c r="UTC522"/>
      <c r="UTD522"/>
      <c r="UTE522"/>
      <c r="UTF522"/>
      <c r="UTG522"/>
      <c r="UTH522"/>
      <c r="UTI522"/>
      <c r="UTJ522"/>
      <c r="UTK522"/>
      <c r="UTL522"/>
      <c r="UTM522"/>
      <c r="UTN522"/>
      <c r="UTO522"/>
      <c r="UTP522"/>
      <c r="UTQ522"/>
      <c r="UTR522"/>
      <c r="UTS522"/>
      <c r="UTT522"/>
      <c r="UTU522"/>
      <c r="UTV522"/>
      <c r="UTW522"/>
      <c r="UTX522"/>
      <c r="UTY522"/>
      <c r="UTZ522"/>
      <c r="UUA522"/>
      <c r="UUB522"/>
      <c r="UUC522"/>
      <c r="UUD522"/>
      <c r="UUE522"/>
      <c r="UUF522"/>
      <c r="UUG522"/>
      <c r="UUH522"/>
      <c r="UUI522"/>
      <c r="UUJ522"/>
      <c r="UUK522"/>
      <c r="UUL522"/>
      <c r="UUM522"/>
      <c r="UUN522"/>
      <c r="UUO522"/>
      <c r="UUP522"/>
      <c r="UUQ522"/>
      <c r="UUR522"/>
      <c r="UUS522"/>
      <c r="UUT522"/>
      <c r="UUU522"/>
      <c r="UUV522"/>
      <c r="UUW522"/>
      <c r="UUX522"/>
      <c r="UUY522"/>
      <c r="UUZ522"/>
      <c r="UVA522"/>
      <c r="UVB522"/>
      <c r="UVC522"/>
      <c r="UVD522"/>
      <c r="UVE522"/>
      <c r="UVF522"/>
      <c r="UVG522"/>
      <c r="UVH522"/>
      <c r="UVI522"/>
      <c r="UVJ522"/>
      <c r="UVK522"/>
      <c r="UVL522"/>
      <c r="UVM522"/>
      <c r="UVN522"/>
      <c r="UVO522"/>
      <c r="UVP522"/>
      <c r="UVQ522"/>
      <c r="UVR522"/>
      <c r="UVS522"/>
      <c r="UVT522"/>
      <c r="UVU522"/>
      <c r="UVV522"/>
      <c r="UVW522"/>
      <c r="UVX522"/>
      <c r="UVY522"/>
      <c r="UVZ522"/>
      <c r="UWA522"/>
      <c r="UWB522"/>
      <c r="UWC522"/>
      <c r="UWD522"/>
      <c r="UWE522"/>
      <c r="UWF522"/>
      <c r="UWG522"/>
      <c r="UWH522"/>
      <c r="UWI522"/>
      <c r="UWJ522"/>
      <c r="UWK522"/>
      <c r="UWL522"/>
      <c r="UWM522"/>
      <c r="UWN522"/>
      <c r="UWO522"/>
      <c r="UWP522"/>
      <c r="UWQ522"/>
      <c r="UWR522"/>
      <c r="UWS522"/>
      <c r="UWT522"/>
      <c r="UWU522"/>
      <c r="UWV522"/>
      <c r="UWW522"/>
      <c r="UWX522"/>
      <c r="UWY522"/>
      <c r="UWZ522"/>
      <c r="UXA522"/>
      <c r="UXB522"/>
      <c r="UXC522"/>
      <c r="UXD522"/>
      <c r="UXE522"/>
      <c r="UXF522"/>
      <c r="UXG522"/>
      <c r="UXH522"/>
      <c r="UXI522"/>
      <c r="UXJ522"/>
      <c r="UXK522"/>
      <c r="UXL522"/>
      <c r="UXM522"/>
      <c r="UXN522"/>
      <c r="UXO522"/>
      <c r="UXP522"/>
      <c r="UXQ522"/>
      <c r="UXR522"/>
      <c r="UXS522"/>
      <c r="UXT522"/>
      <c r="UXU522"/>
      <c r="UXV522"/>
      <c r="UXW522"/>
      <c r="UXX522"/>
      <c r="UXY522"/>
      <c r="UXZ522"/>
      <c r="UYA522"/>
      <c r="UYB522"/>
      <c r="UYC522"/>
      <c r="UYD522"/>
      <c r="UYE522"/>
      <c r="UYF522"/>
      <c r="UYG522"/>
      <c r="UYH522"/>
      <c r="UYI522"/>
      <c r="UYJ522"/>
      <c r="UYK522"/>
      <c r="UYL522"/>
      <c r="UYM522"/>
      <c r="UYN522"/>
      <c r="UYO522"/>
      <c r="UYP522"/>
      <c r="UYQ522"/>
      <c r="UYR522"/>
      <c r="UYS522"/>
      <c r="UYT522"/>
      <c r="UYU522"/>
      <c r="UYV522"/>
      <c r="UYW522"/>
      <c r="UYX522"/>
      <c r="UYY522"/>
      <c r="UYZ522"/>
      <c r="UZA522"/>
      <c r="UZB522"/>
      <c r="UZC522"/>
      <c r="UZD522"/>
      <c r="UZE522"/>
      <c r="UZF522"/>
      <c r="UZG522"/>
      <c r="UZH522"/>
      <c r="UZI522"/>
      <c r="UZJ522"/>
      <c r="UZK522"/>
      <c r="UZL522"/>
      <c r="UZM522"/>
      <c r="UZN522"/>
      <c r="UZO522"/>
      <c r="UZP522"/>
      <c r="UZQ522"/>
      <c r="UZR522"/>
      <c r="UZS522"/>
      <c r="UZT522"/>
      <c r="UZU522"/>
      <c r="UZV522"/>
      <c r="UZW522"/>
      <c r="UZX522"/>
      <c r="UZY522"/>
      <c r="UZZ522"/>
      <c r="VAA522"/>
      <c r="VAB522"/>
      <c r="VAC522"/>
      <c r="VAD522"/>
      <c r="VAE522"/>
      <c r="VAF522"/>
      <c r="VAG522"/>
      <c r="VAH522"/>
      <c r="VAI522"/>
      <c r="VAJ522"/>
      <c r="VAK522"/>
      <c r="VAL522"/>
      <c r="VAM522"/>
      <c r="VAN522"/>
      <c r="VAO522"/>
      <c r="VAP522"/>
      <c r="VAQ522"/>
      <c r="VAR522"/>
      <c r="VAS522"/>
      <c r="VAT522"/>
      <c r="VAU522"/>
      <c r="VAV522"/>
      <c r="VAW522"/>
      <c r="VAX522"/>
      <c r="VAY522"/>
      <c r="VAZ522"/>
      <c r="VBA522"/>
      <c r="VBB522"/>
      <c r="VBC522"/>
      <c r="VBD522"/>
      <c r="VBE522"/>
      <c r="VBF522"/>
      <c r="VBG522"/>
      <c r="VBH522"/>
      <c r="VBI522"/>
      <c r="VBJ522"/>
      <c r="VBK522"/>
      <c r="VBL522"/>
      <c r="VBM522"/>
      <c r="VBN522"/>
      <c r="VBO522"/>
      <c r="VBP522"/>
      <c r="VBQ522"/>
      <c r="VBR522"/>
      <c r="VBS522"/>
      <c r="VBT522"/>
      <c r="VBU522"/>
      <c r="VBV522"/>
      <c r="VBW522"/>
      <c r="VBX522"/>
      <c r="VBY522"/>
      <c r="VBZ522"/>
      <c r="VCA522"/>
      <c r="VCB522"/>
      <c r="VCC522"/>
      <c r="VCD522"/>
      <c r="VCE522"/>
      <c r="VCF522"/>
      <c r="VCG522"/>
      <c r="VCH522"/>
      <c r="VCI522"/>
      <c r="VCJ522"/>
      <c r="VCK522"/>
      <c r="VCL522"/>
      <c r="VCM522"/>
      <c r="VCN522"/>
      <c r="VCO522"/>
      <c r="VCP522"/>
      <c r="VCQ522"/>
      <c r="VCR522"/>
      <c r="VCS522"/>
      <c r="VCT522"/>
      <c r="VCU522"/>
      <c r="VCV522"/>
      <c r="VCW522"/>
      <c r="VCX522"/>
      <c r="VCY522"/>
      <c r="VCZ522"/>
      <c r="VDA522"/>
      <c r="VDB522"/>
      <c r="VDC522"/>
      <c r="VDD522"/>
      <c r="VDE522"/>
      <c r="VDF522"/>
      <c r="VDG522"/>
      <c r="VDH522"/>
      <c r="VDI522"/>
      <c r="VDJ522"/>
      <c r="VDK522"/>
      <c r="VDL522"/>
      <c r="VDM522"/>
      <c r="VDN522"/>
      <c r="VDO522"/>
      <c r="VDP522"/>
      <c r="VDQ522"/>
      <c r="VDR522"/>
      <c r="VDS522"/>
      <c r="VDT522"/>
      <c r="VDU522"/>
      <c r="VDV522"/>
      <c r="VDW522"/>
      <c r="VDX522"/>
      <c r="VDY522"/>
      <c r="VDZ522"/>
      <c r="VEA522"/>
      <c r="VEB522"/>
      <c r="VEC522"/>
      <c r="VED522"/>
      <c r="VEE522"/>
      <c r="VEF522"/>
      <c r="VEG522"/>
      <c r="VEH522"/>
      <c r="VEI522"/>
      <c r="VEJ522"/>
      <c r="VEK522"/>
      <c r="VEL522"/>
      <c r="VEM522"/>
      <c r="VEN522"/>
      <c r="VEO522"/>
      <c r="VEP522"/>
      <c r="VEQ522"/>
      <c r="VER522"/>
      <c r="VES522"/>
      <c r="VET522"/>
      <c r="VEU522"/>
      <c r="VEV522"/>
      <c r="VEW522"/>
      <c r="VEX522"/>
      <c r="VEY522"/>
      <c r="VEZ522"/>
      <c r="VFA522"/>
      <c r="VFB522"/>
      <c r="VFC522"/>
      <c r="VFD522"/>
      <c r="VFE522"/>
      <c r="VFF522"/>
      <c r="VFG522"/>
      <c r="VFH522"/>
      <c r="VFI522"/>
      <c r="VFJ522"/>
      <c r="VFK522"/>
      <c r="VFL522"/>
      <c r="VFM522"/>
      <c r="VFN522"/>
      <c r="VFO522"/>
      <c r="VFP522"/>
      <c r="VFQ522"/>
      <c r="VFR522"/>
      <c r="VFS522"/>
      <c r="VFT522"/>
      <c r="VFU522"/>
      <c r="VFV522"/>
      <c r="VFW522"/>
      <c r="VFX522"/>
      <c r="VFY522"/>
      <c r="VFZ522"/>
      <c r="VGA522"/>
      <c r="VGB522"/>
      <c r="VGC522"/>
      <c r="VGD522"/>
      <c r="VGE522"/>
      <c r="VGF522"/>
      <c r="VGG522"/>
      <c r="VGH522"/>
      <c r="VGI522"/>
      <c r="VGJ522"/>
      <c r="VGK522"/>
      <c r="VGL522"/>
      <c r="VGM522"/>
      <c r="VGN522"/>
      <c r="VGO522"/>
      <c r="VGP522"/>
      <c r="VGQ522"/>
      <c r="VGR522"/>
      <c r="VGS522"/>
      <c r="VGT522"/>
      <c r="VGU522"/>
      <c r="VGV522"/>
      <c r="VGW522"/>
      <c r="VGX522"/>
      <c r="VGY522"/>
      <c r="VGZ522"/>
      <c r="VHA522"/>
      <c r="VHB522"/>
      <c r="VHC522"/>
      <c r="VHD522"/>
      <c r="VHE522"/>
      <c r="VHF522"/>
      <c r="VHG522"/>
      <c r="VHH522"/>
      <c r="VHI522"/>
      <c r="VHJ522"/>
      <c r="VHK522"/>
      <c r="VHL522"/>
      <c r="VHM522"/>
      <c r="VHN522"/>
      <c r="VHO522"/>
      <c r="VHP522"/>
      <c r="VHQ522"/>
      <c r="VHR522"/>
      <c r="VHS522"/>
      <c r="VHT522"/>
      <c r="VHU522"/>
      <c r="VHV522"/>
      <c r="VHW522"/>
      <c r="VHX522"/>
      <c r="VHY522"/>
      <c r="VHZ522"/>
      <c r="VIA522"/>
      <c r="VIB522"/>
      <c r="VIC522"/>
      <c r="VID522"/>
      <c r="VIE522"/>
      <c r="VIF522"/>
      <c r="VIG522"/>
      <c r="VIH522"/>
      <c r="VII522"/>
      <c r="VIJ522"/>
      <c r="VIK522"/>
      <c r="VIL522"/>
      <c r="VIM522"/>
      <c r="VIN522"/>
      <c r="VIO522"/>
      <c r="VIP522"/>
      <c r="VIQ522"/>
      <c r="VIR522"/>
      <c r="VIS522"/>
      <c r="VIT522"/>
      <c r="VIU522"/>
      <c r="VIV522"/>
      <c r="VIW522"/>
      <c r="VIX522"/>
      <c r="VIY522"/>
      <c r="VIZ522"/>
      <c r="VJA522"/>
      <c r="VJB522"/>
      <c r="VJC522"/>
      <c r="VJD522"/>
      <c r="VJE522"/>
      <c r="VJF522"/>
      <c r="VJG522"/>
      <c r="VJH522"/>
      <c r="VJI522"/>
      <c r="VJJ522"/>
      <c r="VJK522"/>
      <c r="VJL522"/>
      <c r="VJM522"/>
      <c r="VJN522"/>
      <c r="VJO522"/>
      <c r="VJP522"/>
      <c r="VJQ522"/>
      <c r="VJR522"/>
      <c r="VJS522"/>
      <c r="VJT522"/>
      <c r="VJU522"/>
      <c r="VJV522"/>
      <c r="VJW522"/>
      <c r="VJX522"/>
      <c r="VJY522"/>
      <c r="VJZ522"/>
      <c r="VKA522"/>
      <c r="VKB522"/>
      <c r="VKC522"/>
      <c r="VKD522"/>
      <c r="VKE522"/>
      <c r="VKF522"/>
      <c r="VKG522"/>
      <c r="VKH522"/>
      <c r="VKI522"/>
      <c r="VKJ522"/>
      <c r="VKK522"/>
      <c r="VKL522"/>
      <c r="VKM522"/>
      <c r="VKN522"/>
      <c r="VKO522"/>
      <c r="VKP522"/>
      <c r="VKQ522"/>
      <c r="VKR522"/>
      <c r="VKS522"/>
      <c r="VKT522"/>
      <c r="VKU522"/>
      <c r="VKV522"/>
      <c r="VKW522"/>
      <c r="VKX522"/>
      <c r="VKY522"/>
      <c r="VKZ522"/>
      <c r="VLA522"/>
      <c r="VLB522"/>
      <c r="VLC522"/>
      <c r="VLD522"/>
      <c r="VLE522"/>
      <c r="VLF522"/>
      <c r="VLG522"/>
      <c r="VLH522"/>
      <c r="VLI522"/>
      <c r="VLJ522"/>
      <c r="VLK522"/>
      <c r="VLL522"/>
      <c r="VLM522"/>
      <c r="VLN522"/>
      <c r="VLO522"/>
      <c r="VLP522"/>
      <c r="VLQ522"/>
      <c r="VLR522"/>
      <c r="VLS522"/>
      <c r="VLT522"/>
      <c r="VLU522"/>
      <c r="VLV522"/>
      <c r="VLW522"/>
      <c r="VLX522"/>
      <c r="VLY522"/>
      <c r="VLZ522"/>
      <c r="VMA522"/>
      <c r="VMB522"/>
      <c r="VMC522"/>
      <c r="VMD522"/>
      <c r="VME522"/>
      <c r="VMF522"/>
      <c r="VMG522"/>
      <c r="VMH522"/>
      <c r="VMI522"/>
      <c r="VMJ522"/>
      <c r="VMK522"/>
      <c r="VML522"/>
      <c r="VMM522"/>
      <c r="VMN522"/>
      <c r="VMO522"/>
      <c r="VMP522"/>
      <c r="VMQ522"/>
      <c r="VMR522"/>
      <c r="VMS522"/>
      <c r="VMT522"/>
      <c r="VMU522"/>
      <c r="VMV522"/>
      <c r="VMW522"/>
      <c r="VMX522"/>
      <c r="VMY522"/>
      <c r="VMZ522"/>
      <c r="VNA522"/>
      <c r="VNB522"/>
      <c r="VNC522"/>
      <c r="VND522"/>
      <c r="VNE522"/>
      <c r="VNF522"/>
      <c r="VNG522"/>
      <c r="VNH522"/>
      <c r="VNI522"/>
      <c r="VNJ522"/>
      <c r="VNK522"/>
      <c r="VNL522"/>
      <c r="VNM522"/>
      <c r="VNN522"/>
      <c r="VNO522"/>
      <c r="VNP522"/>
      <c r="VNQ522"/>
      <c r="VNR522"/>
      <c r="VNS522"/>
      <c r="VNT522"/>
      <c r="VNU522"/>
      <c r="VNV522"/>
      <c r="VNW522"/>
      <c r="VNX522"/>
      <c r="VNY522"/>
      <c r="VNZ522"/>
      <c r="VOA522"/>
      <c r="VOB522"/>
      <c r="VOC522"/>
      <c r="VOD522"/>
      <c r="VOE522"/>
      <c r="VOF522"/>
      <c r="VOG522"/>
      <c r="VOH522"/>
      <c r="VOI522"/>
      <c r="VOJ522"/>
      <c r="VOK522"/>
      <c r="VOL522"/>
      <c r="VOM522"/>
      <c r="VON522"/>
      <c r="VOO522"/>
      <c r="VOP522"/>
      <c r="VOQ522"/>
      <c r="VOR522"/>
      <c r="VOS522"/>
      <c r="VOT522"/>
      <c r="VOU522"/>
      <c r="VOV522"/>
      <c r="VOW522"/>
      <c r="VOX522"/>
      <c r="VOY522"/>
      <c r="VOZ522"/>
      <c r="VPA522"/>
      <c r="VPB522"/>
      <c r="VPC522"/>
      <c r="VPD522"/>
      <c r="VPE522"/>
      <c r="VPF522"/>
      <c r="VPG522"/>
      <c r="VPH522"/>
      <c r="VPI522"/>
      <c r="VPJ522"/>
      <c r="VPK522"/>
      <c r="VPL522"/>
      <c r="VPM522"/>
      <c r="VPN522"/>
      <c r="VPO522"/>
      <c r="VPP522"/>
      <c r="VPQ522"/>
      <c r="VPR522"/>
      <c r="VPS522"/>
      <c r="VPT522"/>
      <c r="VPU522"/>
      <c r="VPV522"/>
      <c r="VPW522"/>
      <c r="VPX522"/>
      <c r="VPY522"/>
      <c r="VPZ522"/>
      <c r="VQA522"/>
      <c r="VQB522"/>
      <c r="VQC522"/>
      <c r="VQD522"/>
      <c r="VQE522"/>
      <c r="VQF522"/>
      <c r="VQG522"/>
      <c r="VQH522"/>
      <c r="VQI522"/>
      <c r="VQJ522"/>
      <c r="VQK522"/>
      <c r="VQL522"/>
      <c r="VQM522"/>
      <c r="VQN522"/>
      <c r="VQO522"/>
      <c r="VQP522"/>
      <c r="VQQ522"/>
      <c r="VQR522"/>
      <c r="VQS522"/>
      <c r="VQT522"/>
      <c r="VQU522"/>
      <c r="VQV522"/>
      <c r="VQW522"/>
      <c r="VQX522"/>
      <c r="VQY522"/>
      <c r="VQZ522"/>
      <c r="VRA522"/>
      <c r="VRB522"/>
      <c r="VRC522"/>
      <c r="VRD522"/>
      <c r="VRE522"/>
      <c r="VRF522"/>
      <c r="VRG522"/>
      <c r="VRH522"/>
      <c r="VRI522"/>
      <c r="VRJ522"/>
      <c r="VRK522"/>
      <c r="VRL522"/>
      <c r="VRM522"/>
      <c r="VRN522"/>
      <c r="VRO522"/>
      <c r="VRP522"/>
      <c r="VRQ522"/>
      <c r="VRR522"/>
      <c r="VRS522"/>
      <c r="VRT522"/>
      <c r="VRU522"/>
      <c r="VRV522"/>
      <c r="VRW522"/>
      <c r="VRX522"/>
      <c r="VRY522"/>
      <c r="VRZ522"/>
      <c r="VSA522"/>
      <c r="VSB522"/>
      <c r="VSC522"/>
      <c r="VSD522"/>
      <c r="VSE522"/>
      <c r="VSF522"/>
      <c r="VSG522"/>
      <c r="VSH522"/>
      <c r="VSI522"/>
      <c r="VSJ522"/>
      <c r="VSK522"/>
      <c r="VSL522"/>
      <c r="VSM522"/>
      <c r="VSN522"/>
      <c r="VSO522"/>
      <c r="VSP522"/>
      <c r="VSQ522"/>
      <c r="VSR522"/>
      <c r="VSS522"/>
      <c r="VST522"/>
      <c r="VSU522"/>
      <c r="VSV522"/>
      <c r="VSW522"/>
      <c r="VSX522"/>
      <c r="VSY522"/>
      <c r="VSZ522"/>
      <c r="VTA522"/>
      <c r="VTB522"/>
      <c r="VTC522"/>
      <c r="VTD522"/>
      <c r="VTE522"/>
      <c r="VTF522"/>
      <c r="VTG522"/>
      <c r="VTH522"/>
      <c r="VTI522"/>
      <c r="VTJ522"/>
      <c r="VTK522"/>
      <c r="VTL522"/>
      <c r="VTM522"/>
      <c r="VTN522"/>
      <c r="VTO522"/>
      <c r="VTP522"/>
      <c r="VTQ522"/>
      <c r="VTR522"/>
      <c r="VTS522"/>
      <c r="VTT522"/>
      <c r="VTU522"/>
      <c r="VTV522"/>
      <c r="VTW522"/>
      <c r="VTX522"/>
      <c r="VTY522"/>
      <c r="VTZ522"/>
      <c r="VUA522"/>
      <c r="VUB522"/>
      <c r="VUC522"/>
      <c r="VUD522"/>
      <c r="VUE522"/>
      <c r="VUF522"/>
      <c r="VUG522"/>
      <c r="VUH522"/>
      <c r="VUI522"/>
      <c r="VUJ522"/>
      <c r="VUK522"/>
      <c r="VUL522"/>
      <c r="VUM522"/>
      <c r="VUN522"/>
      <c r="VUO522"/>
      <c r="VUP522"/>
      <c r="VUQ522"/>
      <c r="VUR522"/>
      <c r="VUS522"/>
      <c r="VUT522"/>
      <c r="VUU522"/>
      <c r="VUV522"/>
      <c r="VUW522"/>
      <c r="VUX522"/>
      <c r="VUY522"/>
      <c r="VUZ522"/>
      <c r="VVA522"/>
      <c r="VVB522"/>
      <c r="VVC522"/>
      <c r="VVD522"/>
      <c r="VVE522"/>
      <c r="VVF522"/>
      <c r="VVG522"/>
      <c r="VVH522"/>
      <c r="VVI522"/>
      <c r="VVJ522"/>
      <c r="VVK522"/>
      <c r="VVL522"/>
      <c r="VVM522"/>
      <c r="VVN522"/>
      <c r="VVO522"/>
      <c r="VVP522"/>
      <c r="VVQ522"/>
      <c r="VVR522"/>
      <c r="VVS522"/>
      <c r="VVT522"/>
      <c r="VVU522"/>
      <c r="VVV522"/>
      <c r="VVW522"/>
      <c r="VVX522"/>
      <c r="VVY522"/>
      <c r="VVZ522"/>
      <c r="VWA522"/>
      <c r="VWB522"/>
      <c r="VWC522"/>
      <c r="VWD522"/>
      <c r="VWE522"/>
      <c r="VWF522"/>
      <c r="VWG522"/>
      <c r="VWH522"/>
      <c r="VWI522"/>
      <c r="VWJ522"/>
      <c r="VWK522"/>
      <c r="VWL522"/>
      <c r="VWM522"/>
      <c r="VWN522"/>
      <c r="VWO522"/>
      <c r="VWP522"/>
      <c r="VWQ522"/>
      <c r="VWR522"/>
      <c r="VWS522"/>
      <c r="VWT522"/>
      <c r="VWU522"/>
      <c r="VWV522"/>
      <c r="VWW522"/>
      <c r="VWX522"/>
      <c r="VWY522"/>
      <c r="VWZ522"/>
      <c r="VXA522"/>
      <c r="VXB522"/>
      <c r="VXC522"/>
      <c r="VXD522"/>
      <c r="VXE522"/>
      <c r="VXF522"/>
      <c r="VXG522"/>
      <c r="VXH522"/>
      <c r="VXI522"/>
      <c r="VXJ522"/>
      <c r="VXK522"/>
      <c r="VXL522"/>
      <c r="VXM522"/>
      <c r="VXN522"/>
      <c r="VXO522"/>
      <c r="VXP522"/>
      <c r="VXQ522"/>
      <c r="VXR522"/>
      <c r="VXS522"/>
      <c r="VXT522"/>
      <c r="VXU522"/>
      <c r="VXV522"/>
      <c r="VXW522"/>
      <c r="VXX522"/>
      <c r="VXY522"/>
      <c r="VXZ522"/>
      <c r="VYA522"/>
      <c r="VYB522"/>
      <c r="VYC522"/>
      <c r="VYD522"/>
      <c r="VYE522"/>
      <c r="VYF522"/>
      <c r="VYG522"/>
      <c r="VYH522"/>
      <c r="VYI522"/>
      <c r="VYJ522"/>
      <c r="VYK522"/>
      <c r="VYL522"/>
      <c r="VYM522"/>
      <c r="VYN522"/>
      <c r="VYO522"/>
      <c r="VYP522"/>
      <c r="VYQ522"/>
      <c r="VYR522"/>
      <c r="VYS522"/>
      <c r="VYT522"/>
      <c r="VYU522"/>
      <c r="VYV522"/>
      <c r="VYW522"/>
      <c r="VYX522"/>
      <c r="VYY522"/>
      <c r="VYZ522"/>
      <c r="VZA522"/>
      <c r="VZB522"/>
      <c r="VZC522"/>
      <c r="VZD522"/>
      <c r="VZE522"/>
      <c r="VZF522"/>
      <c r="VZG522"/>
      <c r="VZH522"/>
      <c r="VZI522"/>
      <c r="VZJ522"/>
      <c r="VZK522"/>
      <c r="VZL522"/>
      <c r="VZM522"/>
      <c r="VZN522"/>
      <c r="VZO522"/>
      <c r="VZP522"/>
      <c r="VZQ522"/>
      <c r="VZR522"/>
      <c r="VZS522"/>
      <c r="VZT522"/>
      <c r="VZU522"/>
      <c r="VZV522"/>
      <c r="VZW522"/>
      <c r="VZX522"/>
      <c r="VZY522"/>
      <c r="VZZ522"/>
      <c r="WAA522"/>
      <c r="WAB522"/>
      <c r="WAC522"/>
      <c r="WAD522"/>
      <c r="WAE522"/>
      <c r="WAF522"/>
      <c r="WAG522"/>
      <c r="WAH522"/>
      <c r="WAI522"/>
      <c r="WAJ522"/>
      <c r="WAK522"/>
      <c r="WAL522"/>
      <c r="WAM522"/>
      <c r="WAN522"/>
      <c r="WAO522"/>
      <c r="WAP522"/>
      <c r="WAQ522"/>
      <c r="WAR522"/>
      <c r="WAS522"/>
      <c r="WAT522"/>
      <c r="WAU522"/>
      <c r="WAV522"/>
      <c r="WAW522"/>
      <c r="WAX522"/>
      <c r="WAY522"/>
      <c r="WAZ522"/>
      <c r="WBA522"/>
      <c r="WBB522"/>
      <c r="WBC522"/>
      <c r="WBD522"/>
      <c r="WBE522"/>
      <c r="WBF522"/>
      <c r="WBG522"/>
      <c r="WBH522"/>
      <c r="WBI522"/>
      <c r="WBJ522"/>
      <c r="WBK522"/>
      <c r="WBL522"/>
      <c r="WBM522"/>
      <c r="WBN522"/>
      <c r="WBO522"/>
      <c r="WBP522"/>
      <c r="WBQ522"/>
      <c r="WBR522"/>
      <c r="WBS522"/>
      <c r="WBT522"/>
      <c r="WBU522"/>
      <c r="WBV522"/>
      <c r="WBW522"/>
      <c r="WBX522"/>
      <c r="WBY522"/>
      <c r="WBZ522"/>
      <c r="WCA522"/>
      <c r="WCB522"/>
      <c r="WCC522"/>
      <c r="WCD522"/>
      <c r="WCE522"/>
      <c r="WCF522"/>
      <c r="WCG522"/>
      <c r="WCH522"/>
      <c r="WCI522"/>
      <c r="WCJ522"/>
      <c r="WCK522"/>
      <c r="WCL522"/>
      <c r="WCM522"/>
      <c r="WCN522"/>
      <c r="WCO522"/>
      <c r="WCP522"/>
      <c r="WCQ522"/>
      <c r="WCR522"/>
      <c r="WCS522"/>
      <c r="WCT522"/>
      <c r="WCU522"/>
      <c r="WCV522"/>
      <c r="WCW522"/>
      <c r="WCX522"/>
      <c r="WCY522"/>
      <c r="WCZ522"/>
      <c r="WDA522"/>
      <c r="WDB522"/>
      <c r="WDC522"/>
      <c r="WDD522"/>
      <c r="WDE522"/>
      <c r="WDF522"/>
      <c r="WDG522"/>
      <c r="WDH522"/>
      <c r="WDI522"/>
      <c r="WDJ522"/>
      <c r="WDK522"/>
      <c r="WDL522"/>
      <c r="WDM522"/>
      <c r="WDN522"/>
      <c r="WDO522"/>
      <c r="WDP522"/>
      <c r="WDQ522"/>
      <c r="WDR522"/>
      <c r="WDS522"/>
      <c r="WDT522"/>
      <c r="WDU522"/>
      <c r="WDV522"/>
      <c r="WDW522"/>
      <c r="WDX522"/>
      <c r="WDY522"/>
      <c r="WDZ522"/>
      <c r="WEA522"/>
      <c r="WEB522"/>
      <c r="WEC522"/>
      <c r="WED522"/>
      <c r="WEE522"/>
      <c r="WEF522"/>
      <c r="WEG522"/>
      <c r="WEH522"/>
      <c r="WEI522"/>
      <c r="WEJ522"/>
      <c r="WEK522"/>
      <c r="WEL522"/>
      <c r="WEM522"/>
      <c r="WEN522"/>
      <c r="WEO522"/>
      <c r="WEP522"/>
      <c r="WEQ522"/>
      <c r="WER522"/>
      <c r="WES522"/>
      <c r="WET522"/>
      <c r="WEU522"/>
      <c r="WEV522"/>
      <c r="WEW522"/>
      <c r="WEX522"/>
      <c r="WEY522"/>
      <c r="WEZ522"/>
      <c r="WFA522"/>
      <c r="WFB522"/>
      <c r="WFC522"/>
      <c r="WFD522"/>
      <c r="WFE522"/>
      <c r="WFF522"/>
      <c r="WFG522"/>
      <c r="WFH522"/>
      <c r="WFI522"/>
      <c r="WFJ522"/>
      <c r="WFK522"/>
      <c r="WFL522"/>
      <c r="WFM522"/>
      <c r="WFN522"/>
      <c r="WFO522"/>
      <c r="WFP522"/>
      <c r="WFQ522"/>
      <c r="WFR522"/>
      <c r="WFS522"/>
      <c r="WFT522"/>
      <c r="WFU522"/>
      <c r="WFV522"/>
      <c r="WFW522"/>
      <c r="WFX522"/>
      <c r="WFY522"/>
      <c r="WFZ522"/>
      <c r="WGA522"/>
      <c r="WGB522"/>
      <c r="WGC522"/>
      <c r="WGD522"/>
      <c r="WGE522"/>
      <c r="WGF522"/>
      <c r="WGG522"/>
      <c r="WGH522"/>
      <c r="WGI522"/>
      <c r="WGJ522"/>
      <c r="WGK522"/>
      <c r="WGL522"/>
      <c r="WGM522"/>
      <c r="WGN522"/>
      <c r="WGO522"/>
      <c r="WGP522"/>
      <c r="WGQ522"/>
      <c r="WGR522"/>
      <c r="WGS522"/>
      <c r="WGT522"/>
      <c r="WGU522"/>
      <c r="WGV522"/>
      <c r="WGW522"/>
      <c r="WGX522"/>
      <c r="WGY522"/>
      <c r="WGZ522"/>
      <c r="WHA522"/>
      <c r="WHB522"/>
      <c r="WHC522"/>
      <c r="WHD522"/>
      <c r="WHE522"/>
      <c r="WHF522"/>
      <c r="WHG522"/>
      <c r="WHH522"/>
      <c r="WHI522"/>
      <c r="WHJ522"/>
      <c r="WHK522"/>
      <c r="WHL522"/>
      <c r="WHM522"/>
      <c r="WHN522"/>
      <c r="WHO522"/>
      <c r="WHP522"/>
      <c r="WHQ522"/>
      <c r="WHR522"/>
      <c r="WHS522"/>
      <c r="WHT522"/>
      <c r="WHU522"/>
      <c r="WHV522"/>
      <c r="WHW522"/>
      <c r="WHX522"/>
      <c r="WHY522"/>
      <c r="WHZ522"/>
      <c r="WIA522"/>
      <c r="WIB522"/>
      <c r="WIC522"/>
      <c r="WID522"/>
      <c r="WIE522"/>
      <c r="WIF522"/>
      <c r="WIG522"/>
      <c r="WIH522"/>
      <c r="WII522"/>
      <c r="WIJ522"/>
      <c r="WIK522"/>
      <c r="WIL522"/>
      <c r="WIM522"/>
      <c r="WIN522"/>
      <c r="WIO522"/>
      <c r="WIP522"/>
      <c r="WIQ522"/>
      <c r="WIR522"/>
      <c r="WIS522"/>
      <c r="WIT522"/>
      <c r="WIU522"/>
      <c r="WIV522"/>
      <c r="WIW522"/>
      <c r="WIX522"/>
      <c r="WIY522"/>
      <c r="WIZ522"/>
      <c r="WJA522"/>
      <c r="WJB522"/>
      <c r="WJC522"/>
      <c r="WJD522"/>
      <c r="WJE522"/>
      <c r="WJF522"/>
      <c r="WJG522"/>
      <c r="WJH522"/>
      <c r="WJI522"/>
      <c r="WJJ522"/>
      <c r="WJK522"/>
      <c r="WJL522"/>
      <c r="WJM522"/>
      <c r="WJN522"/>
      <c r="WJO522"/>
      <c r="WJP522"/>
      <c r="WJQ522"/>
      <c r="WJR522"/>
      <c r="WJS522"/>
      <c r="WJT522"/>
      <c r="WJU522"/>
      <c r="WJV522"/>
      <c r="WJW522"/>
      <c r="WJX522"/>
      <c r="WJY522"/>
      <c r="WJZ522"/>
      <c r="WKA522"/>
      <c r="WKB522"/>
      <c r="WKC522"/>
      <c r="WKD522"/>
      <c r="WKE522"/>
      <c r="WKF522"/>
      <c r="WKG522"/>
      <c r="WKH522"/>
      <c r="WKI522"/>
      <c r="WKJ522"/>
      <c r="WKK522"/>
      <c r="WKL522"/>
      <c r="WKM522"/>
      <c r="WKN522"/>
      <c r="WKO522"/>
      <c r="WKP522"/>
      <c r="WKQ522"/>
      <c r="WKR522"/>
      <c r="WKS522"/>
      <c r="WKT522"/>
      <c r="WKU522"/>
      <c r="WKV522"/>
      <c r="WKW522"/>
      <c r="WKX522"/>
      <c r="WKY522"/>
      <c r="WKZ522"/>
      <c r="WLA522"/>
      <c r="WLB522"/>
      <c r="WLC522"/>
      <c r="WLD522"/>
      <c r="WLE522"/>
      <c r="WLF522"/>
      <c r="WLG522"/>
      <c r="WLH522"/>
      <c r="WLI522"/>
      <c r="WLJ522"/>
      <c r="WLK522"/>
      <c r="WLL522"/>
      <c r="WLM522"/>
      <c r="WLN522"/>
      <c r="WLO522"/>
      <c r="WLP522"/>
      <c r="WLQ522"/>
      <c r="WLR522"/>
      <c r="WLS522"/>
      <c r="WLT522"/>
      <c r="WLU522"/>
      <c r="WLV522"/>
      <c r="WLW522"/>
      <c r="WLX522"/>
      <c r="WLY522"/>
      <c r="WLZ522"/>
      <c r="WMA522"/>
      <c r="WMB522"/>
      <c r="WMC522"/>
      <c r="WMD522"/>
      <c r="WME522"/>
      <c r="WMF522"/>
      <c r="WMG522"/>
      <c r="WMH522"/>
      <c r="WMI522"/>
      <c r="WMJ522"/>
      <c r="WMK522"/>
      <c r="WML522"/>
      <c r="WMM522"/>
      <c r="WMN522"/>
      <c r="WMO522"/>
      <c r="WMP522"/>
      <c r="WMQ522"/>
      <c r="WMR522"/>
      <c r="WMS522"/>
      <c r="WMT522"/>
      <c r="WMU522"/>
      <c r="WMV522"/>
      <c r="WMW522"/>
      <c r="WMX522"/>
      <c r="WMY522"/>
      <c r="WMZ522"/>
      <c r="WNA522"/>
      <c r="WNB522"/>
      <c r="WNC522"/>
      <c r="WND522"/>
      <c r="WNE522"/>
      <c r="WNF522"/>
      <c r="WNG522"/>
      <c r="WNH522"/>
      <c r="WNI522"/>
      <c r="WNJ522"/>
      <c r="WNK522"/>
      <c r="WNL522"/>
      <c r="WNM522"/>
      <c r="WNN522"/>
      <c r="WNO522"/>
      <c r="WNP522"/>
      <c r="WNQ522"/>
      <c r="WNR522"/>
      <c r="WNS522"/>
      <c r="WNT522"/>
      <c r="WNU522"/>
      <c r="WNV522"/>
      <c r="WNW522"/>
      <c r="WNX522"/>
      <c r="WNY522"/>
      <c r="WNZ522"/>
      <c r="WOA522"/>
      <c r="WOB522"/>
      <c r="WOC522"/>
      <c r="WOD522"/>
      <c r="WOE522"/>
      <c r="WOF522"/>
      <c r="WOG522"/>
      <c r="WOH522"/>
      <c r="WOI522"/>
      <c r="WOJ522"/>
      <c r="WOK522"/>
      <c r="WOL522"/>
      <c r="WOM522"/>
      <c r="WON522"/>
      <c r="WOO522"/>
      <c r="WOP522"/>
      <c r="WOQ522"/>
      <c r="WOR522"/>
      <c r="WOS522"/>
      <c r="WOT522"/>
      <c r="WOU522"/>
      <c r="WOV522"/>
      <c r="WOW522"/>
      <c r="WOX522"/>
      <c r="WOY522"/>
      <c r="WOZ522"/>
      <c r="WPA522"/>
      <c r="WPB522"/>
      <c r="WPC522"/>
      <c r="WPD522"/>
      <c r="WPE522"/>
      <c r="WPF522"/>
      <c r="WPG522"/>
      <c r="WPH522"/>
      <c r="WPI522"/>
      <c r="WPJ522"/>
      <c r="WPK522"/>
      <c r="WPL522"/>
      <c r="WPM522"/>
      <c r="WPN522"/>
      <c r="WPO522"/>
      <c r="WPP522"/>
      <c r="WPQ522"/>
      <c r="WPR522"/>
      <c r="WPS522"/>
      <c r="WPT522"/>
      <c r="WPU522"/>
      <c r="WPV522"/>
      <c r="WPW522"/>
      <c r="WPX522"/>
      <c r="WPY522"/>
      <c r="WPZ522"/>
      <c r="WQA522"/>
      <c r="WQB522"/>
      <c r="WQC522"/>
      <c r="WQD522"/>
      <c r="WQE522"/>
      <c r="WQF522"/>
      <c r="WQG522"/>
      <c r="WQH522"/>
      <c r="WQI522"/>
      <c r="WQJ522"/>
      <c r="WQK522"/>
      <c r="WQL522"/>
      <c r="WQM522"/>
      <c r="WQN522"/>
      <c r="WQO522"/>
      <c r="WQP522"/>
      <c r="WQQ522"/>
      <c r="WQR522"/>
      <c r="WQS522"/>
      <c r="WQT522"/>
      <c r="WQU522"/>
      <c r="WQV522"/>
      <c r="WQW522"/>
      <c r="WQX522"/>
      <c r="WQY522"/>
      <c r="WQZ522"/>
      <c r="WRA522"/>
      <c r="WRB522"/>
      <c r="WRC522"/>
      <c r="WRD522"/>
      <c r="WRE522"/>
      <c r="WRF522"/>
      <c r="WRG522"/>
      <c r="WRH522"/>
      <c r="WRI522"/>
      <c r="WRJ522"/>
      <c r="WRK522"/>
      <c r="WRL522"/>
      <c r="WRM522"/>
      <c r="WRN522"/>
      <c r="WRO522"/>
      <c r="WRP522"/>
      <c r="WRQ522"/>
      <c r="WRR522"/>
      <c r="WRS522"/>
      <c r="WRT522"/>
      <c r="WRU522"/>
      <c r="WRV522"/>
      <c r="WRW522"/>
      <c r="WRX522"/>
      <c r="WRY522"/>
      <c r="WRZ522"/>
      <c r="WSA522"/>
      <c r="WSB522"/>
      <c r="WSC522"/>
      <c r="WSD522"/>
      <c r="WSE522"/>
      <c r="WSF522"/>
      <c r="WSG522"/>
      <c r="WSH522"/>
      <c r="WSI522"/>
      <c r="WSJ522"/>
      <c r="WSK522"/>
      <c r="WSL522"/>
      <c r="WSM522"/>
      <c r="WSN522"/>
      <c r="WSO522"/>
      <c r="WSP522"/>
      <c r="WSQ522"/>
      <c r="WSR522"/>
      <c r="WSS522"/>
      <c r="WST522"/>
      <c r="WSU522"/>
      <c r="WSV522"/>
      <c r="WSW522"/>
      <c r="WSX522"/>
      <c r="WSY522"/>
      <c r="WSZ522"/>
      <c r="WTA522"/>
      <c r="WTB522"/>
      <c r="WTC522"/>
      <c r="WTD522"/>
      <c r="WTE522"/>
      <c r="WTF522"/>
      <c r="WTG522"/>
      <c r="WTH522"/>
      <c r="WTI522"/>
      <c r="WTJ522"/>
      <c r="WTK522"/>
      <c r="WTL522"/>
      <c r="WTM522"/>
      <c r="WTN522"/>
      <c r="WTO522"/>
      <c r="WTP522"/>
      <c r="WTQ522"/>
      <c r="WTR522"/>
      <c r="WTS522"/>
      <c r="WTT522"/>
      <c r="WTU522"/>
      <c r="WTV522"/>
      <c r="WTW522"/>
      <c r="WTX522"/>
      <c r="WTY522"/>
      <c r="WTZ522"/>
      <c r="WUA522"/>
      <c r="WUB522"/>
      <c r="WUC522"/>
      <c r="WUD522"/>
      <c r="WUE522"/>
      <c r="WUF522"/>
      <c r="WUG522"/>
      <c r="WUH522"/>
      <c r="WUI522"/>
      <c r="WUJ522"/>
      <c r="WUK522"/>
      <c r="WUL522"/>
      <c r="WUM522"/>
      <c r="WUN522"/>
      <c r="WUO522"/>
      <c r="WUP522"/>
      <c r="WUQ522"/>
      <c r="WUR522"/>
      <c r="WUS522"/>
      <c r="WUT522"/>
      <c r="WUU522"/>
      <c r="WUV522"/>
      <c r="WUW522"/>
      <c r="WUX522"/>
      <c r="WUY522"/>
      <c r="WUZ522"/>
      <c r="WVA522"/>
      <c r="WVB522"/>
      <c r="WVC522"/>
      <c r="WVD522"/>
      <c r="WVE522"/>
      <c r="WVF522"/>
      <c r="WVG522"/>
      <c r="WVH522"/>
      <c r="WVI522"/>
      <c r="WVJ522"/>
      <c r="WVK522"/>
      <c r="WVL522"/>
      <c r="WVM522"/>
      <c r="WVN522"/>
      <c r="WVO522"/>
      <c r="WVP522"/>
      <c r="WVQ522"/>
      <c r="WVR522"/>
      <c r="WVS522"/>
      <c r="WVT522"/>
      <c r="WVU522"/>
      <c r="WVV522"/>
      <c r="WVW522"/>
      <c r="WVX522"/>
      <c r="WVY522"/>
      <c r="WVZ522"/>
      <c r="WWA522"/>
      <c r="WWB522"/>
      <c r="WWC522"/>
      <c r="WWD522"/>
      <c r="WWE522"/>
      <c r="WWF522"/>
      <c r="WWG522"/>
      <c r="WWH522"/>
      <c r="WWI522"/>
      <c r="WWJ522"/>
      <c r="WWK522"/>
      <c r="WWL522"/>
      <c r="WWM522"/>
      <c r="WWN522"/>
      <c r="WWO522"/>
      <c r="WWP522"/>
      <c r="WWQ522"/>
      <c r="WWR522"/>
      <c r="WWS522"/>
      <c r="WWT522"/>
      <c r="WWU522"/>
      <c r="WWV522"/>
      <c r="WWW522"/>
      <c r="WWX522"/>
      <c r="WWY522"/>
      <c r="WWZ522"/>
      <c r="WXA522"/>
      <c r="WXB522"/>
      <c r="WXC522"/>
      <c r="WXD522"/>
      <c r="WXE522"/>
      <c r="WXF522"/>
      <c r="WXG522"/>
      <c r="WXH522"/>
      <c r="WXI522"/>
      <c r="WXJ522"/>
      <c r="WXK522"/>
      <c r="WXL522"/>
      <c r="WXM522"/>
      <c r="WXN522"/>
      <c r="WXO522"/>
      <c r="WXP522"/>
      <c r="WXQ522"/>
      <c r="WXR522"/>
      <c r="WXS522"/>
      <c r="WXT522"/>
      <c r="WXU522"/>
      <c r="WXV522"/>
      <c r="WXW522"/>
      <c r="WXX522"/>
      <c r="WXY522"/>
      <c r="WXZ522"/>
      <c r="WYA522"/>
      <c r="WYB522"/>
      <c r="WYC522"/>
      <c r="WYD522"/>
      <c r="WYE522"/>
      <c r="WYF522"/>
      <c r="WYG522"/>
      <c r="WYH522"/>
      <c r="WYI522"/>
      <c r="WYJ522"/>
      <c r="WYK522"/>
      <c r="WYL522"/>
      <c r="WYM522"/>
      <c r="WYN522"/>
      <c r="WYO522"/>
      <c r="WYP522"/>
      <c r="WYQ522"/>
      <c r="WYR522"/>
      <c r="WYS522"/>
      <c r="WYT522"/>
      <c r="WYU522"/>
      <c r="WYV522"/>
      <c r="WYW522"/>
      <c r="WYX522"/>
      <c r="WYY522"/>
      <c r="WYZ522"/>
      <c r="WZA522"/>
      <c r="WZB522"/>
      <c r="WZC522"/>
      <c r="WZD522"/>
      <c r="WZE522"/>
      <c r="WZF522"/>
      <c r="WZG522"/>
      <c r="WZH522"/>
      <c r="WZI522"/>
      <c r="WZJ522"/>
      <c r="WZK522"/>
      <c r="WZL522"/>
      <c r="WZM522"/>
      <c r="WZN522"/>
      <c r="WZO522"/>
      <c r="WZP522"/>
      <c r="WZQ522"/>
      <c r="WZR522"/>
      <c r="WZS522"/>
      <c r="WZT522"/>
      <c r="WZU522"/>
      <c r="WZV522"/>
      <c r="WZW522"/>
      <c r="WZX522"/>
      <c r="WZY522"/>
      <c r="WZZ522"/>
      <c r="XAA522"/>
      <c r="XAB522"/>
      <c r="XAC522"/>
      <c r="XAD522"/>
      <c r="XAE522"/>
      <c r="XAF522"/>
      <c r="XAG522"/>
      <c r="XAH522"/>
      <c r="XAI522"/>
      <c r="XAJ522"/>
      <c r="XAK522"/>
      <c r="XAL522"/>
      <c r="XAM522"/>
      <c r="XAN522"/>
      <c r="XAO522"/>
      <c r="XAP522"/>
      <c r="XAQ522"/>
      <c r="XAR522"/>
      <c r="XAS522"/>
      <c r="XAT522"/>
      <c r="XAU522"/>
      <c r="XAV522"/>
      <c r="XAW522"/>
      <c r="XAX522"/>
      <c r="XAY522"/>
      <c r="XAZ522"/>
      <c r="XBA522"/>
      <c r="XBB522"/>
      <c r="XBC522"/>
      <c r="XBD522"/>
      <c r="XBE522"/>
      <c r="XBF522"/>
      <c r="XBG522"/>
      <c r="XBH522"/>
      <c r="XBI522"/>
      <c r="XBJ522"/>
      <c r="XBK522"/>
      <c r="XBL522"/>
      <c r="XBM522"/>
      <c r="XBN522"/>
      <c r="XBO522"/>
      <c r="XBP522"/>
      <c r="XBQ522"/>
      <c r="XBR522"/>
      <c r="XBS522"/>
      <c r="XBT522"/>
      <c r="XBU522"/>
      <c r="XBV522"/>
      <c r="XBW522"/>
      <c r="XBX522"/>
      <c r="XBY522"/>
      <c r="XBZ522"/>
      <c r="XCA522"/>
      <c r="XCB522"/>
      <c r="XCC522"/>
      <c r="XCD522"/>
      <c r="XCE522"/>
      <c r="XCF522"/>
      <c r="XCG522"/>
      <c r="XCH522"/>
      <c r="XCI522"/>
      <c r="XCJ522"/>
      <c r="XCK522"/>
      <c r="XCL522"/>
      <c r="XCM522"/>
      <c r="XCN522"/>
      <c r="XCO522"/>
      <c r="XCP522"/>
      <c r="XCQ522"/>
      <c r="XCR522"/>
      <c r="XCS522"/>
      <c r="XCT522"/>
      <c r="XCU522"/>
      <c r="XCV522"/>
      <c r="XCW522"/>
      <c r="XCX522"/>
      <c r="XCY522"/>
      <c r="XCZ522"/>
      <c r="XDA522"/>
      <c r="XDB522"/>
      <c r="XDC522"/>
      <c r="XDD522"/>
      <c r="XDE522"/>
      <c r="XDF522"/>
      <c r="XDG522"/>
      <c r="XDH522"/>
      <c r="XDI522"/>
      <c r="XDJ522"/>
      <c r="XDK522"/>
      <c r="XDL522"/>
      <c r="XDM522"/>
      <c r="XDN522"/>
      <c r="XDO522"/>
      <c r="XDP522"/>
      <c r="XDQ522"/>
      <c r="XDR522"/>
      <c r="XDS522"/>
      <c r="XDT522"/>
      <c r="XDU522"/>
      <c r="XDV522"/>
      <c r="XDW522"/>
      <c r="XDX522"/>
      <c r="XDY522"/>
      <c r="XDZ522"/>
      <c r="XEA522"/>
      <c r="XEB522"/>
      <c r="XEC522"/>
      <c r="XED522"/>
      <c r="XEE522"/>
      <c r="XEF522"/>
      <c r="XEG522"/>
      <c r="XEH522"/>
      <c r="XEI522"/>
      <c r="XEJ522"/>
      <c r="XEK522"/>
      <c r="XEL522"/>
      <c r="XEM522"/>
      <c r="XEN522"/>
      <c r="XEO522"/>
      <c r="XEP522"/>
      <c r="XEQ522"/>
      <c r="XER522"/>
      <c r="XES522"/>
      <c r="XET522"/>
      <c r="XEU522"/>
      <c r="XEV522"/>
      <c r="XEW522"/>
      <c r="XEX522"/>
      <c r="XEY522"/>
      <c r="XEZ522"/>
      <c r="XFA522"/>
      <c r="XFB522"/>
    </row>
    <row r="523" spans="1:16383" ht="15.75" customHeight="1">
      <c r="A523" s="174" t="s">
        <v>248</v>
      </c>
      <c r="B523" s="174" t="s">
        <v>1178</v>
      </c>
      <c r="C523" s="166" t="s">
        <v>1179</v>
      </c>
      <c r="D523" s="174" t="s">
        <v>113</v>
      </c>
      <c r="E523" s="176"/>
      <c r="F523" s="176">
        <v>46275</v>
      </c>
      <c r="G523" s="174"/>
      <c r="H523" s="186">
        <v>0</v>
      </c>
      <c r="I523" s="171">
        <f t="shared" si="29"/>
        <v>16</v>
      </c>
      <c r="J523" s="172" t="str">
        <f t="shared" si="25"/>
        <v/>
      </c>
      <c r="K523" s="174">
        <v>0</v>
      </c>
      <c r="L523" s="172" t="str">
        <f t="shared" si="30"/>
        <v>Sin estimación</v>
      </c>
      <c r="M523" s="213"/>
      <c r="N523" s="213"/>
      <c r="O523" s="213"/>
      <c r="P523" s="213"/>
      <c r="Q523" s="213"/>
      <c r="R523" s="213"/>
      <c r="S523" s="213">
        <v>8</v>
      </c>
      <c r="T523" s="213"/>
      <c r="U523" s="213">
        <v>8</v>
      </c>
      <c r="V523" s="213"/>
      <c r="W523" s="213"/>
      <c r="X523" s="213"/>
      <c r="Y523" s="213"/>
      <c r="Z523" s="213"/>
      <c r="AA523" s="213"/>
      <c r="AB523" s="213"/>
      <c r="AC523" s="213"/>
      <c r="AD523" s="213"/>
      <c r="AE523" s="213"/>
      <c r="AF523" s="213"/>
      <c r="AG523" s="213"/>
      <c r="AH523" s="213"/>
      <c r="AI523" s="213"/>
      <c r="AJ523" s="51"/>
      <c r="BF523"/>
      <c r="BG523"/>
      <c r="BH523"/>
      <c r="BI523"/>
      <c r="BJ523"/>
      <c r="BK523"/>
      <c r="BL523"/>
      <c r="BM523"/>
      <c r="BN523"/>
      <c r="BO523"/>
      <c r="BP523"/>
      <c r="BQ523"/>
      <c r="BR523"/>
      <c r="BS523"/>
      <c r="BT523"/>
      <c r="BU523"/>
      <c r="BV523"/>
      <c r="BW523"/>
      <c r="BX523"/>
      <c r="BY523"/>
      <c r="BZ523"/>
      <c r="CA523"/>
      <c r="CB523"/>
      <c r="CC523"/>
      <c r="CD523"/>
      <c r="CE523"/>
      <c r="CF523"/>
      <c r="CG523"/>
      <c r="CH523"/>
      <c r="CI523"/>
      <c r="CJ523"/>
      <c r="CK523"/>
      <c r="CL523"/>
      <c r="CM523"/>
    </row>
    <row r="524" spans="1:16383" ht="15.75" customHeight="1">
      <c r="A524" s="174" t="s">
        <v>248</v>
      </c>
      <c r="B524" s="174" t="s">
        <v>1180</v>
      </c>
      <c r="C524" s="166" t="s">
        <v>1181</v>
      </c>
      <c r="D524" s="174" t="s">
        <v>113</v>
      </c>
      <c r="E524" s="176"/>
      <c r="F524" s="176">
        <v>46276</v>
      </c>
      <c r="G524" s="174"/>
      <c r="H524" s="186">
        <v>0</v>
      </c>
      <c r="I524" s="171">
        <f t="shared" ref="I524" si="31">SUM(N524:XFD524)</f>
        <v>6</v>
      </c>
      <c r="J524" s="172" t="str">
        <f t="shared" si="25"/>
        <v/>
      </c>
      <c r="K524" s="174">
        <v>0</v>
      </c>
      <c r="L524" s="172" t="str">
        <f t="shared" ref="L524" si="32">IF(OR(J524="",J524="Sin estimado"),"Sin estimación",IF(J524&gt;=30%,"Desviado","Normal"))</f>
        <v>Sin estimación</v>
      </c>
      <c r="M524" s="213"/>
      <c r="N524" s="213"/>
      <c r="O524" s="213"/>
      <c r="P524" s="213"/>
      <c r="Q524" s="213"/>
      <c r="R524" s="213"/>
      <c r="S524" s="213"/>
      <c r="T524" s="213"/>
      <c r="U524" s="213"/>
      <c r="V524" s="213">
        <v>6</v>
      </c>
      <c r="W524" s="213"/>
      <c r="X524" s="213"/>
      <c r="Y524" s="213"/>
      <c r="Z524" s="213"/>
      <c r="AA524" s="213"/>
      <c r="AB524" s="213"/>
      <c r="AC524" s="213"/>
      <c r="AD524" s="213"/>
      <c r="AE524" s="213"/>
      <c r="AF524" s="213"/>
      <c r="AG524" s="213"/>
      <c r="AH524" s="213"/>
      <c r="AI524" s="214"/>
      <c r="AJ524" s="51"/>
      <c r="BE524"/>
      <c r="BF524"/>
      <c r="BG524"/>
      <c r="BH524"/>
      <c r="BI524"/>
      <c r="BJ524"/>
      <c r="BK524"/>
      <c r="BL524"/>
      <c r="BM524"/>
      <c r="BN524"/>
      <c r="BO524"/>
      <c r="BP524"/>
      <c r="BQ524"/>
      <c r="BR524"/>
      <c r="BS524"/>
      <c r="BT524"/>
      <c r="BU524"/>
      <c r="BV524"/>
      <c r="BW524"/>
      <c r="BX524"/>
      <c r="BY524"/>
      <c r="BZ524"/>
      <c r="CA524"/>
      <c r="CB524"/>
      <c r="CC524"/>
      <c r="CD524"/>
      <c r="CE524"/>
      <c r="CF524"/>
      <c r="CG524"/>
      <c r="CH524"/>
      <c r="CI524"/>
      <c r="CJ524"/>
      <c r="CK524"/>
      <c r="CL524"/>
    </row>
    <row r="525" spans="1:16383" ht="15.75" customHeight="1">
      <c r="A525" s="174" t="s">
        <v>248</v>
      </c>
      <c r="B525" s="174" t="s">
        <v>1182</v>
      </c>
      <c r="C525" s="166" t="s">
        <v>1183</v>
      </c>
      <c r="D525" s="174" t="s">
        <v>113</v>
      </c>
      <c r="E525" s="176"/>
      <c r="F525" s="176">
        <v>46279</v>
      </c>
      <c r="G525" s="174"/>
      <c r="H525" s="186">
        <v>0</v>
      </c>
      <c r="I525" s="171">
        <f t="shared" ref="I525" si="33">SUM(N525:XFD525)</f>
        <v>10</v>
      </c>
      <c r="J525" s="172" t="str">
        <f t="shared" si="25"/>
        <v/>
      </c>
      <c r="K525" s="174">
        <v>0</v>
      </c>
      <c r="L525" s="172" t="str">
        <f t="shared" ref="L525" si="34">IF(OR(J525="",J525="Sin estimado"),"Sin estimación",IF(J525&gt;=30%,"Desviado","Normal"))</f>
        <v>Sin estimación</v>
      </c>
      <c r="M525" s="213"/>
      <c r="N525" s="213"/>
      <c r="O525" s="213"/>
      <c r="P525" s="213"/>
      <c r="Q525" s="213"/>
      <c r="R525" s="213"/>
      <c r="S525" s="213"/>
      <c r="T525" s="213"/>
      <c r="U525" s="213"/>
      <c r="V525" s="213">
        <v>2</v>
      </c>
      <c r="W525" s="213">
        <v>8</v>
      </c>
      <c r="X525" s="213"/>
      <c r="Y525" s="213"/>
      <c r="Z525" s="213"/>
      <c r="AA525" s="213"/>
      <c r="AB525" s="213"/>
      <c r="AC525" s="213"/>
      <c r="AD525" s="213"/>
      <c r="AE525" s="213"/>
      <c r="AF525" s="213"/>
      <c r="AG525" s="213"/>
      <c r="AH525" s="214"/>
      <c r="AI525" s="214"/>
      <c r="AJ525" s="51"/>
      <c r="BD525"/>
      <c r="BE525"/>
      <c r="BF525"/>
      <c r="BG525"/>
      <c r="BH525"/>
      <c r="BI525"/>
      <c r="BJ525"/>
      <c r="BK525"/>
      <c r="BL525"/>
      <c r="BM525"/>
      <c r="BN525"/>
      <c r="BO525"/>
      <c r="BP525"/>
      <c r="BQ525"/>
      <c r="BR525"/>
      <c r="BS525"/>
      <c r="BT525"/>
      <c r="BU525"/>
      <c r="BV525"/>
      <c r="BW525"/>
      <c r="BX525"/>
      <c r="BY525"/>
      <c r="BZ525"/>
      <c r="CA525"/>
      <c r="CB525"/>
      <c r="CC525"/>
      <c r="CD525"/>
      <c r="CE525"/>
      <c r="CF525"/>
      <c r="CG525"/>
      <c r="CH525"/>
      <c r="CI525"/>
      <c r="CJ525"/>
      <c r="CK525"/>
    </row>
    <row r="526" spans="1:16383" ht="15.75" customHeight="1">
      <c r="A526" s="174" t="s">
        <v>248</v>
      </c>
      <c r="B526" s="174" t="s">
        <v>1184</v>
      </c>
      <c r="C526" s="166" t="s">
        <v>1185</v>
      </c>
      <c r="D526" s="174" t="s">
        <v>116</v>
      </c>
      <c r="E526" s="176"/>
      <c r="F526" s="176">
        <v>46289</v>
      </c>
      <c r="G526" s="174"/>
      <c r="H526" s="186">
        <v>0</v>
      </c>
      <c r="I526" s="171">
        <f t="shared" ref="I526" si="35">SUM(N526:XFD526)</f>
        <v>20</v>
      </c>
      <c r="J526" s="172" t="str">
        <f t="shared" si="25"/>
        <v/>
      </c>
      <c r="K526" s="174">
        <v>0</v>
      </c>
      <c r="L526" s="172" t="str">
        <f t="shared" ref="L526" si="36">IF(OR(J526="",J526="Sin estimado"),"Sin estimación",IF(J526&gt;=30%,"Desviado","Normal"))</f>
        <v>Sin estimación</v>
      </c>
      <c r="M526" s="213"/>
      <c r="N526" s="213"/>
      <c r="O526" s="213"/>
      <c r="P526" s="213"/>
      <c r="Q526" s="213"/>
      <c r="R526" s="213"/>
      <c r="S526" s="213"/>
      <c r="T526" s="213"/>
      <c r="U526" s="213"/>
      <c r="V526" s="213"/>
      <c r="W526" s="213"/>
      <c r="X526" s="213"/>
      <c r="Y526" s="213"/>
      <c r="Z526" s="213"/>
      <c r="AA526" s="213"/>
      <c r="AB526" s="213"/>
      <c r="AC526" s="213">
        <v>4</v>
      </c>
      <c r="AD526" s="213">
        <v>8</v>
      </c>
      <c r="AE526" s="213">
        <v>8</v>
      </c>
      <c r="AF526" s="213"/>
      <c r="AG526" s="214"/>
      <c r="AH526" s="214"/>
      <c r="AI526" s="214"/>
      <c r="AJ526" s="51"/>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row>
    <row r="527" spans="1:16383" ht="15.75" customHeight="1">
      <c r="A527" s="174" t="s">
        <v>248</v>
      </c>
      <c r="B527" s="174" t="s">
        <v>1186</v>
      </c>
      <c r="C527" s="166" t="s">
        <v>1187</v>
      </c>
      <c r="D527" s="174" t="s">
        <v>113</v>
      </c>
      <c r="E527" s="176"/>
      <c r="F527" s="176">
        <v>46267</v>
      </c>
      <c r="G527" s="174"/>
      <c r="H527" s="186">
        <v>0</v>
      </c>
      <c r="I527" s="171">
        <f t="shared" ref="I527" si="37">SUM(N527:XFD527)</f>
        <v>6</v>
      </c>
      <c r="J527" s="172" t="str">
        <f t="shared" si="25"/>
        <v/>
      </c>
      <c r="K527" s="174">
        <v>0</v>
      </c>
      <c r="L527" s="172" t="str">
        <f t="shared" ref="L527" si="38">IF(OR(J527="",J527="Sin estimado"),"Sin estimación",IF(J527&gt;=30%,"Desviado","Normal"))</f>
        <v>Sin estimación</v>
      </c>
      <c r="M527" s="213"/>
      <c r="N527" s="213"/>
      <c r="O527" s="213">
        <v>6</v>
      </c>
      <c r="P527" s="213"/>
      <c r="Q527" s="213"/>
      <c r="R527" s="213"/>
      <c r="S527" s="213"/>
      <c r="T527" s="213"/>
      <c r="U527" s="213"/>
      <c r="V527" s="213"/>
      <c r="W527" s="213"/>
      <c r="X527" s="213"/>
      <c r="Y527" s="213"/>
      <c r="Z527" s="213"/>
      <c r="AA527" s="213"/>
      <c r="AB527" s="213"/>
      <c r="AC527" s="213"/>
      <c r="AD527" s="213"/>
      <c r="AE527" s="213"/>
      <c r="AF527" s="214"/>
      <c r="AG527" s="214"/>
      <c r="AH527" s="214"/>
      <c r="AI527" s="214"/>
      <c r="AJ527" s="51"/>
      <c r="BB527"/>
      <c r="BC527"/>
      <c r="BD527"/>
      <c r="BE527"/>
      <c r="BF527"/>
      <c r="BG527"/>
      <c r="BH527"/>
      <c r="BI527"/>
      <c r="BJ527"/>
      <c r="BK527"/>
      <c r="BL527"/>
      <c r="BM527"/>
      <c r="BN527"/>
      <c r="BO527"/>
      <c r="BP527"/>
      <c r="BQ527"/>
      <c r="BR527"/>
      <c r="BS527"/>
      <c r="BT527"/>
      <c r="BU527"/>
      <c r="BV527"/>
      <c r="BW527"/>
      <c r="BX527"/>
      <c r="BY527"/>
      <c r="BZ527"/>
      <c r="CA527"/>
      <c r="CB527"/>
      <c r="CC527"/>
      <c r="CD527"/>
      <c r="CE527"/>
      <c r="CF527"/>
      <c r="CG527"/>
      <c r="CH527"/>
      <c r="CI527"/>
    </row>
    <row r="528" spans="1:16383" ht="15.75" customHeight="1">
      <c r="A528" s="174" t="s">
        <v>248</v>
      </c>
      <c r="B528" s="174" t="s">
        <v>1188</v>
      </c>
      <c r="C528" s="166" t="s">
        <v>1189</v>
      </c>
      <c r="D528" s="174" t="s">
        <v>113</v>
      </c>
      <c r="E528" s="176"/>
      <c r="F528" s="176">
        <v>46266</v>
      </c>
      <c r="G528" s="174"/>
      <c r="H528" s="186">
        <v>0</v>
      </c>
      <c r="I528" s="171">
        <f t="shared" ref="I528" si="39">SUM(N528:XFD528)</f>
        <v>8</v>
      </c>
      <c r="J528" s="172" t="str">
        <f t="shared" si="25"/>
        <v/>
      </c>
      <c r="K528" s="174">
        <v>0</v>
      </c>
      <c r="L528" s="172" t="str">
        <f t="shared" ref="L528" si="40">IF(OR(J528="",J528="Sin estimado"),"Sin estimación",IF(J528&gt;=30%,"Desviado","Normal"))</f>
        <v>Sin estimación</v>
      </c>
      <c r="M528" s="213"/>
      <c r="N528" s="213">
        <v>8</v>
      </c>
      <c r="O528" s="213"/>
      <c r="P528" s="213"/>
      <c r="Q528" s="213"/>
      <c r="R528" s="213"/>
      <c r="S528" s="213"/>
      <c r="T528" s="213"/>
      <c r="U528" s="213"/>
      <c r="V528" s="213"/>
      <c r="W528" s="213"/>
      <c r="X528" s="213"/>
      <c r="Y528" s="213"/>
      <c r="Z528" s="213"/>
      <c r="AA528" s="213"/>
      <c r="AB528" s="213"/>
      <c r="AC528" s="213"/>
      <c r="AD528" s="213"/>
      <c r="AE528" s="214"/>
      <c r="AF528" s="214"/>
      <c r="AG528" s="214"/>
      <c r="AH528" s="214"/>
      <c r="AI528" s="214"/>
      <c r="AJ528" s="51"/>
      <c r="BA528"/>
      <c r="BB528"/>
      <c r="BC528"/>
      <c r="BD528"/>
      <c r="BE528"/>
      <c r="BF528"/>
      <c r="BG528"/>
      <c r="BH528"/>
      <c r="BI528"/>
      <c r="BJ528"/>
      <c r="BK528"/>
      <c r="BL528"/>
      <c r="BM528"/>
      <c r="BN528"/>
      <c r="BO528"/>
      <c r="BP528"/>
      <c r="BQ528"/>
      <c r="BR528"/>
      <c r="BS528"/>
      <c r="BT528"/>
      <c r="BU528"/>
      <c r="BV528"/>
      <c r="BW528"/>
      <c r="BX528"/>
      <c r="BY528"/>
      <c r="BZ528"/>
      <c r="CA528"/>
      <c r="CB528"/>
      <c r="CC528"/>
      <c r="CD528"/>
      <c r="CE528"/>
      <c r="CF528"/>
      <c r="CG528"/>
      <c r="CH528"/>
    </row>
    <row r="529" spans="1:16383" ht="15.75" customHeight="1">
      <c r="A529" s="174" t="s">
        <v>248</v>
      </c>
      <c r="B529" s="174" t="s">
        <v>1190</v>
      </c>
      <c r="C529" s="166" t="s">
        <v>1191</v>
      </c>
      <c r="D529" s="174" t="s">
        <v>113</v>
      </c>
      <c r="E529" s="176"/>
      <c r="F529" s="176">
        <v>46272</v>
      </c>
      <c r="G529" s="174"/>
      <c r="H529" s="186">
        <v>0</v>
      </c>
      <c r="I529" s="171">
        <f t="shared" ref="I529" si="41">SUM(N529:XFD529)</f>
        <v>16</v>
      </c>
      <c r="J529" s="172" t="str">
        <f t="shared" si="25"/>
        <v/>
      </c>
      <c r="K529" s="174">
        <v>0</v>
      </c>
      <c r="L529" s="172" t="str">
        <f t="shared" ref="L529" si="42">IF(OR(J529="",J529="Sin estimado"),"Sin estimación",IF(J529&gt;=30%,"Desviado","Normal"))</f>
        <v>Sin estimación</v>
      </c>
      <c r="M529" s="213"/>
      <c r="N529" s="213"/>
      <c r="O529" s="213"/>
      <c r="P529" s="213"/>
      <c r="Q529" s="213">
        <v>8</v>
      </c>
      <c r="R529" s="213">
        <v>8</v>
      </c>
      <c r="S529" s="213"/>
      <c r="T529" s="213"/>
      <c r="U529" s="213"/>
      <c r="V529" s="213"/>
      <c r="W529" s="213"/>
      <c r="X529" s="213"/>
      <c r="Y529" s="213"/>
      <c r="Z529" s="213"/>
      <c r="AA529" s="213"/>
      <c r="AB529" s="213"/>
      <c r="AC529" s="213"/>
      <c r="AD529" s="214"/>
      <c r="AE529" s="214"/>
      <c r="AF529" s="214"/>
      <c r="AG529" s="214"/>
      <c r="AH529" s="214"/>
      <c r="AI529" s="214"/>
      <c r="AJ529" s="51"/>
      <c r="AZ529"/>
      <c r="BA529"/>
      <c r="BB529"/>
      <c r="BC529"/>
      <c r="BD529"/>
      <c r="BE529"/>
      <c r="BF529"/>
      <c r="BG529"/>
      <c r="BH529"/>
      <c r="BI529"/>
      <c r="BJ529"/>
      <c r="BK529"/>
      <c r="BL529"/>
      <c r="BM529"/>
      <c r="BN529"/>
      <c r="BO529"/>
      <c r="BP529"/>
      <c r="BQ529"/>
      <c r="BR529"/>
      <c r="BS529"/>
      <c r="BT529"/>
      <c r="BU529"/>
      <c r="BV529"/>
      <c r="BW529"/>
      <c r="BX529"/>
      <c r="BY529"/>
      <c r="BZ529"/>
      <c r="CA529"/>
      <c r="CB529"/>
      <c r="CC529"/>
      <c r="CD529"/>
      <c r="CE529"/>
      <c r="CF529"/>
      <c r="CG529"/>
    </row>
    <row r="530" spans="1:16383" ht="15.75" customHeight="1">
      <c r="A530" s="174" t="s">
        <v>248</v>
      </c>
      <c r="B530" s="174" t="s">
        <v>1192</v>
      </c>
      <c r="C530" s="166" t="s">
        <v>1193</v>
      </c>
      <c r="D530" s="174" t="s">
        <v>113</v>
      </c>
      <c r="E530" s="176"/>
      <c r="F530" s="176">
        <v>46268</v>
      </c>
      <c r="G530" s="174"/>
      <c r="H530" s="186">
        <v>0</v>
      </c>
      <c r="I530" s="171">
        <f t="shared" ref="I530" si="43">SUM(N530:XFD530)</f>
        <v>10</v>
      </c>
      <c r="J530" s="172" t="str">
        <f t="shared" si="25"/>
        <v/>
      </c>
      <c r="K530" s="174">
        <v>0</v>
      </c>
      <c r="L530" s="172" t="str">
        <f t="shared" ref="L530" si="44">IF(OR(J530="",J530="Sin estimado"),"Sin estimación",IF(J530&gt;=30%,"Desviado","Normal"))</f>
        <v>Sin estimación</v>
      </c>
      <c r="M530" s="213"/>
      <c r="N530" s="213"/>
      <c r="O530" s="213">
        <v>2</v>
      </c>
      <c r="P530" s="213">
        <v>8</v>
      </c>
      <c r="Q530" s="213"/>
      <c r="R530" s="213"/>
      <c r="S530" s="213"/>
      <c r="T530" s="213"/>
      <c r="U530" s="213"/>
      <c r="V530" s="213"/>
      <c r="W530" s="213"/>
      <c r="X530" s="213"/>
      <c r="Y530" s="213"/>
      <c r="Z530" s="213"/>
      <c r="AA530" s="213"/>
      <c r="AB530" s="213"/>
      <c r="AC530" s="213"/>
      <c r="AD530" s="214"/>
      <c r="AE530" s="214"/>
      <c r="AF530" s="214"/>
      <c r="AG530" s="214"/>
      <c r="AH530" s="214"/>
      <c r="AI530" s="214"/>
      <c r="AJ530" s="51"/>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c r="CE530"/>
      <c r="CF530"/>
    </row>
    <row r="531" spans="1:16383" ht="15.75" customHeight="1">
      <c r="A531" s="174" t="s">
        <v>248</v>
      </c>
      <c r="B531" s="174" t="s">
        <v>1194</v>
      </c>
      <c r="C531" s="166" t="s">
        <v>1195</v>
      </c>
      <c r="D531" s="174" t="s">
        <v>113</v>
      </c>
      <c r="E531" s="176"/>
      <c r="F531" s="176">
        <v>46274</v>
      </c>
      <c r="G531" s="174"/>
      <c r="H531" s="186">
        <v>0</v>
      </c>
      <c r="I531" s="171">
        <f t="shared" ref="I531" si="45">SUM(N531:XFD531)</f>
        <v>8</v>
      </c>
      <c r="J531" s="172" t="str">
        <f t="shared" si="25"/>
        <v/>
      </c>
      <c r="K531" s="174">
        <v>0</v>
      </c>
      <c r="L531" s="172" t="str">
        <f t="shared" ref="L531" si="46">IF(OR(J531="",J531="Sin estimado"),"Sin estimación",IF(J531&gt;=30%,"Desviado","Normal"))</f>
        <v>Sin estimación</v>
      </c>
      <c r="M531" s="213"/>
      <c r="N531" s="213"/>
      <c r="O531" s="213"/>
      <c r="P531" s="213"/>
      <c r="Q531" s="213"/>
      <c r="R531" s="213"/>
      <c r="S531" s="213"/>
      <c r="T531" s="213">
        <v>8</v>
      </c>
      <c r="U531" s="213"/>
      <c r="V531" s="213"/>
      <c r="W531" s="213"/>
      <c r="X531" s="213"/>
      <c r="Y531" s="213"/>
      <c r="Z531" s="213"/>
      <c r="AA531" s="213"/>
      <c r="AB531" s="213"/>
      <c r="AC531" s="213"/>
      <c r="AD531" s="214"/>
      <c r="AE531" s="214"/>
      <c r="AF531" s="214"/>
      <c r="AG531" s="214"/>
      <c r="AH531" s="214"/>
      <c r="AI531" s="214"/>
      <c r="AJ531" s="5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row>
    <row r="532" spans="1:16383" ht="15.75" customHeight="1">
      <c r="A532" s="174" t="s">
        <v>248</v>
      </c>
      <c r="B532" s="174" t="s">
        <v>1196</v>
      </c>
      <c r="C532" s="166" t="s">
        <v>1197</v>
      </c>
      <c r="D532" s="174" t="s">
        <v>116</v>
      </c>
      <c r="E532" s="176"/>
      <c r="F532" s="176">
        <v>46293</v>
      </c>
      <c r="G532" s="174"/>
      <c r="H532" s="186">
        <v>0</v>
      </c>
      <c r="I532" s="171">
        <f t="shared" ref="I532" si="47">SUM(N532:XFD532)</f>
        <v>40</v>
      </c>
      <c r="J532" s="172" t="str">
        <f t="shared" si="25"/>
        <v/>
      </c>
      <c r="K532" s="174">
        <v>0</v>
      </c>
      <c r="L532" s="172" t="str">
        <f t="shared" ref="L532" si="48">IF(OR(J532="",J532="Sin estimado"),"Sin estimación",IF(J532&gt;=30%,"Desviado","Normal"))</f>
        <v>Sin estimación</v>
      </c>
      <c r="M532" s="213"/>
      <c r="N532" s="213"/>
      <c r="O532" s="213"/>
      <c r="P532" s="213"/>
      <c r="Q532" s="213"/>
      <c r="R532" s="213"/>
      <c r="S532" s="213"/>
      <c r="T532" s="213"/>
      <c r="U532" s="213"/>
      <c r="V532" s="213"/>
      <c r="W532" s="213"/>
      <c r="X532" s="213"/>
      <c r="Y532" s="213">
        <v>8</v>
      </c>
      <c r="Z532" s="213">
        <v>8</v>
      </c>
      <c r="AA532" s="213"/>
      <c r="AB532" s="213">
        <v>8</v>
      </c>
      <c r="AC532" s="213"/>
      <c r="AD532" s="214"/>
      <c r="AE532" s="214"/>
      <c r="AF532" s="214">
        <v>8</v>
      </c>
      <c r="AG532" s="214">
        <v>8</v>
      </c>
      <c r="AH532" s="214"/>
      <c r="AI532" s="214"/>
      <c r="AJ532" s="51"/>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row>
    <row r="533" spans="1:16383" ht="15.75" customHeight="1">
      <c r="A533" s="174" t="s">
        <v>248</v>
      </c>
      <c r="B533" s="174" t="s">
        <v>1198</v>
      </c>
      <c r="C533" s="166" t="s">
        <v>1199</v>
      </c>
      <c r="D533" s="174" t="s">
        <v>113</v>
      </c>
      <c r="E533" s="176"/>
      <c r="F533" s="176">
        <v>46280</v>
      </c>
      <c r="G533" s="174"/>
      <c r="H533" s="186">
        <v>0</v>
      </c>
      <c r="I533" s="171">
        <f t="shared" ref="I533" si="49">SUM(N533:XFD533)</f>
        <v>8</v>
      </c>
      <c r="J533" s="172" t="str">
        <f t="shared" si="25"/>
        <v/>
      </c>
      <c r="K533" s="174">
        <v>0</v>
      </c>
      <c r="L533" s="172" t="str">
        <f t="shared" ref="L533" si="50">IF(OR(J533="",J533="Sin estimado"),"Sin estimación",IF(J533&gt;=30%,"Desviado","Normal"))</f>
        <v>Sin estimación</v>
      </c>
      <c r="M533" s="213"/>
      <c r="N533" s="213"/>
      <c r="O533" s="213"/>
      <c r="P533" s="213"/>
      <c r="Q533" s="213"/>
      <c r="R533" s="213"/>
      <c r="S533" s="213"/>
      <c r="T533" s="213"/>
      <c r="U533" s="213"/>
      <c r="V533" s="213"/>
      <c r="W533" s="213"/>
      <c r="X533" s="213">
        <v>8</v>
      </c>
      <c r="Y533" s="213"/>
      <c r="Z533" s="214"/>
      <c r="AA533" s="213"/>
      <c r="AB533" s="213"/>
      <c r="AC533" s="213"/>
      <c r="AD533" s="214"/>
      <c r="AE533" s="214"/>
      <c r="AF533" s="214"/>
      <c r="AG533" s="214"/>
      <c r="AH533" s="214"/>
      <c r="AI533" s="214"/>
      <c r="AJ533" s="51"/>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row>
    <row r="534" spans="1:16383" ht="15.75" customHeight="1">
      <c r="A534" s="174" t="s">
        <v>248</v>
      </c>
      <c r="B534" s="174" t="s">
        <v>1200</v>
      </c>
      <c r="C534" s="166" t="s">
        <v>1201</v>
      </c>
      <c r="D534" s="174" t="s">
        <v>113</v>
      </c>
      <c r="E534" s="176"/>
      <c r="F534" s="176">
        <v>46283</v>
      </c>
      <c r="G534" s="174"/>
      <c r="H534" s="186">
        <v>0</v>
      </c>
      <c r="I534" s="171">
        <f t="shared" ref="I534:I538" si="51">SUM(N534:XFD534)</f>
        <v>8</v>
      </c>
      <c r="J534" s="172" t="str">
        <f t="shared" si="25"/>
        <v/>
      </c>
      <c r="K534" s="174">
        <v>0</v>
      </c>
      <c r="L534" s="172" t="str">
        <f t="shared" ref="L534:L538" si="52">IF(OR(J534="",J534="Sin estimado"),"Sin estimación",IF(J534&gt;=30%,"Desviado","Normal"))</f>
        <v>Sin estimación</v>
      </c>
      <c r="M534" s="213"/>
      <c r="N534" s="213"/>
      <c r="O534" s="213"/>
      <c r="P534" s="213"/>
      <c r="Q534" s="213"/>
      <c r="R534" s="213"/>
      <c r="S534" s="213"/>
      <c r="T534" s="213"/>
      <c r="U534" s="213"/>
      <c r="V534" s="213"/>
      <c r="W534" s="213"/>
      <c r="X534" s="213"/>
      <c r="Y534" s="214"/>
      <c r="Z534" s="214"/>
      <c r="AA534" s="213">
        <v>8</v>
      </c>
      <c r="AB534" s="213"/>
      <c r="AC534" s="213"/>
      <c r="AD534" s="214"/>
      <c r="AE534" s="214"/>
      <c r="AF534" s="214"/>
      <c r="AG534" s="214"/>
      <c r="AH534" s="214"/>
      <c r="AI534" s="214"/>
      <c r="AJ534" s="51"/>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row>
    <row r="535" spans="1:16383" ht="15.75" customHeight="1">
      <c r="A535" s="174" t="s">
        <v>248</v>
      </c>
      <c r="B535" s="174" t="s">
        <v>1202</v>
      </c>
      <c r="C535" s="166" t="s">
        <v>1203</v>
      </c>
      <c r="D535" s="174" t="s">
        <v>113</v>
      </c>
      <c r="E535" s="176"/>
      <c r="F535" s="176">
        <v>46287</v>
      </c>
      <c r="G535" s="174"/>
      <c r="H535" s="186">
        <v>0</v>
      </c>
      <c r="I535" s="171">
        <f t="shared" si="51"/>
        <v>4</v>
      </c>
      <c r="J535" s="172" t="str">
        <f t="shared" si="25"/>
        <v/>
      </c>
      <c r="K535" s="174">
        <v>0</v>
      </c>
      <c r="L535" s="172" t="str">
        <f t="shared" si="52"/>
        <v>Sin estimación</v>
      </c>
      <c r="M535" s="213"/>
      <c r="N535" s="213"/>
      <c r="O535" s="213"/>
      <c r="P535" s="213"/>
      <c r="Q535" s="213"/>
      <c r="R535" s="213"/>
      <c r="S535" s="213"/>
      <c r="T535" s="213"/>
      <c r="U535" s="213"/>
      <c r="V535" s="213"/>
      <c r="W535" s="213"/>
      <c r="X535" s="214"/>
      <c r="Y535" s="214"/>
      <c r="Z535" s="214"/>
      <c r="AA535" s="213"/>
      <c r="AB535" s="213"/>
      <c r="AC535" s="213">
        <v>4</v>
      </c>
      <c r="AD535" s="214"/>
      <c r="AE535" s="214"/>
      <c r="AF535" s="214"/>
      <c r="AG535" s="214"/>
      <c r="AH535" s="214"/>
      <c r="AI535" s="214"/>
      <c r="AJ535" s="51"/>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row>
    <row r="536" spans="1:16383" ht="15.75" customHeight="1">
      <c r="A536" s="174" t="s">
        <v>248</v>
      </c>
      <c r="B536" s="174" t="s">
        <v>1204</v>
      </c>
      <c r="C536" s="166" t="s">
        <v>1205</v>
      </c>
      <c r="D536" s="174" t="s">
        <v>116</v>
      </c>
      <c r="E536" s="176"/>
      <c r="F536" s="176">
        <v>46295</v>
      </c>
      <c r="G536" s="174"/>
      <c r="H536" s="186">
        <v>0</v>
      </c>
      <c r="I536" s="171">
        <f t="shared" si="51"/>
        <v>16</v>
      </c>
      <c r="J536" s="172" t="str">
        <f t="shared" si="25"/>
        <v/>
      </c>
      <c r="K536" s="174">
        <v>0</v>
      </c>
      <c r="L536" s="172" t="str">
        <f t="shared" si="52"/>
        <v>Sin estimación</v>
      </c>
      <c r="M536" s="213"/>
      <c r="N536" s="213"/>
      <c r="O536" s="213"/>
      <c r="P536" s="213"/>
      <c r="Q536" s="213"/>
      <c r="R536" s="213"/>
      <c r="S536" s="213"/>
      <c r="T536" s="213"/>
      <c r="U536" s="213"/>
      <c r="V536" s="213"/>
      <c r="W536" s="214"/>
      <c r="X536" s="214"/>
      <c r="Y536" s="214"/>
      <c r="Z536" s="214"/>
      <c r="AA536" s="214"/>
      <c r="AB536" s="214"/>
      <c r="AC536" s="214"/>
      <c r="AD536" s="214"/>
      <c r="AE536" s="214"/>
      <c r="AF536" s="214"/>
      <c r="AG536" s="214"/>
      <c r="AH536" s="214">
        <v>8</v>
      </c>
      <c r="AI536" s="214">
        <v>8</v>
      </c>
      <c r="AJ536" s="51"/>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row>
    <row r="537" spans="1:16383" ht="15.75" customHeight="1">
      <c r="A537" s="174" t="s">
        <v>581</v>
      </c>
      <c r="B537" s="174" t="s">
        <v>1206</v>
      </c>
      <c r="C537" s="166" t="s">
        <v>1207</v>
      </c>
      <c r="D537" s="174" t="s">
        <v>106</v>
      </c>
      <c r="E537" s="176"/>
      <c r="F537" s="176">
        <v>46289</v>
      </c>
      <c r="G537" s="174">
        <v>4</v>
      </c>
      <c r="H537" s="186">
        <v>0</v>
      </c>
      <c r="I537" s="171">
        <f t="shared" si="51"/>
        <v>5</v>
      </c>
      <c r="J537" s="172">
        <f t="shared" si="25"/>
        <v>0.25</v>
      </c>
      <c r="K537" s="174">
        <v>1</v>
      </c>
      <c r="L537" s="172" t="str">
        <f t="shared" si="52"/>
        <v>Normal</v>
      </c>
      <c r="M537" s="213"/>
      <c r="N537" s="213"/>
      <c r="O537" s="213"/>
      <c r="P537" s="213"/>
      <c r="Q537" s="213"/>
      <c r="R537" s="213"/>
      <c r="S537" s="213"/>
      <c r="T537" s="213"/>
      <c r="U537" s="213"/>
      <c r="V537" s="213"/>
      <c r="W537" s="213"/>
      <c r="X537" s="213"/>
      <c r="Y537" s="213"/>
      <c r="Z537" s="213"/>
      <c r="AA537" s="213"/>
      <c r="AB537" s="213"/>
      <c r="AC537" s="213"/>
      <c r="AD537" s="213"/>
      <c r="AE537" s="213">
        <v>4</v>
      </c>
      <c r="AF537" s="213">
        <v>1</v>
      </c>
      <c r="AG537" s="213"/>
      <c r="AH537" s="213"/>
      <c r="AJ537" s="51"/>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c r="DI537"/>
      <c r="DJ537"/>
      <c r="DK537"/>
      <c r="DL537"/>
      <c r="DM537"/>
      <c r="DN537"/>
      <c r="DO537"/>
      <c r="DP537"/>
      <c r="DQ537"/>
      <c r="DR537"/>
      <c r="DS537"/>
      <c r="DT537"/>
      <c r="DU537"/>
      <c r="DV537"/>
      <c r="DW537"/>
      <c r="DX537"/>
      <c r="DY537"/>
      <c r="DZ537"/>
      <c r="EA537"/>
      <c r="EB537"/>
      <c r="EC537"/>
      <c r="ED537"/>
      <c r="EE537"/>
      <c r="EF537"/>
      <c r="EG537"/>
      <c r="EH537"/>
      <c r="EI537"/>
      <c r="EJ537"/>
      <c r="EK537"/>
      <c r="EL537"/>
      <c r="EM537"/>
      <c r="EN537"/>
      <c r="EO537"/>
      <c r="EP537"/>
      <c r="EQ537"/>
      <c r="ER537"/>
      <c r="ES537"/>
      <c r="ET537"/>
      <c r="EU537"/>
      <c r="EV537"/>
      <c r="EW537"/>
      <c r="EX537"/>
      <c r="EY537"/>
      <c r="EZ537"/>
      <c r="FA537"/>
      <c r="FB537"/>
      <c r="FC537"/>
      <c r="FD537"/>
      <c r="FE537"/>
      <c r="FF537"/>
      <c r="FG537"/>
      <c r="FH537"/>
      <c r="FI537"/>
      <c r="FJ537"/>
      <c r="FK537"/>
      <c r="FL537"/>
      <c r="FM537"/>
      <c r="FN537"/>
      <c r="FO537"/>
      <c r="FP537"/>
      <c r="FQ537"/>
      <c r="FR537"/>
      <c r="FS537"/>
      <c r="FT537"/>
      <c r="FU537"/>
      <c r="FV537"/>
      <c r="FW537"/>
      <c r="FX537"/>
      <c r="FY537"/>
      <c r="FZ537"/>
      <c r="GA537"/>
      <c r="GB537"/>
      <c r="GC537"/>
      <c r="GD537"/>
      <c r="GE537"/>
      <c r="GF537"/>
      <c r="GG537"/>
      <c r="GH537"/>
      <c r="GI537"/>
      <c r="GJ537"/>
      <c r="GK537"/>
      <c r="GL537"/>
      <c r="GM537"/>
      <c r="GN537"/>
      <c r="GO537"/>
      <c r="GP537"/>
      <c r="GQ537"/>
      <c r="GR537"/>
      <c r="GS537"/>
      <c r="GT537"/>
      <c r="GU537"/>
      <c r="GV537"/>
      <c r="GW537"/>
      <c r="GX537"/>
      <c r="GY537"/>
      <c r="GZ537"/>
      <c r="HA537"/>
      <c r="HB537"/>
      <c r="HC537"/>
      <c r="HD537"/>
      <c r="HE537"/>
      <c r="HF537"/>
      <c r="HG537"/>
      <c r="HH537"/>
      <c r="HI537"/>
      <c r="HJ537"/>
      <c r="HK537"/>
      <c r="HL537"/>
      <c r="HM537"/>
      <c r="HN537"/>
      <c r="HO537"/>
      <c r="HP537"/>
      <c r="HQ537"/>
      <c r="HR537"/>
      <c r="HS537"/>
      <c r="HT537"/>
      <c r="HU537"/>
      <c r="HV537"/>
      <c r="HW537"/>
      <c r="HX537"/>
      <c r="HY537"/>
      <c r="HZ537"/>
      <c r="IA537"/>
      <c r="IB537"/>
      <c r="IC537"/>
      <c r="ID537"/>
      <c r="IE537"/>
      <c r="IF537"/>
      <c r="IG537"/>
      <c r="IH537"/>
      <c r="II537"/>
      <c r="IJ537"/>
      <c r="IK537"/>
      <c r="IL537"/>
      <c r="IM537"/>
      <c r="IN537"/>
      <c r="IO537"/>
      <c r="IP537"/>
      <c r="IQ537"/>
      <c r="IR537"/>
      <c r="IS537"/>
      <c r="IT537"/>
      <c r="IU537"/>
      <c r="IV537"/>
      <c r="IW537"/>
      <c r="IX537"/>
      <c r="IY537"/>
      <c r="IZ537"/>
      <c r="JA537"/>
      <c r="JB537"/>
      <c r="JC537"/>
      <c r="JD537"/>
      <c r="JE537"/>
      <c r="JF537"/>
      <c r="JG537"/>
      <c r="JH537"/>
      <c r="JI537"/>
      <c r="JJ537"/>
      <c r="JK537"/>
      <c r="JL537"/>
      <c r="JM537"/>
      <c r="JN537"/>
      <c r="JO537"/>
      <c r="JP537"/>
      <c r="JQ537"/>
      <c r="JR537"/>
      <c r="JS537"/>
      <c r="JT537"/>
      <c r="JU537"/>
      <c r="JV537"/>
      <c r="JW537"/>
      <c r="JX537"/>
      <c r="JY537"/>
      <c r="JZ537"/>
      <c r="KA537"/>
      <c r="KB537"/>
      <c r="KC537"/>
      <c r="KD537"/>
      <c r="KE537"/>
      <c r="KF537"/>
      <c r="KG537"/>
      <c r="KH537"/>
      <c r="KI537"/>
      <c r="KJ537"/>
      <c r="KK537"/>
      <c r="KL537"/>
      <c r="KM537"/>
      <c r="KN537"/>
      <c r="KO537"/>
      <c r="KP537"/>
      <c r="KQ537"/>
      <c r="KR537"/>
      <c r="KS537"/>
      <c r="KT537"/>
      <c r="KU537"/>
      <c r="KV537"/>
      <c r="KW537"/>
      <c r="KX537"/>
      <c r="KY537"/>
      <c r="KZ537"/>
      <c r="LA537"/>
      <c r="LB537"/>
      <c r="LC537"/>
      <c r="LD537"/>
      <c r="LE537"/>
      <c r="LF537"/>
      <c r="LG537"/>
      <c r="LH537"/>
      <c r="LI537"/>
      <c r="LJ537"/>
      <c r="LK537"/>
      <c r="LL537"/>
      <c r="LM537"/>
      <c r="LN537"/>
      <c r="LO537"/>
      <c r="LP537"/>
      <c r="LQ537"/>
      <c r="LR537"/>
      <c r="LS537"/>
      <c r="LT537"/>
      <c r="LU537"/>
      <c r="LV537"/>
      <c r="LW537"/>
      <c r="LX537"/>
      <c r="LY537"/>
      <c r="LZ537"/>
      <c r="MA537"/>
      <c r="MB537"/>
      <c r="MC537"/>
      <c r="MD537"/>
      <c r="ME537"/>
      <c r="MF537"/>
      <c r="MG537"/>
      <c r="MH537"/>
      <c r="MI537"/>
      <c r="MJ537"/>
      <c r="MK537"/>
      <c r="ML537"/>
      <c r="MM537"/>
      <c r="MN537"/>
      <c r="MO537"/>
      <c r="MP537"/>
      <c r="MQ537"/>
      <c r="MR537"/>
      <c r="MS537"/>
      <c r="MT537"/>
      <c r="MU537"/>
      <c r="MV537"/>
      <c r="MW537"/>
      <c r="MX537"/>
      <c r="MY537"/>
      <c r="MZ537"/>
      <c r="NA537"/>
      <c r="NB537"/>
      <c r="NC537"/>
      <c r="ND537"/>
      <c r="NE537"/>
      <c r="NF537"/>
      <c r="NG537"/>
      <c r="NH537"/>
      <c r="NI537"/>
      <c r="NJ537"/>
      <c r="NK537"/>
      <c r="NL537"/>
      <c r="NM537"/>
      <c r="NN537"/>
      <c r="NO537"/>
      <c r="NP537"/>
      <c r="NQ537"/>
      <c r="NR537"/>
      <c r="NS537"/>
      <c r="NT537"/>
      <c r="NU537"/>
      <c r="NV537"/>
      <c r="NW537"/>
      <c r="NX537"/>
      <c r="NY537"/>
      <c r="NZ537"/>
      <c r="OA537"/>
      <c r="OB537"/>
      <c r="OC537"/>
      <c r="OD537"/>
      <c r="OE537"/>
      <c r="OF537"/>
      <c r="OG537"/>
      <c r="OH537"/>
      <c r="OI537"/>
      <c r="OJ537"/>
      <c r="OK537"/>
      <c r="OL537"/>
      <c r="OM537"/>
      <c r="ON537"/>
      <c r="OO537"/>
      <c r="OP537"/>
      <c r="OQ537"/>
      <c r="OR537"/>
      <c r="OS537"/>
      <c r="OT537"/>
      <c r="OU537"/>
      <c r="OV537"/>
      <c r="OW537"/>
      <c r="OX537"/>
      <c r="OY537"/>
      <c r="OZ537"/>
      <c r="PA537"/>
      <c r="PB537"/>
      <c r="PC537"/>
      <c r="PD537"/>
      <c r="PE537"/>
      <c r="PF537"/>
      <c r="PG537"/>
      <c r="PH537"/>
      <c r="PI537"/>
      <c r="PJ537"/>
      <c r="PK537"/>
      <c r="PL537"/>
      <c r="PM537"/>
      <c r="PN537"/>
      <c r="PO537"/>
      <c r="PP537"/>
      <c r="PQ537"/>
      <c r="PR537"/>
      <c r="PS537"/>
      <c r="PT537"/>
      <c r="PU537"/>
      <c r="PV537"/>
      <c r="PW537"/>
      <c r="PX537"/>
      <c r="PY537"/>
      <c r="PZ537"/>
      <c r="QA537"/>
      <c r="QB537"/>
      <c r="QC537"/>
      <c r="QD537"/>
      <c r="QE537"/>
      <c r="QF537"/>
      <c r="QG537"/>
      <c r="QH537"/>
      <c r="QI537"/>
      <c r="QJ537"/>
      <c r="QK537"/>
      <c r="QL537"/>
      <c r="QM537"/>
      <c r="QN537"/>
      <c r="QO537"/>
      <c r="QP537"/>
      <c r="QQ537"/>
      <c r="QR537"/>
      <c r="QS537"/>
      <c r="QT537"/>
      <c r="QU537"/>
      <c r="QV537"/>
      <c r="QW537"/>
      <c r="QX537"/>
      <c r="QY537"/>
      <c r="QZ537"/>
      <c r="RA537"/>
      <c r="RB537"/>
      <c r="RC537"/>
      <c r="RD537"/>
      <c r="RE537"/>
      <c r="RF537"/>
      <c r="RG537"/>
      <c r="RH537"/>
      <c r="RI537"/>
      <c r="RJ537"/>
      <c r="RK537"/>
      <c r="RL537"/>
      <c r="RM537"/>
      <c r="RN537"/>
      <c r="RO537"/>
      <c r="RP537"/>
      <c r="RQ537"/>
      <c r="RR537"/>
      <c r="RS537"/>
      <c r="RT537"/>
      <c r="RU537"/>
      <c r="RV537"/>
      <c r="RW537"/>
      <c r="RX537"/>
      <c r="RY537"/>
      <c r="RZ537"/>
      <c r="SA537"/>
      <c r="SB537"/>
      <c r="SC537"/>
      <c r="SD537"/>
      <c r="SE537"/>
      <c r="SF537"/>
      <c r="SG537"/>
      <c r="SH537"/>
      <c r="SI537"/>
      <c r="SJ537"/>
      <c r="SK537"/>
      <c r="SL537"/>
      <c r="SM537"/>
      <c r="SN537"/>
      <c r="SO537"/>
      <c r="SP537"/>
      <c r="SQ537"/>
      <c r="SR537"/>
      <c r="SS537"/>
      <c r="ST537"/>
      <c r="SU537"/>
      <c r="SV537"/>
      <c r="SW537"/>
      <c r="SX537"/>
      <c r="SY537"/>
      <c r="SZ537"/>
      <c r="TA537"/>
      <c r="TB537"/>
      <c r="TC537"/>
      <c r="TD537"/>
      <c r="TE537"/>
      <c r="TF537"/>
      <c r="TG537"/>
      <c r="TH537"/>
      <c r="TI537"/>
      <c r="TJ537"/>
      <c r="TK537"/>
      <c r="TL537"/>
      <c r="TM537"/>
      <c r="TN537"/>
      <c r="TO537"/>
      <c r="TP537"/>
      <c r="TQ537"/>
      <c r="TR537"/>
      <c r="TS537"/>
      <c r="TT537"/>
      <c r="TU537"/>
      <c r="TV537"/>
      <c r="TW537"/>
      <c r="TX537"/>
      <c r="TY537"/>
      <c r="TZ537"/>
      <c r="UA537"/>
      <c r="UB537"/>
      <c r="UC537"/>
      <c r="UD537"/>
      <c r="UE537"/>
      <c r="UF537"/>
      <c r="UG537"/>
      <c r="UH537"/>
      <c r="UI537"/>
      <c r="UJ537"/>
      <c r="UK537"/>
      <c r="UL537"/>
      <c r="UM537"/>
      <c r="UN537"/>
      <c r="UO537"/>
      <c r="UP537"/>
      <c r="UQ537"/>
      <c r="UR537"/>
      <c r="US537"/>
      <c r="UT537"/>
      <c r="UU537"/>
      <c r="UV537"/>
      <c r="UW537"/>
      <c r="UX537"/>
      <c r="UY537"/>
      <c r="UZ537"/>
      <c r="VA537"/>
      <c r="VB537"/>
      <c r="VC537"/>
      <c r="VD537"/>
      <c r="VE537"/>
      <c r="VF537"/>
      <c r="VG537"/>
      <c r="VH537"/>
      <c r="VI537"/>
      <c r="VJ537"/>
      <c r="VK537"/>
      <c r="VL537"/>
      <c r="VM537"/>
      <c r="VN537"/>
      <c r="VO537"/>
      <c r="VP537"/>
      <c r="VQ537"/>
      <c r="VR537"/>
      <c r="VS537"/>
      <c r="VT537"/>
      <c r="VU537"/>
      <c r="VV537"/>
      <c r="VW537"/>
      <c r="VX537"/>
      <c r="VY537"/>
      <c r="VZ537"/>
      <c r="WA537"/>
      <c r="WB537"/>
      <c r="WC537"/>
      <c r="WD537"/>
      <c r="WE537"/>
      <c r="WF537"/>
      <c r="WG537"/>
      <c r="WH537"/>
      <c r="WI537"/>
      <c r="WJ537"/>
      <c r="WK537"/>
      <c r="WL537"/>
      <c r="WM537"/>
      <c r="WN537"/>
      <c r="WO537"/>
      <c r="WP537"/>
      <c r="WQ537"/>
      <c r="WR537"/>
      <c r="WS537"/>
      <c r="WT537"/>
      <c r="WU537"/>
      <c r="WV537"/>
      <c r="WW537"/>
      <c r="WX537"/>
      <c r="WY537"/>
      <c r="WZ537"/>
      <c r="XA537"/>
      <c r="XB537"/>
      <c r="XC537"/>
      <c r="XD537"/>
      <c r="XE537"/>
      <c r="XF537"/>
      <c r="XG537"/>
      <c r="XH537"/>
      <c r="XI537"/>
      <c r="XJ537"/>
      <c r="XK537"/>
      <c r="XL537"/>
      <c r="XM537"/>
      <c r="XN537"/>
      <c r="XO537"/>
      <c r="XP537"/>
      <c r="XQ537"/>
      <c r="XR537"/>
      <c r="XS537"/>
      <c r="XT537"/>
      <c r="XU537"/>
      <c r="XV537"/>
      <c r="XW537"/>
      <c r="XX537"/>
      <c r="XY537"/>
      <c r="XZ537"/>
      <c r="YA537"/>
      <c r="YB537"/>
      <c r="YC537"/>
      <c r="YD537"/>
      <c r="YE537"/>
      <c r="YF537"/>
      <c r="YG537"/>
      <c r="YH537"/>
      <c r="YI537"/>
      <c r="YJ537"/>
      <c r="YK537"/>
      <c r="YL537"/>
      <c r="YM537"/>
      <c r="YN537"/>
      <c r="YO537"/>
      <c r="YP537"/>
      <c r="YQ537"/>
      <c r="YR537"/>
      <c r="YS537"/>
      <c r="YT537"/>
      <c r="YU537"/>
      <c r="YV537"/>
      <c r="YW537"/>
      <c r="YX537"/>
      <c r="YY537"/>
      <c r="YZ537"/>
      <c r="ZA537"/>
      <c r="ZB537"/>
      <c r="ZC537"/>
      <c r="ZD537"/>
      <c r="ZE537"/>
      <c r="ZF537"/>
      <c r="ZG537"/>
      <c r="ZH537"/>
      <c r="ZI537"/>
      <c r="ZJ537"/>
      <c r="ZK537"/>
      <c r="ZL537"/>
      <c r="ZM537"/>
      <c r="ZN537"/>
      <c r="ZO537"/>
      <c r="ZP537"/>
      <c r="ZQ537"/>
      <c r="ZR537"/>
      <c r="ZS537"/>
      <c r="ZT537"/>
      <c r="ZU537"/>
      <c r="ZV537"/>
      <c r="ZW537"/>
      <c r="ZX537"/>
      <c r="ZY537"/>
      <c r="ZZ537"/>
      <c r="AAA537"/>
      <c r="AAB537"/>
      <c r="AAC537"/>
      <c r="AAD537"/>
      <c r="AAE537"/>
      <c r="AAF537"/>
      <c r="AAG537"/>
      <c r="AAH537"/>
      <c r="AAI537"/>
      <c r="AAJ537"/>
      <c r="AAK537"/>
      <c r="AAL537"/>
      <c r="AAM537"/>
      <c r="AAN537"/>
      <c r="AAO537"/>
      <c r="AAP537"/>
      <c r="AAQ537"/>
      <c r="AAR537"/>
      <c r="AAS537"/>
      <c r="AAT537"/>
      <c r="AAU537"/>
      <c r="AAV537"/>
      <c r="AAW537"/>
      <c r="AAX537"/>
      <c r="AAY537"/>
      <c r="AAZ537"/>
      <c r="ABA537"/>
      <c r="ABB537"/>
      <c r="ABC537"/>
      <c r="ABD537"/>
      <c r="ABE537"/>
      <c r="ABF537"/>
      <c r="ABG537"/>
      <c r="ABH537"/>
      <c r="ABI537"/>
      <c r="ABJ537"/>
      <c r="ABK537"/>
      <c r="ABL537"/>
      <c r="ABM537"/>
      <c r="ABN537"/>
      <c r="ABO537"/>
      <c r="ABP537"/>
      <c r="ABQ537"/>
      <c r="ABR537"/>
      <c r="ABS537"/>
      <c r="ABT537"/>
      <c r="ABU537"/>
      <c r="ABV537"/>
      <c r="ABW537"/>
      <c r="ABX537"/>
      <c r="ABY537"/>
      <c r="ABZ537"/>
      <c r="ACA537"/>
      <c r="ACB537"/>
      <c r="ACC537"/>
      <c r="ACD537"/>
      <c r="ACE537"/>
      <c r="ACF537"/>
      <c r="ACG537"/>
      <c r="ACH537"/>
      <c r="ACI537"/>
      <c r="ACJ537"/>
      <c r="ACK537"/>
      <c r="ACL537"/>
      <c r="ACM537"/>
      <c r="ACN537"/>
      <c r="ACO537"/>
      <c r="ACP537"/>
      <c r="ACQ537"/>
      <c r="ACR537"/>
      <c r="ACS537"/>
      <c r="ACT537"/>
      <c r="ACU537"/>
      <c r="ACV537"/>
      <c r="ACW537"/>
      <c r="ACX537"/>
      <c r="ACY537"/>
      <c r="ACZ537"/>
      <c r="ADA537"/>
      <c r="ADB537"/>
      <c r="ADC537"/>
      <c r="ADD537"/>
      <c r="ADE537"/>
      <c r="ADF537"/>
      <c r="ADG537"/>
      <c r="ADH537"/>
      <c r="ADI537"/>
      <c r="ADJ537"/>
      <c r="ADK537"/>
      <c r="ADL537"/>
      <c r="ADM537"/>
      <c r="ADN537"/>
      <c r="ADO537"/>
      <c r="ADP537"/>
      <c r="ADQ537"/>
      <c r="ADR537"/>
      <c r="ADS537"/>
      <c r="ADT537"/>
      <c r="ADU537"/>
      <c r="ADV537"/>
      <c r="ADW537"/>
      <c r="ADX537"/>
      <c r="ADY537"/>
      <c r="ADZ537"/>
      <c r="AEA537"/>
      <c r="AEB537"/>
      <c r="AEC537"/>
      <c r="AED537"/>
      <c r="AEE537"/>
      <c r="AEF537"/>
      <c r="AEG537"/>
      <c r="AEH537"/>
      <c r="AEI537"/>
      <c r="AEJ537"/>
      <c r="AEK537"/>
      <c r="AEL537"/>
      <c r="AEM537"/>
      <c r="AEN537"/>
      <c r="AEO537"/>
      <c r="AEP537"/>
      <c r="AEQ537"/>
      <c r="AER537"/>
      <c r="AES537"/>
      <c r="AET537"/>
      <c r="AEU537"/>
      <c r="AEV537"/>
      <c r="AEW537"/>
      <c r="AEX537"/>
      <c r="AEY537"/>
      <c r="AEZ537"/>
      <c r="AFA537"/>
      <c r="AFB537"/>
      <c r="AFC537"/>
      <c r="AFD537"/>
      <c r="AFE537"/>
      <c r="AFF537"/>
      <c r="AFG537"/>
      <c r="AFH537"/>
      <c r="AFI537"/>
      <c r="AFJ537"/>
      <c r="AFK537"/>
      <c r="AFL537"/>
      <c r="AFM537"/>
      <c r="AFN537"/>
      <c r="AFO537"/>
      <c r="AFP537"/>
      <c r="AFQ537"/>
      <c r="AFR537"/>
      <c r="AFS537"/>
      <c r="AFT537"/>
      <c r="AFU537"/>
      <c r="AFV537"/>
      <c r="AFW537"/>
      <c r="AFX537"/>
      <c r="AFY537"/>
      <c r="AFZ537"/>
      <c r="AGA537"/>
      <c r="AGB537"/>
      <c r="AGC537"/>
      <c r="AGD537"/>
      <c r="AGE537"/>
      <c r="AGF537"/>
      <c r="AGG537"/>
      <c r="AGH537"/>
      <c r="AGI537"/>
      <c r="AGJ537"/>
      <c r="AGK537"/>
      <c r="AGL537"/>
      <c r="AGM537"/>
      <c r="AGN537"/>
      <c r="AGO537"/>
      <c r="AGP537"/>
      <c r="AGQ537"/>
      <c r="AGR537"/>
      <c r="AGS537"/>
      <c r="AGT537"/>
      <c r="AGU537"/>
      <c r="AGV537"/>
      <c r="AGW537"/>
      <c r="AGX537"/>
      <c r="AGY537"/>
      <c r="AGZ537"/>
      <c r="AHA537"/>
      <c r="AHB537"/>
      <c r="AHC537"/>
      <c r="AHD537"/>
      <c r="AHE537"/>
      <c r="AHF537"/>
      <c r="AHG537"/>
      <c r="AHH537"/>
      <c r="AHI537"/>
      <c r="AHJ537"/>
      <c r="AHK537"/>
      <c r="AHL537"/>
      <c r="AHM537"/>
      <c r="AHN537"/>
      <c r="AHO537"/>
      <c r="AHP537"/>
      <c r="AHQ537"/>
      <c r="AHR537"/>
      <c r="AHS537"/>
      <c r="AHT537"/>
      <c r="AHU537"/>
      <c r="AHV537"/>
      <c r="AHW537"/>
      <c r="AHX537"/>
      <c r="AHY537"/>
      <c r="AHZ537"/>
      <c r="AIA537"/>
      <c r="AIB537"/>
      <c r="AIC537"/>
      <c r="AID537"/>
      <c r="AIE537"/>
      <c r="AIF537"/>
      <c r="AIG537"/>
      <c r="AIH537"/>
      <c r="AII537"/>
      <c r="AIJ537"/>
      <c r="AIK537"/>
      <c r="AIL537"/>
      <c r="AIM537"/>
      <c r="AIN537"/>
      <c r="AIO537"/>
      <c r="AIP537"/>
      <c r="AIQ537"/>
      <c r="AIR537"/>
      <c r="AIS537"/>
      <c r="AIT537"/>
      <c r="AIU537"/>
      <c r="AIV537"/>
      <c r="AIW537"/>
      <c r="AIX537"/>
      <c r="AIY537"/>
      <c r="AIZ537"/>
      <c r="AJA537"/>
      <c r="AJB537"/>
      <c r="AJC537"/>
      <c r="AJD537"/>
      <c r="AJE537"/>
      <c r="AJF537"/>
      <c r="AJG537"/>
      <c r="AJH537"/>
      <c r="AJI537"/>
      <c r="AJJ537"/>
      <c r="AJK537"/>
      <c r="AJL537"/>
      <c r="AJM537"/>
      <c r="AJN537"/>
      <c r="AJO537"/>
      <c r="AJP537"/>
      <c r="AJQ537"/>
      <c r="AJR537"/>
      <c r="AJS537"/>
      <c r="AJT537"/>
      <c r="AJU537"/>
      <c r="AJV537"/>
      <c r="AJW537"/>
      <c r="AJX537"/>
      <c r="AJY537"/>
      <c r="AJZ537"/>
      <c r="AKA537"/>
      <c r="AKB537"/>
      <c r="AKC537"/>
      <c r="AKD537"/>
      <c r="AKE537"/>
      <c r="AKF537"/>
      <c r="AKG537"/>
      <c r="AKH537"/>
      <c r="AKI537"/>
      <c r="AKJ537"/>
      <c r="AKK537"/>
      <c r="AKL537"/>
      <c r="AKM537"/>
      <c r="AKN537"/>
      <c r="AKO537"/>
      <c r="AKP537"/>
      <c r="AKQ537"/>
      <c r="AKR537"/>
      <c r="AKS537"/>
      <c r="AKT537"/>
      <c r="AKU537"/>
      <c r="AKV537"/>
      <c r="AKW537"/>
      <c r="AKX537"/>
      <c r="AKY537"/>
      <c r="AKZ537"/>
      <c r="ALA537"/>
      <c r="ALB537"/>
      <c r="ALC537"/>
      <c r="ALD537"/>
      <c r="ALE537"/>
      <c r="ALF537"/>
      <c r="ALG537"/>
      <c r="ALH537"/>
      <c r="ALI537"/>
      <c r="ALJ537"/>
      <c r="ALK537"/>
      <c r="ALL537"/>
      <c r="ALM537"/>
      <c r="ALN537"/>
      <c r="ALO537"/>
      <c r="ALP537"/>
      <c r="ALQ537"/>
      <c r="ALR537"/>
      <c r="ALS537"/>
      <c r="ALT537"/>
      <c r="ALU537"/>
      <c r="ALV537"/>
      <c r="ALW537"/>
      <c r="ALX537"/>
      <c r="ALY537"/>
      <c r="ALZ537"/>
      <c r="AMA537"/>
      <c r="AMB537"/>
      <c r="AMC537"/>
      <c r="AMD537"/>
      <c r="AME537"/>
      <c r="AMF537"/>
      <c r="AMG537"/>
      <c r="AMH537"/>
      <c r="AMI537"/>
      <c r="AMJ537"/>
      <c r="AMK537"/>
      <c r="AML537"/>
      <c r="AMM537"/>
      <c r="AMN537"/>
      <c r="AMO537"/>
      <c r="AMP537"/>
      <c r="AMQ537"/>
      <c r="AMR537"/>
      <c r="AMS537"/>
      <c r="AMT537"/>
      <c r="AMU537"/>
      <c r="AMV537"/>
      <c r="AMW537"/>
      <c r="AMX537"/>
      <c r="AMY537"/>
      <c r="AMZ537"/>
      <c r="ANA537"/>
      <c r="ANB537"/>
      <c r="ANC537"/>
      <c r="AND537"/>
      <c r="ANE537"/>
      <c r="ANF537"/>
      <c r="ANG537"/>
      <c r="ANH537"/>
      <c r="ANI537"/>
      <c r="ANJ537"/>
      <c r="ANK537"/>
      <c r="ANL537"/>
      <c r="ANM537"/>
      <c r="ANN537"/>
      <c r="ANO537"/>
      <c r="ANP537"/>
      <c r="ANQ537"/>
      <c r="ANR537"/>
      <c r="ANS537"/>
      <c r="ANT537"/>
      <c r="ANU537"/>
      <c r="ANV537"/>
      <c r="ANW537"/>
      <c r="ANX537"/>
      <c r="ANY537"/>
      <c r="ANZ537"/>
      <c r="AOA537"/>
      <c r="AOB537"/>
      <c r="AOC537"/>
      <c r="AOD537"/>
      <c r="AOE537"/>
      <c r="AOF537"/>
      <c r="AOG537"/>
      <c r="AOH537"/>
      <c r="AOI537"/>
      <c r="AOJ537"/>
      <c r="AOK537"/>
      <c r="AOL537"/>
      <c r="AOM537"/>
      <c r="AON537"/>
      <c r="AOO537"/>
      <c r="AOP537"/>
      <c r="AOQ537"/>
      <c r="AOR537"/>
      <c r="AOS537"/>
      <c r="AOT537"/>
      <c r="AOU537"/>
      <c r="AOV537"/>
      <c r="AOW537"/>
      <c r="AOX537"/>
      <c r="AOY537"/>
      <c r="AOZ537"/>
      <c r="APA537"/>
      <c r="APB537"/>
      <c r="APC537"/>
      <c r="APD537"/>
      <c r="APE537"/>
      <c r="APF537"/>
      <c r="APG537"/>
      <c r="APH537"/>
      <c r="API537"/>
      <c r="APJ537"/>
      <c r="APK537"/>
      <c r="APL537"/>
      <c r="APM537"/>
      <c r="APN537"/>
      <c r="APO537"/>
      <c r="APP537"/>
      <c r="APQ537"/>
      <c r="APR537"/>
      <c r="APS537"/>
      <c r="APT537"/>
      <c r="APU537"/>
      <c r="APV537"/>
      <c r="APW537"/>
      <c r="APX537"/>
      <c r="APY537"/>
      <c r="APZ537"/>
      <c r="AQA537"/>
      <c r="AQB537"/>
      <c r="AQC537"/>
      <c r="AQD537"/>
      <c r="AQE537"/>
      <c r="AQF537"/>
      <c r="AQG537"/>
      <c r="AQH537"/>
      <c r="AQI537"/>
      <c r="AQJ537"/>
      <c r="AQK537"/>
      <c r="AQL537"/>
      <c r="AQM537"/>
      <c r="AQN537"/>
      <c r="AQO537"/>
      <c r="AQP537"/>
      <c r="AQQ537"/>
      <c r="AQR537"/>
      <c r="AQS537"/>
      <c r="AQT537"/>
      <c r="AQU537"/>
      <c r="AQV537"/>
      <c r="AQW537"/>
      <c r="AQX537"/>
      <c r="AQY537"/>
      <c r="AQZ537"/>
      <c r="ARA537"/>
      <c r="ARB537"/>
      <c r="ARC537"/>
      <c r="ARD537"/>
      <c r="ARE537"/>
      <c r="ARF537"/>
      <c r="ARG537"/>
      <c r="ARH537"/>
      <c r="ARI537"/>
      <c r="ARJ537"/>
      <c r="ARK537"/>
      <c r="ARL537"/>
      <c r="ARM537"/>
      <c r="ARN537"/>
      <c r="ARO537"/>
      <c r="ARP537"/>
      <c r="ARQ537"/>
      <c r="ARR537"/>
      <c r="ARS537"/>
      <c r="ART537"/>
      <c r="ARU537"/>
      <c r="ARV537"/>
      <c r="ARW537"/>
      <c r="ARX537"/>
      <c r="ARY537"/>
      <c r="ARZ537"/>
      <c r="ASA537"/>
      <c r="ASB537"/>
      <c r="ASC537"/>
      <c r="ASD537"/>
      <c r="ASE537"/>
      <c r="ASF537"/>
      <c r="ASG537"/>
      <c r="ASH537"/>
      <c r="ASI537"/>
      <c r="ASJ537"/>
      <c r="ASK537"/>
      <c r="ASL537"/>
      <c r="ASM537"/>
      <c r="ASN537"/>
      <c r="ASO537"/>
      <c r="ASP537"/>
      <c r="ASQ537"/>
      <c r="ASR537"/>
      <c r="ASS537"/>
      <c r="AST537"/>
      <c r="ASU537"/>
      <c r="ASV537"/>
      <c r="ASW537"/>
      <c r="ASX537"/>
      <c r="ASY537"/>
      <c r="ASZ537"/>
      <c r="ATA537"/>
      <c r="ATB537"/>
      <c r="ATC537"/>
      <c r="ATD537"/>
      <c r="ATE537"/>
      <c r="ATF537"/>
      <c r="ATG537"/>
      <c r="ATH537"/>
      <c r="ATI537"/>
      <c r="ATJ537"/>
      <c r="ATK537"/>
      <c r="ATL537"/>
      <c r="ATM537"/>
      <c r="ATN537"/>
      <c r="ATO537"/>
      <c r="ATP537"/>
      <c r="ATQ537"/>
      <c r="ATR537"/>
      <c r="ATS537"/>
      <c r="ATT537"/>
      <c r="ATU537"/>
      <c r="ATV537"/>
      <c r="ATW537"/>
      <c r="ATX537"/>
      <c r="ATY537"/>
      <c r="ATZ537"/>
      <c r="AUA537"/>
      <c r="AUB537"/>
      <c r="AUC537"/>
      <c r="AUD537"/>
      <c r="AUE537"/>
      <c r="AUF537"/>
      <c r="AUG537"/>
      <c r="AUH537"/>
      <c r="AUI537"/>
      <c r="AUJ537"/>
      <c r="AUK537"/>
      <c r="AUL537"/>
      <c r="AUM537"/>
      <c r="AUN537"/>
      <c r="AUO537"/>
      <c r="AUP537"/>
      <c r="AUQ537"/>
      <c r="AUR537"/>
      <c r="AUS537"/>
      <c r="AUT537"/>
      <c r="AUU537"/>
      <c r="AUV537"/>
      <c r="AUW537"/>
      <c r="AUX537"/>
      <c r="AUY537"/>
      <c r="AUZ537"/>
      <c r="AVA537"/>
      <c r="AVB537"/>
      <c r="AVC537"/>
      <c r="AVD537"/>
      <c r="AVE537"/>
      <c r="AVF537"/>
      <c r="AVG537"/>
      <c r="AVH537"/>
      <c r="AVI537"/>
      <c r="AVJ537"/>
      <c r="AVK537"/>
      <c r="AVL537"/>
      <c r="AVM537"/>
      <c r="AVN537"/>
      <c r="AVO537"/>
      <c r="AVP537"/>
      <c r="AVQ537"/>
      <c r="AVR537"/>
      <c r="AVS537"/>
      <c r="AVT537"/>
      <c r="AVU537"/>
      <c r="AVV537"/>
      <c r="AVW537"/>
      <c r="AVX537"/>
      <c r="AVY537"/>
      <c r="AVZ537"/>
      <c r="AWA537"/>
      <c r="AWB537"/>
      <c r="AWC537"/>
      <c r="AWD537"/>
      <c r="AWE537"/>
      <c r="AWF537"/>
      <c r="AWG537"/>
      <c r="AWH537"/>
      <c r="AWI537"/>
      <c r="AWJ537"/>
      <c r="AWK537"/>
      <c r="AWL537"/>
      <c r="AWM537"/>
      <c r="AWN537"/>
      <c r="AWO537"/>
      <c r="AWP537"/>
      <c r="AWQ537"/>
      <c r="AWR537"/>
      <c r="AWS537"/>
      <c r="AWT537"/>
      <c r="AWU537"/>
      <c r="AWV537"/>
      <c r="AWW537"/>
      <c r="AWX537"/>
      <c r="AWY537"/>
      <c r="AWZ537"/>
      <c r="AXA537"/>
      <c r="AXB537"/>
      <c r="AXC537"/>
      <c r="AXD537"/>
      <c r="AXE537"/>
      <c r="AXF537"/>
      <c r="AXG537"/>
      <c r="AXH537"/>
      <c r="AXI537"/>
      <c r="AXJ537"/>
      <c r="AXK537"/>
      <c r="AXL537"/>
      <c r="AXM537"/>
      <c r="AXN537"/>
      <c r="AXO537"/>
      <c r="AXP537"/>
      <c r="AXQ537"/>
      <c r="AXR537"/>
      <c r="AXS537"/>
      <c r="AXT537"/>
      <c r="AXU537"/>
      <c r="AXV537"/>
      <c r="AXW537"/>
      <c r="AXX537"/>
      <c r="AXY537"/>
      <c r="AXZ537"/>
      <c r="AYA537"/>
      <c r="AYB537"/>
      <c r="AYC537"/>
      <c r="AYD537"/>
      <c r="AYE537"/>
      <c r="AYF537"/>
      <c r="AYG537"/>
      <c r="AYH537"/>
      <c r="AYI537"/>
      <c r="AYJ537"/>
      <c r="AYK537"/>
      <c r="AYL537"/>
      <c r="AYM537"/>
      <c r="AYN537"/>
      <c r="AYO537"/>
      <c r="AYP537"/>
      <c r="AYQ537"/>
      <c r="AYR537"/>
      <c r="AYS537"/>
      <c r="AYT537"/>
      <c r="AYU537"/>
      <c r="AYV537"/>
      <c r="AYW537"/>
      <c r="AYX537"/>
      <c r="AYY537"/>
      <c r="AYZ537"/>
      <c r="AZA537"/>
      <c r="AZB537"/>
      <c r="AZC537"/>
      <c r="AZD537"/>
      <c r="AZE537"/>
      <c r="AZF537"/>
      <c r="AZG537"/>
      <c r="AZH537"/>
      <c r="AZI537"/>
      <c r="AZJ537"/>
      <c r="AZK537"/>
      <c r="AZL537"/>
      <c r="AZM537"/>
      <c r="AZN537"/>
      <c r="AZO537"/>
      <c r="AZP537"/>
      <c r="AZQ537"/>
      <c r="AZR537"/>
      <c r="AZS537"/>
      <c r="AZT537"/>
      <c r="AZU537"/>
      <c r="AZV537"/>
      <c r="AZW537"/>
      <c r="AZX537"/>
      <c r="AZY537"/>
      <c r="AZZ537"/>
      <c r="BAA537"/>
      <c r="BAB537"/>
      <c r="BAC537"/>
      <c r="BAD537"/>
      <c r="BAE537"/>
      <c r="BAF537"/>
      <c r="BAG537"/>
      <c r="BAH537"/>
      <c r="BAI537"/>
      <c r="BAJ537"/>
      <c r="BAK537"/>
      <c r="BAL537"/>
      <c r="BAM537"/>
      <c r="BAN537"/>
      <c r="BAO537"/>
      <c r="BAP537"/>
      <c r="BAQ537"/>
      <c r="BAR537"/>
      <c r="BAS537"/>
      <c r="BAT537"/>
      <c r="BAU537"/>
      <c r="BAV537"/>
      <c r="BAW537"/>
      <c r="BAX537"/>
      <c r="BAY537"/>
      <c r="BAZ537"/>
      <c r="BBA537"/>
      <c r="BBB537"/>
      <c r="BBC537"/>
      <c r="BBD537"/>
      <c r="BBE537"/>
      <c r="BBF537"/>
      <c r="BBG537"/>
      <c r="BBH537"/>
      <c r="BBI537"/>
      <c r="BBJ537"/>
      <c r="BBK537"/>
      <c r="BBL537"/>
      <c r="BBM537"/>
      <c r="BBN537"/>
      <c r="BBO537"/>
      <c r="BBP537"/>
      <c r="BBQ537"/>
      <c r="BBR537"/>
      <c r="BBS537"/>
      <c r="BBT537"/>
      <c r="BBU537"/>
      <c r="BBV537"/>
      <c r="BBW537"/>
      <c r="BBX537"/>
      <c r="BBY537"/>
      <c r="BBZ537"/>
      <c r="BCA537"/>
      <c r="BCB537"/>
      <c r="BCC537"/>
      <c r="BCD537"/>
      <c r="BCE537"/>
      <c r="BCF537"/>
      <c r="BCG537"/>
      <c r="BCH537"/>
      <c r="BCI537"/>
      <c r="BCJ537"/>
      <c r="BCK537"/>
      <c r="BCL537"/>
      <c r="BCM537"/>
      <c r="BCN537"/>
      <c r="BCO537"/>
      <c r="BCP537"/>
      <c r="BCQ537"/>
      <c r="BCR537"/>
      <c r="BCS537"/>
      <c r="BCT537"/>
      <c r="BCU537"/>
      <c r="BCV537"/>
      <c r="BCW537"/>
      <c r="BCX537"/>
      <c r="BCY537"/>
      <c r="BCZ537"/>
      <c r="BDA537"/>
      <c r="BDB537"/>
      <c r="BDC537"/>
      <c r="BDD537"/>
      <c r="BDE537"/>
      <c r="BDF537"/>
      <c r="BDG537"/>
      <c r="BDH537"/>
      <c r="BDI537"/>
      <c r="BDJ537"/>
      <c r="BDK537"/>
      <c r="BDL537"/>
      <c r="BDM537"/>
      <c r="BDN537"/>
      <c r="BDO537"/>
      <c r="BDP537"/>
      <c r="BDQ537"/>
      <c r="BDR537"/>
      <c r="BDS537"/>
      <c r="BDT537"/>
      <c r="BDU537"/>
      <c r="BDV537"/>
      <c r="BDW537"/>
      <c r="BDX537"/>
      <c r="BDY537"/>
      <c r="BDZ537"/>
      <c r="BEA537"/>
      <c r="BEB537"/>
      <c r="BEC537"/>
      <c r="BED537"/>
      <c r="BEE537"/>
      <c r="BEF537"/>
      <c r="BEG537"/>
      <c r="BEH537"/>
      <c r="BEI537"/>
      <c r="BEJ537"/>
      <c r="BEK537"/>
      <c r="BEL537"/>
      <c r="BEM537"/>
      <c r="BEN537"/>
      <c r="BEO537"/>
      <c r="BEP537"/>
      <c r="BEQ537"/>
      <c r="BER537"/>
      <c r="BES537"/>
      <c r="BET537"/>
      <c r="BEU537"/>
      <c r="BEV537"/>
      <c r="BEW537"/>
      <c r="BEX537"/>
      <c r="BEY537"/>
      <c r="BEZ537"/>
      <c r="BFA537"/>
      <c r="BFB537"/>
      <c r="BFC537"/>
      <c r="BFD537"/>
      <c r="BFE537"/>
      <c r="BFF537"/>
      <c r="BFG537"/>
      <c r="BFH537"/>
      <c r="BFI537"/>
      <c r="BFJ537"/>
      <c r="BFK537"/>
      <c r="BFL537"/>
      <c r="BFM537"/>
      <c r="BFN537"/>
      <c r="BFO537"/>
      <c r="BFP537"/>
      <c r="BFQ537"/>
      <c r="BFR537"/>
      <c r="BFS537"/>
      <c r="BFT537"/>
      <c r="BFU537"/>
      <c r="BFV537"/>
      <c r="BFW537"/>
      <c r="BFX537"/>
      <c r="BFY537"/>
      <c r="BFZ537"/>
      <c r="BGA537"/>
      <c r="BGB537"/>
      <c r="BGC537"/>
      <c r="BGD537"/>
      <c r="BGE537"/>
      <c r="BGF537"/>
      <c r="BGG537"/>
      <c r="BGH537"/>
      <c r="BGI537"/>
      <c r="BGJ537"/>
      <c r="BGK537"/>
      <c r="BGL537"/>
      <c r="BGM537"/>
      <c r="BGN537"/>
      <c r="BGO537"/>
      <c r="BGP537"/>
      <c r="BGQ537"/>
      <c r="BGR537"/>
      <c r="BGS537"/>
      <c r="BGT537"/>
      <c r="BGU537"/>
      <c r="BGV537"/>
      <c r="BGW537"/>
      <c r="BGX537"/>
      <c r="BGY537"/>
      <c r="BGZ537"/>
      <c r="BHA537"/>
      <c r="BHB537"/>
      <c r="BHC537"/>
      <c r="BHD537"/>
      <c r="BHE537"/>
      <c r="BHF537"/>
      <c r="BHG537"/>
      <c r="BHH537"/>
      <c r="BHI537"/>
      <c r="BHJ537"/>
      <c r="BHK537"/>
      <c r="BHL537"/>
      <c r="BHM537"/>
      <c r="BHN537"/>
      <c r="BHO537"/>
      <c r="BHP537"/>
      <c r="BHQ537"/>
      <c r="BHR537"/>
      <c r="BHS537"/>
      <c r="BHT537"/>
      <c r="BHU537"/>
      <c r="BHV537"/>
      <c r="BHW537"/>
      <c r="BHX537"/>
      <c r="BHY537"/>
      <c r="BHZ537"/>
      <c r="BIA537"/>
      <c r="BIB537"/>
      <c r="BIC537"/>
      <c r="BID537"/>
      <c r="BIE537"/>
      <c r="BIF537"/>
      <c r="BIG537"/>
      <c r="BIH537"/>
      <c r="BII537"/>
      <c r="BIJ537"/>
      <c r="BIK537"/>
      <c r="BIL537"/>
      <c r="BIM537"/>
      <c r="BIN537"/>
      <c r="BIO537"/>
      <c r="BIP537"/>
      <c r="BIQ537"/>
      <c r="BIR537"/>
      <c r="BIS537"/>
      <c r="BIT537"/>
      <c r="BIU537"/>
      <c r="BIV537"/>
      <c r="BIW537"/>
      <c r="BIX537"/>
      <c r="BIY537"/>
      <c r="BIZ537"/>
      <c r="BJA537"/>
      <c r="BJB537"/>
      <c r="BJC537"/>
      <c r="BJD537"/>
      <c r="BJE537"/>
      <c r="BJF537"/>
      <c r="BJG537"/>
      <c r="BJH537"/>
      <c r="BJI537"/>
      <c r="BJJ537"/>
      <c r="BJK537"/>
      <c r="BJL537"/>
      <c r="BJM537"/>
      <c r="BJN537"/>
      <c r="BJO537"/>
      <c r="BJP537"/>
      <c r="BJQ537"/>
      <c r="BJR537"/>
      <c r="BJS537"/>
      <c r="BJT537"/>
      <c r="BJU537"/>
      <c r="BJV537"/>
      <c r="BJW537"/>
      <c r="BJX537"/>
      <c r="BJY537"/>
      <c r="BJZ537"/>
      <c r="BKA537"/>
      <c r="BKB537"/>
      <c r="BKC537"/>
      <c r="BKD537"/>
      <c r="BKE537"/>
      <c r="BKF537"/>
      <c r="BKG537"/>
      <c r="BKH537"/>
      <c r="BKI537"/>
      <c r="BKJ537"/>
      <c r="BKK537"/>
      <c r="BKL537"/>
      <c r="BKM537"/>
      <c r="BKN537"/>
      <c r="BKO537"/>
      <c r="BKP537"/>
      <c r="BKQ537"/>
      <c r="BKR537"/>
      <c r="BKS537"/>
      <c r="BKT537"/>
      <c r="BKU537"/>
      <c r="BKV537"/>
      <c r="BKW537"/>
      <c r="BKX537"/>
      <c r="BKY537"/>
      <c r="BKZ537"/>
      <c r="BLA537"/>
      <c r="BLB537"/>
      <c r="BLC537"/>
      <c r="BLD537"/>
      <c r="BLE537"/>
      <c r="BLF537"/>
      <c r="BLG537"/>
      <c r="BLH537"/>
      <c r="BLI537"/>
      <c r="BLJ537"/>
      <c r="BLK537"/>
      <c r="BLL537"/>
      <c r="BLM537"/>
      <c r="BLN537"/>
      <c r="BLO537"/>
      <c r="BLP537"/>
      <c r="BLQ537"/>
      <c r="BLR537"/>
      <c r="BLS537"/>
      <c r="BLT537"/>
      <c r="BLU537"/>
      <c r="BLV537"/>
      <c r="BLW537"/>
      <c r="BLX537"/>
      <c r="BLY537"/>
      <c r="BLZ537"/>
      <c r="BMA537"/>
      <c r="BMB537"/>
      <c r="BMC537"/>
      <c r="BMD537"/>
      <c r="BME537"/>
      <c r="BMF537"/>
      <c r="BMG537"/>
      <c r="BMH537"/>
      <c r="BMI537"/>
      <c r="BMJ537"/>
      <c r="BMK537"/>
      <c r="BML537"/>
      <c r="BMM537"/>
      <c r="BMN537"/>
      <c r="BMO537"/>
      <c r="BMP537"/>
      <c r="BMQ537"/>
      <c r="BMR537"/>
      <c r="BMS537"/>
      <c r="BMT537"/>
      <c r="BMU537"/>
      <c r="BMV537"/>
      <c r="BMW537"/>
      <c r="BMX537"/>
      <c r="BMY537"/>
      <c r="BMZ537"/>
      <c r="BNA537"/>
      <c r="BNB537"/>
      <c r="BNC537"/>
      <c r="BND537"/>
      <c r="BNE537"/>
      <c r="BNF537"/>
      <c r="BNG537"/>
      <c r="BNH537"/>
      <c r="BNI537"/>
      <c r="BNJ537"/>
      <c r="BNK537"/>
      <c r="BNL537"/>
      <c r="BNM537"/>
      <c r="BNN537"/>
      <c r="BNO537"/>
      <c r="BNP537"/>
      <c r="BNQ537"/>
      <c r="BNR537"/>
      <c r="BNS537"/>
      <c r="BNT537"/>
      <c r="BNU537"/>
      <c r="BNV537"/>
      <c r="BNW537"/>
      <c r="BNX537"/>
      <c r="BNY537"/>
      <c r="BNZ537"/>
      <c r="BOA537"/>
      <c r="BOB537"/>
      <c r="BOC537"/>
      <c r="BOD537"/>
      <c r="BOE537"/>
      <c r="BOF537"/>
      <c r="BOG537"/>
      <c r="BOH537"/>
      <c r="BOI537"/>
      <c r="BOJ537"/>
      <c r="BOK537"/>
      <c r="BOL537"/>
      <c r="BOM537"/>
      <c r="BON537"/>
      <c r="BOO537"/>
      <c r="BOP537"/>
      <c r="BOQ537"/>
      <c r="BOR537"/>
      <c r="BOS537"/>
      <c r="BOT537"/>
      <c r="BOU537"/>
      <c r="BOV537"/>
      <c r="BOW537"/>
      <c r="BOX537"/>
      <c r="BOY537"/>
      <c r="BOZ537"/>
      <c r="BPA537"/>
      <c r="BPB537"/>
      <c r="BPC537"/>
      <c r="BPD537"/>
      <c r="BPE537"/>
      <c r="BPF537"/>
      <c r="BPG537"/>
      <c r="BPH537"/>
      <c r="BPI537"/>
      <c r="BPJ537"/>
      <c r="BPK537"/>
      <c r="BPL537"/>
      <c r="BPM537"/>
      <c r="BPN537"/>
      <c r="BPO537"/>
      <c r="BPP537"/>
      <c r="BPQ537"/>
      <c r="BPR537"/>
      <c r="BPS537"/>
      <c r="BPT537"/>
      <c r="BPU537"/>
      <c r="BPV537"/>
      <c r="BPW537"/>
      <c r="BPX537"/>
      <c r="BPY537"/>
      <c r="BPZ537"/>
      <c r="BQA537"/>
      <c r="BQB537"/>
      <c r="BQC537"/>
      <c r="BQD537"/>
      <c r="BQE537"/>
      <c r="BQF537"/>
      <c r="BQG537"/>
      <c r="BQH537"/>
      <c r="BQI537"/>
      <c r="BQJ537"/>
      <c r="BQK537"/>
      <c r="BQL537"/>
      <c r="BQM537"/>
      <c r="BQN537"/>
      <c r="BQO537"/>
      <c r="BQP537"/>
      <c r="BQQ537"/>
      <c r="BQR537"/>
      <c r="BQS537"/>
      <c r="BQT537"/>
      <c r="BQU537"/>
      <c r="BQV537"/>
      <c r="BQW537"/>
      <c r="BQX537"/>
      <c r="BQY537"/>
      <c r="BQZ537"/>
      <c r="BRA537"/>
      <c r="BRB537"/>
      <c r="BRC537"/>
      <c r="BRD537"/>
      <c r="BRE537"/>
      <c r="BRF537"/>
      <c r="BRG537"/>
      <c r="BRH537"/>
      <c r="BRI537"/>
      <c r="BRJ537"/>
      <c r="BRK537"/>
      <c r="BRL537"/>
      <c r="BRM537"/>
      <c r="BRN537"/>
      <c r="BRO537"/>
      <c r="BRP537"/>
      <c r="BRQ537"/>
      <c r="BRR537"/>
      <c r="BRS537"/>
      <c r="BRT537"/>
      <c r="BRU537"/>
      <c r="BRV537"/>
      <c r="BRW537"/>
      <c r="BRX537"/>
      <c r="BRY537"/>
      <c r="BRZ537"/>
      <c r="BSA537"/>
      <c r="BSB537"/>
      <c r="BSC537"/>
      <c r="BSD537"/>
      <c r="BSE537"/>
      <c r="BSF537"/>
      <c r="BSG537"/>
      <c r="BSH537"/>
      <c r="BSI537"/>
      <c r="BSJ537"/>
      <c r="BSK537"/>
      <c r="BSL537"/>
      <c r="BSM537"/>
      <c r="BSN537"/>
      <c r="BSO537"/>
      <c r="BSP537"/>
      <c r="BSQ537"/>
      <c r="BSR537"/>
      <c r="BSS537"/>
      <c r="BST537"/>
      <c r="BSU537"/>
      <c r="BSV537"/>
      <c r="BSW537"/>
      <c r="BSX537"/>
      <c r="BSY537"/>
      <c r="BSZ537"/>
      <c r="BTA537"/>
      <c r="BTB537"/>
      <c r="BTC537"/>
      <c r="BTD537"/>
      <c r="BTE537"/>
      <c r="BTF537"/>
      <c r="BTG537"/>
      <c r="BTH537"/>
      <c r="BTI537"/>
      <c r="BTJ537"/>
      <c r="BTK537"/>
      <c r="BTL537"/>
      <c r="BTM537"/>
      <c r="BTN537"/>
      <c r="BTO537"/>
      <c r="BTP537"/>
      <c r="BTQ537"/>
      <c r="BTR537"/>
      <c r="BTS537"/>
      <c r="BTT537"/>
      <c r="BTU537"/>
      <c r="BTV537"/>
      <c r="BTW537"/>
      <c r="BTX537"/>
      <c r="BTY537"/>
      <c r="BTZ537"/>
      <c r="BUA537"/>
      <c r="BUB537"/>
      <c r="BUC537"/>
      <c r="BUD537"/>
      <c r="BUE537"/>
      <c r="BUF537"/>
      <c r="BUG537"/>
      <c r="BUH537"/>
      <c r="BUI537"/>
      <c r="BUJ537"/>
      <c r="BUK537"/>
      <c r="BUL537"/>
      <c r="BUM537"/>
      <c r="BUN537"/>
      <c r="BUO537"/>
      <c r="BUP537"/>
      <c r="BUQ537"/>
      <c r="BUR537"/>
      <c r="BUS537"/>
      <c r="BUT537"/>
      <c r="BUU537"/>
      <c r="BUV537"/>
      <c r="BUW537"/>
      <c r="BUX537"/>
      <c r="BUY537"/>
      <c r="BUZ537"/>
      <c r="BVA537"/>
      <c r="BVB537"/>
      <c r="BVC537"/>
      <c r="BVD537"/>
      <c r="BVE537"/>
      <c r="BVF537"/>
      <c r="BVG537"/>
      <c r="BVH537"/>
      <c r="BVI537"/>
      <c r="BVJ537"/>
      <c r="BVK537"/>
      <c r="BVL537"/>
      <c r="BVM537"/>
      <c r="BVN537"/>
      <c r="BVO537"/>
      <c r="BVP537"/>
      <c r="BVQ537"/>
      <c r="BVR537"/>
      <c r="BVS537"/>
      <c r="BVT537"/>
      <c r="BVU537"/>
      <c r="BVV537"/>
      <c r="BVW537"/>
      <c r="BVX537"/>
      <c r="BVY537"/>
      <c r="BVZ537"/>
      <c r="BWA537"/>
      <c r="BWB537"/>
      <c r="BWC537"/>
      <c r="BWD537"/>
      <c r="BWE537"/>
      <c r="BWF537"/>
      <c r="BWG537"/>
      <c r="BWH537"/>
      <c r="BWI537"/>
      <c r="BWJ537"/>
      <c r="BWK537"/>
      <c r="BWL537"/>
      <c r="BWM537"/>
      <c r="BWN537"/>
      <c r="BWO537"/>
      <c r="BWP537"/>
      <c r="BWQ537"/>
      <c r="BWR537"/>
      <c r="BWS537"/>
      <c r="BWT537"/>
      <c r="BWU537"/>
      <c r="BWV537"/>
      <c r="BWW537"/>
      <c r="BWX537"/>
      <c r="BWY537"/>
      <c r="BWZ537"/>
      <c r="BXA537"/>
      <c r="BXB537"/>
      <c r="BXC537"/>
      <c r="BXD537"/>
      <c r="BXE537"/>
      <c r="BXF537"/>
      <c r="BXG537"/>
      <c r="BXH537"/>
      <c r="BXI537"/>
      <c r="BXJ537"/>
      <c r="BXK537"/>
      <c r="BXL537"/>
      <c r="BXM537"/>
      <c r="BXN537"/>
      <c r="BXO537"/>
      <c r="BXP537"/>
      <c r="BXQ537"/>
      <c r="BXR537"/>
      <c r="BXS537"/>
      <c r="BXT537"/>
      <c r="BXU537"/>
      <c r="BXV537"/>
      <c r="BXW537"/>
      <c r="BXX537"/>
      <c r="BXY537"/>
      <c r="BXZ537"/>
      <c r="BYA537"/>
      <c r="BYB537"/>
      <c r="BYC537"/>
      <c r="BYD537"/>
      <c r="BYE537"/>
      <c r="BYF537"/>
      <c r="BYG537"/>
      <c r="BYH537"/>
      <c r="BYI537"/>
      <c r="BYJ537"/>
      <c r="BYK537"/>
      <c r="BYL537"/>
      <c r="BYM537"/>
      <c r="BYN537"/>
      <c r="BYO537"/>
      <c r="BYP537"/>
      <c r="BYQ537"/>
      <c r="BYR537"/>
      <c r="BYS537"/>
      <c r="BYT537"/>
      <c r="BYU537"/>
      <c r="BYV537"/>
      <c r="BYW537"/>
      <c r="BYX537"/>
      <c r="BYY537"/>
      <c r="BYZ537"/>
      <c r="BZA537"/>
      <c r="BZB537"/>
      <c r="BZC537"/>
      <c r="BZD537"/>
      <c r="BZE537"/>
      <c r="BZF537"/>
      <c r="BZG537"/>
      <c r="BZH537"/>
      <c r="BZI537"/>
      <c r="BZJ537"/>
      <c r="BZK537"/>
      <c r="BZL537"/>
      <c r="BZM537"/>
      <c r="BZN537"/>
      <c r="BZO537"/>
      <c r="BZP537"/>
      <c r="BZQ537"/>
      <c r="BZR537"/>
      <c r="BZS537"/>
      <c r="BZT537"/>
      <c r="BZU537"/>
      <c r="BZV537"/>
      <c r="BZW537"/>
      <c r="BZX537"/>
      <c r="BZY537"/>
      <c r="BZZ537"/>
      <c r="CAA537"/>
      <c r="CAB537"/>
      <c r="CAC537"/>
      <c r="CAD537"/>
      <c r="CAE537"/>
      <c r="CAF537"/>
      <c r="CAG537"/>
      <c r="CAH537"/>
      <c r="CAI537"/>
      <c r="CAJ537"/>
      <c r="CAK537"/>
      <c r="CAL537"/>
      <c r="CAM537"/>
      <c r="CAN537"/>
      <c r="CAO537"/>
      <c r="CAP537"/>
      <c r="CAQ537"/>
      <c r="CAR537"/>
      <c r="CAS537"/>
      <c r="CAT537"/>
      <c r="CAU537"/>
      <c r="CAV537"/>
      <c r="CAW537"/>
      <c r="CAX537"/>
      <c r="CAY537"/>
      <c r="CAZ537"/>
      <c r="CBA537"/>
      <c r="CBB537"/>
      <c r="CBC537"/>
      <c r="CBD537"/>
      <c r="CBE537"/>
      <c r="CBF537"/>
      <c r="CBG537"/>
      <c r="CBH537"/>
      <c r="CBI537"/>
      <c r="CBJ537"/>
      <c r="CBK537"/>
      <c r="CBL537"/>
      <c r="CBM537"/>
      <c r="CBN537"/>
      <c r="CBO537"/>
      <c r="CBP537"/>
      <c r="CBQ537"/>
      <c r="CBR537"/>
      <c r="CBS537"/>
      <c r="CBT537"/>
      <c r="CBU537"/>
      <c r="CBV537"/>
      <c r="CBW537"/>
      <c r="CBX537"/>
      <c r="CBY537"/>
      <c r="CBZ537"/>
      <c r="CCA537"/>
      <c r="CCB537"/>
      <c r="CCC537"/>
      <c r="CCD537"/>
      <c r="CCE537"/>
      <c r="CCF537"/>
      <c r="CCG537"/>
      <c r="CCH537"/>
      <c r="CCI537"/>
      <c r="CCJ537"/>
      <c r="CCK537"/>
      <c r="CCL537"/>
      <c r="CCM537"/>
      <c r="CCN537"/>
      <c r="CCO537"/>
      <c r="CCP537"/>
      <c r="CCQ537"/>
      <c r="CCR537"/>
      <c r="CCS537"/>
      <c r="CCT537"/>
      <c r="CCU537"/>
      <c r="CCV537"/>
      <c r="CCW537"/>
      <c r="CCX537"/>
      <c r="CCY537"/>
      <c r="CCZ537"/>
      <c r="CDA537"/>
      <c r="CDB537"/>
      <c r="CDC537"/>
      <c r="CDD537"/>
      <c r="CDE537"/>
      <c r="CDF537"/>
      <c r="CDG537"/>
      <c r="CDH537"/>
      <c r="CDI537"/>
      <c r="CDJ537"/>
      <c r="CDK537"/>
      <c r="CDL537"/>
      <c r="CDM537"/>
      <c r="CDN537"/>
      <c r="CDO537"/>
      <c r="CDP537"/>
      <c r="CDQ537"/>
      <c r="CDR537"/>
      <c r="CDS537"/>
      <c r="CDT537"/>
      <c r="CDU537"/>
      <c r="CDV537"/>
      <c r="CDW537"/>
      <c r="CDX537"/>
      <c r="CDY537"/>
      <c r="CDZ537"/>
      <c r="CEA537"/>
      <c r="CEB537"/>
      <c r="CEC537"/>
      <c r="CED537"/>
      <c r="CEE537"/>
      <c r="CEF537"/>
      <c r="CEG537"/>
      <c r="CEH537"/>
      <c r="CEI537"/>
      <c r="CEJ537"/>
      <c r="CEK537"/>
      <c r="CEL537"/>
      <c r="CEM537"/>
      <c r="CEN537"/>
      <c r="CEO537"/>
      <c r="CEP537"/>
      <c r="CEQ537"/>
      <c r="CER537"/>
      <c r="CES537"/>
      <c r="CET537"/>
      <c r="CEU537"/>
      <c r="CEV537"/>
      <c r="CEW537"/>
      <c r="CEX537"/>
      <c r="CEY537"/>
      <c r="CEZ537"/>
      <c r="CFA537"/>
      <c r="CFB537"/>
      <c r="CFC537"/>
      <c r="CFD537"/>
      <c r="CFE537"/>
      <c r="CFF537"/>
      <c r="CFG537"/>
      <c r="CFH537"/>
      <c r="CFI537"/>
      <c r="CFJ537"/>
      <c r="CFK537"/>
      <c r="CFL537"/>
      <c r="CFM537"/>
      <c r="CFN537"/>
      <c r="CFO537"/>
      <c r="CFP537"/>
      <c r="CFQ537"/>
      <c r="CFR537"/>
      <c r="CFS537"/>
      <c r="CFT537"/>
      <c r="CFU537"/>
      <c r="CFV537"/>
      <c r="CFW537"/>
      <c r="CFX537"/>
      <c r="CFY537"/>
      <c r="CFZ537"/>
      <c r="CGA537"/>
      <c r="CGB537"/>
      <c r="CGC537"/>
      <c r="CGD537"/>
      <c r="CGE537"/>
      <c r="CGF537"/>
      <c r="CGG537"/>
      <c r="CGH537"/>
      <c r="CGI537"/>
      <c r="CGJ537"/>
      <c r="CGK537"/>
      <c r="CGL537"/>
      <c r="CGM537"/>
      <c r="CGN537"/>
      <c r="CGO537"/>
      <c r="CGP537"/>
      <c r="CGQ537"/>
      <c r="CGR537"/>
      <c r="CGS537"/>
      <c r="CGT537"/>
      <c r="CGU537"/>
      <c r="CGV537"/>
      <c r="CGW537"/>
      <c r="CGX537"/>
      <c r="CGY537"/>
      <c r="CGZ537"/>
      <c r="CHA537"/>
      <c r="CHB537"/>
      <c r="CHC537"/>
      <c r="CHD537"/>
      <c r="CHE537"/>
      <c r="CHF537"/>
      <c r="CHG537"/>
      <c r="CHH537"/>
      <c r="CHI537"/>
      <c r="CHJ537"/>
      <c r="CHK537"/>
      <c r="CHL537"/>
      <c r="CHM537"/>
      <c r="CHN537"/>
      <c r="CHO537"/>
      <c r="CHP537"/>
      <c r="CHQ537"/>
      <c r="CHR537"/>
      <c r="CHS537"/>
      <c r="CHT537"/>
      <c r="CHU537"/>
      <c r="CHV537"/>
      <c r="CHW537"/>
      <c r="CHX537"/>
      <c r="CHY537"/>
      <c r="CHZ537"/>
      <c r="CIA537"/>
      <c r="CIB537"/>
      <c r="CIC537"/>
      <c r="CID537"/>
      <c r="CIE537"/>
      <c r="CIF537"/>
      <c r="CIG537"/>
      <c r="CIH537"/>
      <c r="CII537"/>
      <c r="CIJ537"/>
      <c r="CIK537"/>
      <c r="CIL537"/>
      <c r="CIM537"/>
      <c r="CIN537"/>
      <c r="CIO537"/>
      <c r="CIP537"/>
      <c r="CIQ537"/>
      <c r="CIR537"/>
      <c r="CIS537"/>
      <c r="CIT537"/>
      <c r="CIU537"/>
      <c r="CIV537"/>
      <c r="CIW537"/>
      <c r="CIX537"/>
      <c r="CIY537"/>
      <c r="CIZ537"/>
      <c r="CJA537"/>
      <c r="CJB537"/>
      <c r="CJC537"/>
      <c r="CJD537"/>
      <c r="CJE537"/>
      <c r="CJF537"/>
      <c r="CJG537"/>
      <c r="CJH537"/>
      <c r="CJI537"/>
      <c r="CJJ537"/>
      <c r="CJK537"/>
      <c r="CJL537"/>
      <c r="CJM537"/>
      <c r="CJN537"/>
      <c r="CJO537"/>
      <c r="CJP537"/>
      <c r="CJQ537"/>
      <c r="CJR537"/>
      <c r="CJS537"/>
      <c r="CJT537"/>
      <c r="CJU537"/>
      <c r="CJV537"/>
      <c r="CJW537"/>
      <c r="CJX537"/>
      <c r="CJY537"/>
      <c r="CJZ537"/>
      <c r="CKA537"/>
      <c r="CKB537"/>
      <c r="CKC537"/>
      <c r="CKD537"/>
      <c r="CKE537"/>
      <c r="CKF537"/>
      <c r="CKG537"/>
      <c r="CKH537"/>
      <c r="CKI537"/>
      <c r="CKJ537"/>
      <c r="CKK537"/>
      <c r="CKL537"/>
      <c r="CKM537"/>
      <c r="CKN537"/>
      <c r="CKO537"/>
      <c r="CKP537"/>
      <c r="CKQ537"/>
      <c r="CKR537"/>
      <c r="CKS537"/>
      <c r="CKT537"/>
      <c r="CKU537"/>
      <c r="CKV537"/>
      <c r="CKW537"/>
      <c r="CKX537"/>
      <c r="CKY537"/>
      <c r="CKZ537"/>
      <c r="CLA537"/>
      <c r="CLB537"/>
      <c r="CLC537"/>
      <c r="CLD537"/>
      <c r="CLE537"/>
      <c r="CLF537"/>
      <c r="CLG537"/>
      <c r="CLH537"/>
      <c r="CLI537"/>
      <c r="CLJ537"/>
      <c r="CLK537"/>
      <c r="CLL537"/>
      <c r="CLM537"/>
      <c r="CLN537"/>
      <c r="CLO537"/>
      <c r="CLP537"/>
      <c r="CLQ537"/>
      <c r="CLR537"/>
      <c r="CLS537"/>
      <c r="CLT537"/>
      <c r="CLU537"/>
      <c r="CLV537"/>
      <c r="CLW537"/>
      <c r="CLX537"/>
      <c r="CLY537"/>
      <c r="CLZ537"/>
      <c r="CMA537"/>
      <c r="CMB537"/>
      <c r="CMC537"/>
      <c r="CMD537"/>
      <c r="CME537"/>
      <c r="CMF537"/>
      <c r="CMG537"/>
      <c r="CMH537"/>
      <c r="CMI537"/>
      <c r="CMJ537"/>
      <c r="CMK537"/>
      <c r="CML537"/>
      <c r="CMM537"/>
      <c r="CMN537"/>
      <c r="CMO537"/>
      <c r="CMP537"/>
      <c r="CMQ537"/>
      <c r="CMR537"/>
      <c r="CMS537"/>
      <c r="CMT537"/>
      <c r="CMU537"/>
      <c r="CMV537"/>
      <c r="CMW537"/>
      <c r="CMX537"/>
      <c r="CMY537"/>
      <c r="CMZ537"/>
      <c r="CNA537"/>
      <c r="CNB537"/>
      <c r="CNC537"/>
      <c r="CND537"/>
      <c r="CNE537"/>
      <c r="CNF537"/>
      <c r="CNG537"/>
      <c r="CNH537"/>
      <c r="CNI537"/>
      <c r="CNJ537"/>
      <c r="CNK537"/>
      <c r="CNL537"/>
      <c r="CNM537"/>
      <c r="CNN537"/>
      <c r="CNO537"/>
      <c r="CNP537"/>
      <c r="CNQ537"/>
      <c r="CNR537"/>
      <c r="CNS537"/>
      <c r="CNT537"/>
      <c r="CNU537"/>
      <c r="CNV537"/>
      <c r="CNW537"/>
      <c r="CNX537"/>
      <c r="CNY537"/>
      <c r="CNZ537"/>
      <c r="COA537"/>
      <c r="COB537"/>
      <c r="COC537"/>
      <c r="COD537"/>
      <c r="COE537"/>
      <c r="COF537"/>
      <c r="COG537"/>
      <c r="COH537"/>
      <c r="COI537"/>
      <c r="COJ537"/>
      <c r="COK537"/>
      <c r="COL537"/>
      <c r="COM537"/>
      <c r="CON537"/>
      <c r="COO537"/>
      <c r="COP537"/>
      <c r="COQ537"/>
      <c r="COR537"/>
      <c r="COS537"/>
      <c r="COT537"/>
      <c r="COU537"/>
      <c r="COV537"/>
      <c r="COW537"/>
      <c r="COX537"/>
      <c r="COY537"/>
      <c r="COZ537"/>
      <c r="CPA537"/>
      <c r="CPB537"/>
      <c r="CPC537"/>
      <c r="CPD537"/>
      <c r="CPE537"/>
      <c r="CPF537"/>
      <c r="CPG537"/>
      <c r="CPH537"/>
      <c r="CPI537"/>
      <c r="CPJ537"/>
      <c r="CPK537"/>
      <c r="CPL537"/>
      <c r="CPM537"/>
      <c r="CPN537"/>
      <c r="CPO537"/>
      <c r="CPP537"/>
      <c r="CPQ537"/>
      <c r="CPR537"/>
      <c r="CPS537"/>
      <c r="CPT537"/>
      <c r="CPU537"/>
      <c r="CPV537"/>
      <c r="CPW537"/>
      <c r="CPX537"/>
      <c r="CPY537"/>
      <c r="CPZ537"/>
      <c r="CQA537"/>
      <c r="CQB537"/>
      <c r="CQC537"/>
      <c r="CQD537"/>
      <c r="CQE537"/>
      <c r="CQF537"/>
      <c r="CQG537"/>
      <c r="CQH537"/>
      <c r="CQI537"/>
      <c r="CQJ537"/>
      <c r="CQK537"/>
      <c r="CQL537"/>
      <c r="CQM537"/>
      <c r="CQN537"/>
      <c r="CQO537"/>
      <c r="CQP537"/>
      <c r="CQQ537"/>
      <c r="CQR537"/>
      <c r="CQS537"/>
      <c r="CQT537"/>
      <c r="CQU537"/>
      <c r="CQV537"/>
      <c r="CQW537"/>
      <c r="CQX537"/>
      <c r="CQY537"/>
      <c r="CQZ537"/>
      <c r="CRA537"/>
      <c r="CRB537"/>
      <c r="CRC537"/>
      <c r="CRD537"/>
      <c r="CRE537"/>
      <c r="CRF537"/>
      <c r="CRG537"/>
      <c r="CRH537"/>
      <c r="CRI537"/>
      <c r="CRJ537"/>
      <c r="CRK537"/>
      <c r="CRL537"/>
      <c r="CRM537"/>
      <c r="CRN537"/>
      <c r="CRO537"/>
      <c r="CRP537"/>
      <c r="CRQ537"/>
      <c r="CRR537"/>
      <c r="CRS537"/>
      <c r="CRT537"/>
      <c r="CRU537"/>
      <c r="CRV537"/>
      <c r="CRW537"/>
      <c r="CRX537"/>
      <c r="CRY537"/>
      <c r="CRZ537"/>
      <c r="CSA537"/>
      <c r="CSB537"/>
      <c r="CSC537"/>
      <c r="CSD537"/>
      <c r="CSE537"/>
      <c r="CSF537"/>
      <c r="CSG537"/>
      <c r="CSH537"/>
      <c r="CSI537"/>
      <c r="CSJ537"/>
      <c r="CSK537"/>
      <c r="CSL537"/>
      <c r="CSM537"/>
      <c r="CSN537"/>
      <c r="CSO537"/>
      <c r="CSP537"/>
      <c r="CSQ537"/>
      <c r="CSR537"/>
      <c r="CSS537"/>
      <c r="CST537"/>
      <c r="CSU537"/>
      <c r="CSV537"/>
      <c r="CSW537"/>
      <c r="CSX537"/>
      <c r="CSY537"/>
      <c r="CSZ537"/>
      <c r="CTA537"/>
      <c r="CTB537"/>
      <c r="CTC537"/>
      <c r="CTD537"/>
      <c r="CTE537"/>
      <c r="CTF537"/>
      <c r="CTG537"/>
      <c r="CTH537"/>
      <c r="CTI537"/>
      <c r="CTJ537"/>
      <c r="CTK537"/>
      <c r="CTL537"/>
      <c r="CTM537"/>
      <c r="CTN537"/>
      <c r="CTO537"/>
      <c r="CTP537"/>
      <c r="CTQ537"/>
      <c r="CTR537"/>
      <c r="CTS537"/>
      <c r="CTT537"/>
      <c r="CTU537"/>
      <c r="CTV537"/>
      <c r="CTW537"/>
      <c r="CTX537"/>
      <c r="CTY537"/>
      <c r="CTZ537"/>
      <c r="CUA537"/>
      <c r="CUB537"/>
      <c r="CUC537"/>
      <c r="CUD537"/>
      <c r="CUE537"/>
      <c r="CUF537"/>
      <c r="CUG537"/>
      <c r="CUH537"/>
      <c r="CUI537"/>
      <c r="CUJ537"/>
      <c r="CUK537"/>
      <c r="CUL537"/>
      <c r="CUM537"/>
      <c r="CUN537"/>
      <c r="CUO537"/>
      <c r="CUP537"/>
      <c r="CUQ537"/>
      <c r="CUR537"/>
      <c r="CUS537"/>
      <c r="CUT537"/>
      <c r="CUU537"/>
      <c r="CUV537"/>
      <c r="CUW537"/>
      <c r="CUX537"/>
      <c r="CUY537"/>
      <c r="CUZ537"/>
      <c r="CVA537"/>
      <c r="CVB537"/>
      <c r="CVC537"/>
      <c r="CVD537"/>
      <c r="CVE537"/>
      <c r="CVF537"/>
      <c r="CVG537"/>
      <c r="CVH537"/>
      <c r="CVI537"/>
      <c r="CVJ537"/>
      <c r="CVK537"/>
      <c r="CVL537"/>
      <c r="CVM537"/>
      <c r="CVN537"/>
      <c r="CVO537"/>
      <c r="CVP537"/>
      <c r="CVQ537"/>
      <c r="CVR537"/>
      <c r="CVS537"/>
      <c r="CVT537"/>
      <c r="CVU537"/>
      <c r="CVV537"/>
      <c r="CVW537"/>
      <c r="CVX537"/>
      <c r="CVY537"/>
      <c r="CVZ537"/>
      <c r="CWA537"/>
      <c r="CWB537"/>
      <c r="CWC537"/>
      <c r="CWD537"/>
      <c r="CWE537"/>
      <c r="CWF537"/>
      <c r="CWG537"/>
      <c r="CWH537"/>
      <c r="CWI537"/>
      <c r="CWJ537"/>
      <c r="CWK537"/>
      <c r="CWL537"/>
      <c r="CWM537"/>
      <c r="CWN537"/>
      <c r="CWO537"/>
      <c r="CWP537"/>
      <c r="CWQ537"/>
      <c r="CWR537"/>
      <c r="CWS537"/>
      <c r="CWT537"/>
      <c r="CWU537"/>
      <c r="CWV537"/>
      <c r="CWW537"/>
      <c r="CWX537"/>
      <c r="CWY537"/>
      <c r="CWZ537"/>
      <c r="CXA537"/>
      <c r="CXB537"/>
      <c r="CXC537"/>
      <c r="CXD537"/>
      <c r="CXE537"/>
      <c r="CXF537"/>
      <c r="CXG537"/>
      <c r="CXH537"/>
      <c r="CXI537"/>
      <c r="CXJ537"/>
      <c r="CXK537"/>
      <c r="CXL537"/>
      <c r="CXM537"/>
      <c r="CXN537"/>
      <c r="CXO537"/>
      <c r="CXP537"/>
      <c r="CXQ537"/>
      <c r="CXR537"/>
      <c r="CXS537"/>
      <c r="CXT537"/>
      <c r="CXU537"/>
      <c r="CXV537"/>
      <c r="CXW537"/>
      <c r="CXX537"/>
      <c r="CXY537"/>
      <c r="CXZ537"/>
      <c r="CYA537"/>
      <c r="CYB537"/>
      <c r="CYC537"/>
      <c r="CYD537"/>
      <c r="CYE537"/>
      <c r="CYF537"/>
      <c r="CYG537"/>
      <c r="CYH537"/>
      <c r="CYI537"/>
      <c r="CYJ537"/>
      <c r="CYK537"/>
      <c r="CYL537"/>
      <c r="CYM537"/>
      <c r="CYN537"/>
      <c r="CYO537"/>
      <c r="CYP537"/>
      <c r="CYQ537"/>
      <c r="CYR537"/>
      <c r="CYS537"/>
      <c r="CYT537"/>
      <c r="CYU537"/>
      <c r="CYV537"/>
      <c r="CYW537"/>
      <c r="CYX537"/>
      <c r="CYY537"/>
      <c r="CYZ537"/>
      <c r="CZA537"/>
      <c r="CZB537"/>
      <c r="CZC537"/>
      <c r="CZD537"/>
      <c r="CZE537"/>
      <c r="CZF537"/>
      <c r="CZG537"/>
      <c r="CZH537"/>
      <c r="CZI537"/>
      <c r="CZJ537"/>
      <c r="CZK537"/>
      <c r="CZL537"/>
      <c r="CZM537"/>
      <c r="CZN537"/>
      <c r="CZO537"/>
      <c r="CZP537"/>
      <c r="CZQ537"/>
      <c r="CZR537"/>
      <c r="CZS537"/>
      <c r="CZT537"/>
      <c r="CZU537"/>
      <c r="CZV537"/>
      <c r="CZW537"/>
      <c r="CZX537"/>
      <c r="CZY537"/>
      <c r="CZZ537"/>
      <c r="DAA537"/>
      <c r="DAB537"/>
      <c r="DAC537"/>
      <c r="DAD537"/>
      <c r="DAE537"/>
      <c r="DAF537"/>
      <c r="DAG537"/>
      <c r="DAH537"/>
      <c r="DAI537"/>
      <c r="DAJ537"/>
      <c r="DAK537"/>
      <c r="DAL537"/>
      <c r="DAM537"/>
      <c r="DAN537"/>
      <c r="DAO537"/>
      <c r="DAP537"/>
      <c r="DAQ537"/>
      <c r="DAR537"/>
      <c r="DAS537"/>
      <c r="DAT537"/>
      <c r="DAU537"/>
      <c r="DAV537"/>
      <c r="DAW537"/>
      <c r="DAX537"/>
      <c r="DAY537"/>
      <c r="DAZ537"/>
      <c r="DBA537"/>
      <c r="DBB537"/>
      <c r="DBC537"/>
      <c r="DBD537"/>
      <c r="DBE537"/>
      <c r="DBF537"/>
      <c r="DBG537"/>
      <c r="DBH537"/>
      <c r="DBI537"/>
      <c r="DBJ537"/>
      <c r="DBK537"/>
      <c r="DBL537"/>
      <c r="DBM537"/>
      <c r="DBN537"/>
      <c r="DBO537"/>
      <c r="DBP537"/>
      <c r="DBQ537"/>
      <c r="DBR537"/>
      <c r="DBS537"/>
      <c r="DBT537"/>
      <c r="DBU537"/>
      <c r="DBV537"/>
      <c r="DBW537"/>
      <c r="DBX537"/>
      <c r="DBY537"/>
      <c r="DBZ537"/>
      <c r="DCA537"/>
      <c r="DCB537"/>
      <c r="DCC537"/>
      <c r="DCD537"/>
      <c r="DCE537"/>
      <c r="DCF537"/>
      <c r="DCG537"/>
      <c r="DCH537"/>
      <c r="DCI537"/>
      <c r="DCJ537"/>
      <c r="DCK537"/>
      <c r="DCL537"/>
      <c r="DCM537"/>
      <c r="DCN537"/>
      <c r="DCO537"/>
      <c r="DCP537"/>
      <c r="DCQ537"/>
      <c r="DCR537"/>
      <c r="DCS537"/>
      <c r="DCT537"/>
      <c r="DCU537"/>
      <c r="DCV537"/>
      <c r="DCW537"/>
      <c r="DCX537"/>
      <c r="DCY537"/>
      <c r="DCZ537"/>
      <c r="DDA537"/>
      <c r="DDB537"/>
      <c r="DDC537"/>
      <c r="DDD537"/>
      <c r="DDE537"/>
      <c r="DDF537"/>
      <c r="DDG537"/>
      <c r="DDH537"/>
      <c r="DDI537"/>
      <c r="DDJ537"/>
      <c r="DDK537"/>
      <c r="DDL537"/>
      <c r="DDM537"/>
      <c r="DDN537"/>
      <c r="DDO537"/>
      <c r="DDP537"/>
      <c r="DDQ537"/>
      <c r="DDR537"/>
      <c r="DDS537"/>
      <c r="DDT537"/>
      <c r="DDU537"/>
      <c r="DDV537"/>
      <c r="DDW537"/>
      <c r="DDX537"/>
      <c r="DDY537"/>
      <c r="DDZ537"/>
      <c r="DEA537"/>
      <c r="DEB537"/>
      <c r="DEC537"/>
      <c r="DED537"/>
      <c r="DEE537"/>
      <c r="DEF537"/>
      <c r="DEG537"/>
      <c r="DEH537"/>
      <c r="DEI537"/>
      <c r="DEJ537"/>
      <c r="DEK537"/>
      <c r="DEL537"/>
      <c r="DEM537"/>
      <c r="DEN537"/>
      <c r="DEO537"/>
      <c r="DEP537"/>
      <c r="DEQ537"/>
      <c r="DER537"/>
      <c r="DES537"/>
      <c r="DET537"/>
      <c r="DEU537"/>
      <c r="DEV537"/>
      <c r="DEW537"/>
      <c r="DEX537"/>
      <c r="DEY537"/>
      <c r="DEZ537"/>
      <c r="DFA537"/>
      <c r="DFB537"/>
      <c r="DFC537"/>
      <c r="DFD537"/>
      <c r="DFE537"/>
      <c r="DFF537"/>
      <c r="DFG537"/>
      <c r="DFH537"/>
      <c r="DFI537"/>
      <c r="DFJ537"/>
      <c r="DFK537"/>
      <c r="DFL537"/>
      <c r="DFM537"/>
      <c r="DFN537"/>
      <c r="DFO537"/>
      <c r="DFP537"/>
      <c r="DFQ537"/>
      <c r="DFR537"/>
      <c r="DFS537"/>
      <c r="DFT537"/>
      <c r="DFU537"/>
      <c r="DFV537"/>
      <c r="DFW537"/>
      <c r="DFX537"/>
      <c r="DFY537"/>
      <c r="DFZ537"/>
      <c r="DGA537"/>
      <c r="DGB537"/>
      <c r="DGC537"/>
      <c r="DGD537"/>
      <c r="DGE537"/>
      <c r="DGF537"/>
      <c r="DGG537"/>
      <c r="DGH537"/>
      <c r="DGI537"/>
      <c r="DGJ537"/>
      <c r="DGK537"/>
      <c r="DGL537"/>
      <c r="DGM537"/>
      <c r="DGN537"/>
      <c r="DGO537"/>
      <c r="DGP537"/>
      <c r="DGQ537"/>
      <c r="DGR537"/>
      <c r="DGS537"/>
      <c r="DGT537"/>
      <c r="DGU537"/>
      <c r="DGV537"/>
      <c r="DGW537"/>
      <c r="DGX537"/>
      <c r="DGY537"/>
      <c r="DGZ537"/>
      <c r="DHA537"/>
      <c r="DHB537"/>
      <c r="DHC537"/>
      <c r="DHD537"/>
      <c r="DHE537"/>
      <c r="DHF537"/>
      <c r="DHG537"/>
      <c r="DHH537"/>
      <c r="DHI537"/>
      <c r="DHJ537"/>
      <c r="DHK537"/>
      <c r="DHL537"/>
      <c r="DHM537"/>
      <c r="DHN537"/>
      <c r="DHO537"/>
      <c r="DHP537"/>
      <c r="DHQ537"/>
      <c r="DHR537"/>
      <c r="DHS537"/>
      <c r="DHT537"/>
      <c r="DHU537"/>
      <c r="DHV537"/>
      <c r="DHW537"/>
      <c r="DHX537"/>
      <c r="DHY537"/>
      <c r="DHZ537"/>
      <c r="DIA537"/>
      <c r="DIB537"/>
      <c r="DIC537"/>
      <c r="DID537"/>
      <c r="DIE537"/>
      <c r="DIF537"/>
      <c r="DIG537"/>
      <c r="DIH537"/>
      <c r="DII537"/>
      <c r="DIJ537"/>
      <c r="DIK537"/>
      <c r="DIL537"/>
      <c r="DIM537"/>
      <c r="DIN537"/>
      <c r="DIO537"/>
      <c r="DIP537"/>
      <c r="DIQ537"/>
      <c r="DIR537"/>
      <c r="DIS537"/>
      <c r="DIT537"/>
      <c r="DIU537"/>
      <c r="DIV537"/>
      <c r="DIW537"/>
      <c r="DIX537"/>
      <c r="DIY537"/>
      <c r="DIZ537"/>
      <c r="DJA537"/>
      <c r="DJB537"/>
      <c r="DJC537"/>
      <c r="DJD537"/>
      <c r="DJE537"/>
      <c r="DJF537"/>
      <c r="DJG537"/>
      <c r="DJH537"/>
      <c r="DJI537"/>
      <c r="DJJ537"/>
      <c r="DJK537"/>
      <c r="DJL537"/>
      <c r="DJM537"/>
      <c r="DJN537"/>
      <c r="DJO537"/>
      <c r="DJP537"/>
      <c r="DJQ537"/>
      <c r="DJR537"/>
      <c r="DJS537"/>
      <c r="DJT537"/>
      <c r="DJU537"/>
      <c r="DJV537"/>
      <c r="DJW537"/>
      <c r="DJX537"/>
      <c r="DJY537"/>
      <c r="DJZ537"/>
      <c r="DKA537"/>
      <c r="DKB537"/>
      <c r="DKC537"/>
      <c r="DKD537"/>
      <c r="DKE537"/>
      <c r="DKF537"/>
      <c r="DKG537"/>
      <c r="DKH537"/>
      <c r="DKI537"/>
      <c r="DKJ537"/>
      <c r="DKK537"/>
      <c r="DKL537"/>
      <c r="DKM537"/>
      <c r="DKN537"/>
      <c r="DKO537"/>
      <c r="DKP537"/>
      <c r="DKQ537"/>
      <c r="DKR537"/>
      <c r="DKS537"/>
      <c r="DKT537"/>
      <c r="DKU537"/>
      <c r="DKV537"/>
      <c r="DKW537"/>
      <c r="DKX537"/>
      <c r="DKY537"/>
      <c r="DKZ537"/>
      <c r="DLA537"/>
      <c r="DLB537"/>
      <c r="DLC537"/>
      <c r="DLD537"/>
      <c r="DLE537"/>
      <c r="DLF537"/>
      <c r="DLG537"/>
      <c r="DLH537"/>
      <c r="DLI537"/>
      <c r="DLJ537"/>
      <c r="DLK537"/>
      <c r="DLL537"/>
      <c r="DLM537"/>
      <c r="DLN537"/>
      <c r="DLO537"/>
      <c r="DLP537"/>
      <c r="DLQ537"/>
      <c r="DLR537"/>
      <c r="DLS537"/>
      <c r="DLT537"/>
      <c r="DLU537"/>
      <c r="DLV537"/>
      <c r="DLW537"/>
      <c r="DLX537"/>
      <c r="DLY537"/>
      <c r="DLZ537"/>
      <c r="DMA537"/>
      <c r="DMB537"/>
      <c r="DMC537"/>
      <c r="DMD537"/>
      <c r="DME537"/>
      <c r="DMF537"/>
      <c r="DMG537"/>
      <c r="DMH537"/>
      <c r="DMI537"/>
      <c r="DMJ537"/>
      <c r="DMK537"/>
      <c r="DML537"/>
      <c r="DMM537"/>
      <c r="DMN537"/>
      <c r="DMO537"/>
      <c r="DMP537"/>
      <c r="DMQ537"/>
      <c r="DMR537"/>
      <c r="DMS537"/>
      <c r="DMT537"/>
      <c r="DMU537"/>
      <c r="DMV537"/>
      <c r="DMW537"/>
      <c r="DMX537"/>
      <c r="DMY537"/>
      <c r="DMZ537"/>
      <c r="DNA537"/>
      <c r="DNB537"/>
      <c r="DNC537"/>
      <c r="DND537"/>
      <c r="DNE537"/>
      <c r="DNF537"/>
      <c r="DNG537"/>
      <c r="DNH537"/>
      <c r="DNI537"/>
      <c r="DNJ537"/>
      <c r="DNK537"/>
      <c r="DNL537"/>
      <c r="DNM537"/>
      <c r="DNN537"/>
      <c r="DNO537"/>
      <c r="DNP537"/>
      <c r="DNQ537"/>
      <c r="DNR537"/>
      <c r="DNS537"/>
      <c r="DNT537"/>
      <c r="DNU537"/>
      <c r="DNV537"/>
      <c r="DNW537"/>
      <c r="DNX537"/>
      <c r="DNY537"/>
      <c r="DNZ537"/>
      <c r="DOA537"/>
      <c r="DOB537"/>
      <c r="DOC537"/>
      <c r="DOD537"/>
      <c r="DOE537"/>
      <c r="DOF537"/>
      <c r="DOG537"/>
      <c r="DOH537"/>
      <c r="DOI537"/>
      <c r="DOJ537"/>
      <c r="DOK537"/>
      <c r="DOL537"/>
      <c r="DOM537"/>
      <c r="DON537"/>
      <c r="DOO537"/>
      <c r="DOP537"/>
      <c r="DOQ537"/>
      <c r="DOR537"/>
      <c r="DOS537"/>
      <c r="DOT537"/>
      <c r="DOU537"/>
      <c r="DOV537"/>
      <c r="DOW537"/>
      <c r="DOX537"/>
      <c r="DOY537"/>
      <c r="DOZ537"/>
      <c r="DPA537"/>
      <c r="DPB537"/>
      <c r="DPC537"/>
      <c r="DPD537"/>
      <c r="DPE537"/>
      <c r="DPF537"/>
      <c r="DPG537"/>
      <c r="DPH537"/>
      <c r="DPI537"/>
      <c r="DPJ537"/>
      <c r="DPK537"/>
      <c r="DPL537"/>
      <c r="DPM537"/>
      <c r="DPN537"/>
      <c r="DPO537"/>
      <c r="DPP537"/>
      <c r="DPQ537"/>
      <c r="DPR537"/>
      <c r="DPS537"/>
      <c r="DPT537"/>
      <c r="DPU537"/>
      <c r="DPV537"/>
      <c r="DPW537"/>
      <c r="DPX537"/>
      <c r="DPY537"/>
      <c r="DPZ537"/>
      <c r="DQA537"/>
      <c r="DQB537"/>
      <c r="DQC537"/>
      <c r="DQD537"/>
      <c r="DQE537"/>
      <c r="DQF537"/>
      <c r="DQG537"/>
      <c r="DQH537"/>
      <c r="DQI537"/>
      <c r="DQJ537"/>
      <c r="DQK537"/>
      <c r="DQL537"/>
      <c r="DQM537"/>
      <c r="DQN537"/>
      <c r="DQO537"/>
      <c r="DQP537"/>
      <c r="DQQ537"/>
      <c r="DQR537"/>
      <c r="DQS537"/>
      <c r="DQT537"/>
      <c r="DQU537"/>
      <c r="DQV537"/>
      <c r="DQW537"/>
      <c r="DQX537"/>
      <c r="DQY537"/>
      <c r="DQZ537"/>
      <c r="DRA537"/>
      <c r="DRB537"/>
      <c r="DRC537"/>
      <c r="DRD537"/>
      <c r="DRE537"/>
      <c r="DRF537"/>
      <c r="DRG537"/>
      <c r="DRH537"/>
      <c r="DRI537"/>
      <c r="DRJ537"/>
      <c r="DRK537"/>
      <c r="DRL537"/>
      <c r="DRM537"/>
      <c r="DRN537"/>
      <c r="DRO537"/>
      <c r="DRP537"/>
      <c r="DRQ537"/>
      <c r="DRR537"/>
      <c r="DRS537"/>
      <c r="DRT537"/>
      <c r="DRU537"/>
      <c r="DRV537"/>
      <c r="DRW537"/>
      <c r="DRX537"/>
      <c r="DRY537"/>
      <c r="DRZ537"/>
      <c r="DSA537"/>
      <c r="DSB537"/>
      <c r="DSC537"/>
      <c r="DSD537"/>
      <c r="DSE537"/>
      <c r="DSF537"/>
      <c r="DSG537"/>
      <c r="DSH537"/>
      <c r="DSI537"/>
      <c r="DSJ537"/>
      <c r="DSK537"/>
      <c r="DSL537"/>
      <c r="DSM537"/>
      <c r="DSN537"/>
      <c r="DSO537"/>
      <c r="DSP537"/>
      <c r="DSQ537"/>
      <c r="DSR537"/>
      <c r="DSS537"/>
      <c r="DST537"/>
      <c r="DSU537"/>
      <c r="DSV537"/>
      <c r="DSW537"/>
      <c r="DSX537"/>
      <c r="DSY537"/>
      <c r="DSZ537"/>
      <c r="DTA537"/>
      <c r="DTB537"/>
      <c r="DTC537"/>
      <c r="DTD537"/>
      <c r="DTE537"/>
      <c r="DTF537"/>
      <c r="DTG537"/>
      <c r="DTH537"/>
      <c r="DTI537"/>
      <c r="DTJ537"/>
      <c r="DTK537"/>
      <c r="DTL537"/>
      <c r="DTM537"/>
      <c r="DTN537"/>
      <c r="DTO537"/>
      <c r="DTP537"/>
      <c r="DTQ537"/>
      <c r="DTR537"/>
      <c r="DTS537"/>
      <c r="DTT537"/>
      <c r="DTU537"/>
      <c r="DTV537"/>
      <c r="DTW537"/>
      <c r="DTX537"/>
      <c r="DTY537"/>
      <c r="DTZ537"/>
      <c r="DUA537"/>
      <c r="DUB537"/>
      <c r="DUC537"/>
      <c r="DUD537"/>
      <c r="DUE537"/>
      <c r="DUF537"/>
      <c r="DUG537"/>
      <c r="DUH537"/>
      <c r="DUI537"/>
      <c r="DUJ537"/>
      <c r="DUK537"/>
      <c r="DUL537"/>
      <c r="DUM537"/>
      <c r="DUN537"/>
      <c r="DUO537"/>
      <c r="DUP537"/>
      <c r="DUQ537"/>
      <c r="DUR537"/>
      <c r="DUS537"/>
      <c r="DUT537"/>
      <c r="DUU537"/>
      <c r="DUV537"/>
      <c r="DUW537"/>
      <c r="DUX537"/>
      <c r="DUY537"/>
      <c r="DUZ537"/>
      <c r="DVA537"/>
      <c r="DVB537"/>
      <c r="DVC537"/>
      <c r="DVD537"/>
      <c r="DVE537"/>
      <c r="DVF537"/>
      <c r="DVG537"/>
      <c r="DVH537"/>
      <c r="DVI537"/>
      <c r="DVJ537"/>
      <c r="DVK537"/>
      <c r="DVL537"/>
      <c r="DVM537"/>
      <c r="DVN537"/>
      <c r="DVO537"/>
      <c r="DVP537"/>
      <c r="DVQ537"/>
      <c r="DVR537"/>
      <c r="DVS537"/>
      <c r="DVT537"/>
      <c r="DVU537"/>
      <c r="DVV537"/>
      <c r="DVW537"/>
      <c r="DVX537"/>
      <c r="DVY537"/>
      <c r="DVZ537"/>
      <c r="DWA537"/>
      <c r="DWB537"/>
      <c r="DWC537"/>
      <c r="DWD537"/>
      <c r="DWE537"/>
      <c r="DWF537"/>
      <c r="DWG537"/>
      <c r="DWH537"/>
      <c r="DWI537"/>
      <c r="DWJ537"/>
      <c r="DWK537"/>
      <c r="DWL537"/>
      <c r="DWM537"/>
      <c r="DWN537"/>
      <c r="DWO537"/>
      <c r="DWP537"/>
      <c r="DWQ537"/>
      <c r="DWR537"/>
      <c r="DWS537"/>
      <c r="DWT537"/>
      <c r="DWU537"/>
      <c r="DWV537"/>
      <c r="DWW537"/>
      <c r="DWX537"/>
      <c r="DWY537"/>
      <c r="DWZ537"/>
      <c r="DXA537"/>
      <c r="DXB537"/>
      <c r="DXC537"/>
      <c r="DXD537"/>
      <c r="DXE537"/>
      <c r="DXF537"/>
      <c r="DXG537"/>
      <c r="DXH537"/>
      <c r="DXI537"/>
      <c r="DXJ537"/>
      <c r="DXK537"/>
      <c r="DXL537"/>
      <c r="DXM537"/>
      <c r="DXN537"/>
      <c r="DXO537"/>
      <c r="DXP537"/>
      <c r="DXQ537"/>
      <c r="DXR537"/>
      <c r="DXS537"/>
      <c r="DXT537"/>
      <c r="DXU537"/>
      <c r="DXV537"/>
      <c r="DXW537"/>
      <c r="DXX537"/>
      <c r="DXY537"/>
      <c r="DXZ537"/>
      <c r="DYA537"/>
      <c r="DYB537"/>
      <c r="DYC537"/>
      <c r="DYD537"/>
      <c r="DYE537"/>
      <c r="DYF537"/>
      <c r="DYG537"/>
      <c r="DYH537"/>
      <c r="DYI537"/>
      <c r="DYJ537"/>
      <c r="DYK537"/>
      <c r="DYL537"/>
      <c r="DYM537"/>
      <c r="DYN537"/>
      <c r="DYO537"/>
      <c r="DYP537"/>
      <c r="DYQ537"/>
      <c r="DYR537"/>
      <c r="DYS537"/>
      <c r="DYT537"/>
      <c r="DYU537"/>
      <c r="DYV537"/>
      <c r="DYW537"/>
      <c r="DYX537"/>
      <c r="DYY537"/>
      <c r="DYZ537"/>
      <c r="DZA537"/>
      <c r="DZB537"/>
      <c r="DZC537"/>
      <c r="DZD537"/>
      <c r="DZE537"/>
      <c r="DZF537"/>
      <c r="DZG537"/>
      <c r="DZH537"/>
      <c r="DZI537"/>
      <c r="DZJ537"/>
      <c r="DZK537"/>
      <c r="DZL537"/>
      <c r="DZM537"/>
      <c r="DZN537"/>
      <c r="DZO537"/>
      <c r="DZP537"/>
      <c r="DZQ537"/>
      <c r="DZR537"/>
      <c r="DZS537"/>
      <c r="DZT537"/>
      <c r="DZU537"/>
      <c r="DZV537"/>
      <c r="DZW537"/>
      <c r="DZX537"/>
      <c r="DZY537"/>
      <c r="DZZ537"/>
      <c r="EAA537"/>
      <c r="EAB537"/>
      <c r="EAC537"/>
      <c r="EAD537"/>
      <c r="EAE537"/>
      <c r="EAF537"/>
      <c r="EAG537"/>
      <c r="EAH537"/>
      <c r="EAI537"/>
      <c r="EAJ537"/>
      <c r="EAK537"/>
      <c r="EAL537"/>
      <c r="EAM537"/>
      <c r="EAN537"/>
      <c r="EAO537"/>
      <c r="EAP537"/>
      <c r="EAQ537"/>
      <c r="EAR537"/>
      <c r="EAS537"/>
      <c r="EAT537"/>
      <c r="EAU537"/>
      <c r="EAV537"/>
      <c r="EAW537"/>
      <c r="EAX537"/>
      <c r="EAY537"/>
      <c r="EAZ537"/>
      <c r="EBA537"/>
      <c r="EBB537"/>
      <c r="EBC537"/>
      <c r="EBD537"/>
      <c r="EBE537"/>
      <c r="EBF537"/>
      <c r="EBG537"/>
      <c r="EBH537"/>
      <c r="EBI537"/>
      <c r="EBJ537"/>
      <c r="EBK537"/>
      <c r="EBL537"/>
      <c r="EBM537"/>
      <c r="EBN537"/>
      <c r="EBO537"/>
      <c r="EBP537"/>
      <c r="EBQ537"/>
      <c r="EBR537"/>
      <c r="EBS537"/>
      <c r="EBT537"/>
      <c r="EBU537"/>
      <c r="EBV537"/>
      <c r="EBW537"/>
      <c r="EBX537"/>
      <c r="EBY537"/>
      <c r="EBZ537"/>
      <c r="ECA537"/>
      <c r="ECB537"/>
      <c r="ECC537"/>
      <c r="ECD537"/>
      <c r="ECE537"/>
      <c r="ECF537"/>
      <c r="ECG537"/>
      <c r="ECH537"/>
      <c r="ECI537"/>
      <c r="ECJ537"/>
      <c r="ECK537"/>
      <c r="ECL537"/>
      <c r="ECM537"/>
      <c r="ECN537"/>
      <c r="ECO537"/>
      <c r="ECP537"/>
      <c r="ECQ537"/>
      <c r="ECR537"/>
      <c r="ECS537"/>
      <c r="ECT537"/>
      <c r="ECU537"/>
      <c r="ECV537"/>
      <c r="ECW537"/>
      <c r="ECX537"/>
      <c r="ECY537"/>
      <c r="ECZ537"/>
      <c r="EDA537"/>
      <c r="EDB537"/>
      <c r="EDC537"/>
      <c r="EDD537"/>
      <c r="EDE537"/>
      <c r="EDF537"/>
      <c r="EDG537"/>
      <c r="EDH537"/>
      <c r="EDI537"/>
      <c r="EDJ537"/>
      <c r="EDK537"/>
      <c r="EDL537"/>
      <c r="EDM537"/>
      <c r="EDN537"/>
      <c r="EDO537"/>
      <c r="EDP537"/>
      <c r="EDQ537"/>
      <c r="EDR537"/>
      <c r="EDS537"/>
      <c r="EDT537"/>
      <c r="EDU537"/>
      <c r="EDV537"/>
      <c r="EDW537"/>
      <c r="EDX537"/>
      <c r="EDY537"/>
      <c r="EDZ537"/>
      <c r="EEA537"/>
      <c r="EEB537"/>
      <c r="EEC537"/>
      <c r="EED537"/>
      <c r="EEE537"/>
      <c r="EEF537"/>
      <c r="EEG537"/>
      <c r="EEH537"/>
      <c r="EEI537"/>
      <c r="EEJ537"/>
      <c r="EEK537"/>
      <c r="EEL537"/>
      <c r="EEM537"/>
      <c r="EEN537"/>
      <c r="EEO537"/>
      <c r="EEP537"/>
      <c r="EEQ537"/>
      <c r="EER537"/>
      <c r="EES537"/>
      <c r="EET537"/>
      <c r="EEU537"/>
      <c r="EEV537"/>
      <c r="EEW537"/>
      <c r="EEX537"/>
      <c r="EEY537"/>
      <c r="EEZ537"/>
      <c r="EFA537"/>
      <c r="EFB537"/>
      <c r="EFC537"/>
      <c r="EFD537"/>
      <c r="EFE537"/>
      <c r="EFF537"/>
      <c r="EFG537"/>
      <c r="EFH537"/>
      <c r="EFI537"/>
      <c r="EFJ537"/>
      <c r="EFK537"/>
      <c r="EFL537"/>
      <c r="EFM537"/>
      <c r="EFN537"/>
      <c r="EFO537"/>
      <c r="EFP537"/>
      <c r="EFQ537"/>
      <c r="EFR537"/>
      <c r="EFS537"/>
      <c r="EFT537"/>
      <c r="EFU537"/>
      <c r="EFV537"/>
      <c r="EFW537"/>
      <c r="EFX537"/>
      <c r="EFY537"/>
      <c r="EFZ537"/>
      <c r="EGA537"/>
      <c r="EGB537"/>
      <c r="EGC537"/>
      <c r="EGD537"/>
      <c r="EGE537"/>
      <c r="EGF537"/>
      <c r="EGG537"/>
      <c r="EGH537"/>
      <c r="EGI537"/>
      <c r="EGJ537"/>
      <c r="EGK537"/>
      <c r="EGL537"/>
      <c r="EGM537"/>
      <c r="EGN537"/>
      <c r="EGO537"/>
      <c r="EGP537"/>
      <c r="EGQ537"/>
      <c r="EGR537"/>
      <c r="EGS537"/>
      <c r="EGT537"/>
      <c r="EGU537"/>
      <c r="EGV537"/>
      <c r="EGW537"/>
      <c r="EGX537"/>
      <c r="EGY537"/>
      <c r="EGZ537"/>
      <c r="EHA537"/>
      <c r="EHB537"/>
      <c r="EHC537"/>
      <c r="EHD537"/>
      <c r="EHE537"/>
      <c r="EHF537"/>
      <c r="EHG537"/>
      <c r="EHH537"/>
      <c r="EHI537"/>
      <c r="EHJ537"/>
      <c r="EHK537"/>
      <c r="EHL537"/>
      <c r="EHM537"/>
      <c r="EHN537"/>
      <c r="EHO537"/>
      <c r="EHP537"/>
      <c r="EHQ537"/>
      <c r="EHR537"/>
      <c r="EHS537"/>
      <c r="EHT537"/>
      <c r="EHU537"/>
      <c r="EHV537"/>
      <c r="EHW537"/>
      <c r="EHX537"/>
      <c r="EHY537"/>
      <c r="EHZ537"/>
      <c r="EIA537"/>
      <c r="EIB537"/>
      <c r="EIC537"/>
      <c r="EID537"/>
      <c r="EIE537"/>
      <c r="EIF537"/>
      <c r="EIG537"/>
      <c r="EIH537"/>
      <c r="EII537"/>
      <c r="EIJ537"/>
      <c r="EIK537"/>
      <c r="EIL537"/>
      <c r="EIM537"/>
      <c r="EIN537"/>
      <c r="EIO537"/>
      <c r="EIP537"/>
      <c r="EIQ537"/>
      <c r="EIR537"/>
      <c r="EIS537"/>
      <c r="EIT537"/>
      <c r="EIU537"/>
      <c r="EIV537"/>
      <c r="EIW537"/>
      <c r="EIX537"/>
      <c r="EIY537"/>
      <c r="EIZ537"/>
      <c r="EJA537"/>
      <c r="EJB537"/>
      <c r="EJC537"/>
      <c r="EJD537"/>
      <c r="EJE537"/>
      <c r="EJF537"/>
      <c r="EJG537"/>
      <c r="EJH537"/>
      <c r="EJI537"/>
      <c r="EJJ537"/>
      <c r="EJK537"/>
      <c r="EJL537"/>
      <c r="EJM537"/>
      <c r="EJN537"/>
      <c r="EJO537"/>
      <c r="EJP537"/>
      <c r="EJQ537"/>
      <c r="EJR537"/>
      <c r="EJS537"/>
      <c r="EJT537"/>
      <c r="EJU537"/>
      <c r="EJV537"/>
      <c r="EJW537"/>
      <c r="EJX537"/>
      <c r="EJY537"/>
      <c r="EJZ537"/>
      <c r="EKA537"/>
      <c r="EKB537"/>
      <c r="EKC537"/>
      <c r="EKD537"/>
      <c r="EKE537"/>
      <c r="EKF537"/>
      <c r="EKG537"/>
      <c r="EKH537"/>
      <c r="EKI537"/>
      <c r="EKJ537"/>
      <c r="EKK537"/>
      <c r="EKL537"/>
      <c r="EKM537"/>
      <c r="EKN537"/>
      <c r="EKO537"/>
      <c r="EKP537"/>
      <c r="EKQ537"/>
      <c r="EKR537"/>
      <c r="EKS537"/>
      <c r="EKT537"/>
      <c r="EKU537"/>
      <c r="EKV537"/>
      <c r="EKW537"/>
      <c r="EKX537"/>
      <c r="EKY537"/>
      <c r="EKZ537"/>
      <c r="ELA537"/>
      <c r="ELB537"/>
      <c r="ELC537"/>
      <c r="ELD537"/>
      <c r="ELE537"/>
      <c r="ELF537"/>
      <c r="ELG537"/>
      <c r="ELH537"/>
      <c r="ELI537"/>
      <c r="ELJ537"/>
      <c r="ELK537"/>
      <c r="ELL537"/>
      <c r="ELM537"/>
      <c r="ELN537"/>
      <c r="ELO537"/>
      <c r="ELP537"/>
      <c r="ELQ537"/>
      <c r="ELR537"/>
      <c r="ELS537"/>
      <c r="ELT537"/>
      <c r="ELU537"/>
      <c r="ELV537"/>
      <c r="ELW537"/>
      <c r="ELX537"/>
      <c r="ELY537"/>
      <c r="ELZ537"/>
      <c r="EMA537"/>
      <c r="EMB537"/>
      <c r="EMC537"/>
      <c r="EMD537"/>
      <c r="EME537"/>
      <c r="EMF537"/>
      <c r="EMG537"/>
      <c r="EMH537"/>
      <c r="EMI537"/>
      <c r="EMJ537"/>
      <c r="EMK537"/>
      <c r="EML537"/>
      <c r="EMM537"/>
      <c r="EMN537"/>
      <c r="EMO537"/>
      <c r="EMP537"/>
      <c r="EMQ537"/>
      <c r="EMR537"/>
      <c r="EMS537"/>
      <c r="EMT537"/>
      <c r="EMU537"/>
      <c r="EMV537"/>
      <c r="EMW537"/>
      <c r="EMX537"/>
      <c r="EMY537"/>
      <c r="EMZ537"/>
      <c r="ENA537"/>
      <c r="ENB537"/>
      <c r="ENC537"/>
      <c r="END537"/>
      <c r="ENE537"/>
      <c r="ENF537"/>
      <c r="ENG537"/>
      <c r="ENH537"/>
      <c r="ENI537"/>
      <c r="ENJ537"/>
      <c r="ENK537"/>
      <c r="ENL537"/>
      <c r="ENM537"/>
      <c r="ENN537"/>
      <c r="ENO537"/>
      <c r="ENP537"/>
      <c r="ENQ537"/>
      <c r="ENR537"/>
      <c r="ENS537"/>
      <c r="ENT537"/>
      <c r="ENU537"/>
      <c r="ENV537"/>
      <c r="ENW537"/>
      <c r="ENX537"/>
      <c r="ENY537"/>
      <c r="ENZ537"/>
      <c r="EOA537"/>
      <c r="EOB537"/>
      <c r="EOC537"/>
      <c r="EOD537"/>
      <c r="EOE537"/>
      <c r="EOF537"/>
      <c r="EOG537"/>
      <c r="EOH537"/>
      <c r="EOI537"/>
      <c r="EOJ537"/>
      <c r="EOK537"/>
      <c r="EOL537"/>
      <c r="EOM537"/>
      <c r="EON537"/>
      <c r="EOO537"/>
      <c r="EOP537"/>
      <c r="EOQ537"/>
      <c r="EOR537"/>
      <c r="EOS537"/>
      <c r="EOT537"/>
      <c r="EOU537"/>
      <c r="EOV537"/>
      <c r="EOW537"/>
      <c r="EOX537"/>
      <c r="EOY537"/>
      <c r="EOZ537"/>
      <c r="EPA537"/>
      <c r="EPB537"/>
      <c r="EPC537"/>
      <c r="EPD537"/>
      <c r="EPE537"/>
      <c r="EPF537"/>
      <c r="EPG537"/>
      <c r="EPH537"/>
      <c r="EPI537"/>
      <c r="EPJ537"/>
      <c r="EPK537"/>
      <c r="EPL537"/>
      <c r="EPM537"/>
      <c r="EPN537"/>
      <c r="EPO537"/>
      <c r="EPP537"/>
      <c r="EPQ537"/>
      <c r="EPR537"/>
      <c r="EPS537"/>
      <c r="EPT537"/>
      <c r="EPU537"/>
      <c r="EPV537"/>
      <c r="EPW537"/>
      <c r="EPX537"/>
      <c r="EPY537"/>
      <c r="EPZ537"/>
      <c r="EQA537"/>
      <c r="EQB537"/>
      <c r="EQC537"/>
      <c r="EQD537"/>
      <c r="EQE537"/>
      <c r="EQF537"/>
      <c r="EQG537"/>
      <c r="EQH537"/>
      <c r="EQI537"/>
      <c r="EQJ537"/>
      <c r="EQK537"/>
      <c r="EQL537"/>
      <c r="EQM537"/>
      <c r="EQN537"/>
      <c r="EQO537"/>
      <c r="EQP537"/>
      <c r="EQQ537"/>
      <c r="EQR537"/>
      <c r="EQS537"/>
      <c r="EQT537"/>
      <c r="EQU537"/>
      <c r="EQV537"/>
      <c r="EQW537"/>
      <c r="EQX537"/>
      <c r="EQY537"/>
      <c r="EQZ537"/>
      <c r="ERA537"/>
      <c r="ERB537"/>
      <c r="ERC537"/>
      <c r="ERD537"/>
      <c r="ERE537"/>
      <c r="ERF537"/>
      <c r="ERG537"/>
      <c r="ERH537"/>
      <c r="ERI537"/>
      <c r="ERJ537"/>
      <c r="ERK537"/>
      <c r="ERL537"/>
      <c r="ERM537"/>
      <c r="ERN537"/>
      <c r="ERO537"/>
      <c r="ERP537"/>
      <c r="ERQ537"/>
      <c r="ERR537"/>
      <c r="ERS537"/>
      <c r="ERT537"/>
      <c r="ERU537"/>
      <c r="ERV537"/>
      <c r="ERW537"/>
      <c r="ERX537"/>
      <c r="ERY537"/>
      <c r="ERZ537"/>
      <c r="ESA537"/>
      <c r="ESB537"/>
      <c r="ESC537"/>
      <c r="ESD537"/>
      <c r="ESE537"/>
      <c r="ESF537"/>
      <c r="ESG537"/>
      <c r="ESH537"/>
      <c r="ESI537"/>
      <c r="ESJ537"/>
      <c r="ESK537"/>
      <c r="ESL537"/>
      <c r="ESM537"/>
      <c r="ESN537"/>
      <c r="ESO537"/>
      <c r="ESP537"/>
      <c r="ESQ537"/>
      <c r="ESR537"/>
      <c r="ESS537"/>
      <c r="EST537"/>
      <c r="ESU537"/>
      <c r="ESV537"/>
      <c r="ESW537"/>
      <c r="ESX537"/>
      <c r="ESY537"/>
      <c r="ESZ537"/>
      <c r="ETA537"/>
      <c r="ETB537"/>
      <c r="ETC537"/>
      <c r="ETD537"/>
      <c r="ETE537"/>
      <c r="ETF537"/>
      <c r="ETG537"/>
      <c r="ETH537"/>
      <c r="ETI537"/>
      <c r="ETJ537"/>
      <c r="ETK537"/>
      <c r="ETL537"/>
      <c r="ETM537"/>
      <c r="ETN537"/>
      <c r="ETO537"/>
      <c r="ETP537"/>
      <c r="ETQ537"/>
      <c r="ETR537"/>
      <c r="ETS537"/>
      <c r="ETT537"/>
      <c r="ETU537"/>
      <c r="ETV537"/>
      <c r="ETW537"/>
      <c r="ETX537"/>
      <c r="ETY537"/>
      <c r="ETZ537"/>
      <c r="EUA537"/>
      <c r="EUB537"/>
      <c r="EUC537"/>
      <c r="EUD537"/>
      <c r="EUE537"/>
      <c r="EUF537"/>
      <c r="EUG537"/>
      <c r="EUH537"/>
      <c r="EUI537"/>
      <c r="EUJ537"/>
      <c r="EUK537"/>
      <c r="EUL537"/>
      <c r="EUM537"/>
      <c r="EUN537"/>
      <c r="EUO537"/>
      <c r="EUP537"/>
      <c r="EUQ537"/>
      <c r="EUR537"/>
      <c r="EUS537"/>
      <c r="EUT537"/>
      <c r="EUU537"/>
      <c r="EUV537"/>
      <c r="EUW537"/>
      <c r="EUX537"/>
      <c r="EUY537"/>
      <c r="EUZ537"/>
      <c r="EVA537"/>
      <c r="EVB537"/>
      <c r="EVC537"/>
      <c r="EVD537"/>
      <c r="EVE537"/>
      <c r="EVF537"/>
      <c r="EVG537"/>
      <c r="EVH537"/>
      <c r="EVI537"/>
      <c r="EVJ537"/>
      <c r="EVK537"/>
      <c r="EVL537"/>
      <c r="EVM537"/>
      <c r="EVN537"/>
      <c r="EVO537"/>
      <c r="EVP537"/>
      <c r="EVQ537"/>
      <c r="EVR537"/>
      <c r="EVS537"/>
      <c r="EVT537"/>
      <c r="EVU537"/>
      <c r="EVV537"/>
      <c r="EVW537"/>
      <c r="EVX537"/>
      <c r="EVY537"/>
      <c r="EVZ537"/>
      <c r="EWA537"/>
      <c r="EWB537"/>
      <c r="EWC537"/>
      <c r="EWD537"/>
      <c r="EWE537"/>
      <c r="EWF537"/>
      <c r="EWG537"/>
      <c r="EWH537"/>
      <c r="EWI537"/>
      <c r="EWJ537"/>
      <c r="EWK537"/>
      <c r="EWL537"/>
      <c r="EWM537"/>
      <c r="EWN537"/>
      <c r="EWO537"/>
      <c r="EWP537"/>
      <c r="EWQ537"/>
      <c r="EWR537"/>
      <c r="EWS537"/>
      <c r="EWT537"/>
      <c r="EWU537"/>
      <c r="EWV537"/>
      <c r="EWW537"/>
      <c r="EWX537"/>
      <c r="EWY537"/>
      <c r="EWZ537"/>
      <c r="EXA537"/>
      <c r="EXB537"/>
      <c r="EXC537"/>
      <c r="EXD537"/>
      <c r="EXE537"/>
      <c r="EXF537"/>
      <c r="EXG537"/>
      <c r="EXH537"/>
      <c r="EXI537"/>
      <c r="EXJ537"/>
      <c r="EXK537"/>
      <c r="EXL537"/>
      <c r="EXM537"/>
      <c r="EXN537"/>
      <c r="EXO537"/>
      <c r="EXP537"/>
      <c r="EXQ537"/>
      <c r="EXR537"/>
      <c r="EXS537"/>
      <c r="EXT537"/>
      <c r="EXU537"/>
      <c r="EXV537"/>
      <c r="EXW537"/>
      <c r="EXX537"/>
      <c r="EXY537"/>
      <c r="EXZ537"/>
      <c r="EYA537"/>
      <c r="EYB537"/>
      <c r="EYC537"/>
      <c r="EYD537"/>
      <c r="EYE537"/>
      <c r="EYF537"/>
      <c r="EYG537"/>
      <c r="EYH537"/>
      <c r="EYI537"/>
      <c r="EYJ537"/>
      <c r="EYK537"/>
      <c r="EYL537"/>
      <c r="EYM537"/>
      <c r="EYN537"/>
      <c r="EYO537"/>
      <c r="EYP537"/>
      <c r="EYQ537"/>
      <c r="EYR537"/>
      <c r="EYS537"/>
      <c r="EYT537"/>
      <c r="EYU537"/>
      <c r="EYV537"/>
      <c r="EYW537"/>
      <c r="EYX537"/>
      <c r="EYY537"/>
      <c r="EYZ537"/>
      <c r="EZA537"/>
      <c r="EZB537"/>
      <c r="EZC537"/>
      <c r="EZD537"/>
      <c r="EZE537"/>
      <c r="EZF537"/>
      <c r="EZG537"/>
      <c r="EZH537"/>
      <c r="EZI537"/>
      <c r="EZJ537"/>
      <c r="EZK537"/>
      <c r="EZL537"/>
      <c r="EZM537"/>
      <c r="EZN537"/>
      <c r="EZO537"/>
      <c r="EZP537"/>
      <c r="EZQ537"/>
      <c r="EZR537"/>
      <c r="EZS537"/>
      <c r="EZT537"/>
      <c r="EZU537"/>
      <c r="EZV537"/>
      <c r="EZW537"/>
      <c r="EZX537"/>
      <c r="EZY537"/>
      <c r="EZZ537"/>
      <c r="FAA537"/>
      <c r="FAB537"/>
      <c r="FAC537"/>
      <c r="FAD537"/>
      <c r="FAE537"/>
      <c r="FAF537"/>
      <c r="FAG537"/>
      <c r="FAH537"/>
      <c r="FAI537"/>
      <c r="FAJ537"/>
      <c r="FAK537"/>
      <c r="FAL537"/>
      <c r="FAM537"/>
      <c r="FAN537"/>
      <c r="FAO537"/>
      <c r="FAP537"/>
      <c r="FAQ537"/>
      <c r="FAR537"/>
      <c r="FAS537"/>
      <c r="FAT537"/>
      <c r="FAU537"/>
      <c r="FAV537"/>
      <c r="FAW537"/>
      <c r="FAX537"/>
      <c r="FAY537"/>
      <c r="FAZ537"/>
      <c r="FBA537"/>
      <c r="FBB537"/>
      <c r="FBC537"/>
      <c r="FBD537"/>
      <c r="FBE537"/>
      <c r="FBF537"/>
      <c r="FBG537"/>
      <c r="FBH537"/>
      <c r="FBI537"/>
      <c r="FBJ537"/>
      <c r="FBK537"/>
      <c r="FBL537"/>
      <c r="FBM537"/>
      <c r="FBN537"/>
      <c r="FBO537"/>
      <c r="FBP537"/>
      <c r="FBQ537"/>
      <c r="FBR537"/>
      <c r="FBS537"/>
      <c r="FBT537"/>
      <c r="FBU537"/>
      <c r="FBV537"/>
      <c r="FBW537"/>
      <c r="FBX537"/>
      <c r="FBY537"/>
      <c r="FBZ537"/>
      <c r="FCA537"/>
      <c r="FCB537"/>
      <c r="FCC537"/>
      <c r="FCD537"/>
      <c r="FCE537"/>
      <c r="FCF537"/>
      <c r="FCG537"/>
      <c r="FCH537"/>
      <c r="FCI537"/>
      <c r="FCJ537"/>
      <c r="FCK537"/>
      <c r="FCL537"/>
      <c r="FCM537"/>
      <c r="FCN537"/>
      <c r="FCO537"/>
      <c r="FCP537"/>
      <c r="FCQ537"/>
      <c r="FCR537"/>
      <c r="FCS537"/>
      <c r="FCT537"/>
      <c r="FCU537"/>
      <c r="FCV537"/>
      <c r="FCW537"/>
      <c r="FCX537"/>
      <c r="FCY537"/>
      <c r="FCZ537"/>
      <c r="FDA537"/>
      <c r="FDB537"/>
      <c r="FDC537"/>
      <c r="FDD537"/>
      <c r="FDE537"/>
      <c r="FDF537"/>
      <c r="FDG537"/>
      <c r="FDH537"/>
      <c r="FDI537"/>
      <c r="FDJ537"/>
      <c r="FDK537"/>
      <c r="FDL537"/>
      <c r="FDM537"/>
      <c r="FDN537"/>
      <c r="FDO537"/>
      <c r="FDP537"/>
      <c r="FDQ537"/>
      <c r="FDR537"/>
      <c r="FDS537"/>
      <c r="FDT537"/>
      <c r="FDU537"/>
      <c r="FDV537"/>
      <c r="FDW537"/>
      <c r="FDX537"/>
      <c r="FDY537"/>
      <c r="FDZ537"/>
      <c r="FEA537"/>
      <c r="FEB537"/>
      <c r="FEC537"/>
      <c r="FED537"/>
      <c r="FEE537"/>
      <c r="FEF537"/>
      <c r="FEG537"/>
      <c r="FEH537"/>
      <c r="FEI537"/>
      <c r="FEJ537"/>
      <c r="FEK537"/>
      <c r="FEL537"/>
      <c r="FEM537"/>
      <c r="FEN537"/>
      <c r="FEO537"/>
      <c r="FEP537"/>
      <c r="FEQ537"/>
      <c r="FER537"/>
      <c r="FES537"/>
      <c r="FET537"/>
      <c r="FEU537"/>
      <c r="FEV537"/>
      <c r="FEW537"/>
      <c r="FEX537"/>
      <c r="FEY537"/>
      <c r="FEZ537"/>
      <c r="FFA537"/>
      <c r="FFB537"/>
      <c r="FFC537"/>
      <c r="FFD537"/>
      <c r="FFE537"/>
      <c r="FFF537"/>
      <c r="FFG537"/>
      <c r="FFH537"/>
      <c r="FFI537"/>
      <c r="FFJ537"/>
      <c r="FFK537"/>
      <c r="FFL537"/>
      <c r="FFM537"/>
      <c r="FFN537"/>
      <c r="FFO537"/>
      <c r="FFP537"/>
      <c r="FFQ537"/>
      <c r="FFR537"/>
      <c r="FFS537"/>
      <c r="FFT537"/>
      <c r="FFU537"/>
      <c r="FFV537"/>
      <c r="FFW537"/>
      <c r="FFX537"/>
      <c r="FFY537"/>
      <c r="FFZ537"/>
      <c r="FGA537"/>
      <c r="FGB537"/>
      <c r="FGC537"/>
      <c r="FGD537"/>
      <c r="FGE537"/>
      <c r="FGF537"/>
      <c r="FGG537"/>
      <c r="FGH537"/>
      <c r="FGI537"/>
      <c r="FGJ537"/>
      <c r="FGK537"/>
      <c r="FGL537"/>
      <c r="FGM537"/>
      <c r="FGN537"/>
      <c r="FGO537"/>
      <c r="FGP537"/>
      <c r="FGQ537"/>
      <c r="FGR537"/>
      <c r="FGS537"/>
      <c r="FGT537"/>
      <c r="FGU537"/>
      <c r="FGV537"/>
      <c r="FGW537"/>
      <c r="FGX537"/>
      <c r="FGY537"/>
      <c r="FGZ537"/>
      <c r="FHA537"/>
      <c r="FHB537"/>
      <c r="FHC537"/>
      <c r="FHD537"/>
      <c r="FHE537"/>
      <c r="FHF537"/>
      <c r="FHG537"/>
      <c r="FHH537"/>
      <c r="FHI537"/>
      <c r="FHJ537"/>
      <c r="FHK537"/>
      <c r="FHL537"/>
      <c r="FHM537"/>
      <c r="FHN537"/>
      <c r="FHO537"/>
      <c r="FHP537"/>
      <c r="FHQ537"/>
      <c r="FHR537"/>
      <c r="FHS537"/>
      <c r="FHT537"/>
      <c r="FHU537"/>
      <c r="FHV537"/>
      <c r="FHW537"/>
      <c r="FHX537"/>
      <c r="FHY537"/>
      <c r="FHZ537"/>
      <c r="FIA537"/>
      <c r="FIB537"/>
      <c r="FIC537"/>
      <c r="FID537"/>
      <c r="FIE537"/>
      <c r="FIF537"/>
      <c r="FIG537"/>
      <c r="FIH537"/>
      <c r="FII537"/>
      <c r="FIJ537"/>
      <c r="FIK537"/>
      <c r="FIL537"/>
      <c r="FIM537"/>
      <c r="FIN537"/>
      <c r="FIO537"/>
      <c r="FIP537"/>
      <c r="FIQ537"/>
      <c r="FIR537"/>
      <c r="FIS537"/>
      <c r="FIT537"/>
      <c r="FIU537"/>
      <c r="FIV537"/>
      <c r="FIW537"/>
      <c r="FIX537"/>
      <c r="FIY537"/>
      <c r="FIZ537"/>
      <c r="FJA537"/>
      <c r="FJB537"/>
      <c r="FJC537"/>
      <c r="FJD537"/>
      <c r="FJE537"/>
      <c r="FJF537"/>
      <c r="FJG537"/>
      <c r="FJH537"/>
      <c r="FJI537"/>
      <c r="FJJ537"/>
      <c r="FJK537"/>
      <c r="FJL537"/>
      <c r="FJM537"/>
      <c r="FJN537"/>
      <c r="FJO537"/>
      <c r="FJP537"/>
      <c r="FJQ537"/>
      <c r="FJR537"/>
      <c r="FJS537"/>
      <c r="FJT537"/>
      <c r="FJU537"/>
      <c r="FJV537"/>
      <c r="FJW537"/>
      <c r="FJX537"/>
      <c r="FJY537"/>
      <c r="FJZ537"/>
      <c r="FKA537"/>
      <c r="FKB537"/>
      <c r="FKC537"/>
      <c r="FKD537"/>
      <c r="FKE537"/>
      <c r="FKF537"/>
      <c r="FKG537"/>
      <c r="FKH537"/>
      <c r="FKI537"/>
      <c r="FKJ537"/>
      <c r="FKK537"/>
      <c r="FKL537"/>
      <c r="FKM537"/>
      <c r="FKN537"/>
      <c r="FKO537"/>
      <c r="FKP537"/>
      <c r="FKQ537"/>
      <c r="FKR537"/>
      <c r="FKS537"/>
      <c r="FKT537"/>
      <c r="FKU537"/>
      <c r="FKV537"/>
      <c r="FKW537"/>
      <c r="FKX537"/>
      <c r="FKY537"/>
      <c r="FKZ537"/>
      <c r="FLA537"/>
      <c r="FLB537"/>
      <c r="FLC537"/>
      <c r="FLD537"/>
      <c r="FLE537"/>
      <c r="FLF537"/>
      <c r="FLG537"/>
      <c r="FLH537"/>
      <c r="FLI537"/>
      <c r="FLJ537"/>
      <c r="FLK537"/>
      <c r="FLL537"/>
      <c r="FLM537"/>
      <c r="FLN537"/>
      <c r="FLO537"/>
      <c r="FLP537"/>
      <c r="FLQ537"/>
      <c r="FLR537"/>
      <c r="FLS537"/>
      <c r="FLT537"/>
      <c r="FLU537"/>
      <c r="FLV537"/>
      <c r="FLW537"/>
      <c r="FLX537"/>
      <c r="FLY537"/>
      <c r="FLZ537"/>
      <c r="FMA537"/>
      <c r="FMB537"/>
      <c r="FMC537"/>
      <c r="FMD537"/>
      <c r="FME537"/>
      <c r="FMF537"/>
      <c r="FMG537"/>
      <c r="FMH537"/>
      <c r="FMI537"/>
      <c r="FMJ537"/>
      <c r="FMK537"/>
      <c r="FML537"/>
      <c r="FMM537"/>
      <c r="FMN537"/>
      <c r="FMO537"/>
      <c r="FMP537"/>
      <c r="FMQ537"/>
      <c r="FMR537"/>
      <c r="FMS537"/>
      <c r="FMT537"/>
      <c r="FMU537"/>
      <c r="FMV537"/>
      <c r="FMW537"/>
      <c r="FMX537"/>
      <c r="FMY537"/>
      <c r="FMZ537"/>
      <c r="FNA537"/>
      <c r="FNB537"/>
      <c r="FNC537"/>
      <c r="FND537"/>
      <c r="FNE537"/>
      <c r="FNF537"/>
      <c r="FNG537"/>
      <c r="FNH537"/>
      <c r="FNI537"/>
      <c r="FNJ537"/>
      <c r="FNK537"/>
      <c r="FNL537"/>
      <c r="FNM537"/>
      <c r="FNN537"/>
      <c r="FNO537"/>
      <c r="FNP537"/>
      <c r="FNQ537"/>
      <c r="FNR537"/>
      <c r="FNS537"/>
      <c r="FNT537"/>
      <c r="FNU537"/>
      <c r="FNV537"/>
      <c r="FNW537"/>
      <c r="FNX537"/>
      <c r="FNY537"/>
      <c r="FNZ537"/>
      <c r="FOA537"/>
      <c r="FOB537"/>
      <c r="FOC537"/>
      <c r="FOD537"/>
      <c r="FOE537"/>
      <c r="FOF537"/>
      <c r="FOG537"/>
      <c r="FOH537"/>
      <c r="FOI537"/>
      <c r="FOJ537"/>
      <c r="FOK537"/>
      <c r="FOL537"/>
      <c r="FOM537"/>
      <c r="FON537"/>
      <c r="FOO537"/>
      <c r="FOP537"/>
      <c r="FOQ537"/>
      <c r="FOR537"/>
      <c r="FOS537"/>
      <c r="FOT537"/>
      <c r="FOU537"/>
      <c r="FOV537"/>
      <c r="FOW537"/>
      <c r="FOX537"/>
      <c r="FOY537"/>
      <c r="FOZ537"/>
      <c r="FPA537"/>
      <c r="FPB537"/>
      <c r="FPC537"/>
      <c r="FPD537"/>
      <c r="FPE537"/>
      <c r="FPF537"/>
      <c r="FPG537"/>
      <c r="FPH537"/>
      <c r="FPI537"/>
      <c r="FPJ537"/>
      <c r="FPK537"/>
      <c r="FPL537"/>
      <c r="FPM537"/>
      <c r="FPN537"/>
      <c r="FPO537"/>
      <c r="FPP537"/>
      <c r="FPQ537"/>
      <c r="FPR537"/>
      <c r="FPS537"/>
      <c r="FPT537"/>
      <c r="FPU537"/>
      <c r="FPV537"/>
      <c r="FPW537"/>
      <c r="FPX537"/>
      <c r="FPY537"/>
      <c r="FPZ537"/>
      <c r="FQA537"/>
      <c r="FQB537"/>
      <c r="FQC537"/>
      <c r="FQD537"/>
      <c r="FQE537"/>
      <c r="FQF537"/>
      <c r="FQG537"/>
      <c r="FQH537"/>
      <c r="FQI537"/>
      <c r="FQJ537"/>
      <c r="FQK537"/>
      <c r="FQL537"/>
      <c r="FQM537"/>
      <c r="FQN537"/>
      <c r="FQO537"/>
      <c r="FQP537"/>
      <c r="FQQ537"/>
      <c r="FQR537"/>
      <c r="FQS537"/>
      <c r="FQT537"/>
      <c r="FQU537"/>
      <c r="FQV537"/>
      <c r="FQW537"/>
      <c r="FQX537"/>
      <c r="FQY537"/>
      <c r="FQZ537"/>
      <c r="FRA537"/>
      <c r="FRB537"/>
      <c r="FRC537"/>
      <c r="FRD537"/>
      <c r="FRE537"/>
      <c r="FRF537"/>
      <c r="FRG537"/>
      <c r="FRH537"/>
      <c r="FRI537"/>
      <c r="FRJ537"/>
      <c r="FRK537"/>
      <c r="FRL537"/>
      <c r="FRM537"/>
      <c r="FRN537"/>
      <c r="FRO537"/>
      <c r="FRP537"/>
      <c r="FRQ537"/>
      <c r="FRR537"/>
      <c r="FRS537"/>
      <c r="FRT537"/>
      <c r="FRU537"/>
      <c r="FRV537"/>
      <c r="FRW537"/>
      <c r="FRX537"/>
      <c r="FRY537"/>
      <c r="FRZ537"/>
      <c r="FSA537"/>
      <c r="FSB537"/>
      <c r="FSC537"/>
      <c r="FSD537"/>
      <c r="FSE537"/>
      <c r="FSF537"/>
      <c r="FSG537"/>
      <c r="FSH537"/>
      <c r="FSI537"/>
      <c r="FSJ537"/>
      <c r="FSK537"/>
      <c r="FSL537"/>
      <c r="FSM537"/>
      <c r="FSN537"/>
      <c r="FSO537"/>
      <c r="FSP537"/>
      <c r="FSQ537"/>
      <c r="FSR537"/>
      <c r="FSS537"/>
      <c r="FST537"/>
      <c r="FSU537"/>
      <c r="FSV537"/>
      <c r="FSW537"/>
      <c r="FSX537"/>
      <c r="FSY537"/>
      <c r="FSZ537"/>
      <c r="FTA537"/>
      <c r="FTB537"/>
      <c r="FTC537"/>
      <c r="FTD537"/>
      <c r="FTE537"/>
      <c r="FTF537"/>
      <c r="FTG537"/>
      <c r="FTH537"/>
      <c r="FTI537"/>
      <c r="FTJ537"/>
      <c r="FTK537"/>
      <c r="FTL537"/>
      <c r="FTM537"/>
      <c r="FTN537"/>
      <c r="FTO537"/>
      <c r="FTP537"/>
      <c r="FTQ537"/>
      <c r="FTR537"/>
      <c r="FTS537"/>
      <c r="FTT537"/>
      <c r="FTU537"/>
      <c r="FTV537"/>
      <c r="FTW537"/>
      <c r="FTX537"/>
      <c r="FTY537"/>
      <c r="FTZ537"/>
      <c r="FUA537"/>
      <c r="FUB537"/>
      <c r="FUC537"/>
      <c r="FUD537"/>
      <c r="FUE537"/>
      <c r="FUF537"/>
      <c r="FUG537"/>
      <c r="FUH537"/>
      <c r="FUI537"/>
      <c r="FUJ537"/>
      <c r="FUK537"/>
      <c r="FUL537"/>
      <c r="FUM537"/>
      <c r="FUN537"/>
      <c r="FUO537"/>
      <c r="FUP537"/>
      <c r="FUQ537"/>
      <c r="FUR537"/>
      <c r="FUS537"/>
      <c r="FUT537"/>
      <c r="FUU537"/>
      <c r="FUV537"/>
      <c r="FUW537"/>
      <c r="FUX537"/>
      <c r="FUY537"/>
      <c r="FUZ537"/>
      <c r="FVA537"/>
      <c r="FVB537"/>
      <c r="FVC537"/>
      <c r="FVD537"/>
      <c r="FVE537"/>
      <c r="FVF537"/>
      <c r="FVG537"/>
      <c r="FVH537"/>
      <c r="FVI537"/>
      <c r="FVJ537"/>
      <c r="FVK537"/>
      <c r="FVL537"/>
      <c r="FVM537"/>
      <c r="FVN537"/>
      <c r="FVO537"/>
      <c r="FVP537"/>
      <c r="FVQ537"/>
      <c r="FVR537"/>
      <c r="FVS537"/>
      <c r="FVT537"/>
      <c r="FVU537"/>
      <c r="FVV537"/>
      <c r="FVW537"/>
      <c r="FVX537"/>
      <c r="FVY537"/>
      <c r="FVZ537"/>
      <c r="FWA537"/>
      <c r="FWB537"/>
      <c r="FWC537"/>
      <c r="FWD537"/>
      <c r="FWE537"/>
      <c r="FWF537"/>
      <c r="FWG537"/>
      <c r="FWH537"/>
      <c r="FWI537"/>
      <c r="FWJ537"/>
      <c r="FWK537"/>
      <c r="FWL537"/>
      <c r="FWM537"/>
      <c r="FWN537"/>
      <c r="FWO537"/>
      <c r="FWP537"/>
      <c r="FWQ537"/>
      <c r="FWR537"/>
      <c r="FWS537"/>
      <c r="FWT537"/>
      <c r="FWU537"/>
      <c r="FWV537"/>
      <c r="FWW537"/>
      <c r="FWX537"/>
      <c r="FWY537"/>
      <c r="FWZ537"/>
      <c r="FXA537"/>
      <c r="FXB537"/>
      <c r="FXC537"/>
      <c r="FXD537"/>
      <c r="FXE537"/>
      <c r="FXF537"/>
      <c r="FXG537"/>
      <c r="FXH537"/>
      <c r="FXI537"/>
      <c r="FXJ537"/>
      <c r="FXK537"/>
      <c r="FXL537"/>
      <c r="FXM537"/>
      <c r="FXN537"/>
      <c r="FXO537"/>
      <c r="FXP537"/>
      <c r="FXQ537"/>
      <c r="FXR537"/>
      <c r="FXS537"/>
      <c r="FXT537"/>
      <c r="FXU537"/>
      <c r="FXV537"/>
      <c r="FXW537"/>
      <c r="FXX537"/>
      <c r="FXY537"/>
      <c r="FXZ537"/>
      <c r="FYA537"/>
      <c r="FYB537"/>
      <c r="FYC537"/>
      <c r="FYD537"/>
      <c r="FYE537"/>
      <c r="FYF537"/>
      <c r="FYG537"/>
      <c r="FYH537"/>
      <c r="FYI537"/>
      <c r="FYJ537"/>
      <c r="FYK537"/>
      <c r="FYL537"/>
      <c r="FYM537"/>
      <c r="FYN537"/>
      <c r="FYO537"/>
      <c r="FYP537"/>
      <c r="FYQ537"/>
      <c r="FYR537"/>
      <c r="FYS537"/>
      <c r="FYT537"/>
      <c r="FYU537"/>
      <c r="FYV537"/>
      <c r="FYW537"/>
      <c r="FYX537"/>
      <c r="FYY537"/>
      <c r="FYZ537"/>
      <c r="FZA537"/>
      <c r="FZB537"/>
      <c r="FZC537"/>
      <c r="FZD537"/>
      <c r="FZE537"/>
      <c r="FZF537"/>
      <c r="FZG537"/>
      <c r="FZH537"/>
      <c r="FZI537"/>
      <c r="FZJ537"/>
      <c r="FZK537"/>
      <c r="FZL537"/>
      <c r="FZM537"/>
      <c r="FZN537"/>
      <c r="FZO537"/>
      <c r="FZP537"/>
      <c r="FZQ537"/>
      <c r="FZR537"/>
      <c r="FZS537"/>
      <c r="FZT537"/>
      <c r="FZU537"/>
      <c r="FZV537"/>
      <c r="FZW537"/>
      <c r="FZX537"/>
      <c r="FZY537"/>
      <c r="FZZ537"/>
      <c r="GAA537"/>
      <c r="GAB537"/>
      <c r="GAC537"/>
      <c r="GAD537"/>
      <c r="GAE537"/>
      <c r="GAF537"/>
      <c r="GAG537"/>
      <c r="GAH537"/>
      <c r="GAI537"/>
      <c r="GAJ537"/>
      <c r="GAK537"/>
      <c r="GAL537"/>
      <c r="GAM537"/>
      <c r="GAN537"/>
      <c r="GAO537"/>
      <c r="GAP537"/>
      <c r="GAQ537"/>
      <c r="GAR537"/>
      <c r="GAS537"/>
      <c r="GAT537"/>
      <c r="GAU537"/>
      <c r="GAV537"/>
      <c r="GAW537"/>
      <c r="GAX537"/>
      <c r="GAY537"/>
      <c r="GAZ537"/>
      <c r="GBA537"/>
      <c r="GBB537"/>
      <c r="GBC537"/>
      <c r="GBD537"/>
      <c r="GBE537"/>
      <c r="GBF537"/>
      <c r="GBG537"/>
      <c r="GBH537"/>
      <c r="GBI537"/>
      <c r="GBJ537"/>
      <c r="GBK537"/>
      <c r="GBL537"/>
      <c r="GBM537"/>
      <c r="GBN537"/>
      <c r="GBO537"/>
      <c r="GBP537"/>
      <c r="GBQ537"/>
      <c r="GBR537"/>
      <c r="GBS537"/>
      <c r="GBT537"/>
      <c r="GBU537"/>
      <c r="GBV537"/>
      <c r="GBW537"/>
      <c r="GBX537"/>
      <c r="GBY537"/>
      <c r="GBZ537"/>
      <c r="GCA537"/>
      <c r="GCB537"/>
      <c r="GCC537"/>
      <c r="GCD537"/>
      <c r="GCE537"/>
      <c r="GCF537"/>
      <c r="GCG537"/>
      <c r="GCH537"/>
      <c r="GCI537"/>
      <c r="GCJ537"/>
      <c r="GCK537"/>
      <c r="GCL537"/>
      <c r="GCM537"/>
      <c r="GCN537"/>
      <c r="GCO537"/>
      <c r="GCP537"/>
      <c r="GCQ537"/>
      <c r="GCR537"/>
      <c r="GCS537"/>
      <c r="GCT537"/>
      <c r="GCU537"/>
      <c r="GCV537"/>
      <c r="GCW537"/>
      <c r="GCX537"/>
      <c r="GCY537"/>
      <c r="GCZ537"/>
      <c r="GDA537"/>
      <c r="GDB537"/>
      <c r="GDC537"/>
      <c r="GDD537"/>
      <c r="GDE537"/>
      <c r="GDF537"/>
      <c r="GDG537"/>
      <c r="GDH537"/>
      <c r="GDI537"/>
      <c r="GDJ537"/>
      <c r="GDK537"/>
      <c r="GDL537"/>
      <c r="GDM537"/>
      <c r="GDN537"/>
      <c r="GDO537"/>
      <c r="GDP537"/>
      <c r="GDQ537"/>
      <c r="GDR537"/>
      <c r="GDS537"/>
      <c r="GDT537"/>
      <c r="GDU537"/>
      <c r="GDV537"/>
      <c r="GDW537"/>
      <c r="GDX537"/>
      <c r="GDY537"/>
      <c r="GDZ537"/>
      <c r="GEA537"/>
      <c r="GEB537"/>
      <c r="GEC537"/>
      <c r="GED537"/>
      <c r="GEE537"/>
      <c r="GEF537"/>
      <c r="GEG537"/>
      <c r="GEH537"/>
      <c r="GEI537"/>
      <c r="GEJ537"/>
      <c r="GEK537"/>
      <c r="GEL537"/>
      <c r="GEM537"/>
      <c r="GEN537"/>
      <c r="GEO537"/>
      <c r="GEP537"/>
      <c r="GEQ537"/>
      <c r="GER537"/>
      <c r="GES537"/>
      <c r="GET537"/>
      <c r="GEU537"/>
      <c r="GEV537"/>
      <c r="GEW537"/>
      <c r="GEX537"/>
      <c r="GEY537"/>
      <c r="GEZ537"/>
      <c r="GFA537"/>
      <c r="GFB537"/>
      <c r="GFC537"/>
      <c r="GFD537"/>
      <c r="GFE537"/>
      <c r="GFF537"/>
      <c r="GFG537"/>
      <c r="GFH537"/>
      <c r="GFI537"/>
      <c r="GFJ537"/>
      <c r="GFK537"/>
      <c r="GFL537"/>
      <c r="GFM537"/>
      <c r="GFN537"/>
      <c r="GFO537"/>
      <c r="GFP537"/>
      <c r="GFQ537"/>
      <c r="GFR537"/>
      <c r="GFS537"/>
      <c r="GFT537"/>
      <c r="GFU537"/>
      <c r="GFV537"/>
      <c r="GFW537"/>
      <c r="GFX537"/>
      <c r="GFY537"/>
      <c r="GFZ537"/>
      <c r="GGA537"/>
      <c r="GGB537"/>
      <c r="GGC537"/>
      <c r="GGD537"/>
      <c r="GGE537"/>
      <c r="GGF537"/>
      <c r="GGG537"/>
      <c r="GGH537"/>
      <c r="GGI537"/>
      <c r="GGJ537"/>
      <c r="GGK537"/>
      <c r="GGL537"/>
      <c r="GGM537"/>
      <c r="GGN537"/>
      <c r="GGO537"/>
      <c r="GGP537"/>
      <c r="GGQ537"/>
      <c r="GGR537"/>
      <c r="GGS537"/>
      <c r="GGT537"/>
      <c r="GGU537"/>
      <c r="GGV537"/>
      <c r="GGW537"/>
      <c r="GGX537"/>
      <c r="GGY537"/>
      <c r="GGZ537"/>
      <c r="GHA537"/>
      <c r="GHB537"/>
      <c r="GHC537"/>
      <c r="GHD537"/>
      <c r="GHE537"/>
      <c r="GHF537"/>
      <c r="GHG537"/>
      <c r="GHH537"/>
      <c r="GHI537"/>
      <c r="GHJ537"/>
      <c r="GHK537"/>
      <c r="GHL537"/>
      <c r="GHM537"/>
      <c r="GHN537"/>
      <c r="GHO537"/>
      <c r="GHP537"/>
      <c r="GHQ537"/>
      <c r="GHR537"/>
      <c r="GHS537"/>
      <c r="GHT537"/>
      <c r="GHU537"/>
      <c r="GHV537"/>
      <c r="GHW537"/>
      <c r="GHX537"/>
      <c r="GHY537"/>
      <c r="GHZ537"/>
      <c r="GIA537"/>
      <c r="GIB537"/>
      <c r="GIC537"/>
      <c r="GID537"/>
      <c r="GIE537"/>
      <c r="GIF537"/>
      <c r="GIG537"/>
      <c r="GIH537"/>
      <c r="GII537"/>
      <c r="GIJ537"/>
      <c r="GIK537"/>
      <c r="GIL537"/>
      <c r="GIM537"/>
      <c r="GIN537"/>
      <c r="GIO537"/>
      <c r="GIP537"/>
      <c r="GIQ537"/>
      <c r="GIR537"/>
      <c r="GIS537"/>
      <c r="GIT537"/>
      <c r="GIU537"/>
      <c r="GIV537"/>
      <c r="GIW537"/>
      <c r="GIX537"/>
      <c r="GIY537"/>
      <c r="GIZ537"/>
      <c r="GJA537"/>
      <c r="GJB537"/>
      <c r="GJC537"/>
      <c r="GJD537"/>
      <c r="GJE537"/>
      <c r="GJF537"/>
      <c r="GJG537"/>
      <c r="GJH537"/>
      <c r="GJI537"/>
      <c r="GJJ537"/>
      <c r="GJK537"/>
      <c r="GJL537"/>
      <c r="GJM537"/>
      <c r="GJN537"/>
      <c r="GJO537"/>
      <c r="GJP537"/>
      <c r="GJQ537"/>
      <c r="GJR537"/>
      <c r="GJS537"/>
      <c r="GJT537"/>
      <c r="GJU537"/>
      <c r="GJV537"/>
      <c r="GJW537"/>
      <c r="GJX537"/>
      <c r="GJY537"/>
      <c r="GJZ537"/>
      <c r="GKA537"/>
      <c r="GKB537"/>
      <c r="GKC537"/>
      <c r="GKD537"/>
      <c r="GKE537"/>
      <c r="GKF537"/>
      <c r="GKG537"/>
      <c r="GKH537"/>
      <c r="GKI537"/>
      <c r="GKJ537"/>
      <c r="GKK537"/>
      <c r="GKL537"/>
      <c r="GKM537"/>
      <c r="GKN537"/>
      <c r="GKO537"/>
      <c r="GKP537"/>
      <c r="GKQ537"/>
      <c r="GKR537"/>
      <c r="GKS537"/>
      <c r="GKT537"/>
      <c r="GKU537"/>
      <c r="GKV537"/>
      <c r="GKW537"/>
      <c r="GKX537"/>
      <c r="GKY537"/>
      <c r="GKZ537"/>
      <c r="GLA537"/>
      <c r="GLB537"/>
      <c r="GLC537"/>
      <c r="GLD537"/>
      <c r="GLE537"/>
      <c r="GLF537"/>
      <c r="GLG537"/>
      <c r="GLH537"/>
      <c r="GLI537"/>
      <c r="GLJ537"/>
      <c r="GLK537"/>
      <c r="GLL537"/>
      <c r="GLM537"/>
      <c r="GLN537"/>
      <c r="GLO537"/>
      <c r="GLP537"/>
      <c r="GLQ537"/>
      <c r="GLR537"/>
      <c r="GLS537"/>
      <c r="GLT537"/>
      <c r="GLU537"/>
      <c r="GLV537"/>
      <c r="GLW537"/>
      <c r="GLX537"/>
      <c r="GLY537"/>
      <c r="GLZ537"/>
      <c r="GMA537"/>
      <c r="GMB537"/>
      <c r="GMC537"/>
      <c r="GMD537"/>
      <c r="GME537"/>
      <c r="GMF537"/>
      <c r="GMG537"/>
      <c r="GMH537"/>
      <c r="GMI537"/>
      <c r="GMJ537"/>
      <c r="GMK537"/>
      <c r="GML537"/>
      <c r="GMM537"/>
      <c r="GMN537"/>
      <c r="GMO537"/>
      <c r="GMP537"/>
      <c r="GMQ537"/>
      <c r="GMR537"/>
      <c r="GMS537"/>
      <c r="GMT537"/>
      <c r="GMU537"/>
      <c r="GMV537"/>
      <c r="GMW537"/>
      <c r="GMX537"/>
      <c r="GMY537"/>
      <c r="GMZ537"/>
      <c r="GNA537"/>
      <c r="GNB537"/>
      <c r="GNC537"/>
      <c r="GND537"/>
      <c r="GNE537"/>
      <c r="GNF537"/>
      <c r="GNG537"/>
      <c r="GNH537"/>
      <c r="GNI537"/>
      <c r="GNJ537"/>
      <c r="GNK537"/>
      <c r="GNL537"/>
      <c r="GNM537"/>
      <c r="GNN537"/>
      <c r="GNO537"/>
      <c r="GNP537"/>
      <c r="GNQ537"/>
      <c r="GNR537"/>
      <c r="GNS537"/>
      <c r="GNT537"/>
      <c r="GNU537"/>
      <c r="GNV537"/>
      <c r="GNW537"/>
      <c r="GNX537"/>
      <c r="GNY537"/>
      <c r="GNZ537"/>
      <c r="GOA537"/>
      <c r="GOB537"/>
      <c r="GOC537"/>
      <c r="GOD537"/>
      <c r="GOE537"/>
      <c r="GOF537"/>
      <c r="GOG537"/>
      <c r="GOH537"/>
      <c r="GOI537"/>
      <c r="GOJ537"/>
      <c r="GOK537"/>
      <c r="GOL537"/>
      <c r="GOM537"/>
      <c r="GON537"/>
      <c r="GOO537"/>
      <c r="GOP537"/>
      <c r="GOQ537"/>
      <c r="GOR537"/>
      <c r="GOS537"/>
      <c r="GOT537"/>
      <c r="GOU537"/>
      <c r="GOV537"/>
      <c r="GOW537"/>
      <c r="GOX537"/>
      <c r="GOY537"/>
      <c r="GOZ537"/>
      <c r="GPA537"/>
      <c r="GPB537"/>
      <c r="GPC537"/>
      <c r="GPD537"/>
      <c r="GPE537"/>
      <c r="GPF537"/>
      <c r="GPG537"/>
      <c r="GPH537"/>
      <c r="GPI537"/>
      <c r="GPJ537"/>
      <c r="GPK537"/>
      <c r="GPL537"/>
      <c r="GPM537"/>
      <c r="GPN537"/>
      <c r="GPO537"/>
      <c r="GPP537"/>
      <c r="GPQ537"/>
      <c r="GPR537"/>
      <c r="GPS537"/>
      <c r="GPT537"/>
      <c r="GPU537"/>
      <c r="GPV537"/>
      <c r="GPW537"/>
      <c r="GPX537"/>
      <c r="GPY537"/>
      <c r="GPZ537"/>
      <c r="GQA537"/>
      <c r="GQB537"/>
      <c r="GQC537"/>
      <c r="GQD537"/>
      <c r="GQE537"/>
      <c r="GQF537"/>
      <c r="GQG537"/>
      <c r="GQH537"/>
      <c r="GQI537"/>
      <c r="GQJ537"/>
      <c r="GQK537"/>
      <c r="GQL537"/>
      <c r="GQM537"/>
      <c r="GQN537"/>
      <c r="GQO537"/>
      <c r="GQP537"/>
      <c r="GQQ537"/>
      <c r="GQR537"/>
      <c r="GQS537"/>
      <c r="GQT537"/>
      <c r="GQU537"/>
      <c r="GQV537"/>
      <c r="GQW537"/>
      <c r="GQX537"/>
      <c r="GQY537"/>
      <c r="GQZ537"/>
      <c r="GRA537"/>
      <c r="GRB537"/>
      <c r="GRC537"/>
      <c r="GRD537"/>
      <c r="GRE537"/>
      <c r="GRF537"/>
      <c r="GRG537"/>
      <c r="GRH537"/>
      <c r="GRI537"/>
      <c r="GRJ537"/>
      <c r="GRK537"/>
      <c r="GRL537"/>
      <c r="GRM537"/>
      <c r="GRN537"/>
      <c r="GRO537"/>
      <c r="GRP537"/>
      <c r="GRQ537"/>
      <c r="GRR537"/>
      <c r="GRS537"/>
      <c r="GRT537"/>
      <c r="GRU537"/>
      <c r="GRV537"/>
      <c r="GRW537"/>
      <c r="GRX537"/>
      <c r="GRY537"/>
      <c r="GRZ537"/>
      <c r="GSA537"/>
      <c r="GSB537"/>
      <c r="GSC537"/>
      <c r="GSD537"/>
      <c r="GSE537"/>
      <c r="GSF537"/>
      <c r="GSG537"/>
      <c r="GSH537"/>
      <c r="GSI537"/>
      <c r="GSJ537"/>
      <c r="GSK537"/>
      <c r="GSL537"/>
      <c r="GSM537"/>
      <c r="GSN537"/>
      <c r="GSO537"/>
      <c r="GSP537"/>
      <c r="GSQ537"/>
      <c r="GSR537"/>
      <c r="GSS537"/>
      <c r="GST537"/>
      <c r="GSU537"/>
      <c r="GSV537"/>
      <c r="GSW537"/>
      <c r="GSX537"/>
      <c r="GSY537"/>
      <c r="GSZ537"/>
      <c r="GTA537"/>
      <c r="GTB537"/>
      <c r="GTC537"/>
      <c r="GTD537"/>
      <c r="GTE537"/>
      <c r="GTF537"/>
      <c r="GTG537"/>
      <c r="GTH537"/>
      <c r="GTI537"/>
      <c r="GTJ537"/>
      <c r="GTK537"/>
      <c r="GTL537"/>
      <c r="GTM537"/>
      <c r="GTN537"/>
      <c r="GTO537"/>
      <c r="GTP537"/>
      <c r="GTQ537"/>
      <c r="GTR537"/>
      <c r="GTS537"/>
      <c r="GTT537"/>
      <c r="GTU537"/>
      <c r="GTV537"/>
      <c r="GTW537"/>
      <c r="GTX537"/>
      <c r="GTY537"/>
      <c r="GTZ537"/>
      <c r="GUA537"/>
      <c r="GUB537"/>
      <c r="GUC537"/>
      <c r="GUD537"/>
      <c r="GUE537"/>
      <c r="GUF537"/>
      <c r="GUG537"/>
      <c r="GUH537"/>
      <c r="GUI537"/>
      <c r="GUJ537"/>
      <c r="GUK537"/>
      <c r="GUL537"/>
      <c r="GUM537"/>
      <c r="GUN537"/>
      <c r="GUO537"/>
      <c r="GUP537"/>
      <c r="GUQ537"/>
      <c r="GUR537"/>
      <c r="GUS537"/>
      <c r="GUT537"/>
      <c r="GUU537"/>
      <c r="GUV537"/>
      <c r="GUW537"/>
      <c r="GUX537"/>
      <c r="GUY537"/>
      <c r="GUZ537"/>
      <c r="GVA537"/>
      <c r="GVB537"/>
      <c r="GVC537"/>
      <c r="GVD537"/>
      <c r="GVE537"/>
      <c r="GVF537"/>
      <c r="GVG537"/>
      <c r="GVH537"/>
      <c r="GVI537"/>
      <c r="GVJ537"/>
      <c r="GVK537"/>
      <c r="GVL537"/>
      <c r="GVM537"/>
      <c r="GVN537"/>
      <c r="GVO537"/>
      <c r="GVP537"/>
      <c r="GVQ537"/>
      <c r="GVR537"/>
      <c r="GVS537"/>
      <c r="GVT537"/>
      <c r="GVU537"/>
      <c r="GVV537"/>
      <c r="GVW537"/>
      <c r="GVX537"/>
      <c r="GVY537"/>
      <c r="GVZ537"/>
      <c r="GWA537"/>
      <c r="GWB537"/>
      <c r="GWC537"/>
      <c r="GWD537"/>
      <c r="GWE537"/>
      <c r="GWF537"/>
      <c r="GWG537"/>
      <c r="GWH537"/>
      <c r="GWI537"/>
      <c r="GWJ537"/>
      <c r="GWK537"/>
      <c r="GWL537"/>
      <c r="GWM537"/>
      <c r="GWN537"/>
      <c r="GWO537"/>
      <c r="GWP537"/>
      <c r="GWQ537"/>
      <c r="GWR537"/>
      <c r="GWS537"/>
      <c r="GWT537"/>
      <c r="GWU537"/>
      <c r="GWV537"/>
      <c r="GWW537"/>
      <c r="GWX537"/>
      <c r="GWY537"/>
      <c r="GWZ537"/>
      <c r="GXA537"/>
      <c r="GXB537"/>
      <c r="GXC537"/>
      <c r="GXD537"/>
      <c r="GXE537"/>
      <c r="GXF537"/>
      <c r="GXG537"/>
      <c r="GXH537"/>
      <c r="GXI537"/>
      <c r="GXJ537"/>
      <c r="GXK537"/>
      <c r="GXL537"/>
      <c r="GXM537"/>
      <c r="GXN537"/>
      <c r="GXO537"/>
      <c r="GXP537"/>
      <c r="GXQ537"/>
      <c r="GXR537"/>
      <c r="GXS537"/>
      <c r="GXT537"/>
      <c r="GXU537"/>
      <c r="GXV537"/>
      <c r="GXW537"/>
      <c r="GXX537"/>
      <c r="GXY537"/>
      <c r="GXZ537"/>
      <c r="GYA537"/>
      <c r="GYB537"/>
      <c r="GYC537"/>
      <c r="GYD537"/>
      <c r="GYE537"/>
      <c r="GYF537"/>
      <c r="GYG537"/>
      <c r="GYH537"/>
      <c r="GYI537"/>
      <c r="GYJ537"/>
      <c r="GYK537"/>
      <c r="GYL537"/>
      <c r="GYM537"/>
      <c r="GYN537"/>
      <c r="GYO537"/>
      <c r="GYP537"/>
      <c r="GYQ537"/>
      <c r="GYR537"/>
      <c r="GYS537"/>
      <c r="GYT537"/>
      <c r="GYU537"/>
      <c r="GYV537"/>
      <c r="GYW537"/>
      <c r="GYX537"/>
      <c r="GYY537"/>
      <c r="GYZ537"/>
      <c r="GZA537"/>
      <c r="GZB537"/>
      <c r="GZC537"/>
      <c r="GZD537"/>
      <c r="GZE537"/>
      <c r="GZF537"/>
      <c r="GZG537"/>
      <c r="GZH537"/>
      <c r="GZI537"/>
      <c r="GZJ537"/>
      <c r="GZK537"/>
      <c r="GZL537"/>
      <c r="GZM537"/>
      <c r="GZN537"/>
      <c r="GZO537"/>
      <c r="GZP537"/>
      <c r="GZQ537"/>
      <c r="GZR537"/>
      <c r="GZS537"/>
      <c r="GZT537"/>
      <c r="GZU537"/>
      <c r="GZV537"/>
      <c r="GZW537"/>
      <c r="GZX537"/>
      <c r="GZY537"/>
      <c r="GZZ537"/>
      <c r="HAA537"/>
      <c r="HAB537"/>
      <c r="HAC537"/>
      <c r="HAD537"/>
      <c r="HAE537"/>
      <c r="HAF537"/>
      <c r="HAG537"/>
      <c r="HAH537"/>
      <c r="HAI537"/>
      <c r="HAJ537"/>
      <c r="HAK537"/>
      <c r="HAL537"/>
      <c r="HAM537"/>
      <c r="HAN537"/>
      <c r="HAO537"/>
      <c r="HAP537"/>
      <c r="HAQ537"/>
      <c r="HAR537"/>
      <c r="HAS537"/>
      <c r="HAT537"/>
      <c r="HAU537"/>
      <c r="HAV537"/>
      <c r="HAW537"/>
      <c r="HAX537"/>
      <c r="HAY537"/>
      <c r="HAZ537"/>
      <c r="HBA537"/>
      <c r="HBB537"/>
      <c r="HBC537"/>
      <c r="HBD537"/>
      <c r="HBE537"/>
      <c r="HBF537"/>
      <c r="HBG537"/>
      <c r="HBH537"/>
      <c r="HBI537"/>
      <c r="HBJ537"/>
      <c r="HBK537"/>
      <c r="HBL537"/>
      <c r="HBM537"/>
      <c r="HBN537"/>
      <c r="HBO537"/>
      <c r="HBP537"/>
      <c r="HBQ537"/>
      <c r="HBR537"/>
      <c r="HBS537"/>
      <c r="HBT537"/>
      <c r="HBU537"/>
      <c r="HBV537"/>
      <c r="HBW537"/>
      <c r="HBX537"/>
      <c r="HBY537"/>
      <c r="HBZ537"/>
      <c r="HCA537"/>
      <c r="HCB537"/>
      <c r="HCC537"/>
      <c r="HCD537"/>
      <c r="HCE537"/>
      <c r="HCF537"/>
      <c r="HCG537"/>
      <c r="HCH537"/>
      <c r="HCI537"/>
      <c r="HCJ537"/>
      <c r="HCK537"/>
      <c r="HCL537"/>
      <c r="HCM537"/>
      <c r="HCN537"/>
      <c r="HCO537"/>
      <c r="HCP537"/>
      <c r="HCQ537"/>
      <c r="HCR537"/>
      <c r="HCS537"/>
      <c r="HCT537"/>
      <c r="HCU537"/>
      <c r="HCV537"/>
      <c r="HCW537"/>
      <c r="HCX537"/>
      <c r="HCY537"/>
      <c r="HCZ537"/>
      <c r="HDA537"/>
      <c r="HDB537"/>
      <c r="HDC537"/>
      <c r="HDD537"/>
      <c r="HDE537"/>
      <c r="HDF537"/>
      <c r="HDG537"/>
      <c r="HDH537"/>
      <c r="HDI537"/>
      <c r="HDJ537"/>
      <c r="HDK537"/>
      <c r="HDL537"/>
      <c r="HDM537"/>
      <c r="HDN537"/>
      <c r="HDO537"/>
      <c r="HDP537"/>
      <c r="HDQ537"/>
      <c r="HDR537"/>
      <c r="HDS537"/>
      <c r="HDT537"/>
      <c r="HDU537"/>
      <c r="HDV537"/>
      <c r="HDW537"/>
      <c r="HDX537"/>
      <c r="HDY537"/>
      <c r="HDZ537"/>
      <c r="HEA537"/>
      <c r="HEB537"/>
      <c r="HEC537"/>
      <c r="HED537"/>
      <c r="HEE537"/>
      <c r="HEF537"/>
      <c r="HEG537"/>
      <c r="HEH537"/>
      <c r="HEI537"/>
      <c r="HEJ537"/>
      <c r="HEK537"/>
      <c r="HEL537"/>
      <c r="HEM537"/>
      <c r="HEN537"/>
      <c r="HEO537"/>
      <c r="HEP537"/>
      <c r="HEQ537"/>
      <c r="HER537"/>
      <c r="HES537"/>
      <c r="HET537"/>
      <c r="HEU537"/>
      <c r="HEV537"/>
      <c r="HEW537"/>
      <c r="HEX537"/>
      <c r="HEY537"/>
      <c r="HEZ537"/>
      <c r="HFA537"/>
      <c r="HFB537"/>
      <c r="HFC537"/>
      <c r="HFD537"/>
      <c r="HFE537"/>
      <c r="HFF537"/>
      <c r="HFG537"/>
      <c r="HFH537"/>
      <c r="HFI537"/>
      <c r="HFJ537"/>
      <c r="HFK537"/>
      <c r="HFL537"/>
      <c r="HFM537"/>
      <c r="HFN537"/>
      <c r="HFO537"/>
      <c r="HFP537"/>
      <c r="HFQ537"/>
      <c r="HFR537"/>
      <c r="HFS537"/>
      <c r="HFT537"/>
      <c r="HFU537"/>
      <c r="HFV537"/>
      <c r="HFW537"/>
      <c r="HFX537"/>
      <c r="HFY537"/>
      <c r="HFZ537"/>
      <c r="HGA537"/>
      <c r="HGB537"/>
      <c r="HGC537"/>
      <c r="HGD537"/>
      <c r="HGE537"/>
      <c r="HGF537"/>
      <c r="HGG537"/>
      <c r="HGH537"/>
      <c r="HGI537"/>
      <c r="HGJ537"/>
      <c r="HGK537"/>
      <c r="HGL537"/>
      <c r="HGM537"/>
      <c r="HGN537"/>
      <c r="HGO537"/>
      <c r="HGP537"/>
      <c r="HGQ537"/>
      <c r="HGR537"/>
      <c r="HGS537"/>
      <c r="HGT537"/>
      <c r="HGU537"/>
      <c r="HGV537"/>
      <c r="HGW537"/>
      <c r="HGX537"/>
      <c r="HGY537"/>
      <c r="HGZ537"/>
      <c r="HHA537"/>
      <c r="HHB537"/>
      <c r="HHC537"/>
      <c r="HHD537"/>
      <c r="HHE537"/>
      <c r="HHF537"/>
      <c r="HHG537"/>
      <c r="HHH537"/>
      <c r="HHI537"/>
      <c r="HHJ537"/>
      <c r="HHK537"/>
      <c r="HHL537"/>
      <c r="HHM537"/>
      <c r="HHN537"/>
      <c r="HHO537"/>
      <c r="HHP537"/>
      <c r="HHQ537"/>
      <c r="HHR537"/>
      <c r="HHS537"/>
      <c r="HHT537"/>
      <c r="HHU537"/>
      <c r="HHV537"/>
      <c r="HHW537"/>
      <c r="HHX537"/>
      <c r="HHY537"/>
      <c r="HHZ537"/>
      <c r="HIA537"/>
      <c r="HIB537"/>
      <c r="HIC537"/>
      <c r="HID537"/>
      <c r="HIE537"/>
      <c r="HIF537"/>
      <c r="HIG537"/>
      <c r="HIH537"/>
      <c r="HII537"/>
      <c r="HIJ537"/>
      <c r="HIK537"/>
      <c r="HIL537"/>
      <c r="HIM537"/>
      <c r="HIN537"/>
      <c r="HIO537"/>
      <c r="HIP537"/>
      <c r="HIQ537"/>
      <c r="HIR537"/>
      <c r="HIS537"/>
      <c r="HIT537"/>
      <c r="HIU537"/>
      <c r="HIV537"/>
      <c r="HIW537"/>
      <c r="HIX537"/>
      <c r="HIY537"/>
      <c r="HIZ537"/>
      <c r="HJA537"/>
      <c r="HJB537"/>
      <c r="HJC537"/>
      <c r="HJD537"/>
      <c r="HJE537"/>
      <c r="HJF537"/>
      <c r="HJG537"/>
      <c r="HJH537"/>
      <c r="HJI537"/>
      <c r="HJJ537"/>
      <c r="HJK537"/>
      <c r="HJL537"/>
      <c r="HJM537"/>
      <c r="HJN537"/>
      <c r="HJO537"/>
      <c r="HJP537"/>
      <c r="HJQ537"/>
      <c r="HJR537"/>
      <c r="HJS537"/>
      <c r="HJT537"/>
      <c r="HJU537"/>
      <c r="HJV537"/>
      <c r="HJW537"/>
      <c r="HJX537"/>
      <c r="HJY537"/>
      <c r="HJZ537"/>
      <c r="HKA537"/>
      <c r="HKB537"/>
      <c r="HKC537"/>
      <c r="HKD537"/>
      <c r="HKE537"/>
      <c r="HKF537"/>
      <c r="HKG537"/>
      <c r="HKH537"/>
      <c r="HKI537"/>
      <c r="HKJ537"/>
      <c r="HKK537"/>
      <c r="HKL537"/>
      <c r="HKM537"/>
      <c r="HKN537"/>
      <c r="HKO537"/>
      <c r="HKP537"/>
      <c r="HKQ537"/>
      <c r="HKR537"/>
      <c r="HKS537"/>
      <c r="HKT537"/>
      <c r="HKU537"/>
      <c r="HKV537"/>
      <c r="HKW537"/>
      <c r="HKX537"/>
      <c r="HKY537"/>
      <c r="HKZ537"/>
      <c r="HLA537"/>
      <c r="HLB537"/>
      <c r="HLC537"/>
      <c r="HLD537"/>
      <c r="HLE537"/>
      <c r="HLF537"/>
      <c r="HLG537"/>
      <c r="HLH537"/>
      <c r="HLI537"/>
      <c r="HLJ537"/>
      <c r="HLK537"/>
      <c r="HLL537"/>
      <c r="HLM537"/>
      <c r="HLN537"/>
      <c r="HLO537"/>
      <c r="HLP537"/>
      <c r="HLQ537"/>
      <c r="HLR537"/>
      <c r="HLS537"/>
      <c r="HLT537"/>
      <c r="HLU537"/>
      <c r="HLV537"/>
      <c r="HLW537"/>
      <c r="HLX537"/>
      <c r="HLY537"/>
      <c r="HLZ537"/>
      <c r="HMA537"/>
      <c r="HMB537"/>
      <c r="HMC537"/>
      <c r="HMD537"/>
      <c r="HME537"/>
      <c r="HMF537"/>
      <c r="HMG537"/>
      <c r="HMH537"/>
      <c r="HMI537"/>
      <c r="HMJ537"/>
      <c r="HMK537"/>
      <c r="HML537"/>
      <c r="HMM537"/>
      <c r="HMN537"/>
      <c r="HMO537"/>
      <c r="HMP537"/>
      <c r="HMQ537"/>
      <c r="HMR537"/>
      <c r="HMS537"/>
      <c r="HMT537"/>
      <c r="HMU537"/>
      <c r="HMV537"/>
      <c r="HMW537"/>
      <c r="HMX537"/>
      <c r="HMY537"/>
      <c r="HMZ537"/>
      <c r="HNA537"/>
      <c r="HNB537"/>
      <c r="HNC537"/>
      <c r="HND537"/>
      <c r="HNE537"/>
      <c r="HNF537"/>
      <c r="HNG537"/>
      <c r="HNH537"/>
      <c r="HNI537"/>
      <c r="HNJ537"/>
      <c r="HNK537"/>
      <c r="HNL537"/>
      <c r="HNM537"/>
      <c r="HNN537"/>
      <c r="HNO537"/>
      <c r="HNP537"/>
      <c r="HNQ537"/>
      <c r="HNR537"/>
      <c r="HNS537"/>
      <c r="HNT537"/>
      <c r="HNU537"/>
      <c r="HNV537"/>
      <c r="HNW537"/>
      <c r="HNX537"/>
      <c r="HNY537"/>
      <c r="HNZ537"/>
      <c r="HOA537"/>
      <c r="HOB537"/>
      <c r="HOC537"/>
      <c r="HOD537"/>
      <c r="HOE537"/>
      <c r="HOF537"/>
      <c r="HOG537"/>
      <c r="HOH537"/>
      <c r="HOI537"/>
      <c r="HOJ537"/>
      <c r="HOK537"/>
      <c r="HOL537"/>
      <c r="HOM537"/>
      <c r="HON537"/>
      <c r="HOO537"/>
      <c r="HOP537"/>
      <c r="HOQ537"/>
      <c r="HOR537"/>
      <c r="HOS537"/>
      <c r="HOT537"/>
      <c r="HOU537"/>
      <c r="HOV537"/>
      <c r="HOW537"/>
      <c r="HOX537"/>
      <c r="HOY537"/>
      <c r="HOZ537"/>
      <c r="HPA537"/>
      <c r="HPB537"/>
      <c r="HPC537"/>
      <c r="HPD537"/>
      <c r="HPE537"/>
      <c r="HPF537"/>
      <c r="HPG537"/>
      <c r="HPH537"/>
      <c r="HPI537"/>
      <c r="HPJ537"/>
      <c r="HPK537"/>
      <c r="HPL537"/>
      <c r="HPM537"/>
      <c r="HPN537"/>
      <c r="HPO537"/>
      <c r="HPP537"/>
      <c r="HPQ537"/>
      <c r="HPR537"/>
      <c r="HPS537"/>
      <c r="HPT537"/>
      <c r="HPU537"/>
      <c r="HPV537"/>
      <c r="HPW537"/>
      <c r="HPX537"/>
      <c r="HPY537"/>
      <c r="HPZ537"/>
      <c r="HQA537"/>
      <c r="HQB537"/>
      <c r="HQC537"/>
      <c r="HQD537"/>
      <c r="HQE537"/>
      <c r="HQF537"/>
      <c r="HQG537"/>
      <c r="HQH537"/>
      <c r="HQI537"/>
      <c r="HQJ537"/>
      <c r="HQK537"/>
      <c r="HQL537"/>
      <c r="HQM537"/>
      <c r="HQN537"/>
      <c r="HQO537"/>
      <c r="HQP537"/>
      <c r="HQQ537"/>
      <c r="HQR537"/>
      <c r="HQS537"/>
      <c r="HQT537"/>
      <c r="HQU537"/>
      <c r="HQV537"/>
      <c r="HQW537"/>
      <c r="HQX537"/>
      <c r="HQY537"/>
      <c r="HQZ537"/>
      <c r="HRA537"/>
      <c r="HRB537"/>
      <c r="HRC537"/>
      <c r="HRD537"/>
      <c r="HRE537"/>
      <c r="HRF537"/>
      <c r="HRG537"/>
      <c r="HRH537"/>
      <c r="HRI537"/>
      <c r="HRJ537"/>
      <c r="HRK537"/>
      <c r="HRL537"/>
      <c r="HRM537"/>
      <c r="HRN537"/>
      <c r="HRO537"/>
      <c r="HRP537"/>
      <c r="HRQ537"/>
      <c r="HRR537"/>
      <c r="HRS537"/>
      <c r="HRT537"/>
      <c r="HRU537"/>
      <c r="HRV537"/>
      <c r="HRW537"/>
      <c r="HRX537"/>
      <c r="HRY537"/>
      <c r="HRZ537"/>
      <c r="HSA537"/>
      <c r="HSB537"/>
      <c r="HSC537"/>
      <c r="HSD537"/>
      <c r="HSE537"/>
      <c r="HSF537"/>
      <c r="HSG537"/>
      <c r="HSH537"/>
      <c r="HSI537"/>
      <c r="HSJ537"/>
      <c r="HSK537"/>
      <c r="HSL537"/>
      <c r="HSM537"/>
      <c r="HSN537"/>
      <c r="HSO537"/>
      <c r="HSP537"/>
      <c r="HSQ537"/>
      <c r="HSR537"/>
      <c r="HSS537"/>
      <c r="HST537"/>
      <c r="HSU537"/>
      <c r="HSV537"/>
      <c r="HSW537"/>
      <c r="HSX537"/>
      <c r="HSY537"/>
      <c r="HSZ537"/>
      <c r="HTA537"/>
      <c r="HTB537"/>
      <c r="HTC537"/>
      <c r="HTD537"/>
      <c r="HTE537"/>
      <c r="HTF537"/>
      <c r="HTG537"/>
      <c r="HTH537"/>
      <c r="HTI537"/>
      <c r="HTJ537"/>
      <c r="HTK537"/>
      <c r="HTL537"/>
      <c r="HTM537"/>
      <c r="HTN537"/>
      <c r="HTO537"/>
      <c r="HTP537"/>
      <c r="HTQ537"/>
      <c r="HTR537"/>
      <c r="HTS537"/>
      <c r="HTT537"/>
      <c r="HTU537"/>
      <c r="HTV537"/>
      <c r="HTW537"/>
      <c r="HTX537"/>
      <c r="HTY537"/>
      <c r="HTZ537"/>
      <c r="HUA537"/>
      <c r="HUB537"/>
      <c r="HUC537"/>
      <c r="HUD537"/>
      <c r="HUE537"/>
      <c r="HUF537"/>
      <c r="HUG537"/>
      <c r="HUH537"/>
      <c r="HUI537"/>
      <c r="HUJ537"/>
      <c r="HUK537"/>
      <c r="HUL537"/>
      <c r="HUM537"/>
      <c r="HUN537"/>
      <c r="HUO537"/>
      <c r="HUP537"/>
      <c r="HUQ537"/>
      <c r="HUR537"/>
      <c r="HUS537"/>
      <c r="HUT537"/>
      <c r="HUU537"/>
      <c r="HUV537"/>
      <c r="HUW537"/>
      <c r="HUX537"/>
      <c r="HUY537"/>
      <c r="HUZ537"/>
      <c r="HVA537"/>
      <c r="HVB537"/>
      <c r="HVC537"/>
      <c r="HVD537"/>
      <c r="HVE537"/>
      <c r="HVF537"/>
      <c r="HVG537"/>
      <c r="HVH537"/>
      <c r="HVI537"/>
      <c r="HVJ537"/>
      <c r="HVK537"/>
      <c r="HVL537"/>
      <c r="HVM537"/>
      <c r="HVN537"/>
      <c r="HVO537"/>
      <c r="HVP537"/>
      <c r="HVQ537"/>
      <c r="HVR537"/>
      <c r="HVS537"/>
      <c r="HVT537"/>
      <c r="HVU537"/>
      <c r="HVV537"/>
      <c r="HVW537"/>
      <c r="HVX537"/>
      <c r="HVY537"/>
      <c r="HVZ537"/>
      <c r="HWA537"/>
      <c r="HWB537"/>
      <c r="HWC537"/>
      <c r="HWD537"/>
      <c r="HWE537"/>
      <c r="HWF537"/>
      <c r="HWG537"/>
      <c r="HWH537"/>
      <c r="HWI537"/>
      <c r="HWJ537"/>
      <c r="HWK537"/>
      <c r="HWL537"/>
      <c r="HWM537"/>
      <c r="HWN537"/>
      <c r="HWO537"/>
      <c r="HWP537"/>
      <c r="HWQ537"/>
      <c r="HWR537"/>
      <c r="HWS537"/>
      <c r="HWT537"/>
      <c r="HWU537"/>
      <c r="HWV537"/>
      <c r="HWW537"/>
      <c r="HWX537"/>
      <c r="HWY537"/>
      <c r="HWZ537"/>
      <c r="HXA537"/>
      <c r="HXB537"/>
      <c r="HXC537"/>
      <c r="HXD537"/>
      <c r="HXE537"/>
      <c r="HXF537"/>
      <c r="HXG537"/>
      <c r="HXH537"/>
      <c r="HXI537"/>
      <c r="HXJ537"/>
      <c r="HXK537"/>
      <c r="HXL537"/>
      <c r="HXM537"/>
      <c r="HXN537"/>
      <c r="HXO537"/>
      <c r="HXP537"/>
      <c r="HXQ537"/>
      <c r="HXR537"/>
      <c r="HXS537"/>
      <c r="HXT537"/>
      <c r="HXU537"/>
      <c r="HXV537"/>
      <c r="HXW537"/>
      <c r="HXX537"/>
      <c r="HXY537"/>
      <c r="HXZ537"/>
      <c r="HYA537"/>
      <c r="HYB537"/>
      <c r="HYC537"/>
      <c r="HYD537"/>
      <c r="HYE537"/>
      <c r="HYF537"/>
      <c r="HYG537"/>
      <c r="HYH537"/>
      <c r="HYI537"/>
      <c r="HYJ537"/>
      <c r="HYK537"/>
      <c r="HYL537"/>
      <c r="HYM537"/>
      <c r="HYN537"/>
      <c r="HYO537"/>
      <c r="HYP537"/>
      <c r="HYQ537"/>
      <c r="HYR537"/>
      <c r="HYS537"/>
      <c r="HYT537"/>
      <c r="HYU537"/>
      <c r="HYV537"/>
      <c r="HYW537"/>
      <c r="HYX537"/>
      <c r="HYY537"/>
      <c r="HYZ537"/>
      <c r="HZA537"/>
      <c r="HZB537"/>
      <c r="HZC537"/>
      <c r="HZD537"/>
      <c r="HZE537"/>
      <c r="HZF537"/>
      <c r="HZG537"/>
      <c r="HZH537"/>
      <c r="HZI537"/>
      <c r="HZJ537"/>
      <c r="HZK537"/>
      <c r="HZL537"/>
      <c r="HZM537"/>
      <c r="HZN537"/>
      <c r="HZO537"/>
      <c r="HZP537"/>
      <c r="HZQ537"/>
      <c r="HZR537"/>
      <c r="HZS537"/>
      <c r="HZT537"/>
      <c r="HZU537"/>
      <c r="HZV537"/>
      <c r="HZW537"/>
      <c r="HZX537"/>
      <c r="HZY537"/>
      <c r="HZZ537"/>
      <c r="IAA537"/>
      <c r="IAB537"/>
      <c r="IAC537"/>
      <c r="IAD537"/>
      <c r="IAE537"/>
      <c r="IAF537"/>
      <c r="IAG537"/>
      <c r="IAH537"/>
      <c r="IAI537"/>
      <c r="IAJ537"/>
      <c r="IAK537"/>
      <c r="IAL537"/>
      <c r="IAM537"/>
      <c r="IAN537"/>
      <c r="IAO537"/>
      <c r="IAP537"/>
      <c r="IAQ537"/>
      <c r="IAR537"/>
      <c r="IAS537"/>
      <c r="IAT537"/>
      <c r="IAU537"/>
      <c r="IAV537"/>
      <c r="IAW537"/>
      <c r="IAX537"/>
      <c r="IAY537"/>
      <c r="IAZ537"/>
      <c r="IBA537"/>
      <c r="IBB537"/>
      <c r="IBC537"/>
      <c r="IBD537"/>
      <c r="IBE537"/>
      <c r="IBF537"/>
      <c r="IBG537"/>
      <c r="IBH537"/>
      <c r="IBI537"/>
      <c r="IBJ537"/>
      <c r="IBK537"/>
      <c r="IBL537"/>
      <c r="IBM537"/>
      <c r="IBN537"/>
      <c r="IBO537"/>
      <c r="IBP537"/>
      <c r="IBQ537"/>
      <c r="IBR537"/>
      <c r="IBS537"/>
      <c r="IBT537"/>
      <c r="IBU537"/>
      <c r="IBV537"/>
      <c r="IBW537"/>
      <c r="IBX537"/>
      <c r="IBY537"/>
      <c r="IBZ537"/>
      <c r="ICA537"/>
      <c r="ICB537"/>
      <c r="ICC537"/>
      <c r="ICD537"/>
      <c r="ICE537"/>
      <c r="ICF537"/>
      <c r="ICG537"/>
      <c r="ICH537"/>
      <c r="ICI537"/>
      <c r="ICJ537"/>
      <c r="ICK537"/>
      <c r="ICL537"/>
      <c r="ICM537"/>
      <c r="ICN537"/>
      <c r="ICO537"/>
      <c r="ICP537"/>
      <c r="ICQ537"/>
      <c r="ICR537"/>
      <c r="ICS537"/>
      <c r="ICT537"/>
      <c r="ICU537"/>
      <c r="ICV537"/>
      <c r="ICW537"/>
      <c r="ICX537"/>
      <c r="ICY537"/>
      <c r="ICZ537"/>
      <c r="IDA537"/>
      <c r="IDB537"/>
      <c r="IDC537"/>
      <c r="IDD537"/>
      <c r="IDE537"/>
      <c r="IDF537"/>
      <c r="IDG537"/>
      <c r="IDH537"/>
      <c r="IDI537"/>
      <c r="IDJ537"/>
      <c r="IDK537"/>
      <c r="IDL537"/>
      <c r="IDM537"/>
      <c r="IDN537"/>
      <c r="IDO537"/>
      <c r="IDP537"/>
      <c r="IDQ537"/>
      <c r="IDR537"/>
      <c r="IDS537"/>
      <c r="IDT537"/>
      <c r="IDU537"/>
      <c r="IDV537"/>
      <c r="IDW537"/>
      <c r="IDX537"/>
      <c r="IDY537"/>
      <c r="IDZ537"/>
      <c r="IEA537"/>
      <c r="IEB537"/>
      <c r="IEC537"/>
      <c r="IED537"/>
      <c r="IEE537"/>
      <c r="IEF537"/>
      <c r="IEG537"/>
      <c r="IEH537"/>
      <c r="IEI537"/>
      <c r="IEJ537"/>
      <c r="IEK537"/>
      <c r="IEL537"/>
      <c r="IEM537"/>
      <c r="IEN537"/>
      <c r="IEO537"/>
      <c r="IEP537"/>
      <c r="IEQ537"/>
      <c r="IER537"/>
      <c r="IES537"/>
      <c r="IET537"/>
      <c r="IEU537"/>
      <c r="IEV537"/>
      <c r="IEW537"/>
      <c r="IEX537"/>
      <c r="IEY537"/>
      <c r="IEZ537"/>
      <c r="IFA537"/>
      <c r="IFB537"/>
      <c r="IFC537"/>
      <c r="IFD537"/>
      <c r="IFE537"/>
      <c r="IFF537"/>
      <c r="IFG537"/>
      <c r="IFH537"/>
      <c r="IFI537"/>
      <c r="IFJ537"/>
      <c r="IFK537"/>
      <c r="IFL537"/>
      <c r="IFM537"/>
      <c r="IFN537"/>
      <c r="IFO537"/>
      <c r="IFP537"/>
      <c r="IFQ537"/>
      <c r="IFR537"/>
      <c r="IFS537"/>
      <c r="IFT537"/>
      <c r="IFU537"/>
      <c r="IFV537"/>
      <c r="IFW537"/>
      <c r="IFX537"/>
      <c r="IFY537"/>
      <c r="IFZ537"/>
      <c r="IGA537"/>
      <c r="IGB537"/>
      <c r="IGC537"/>
      <c r="IGD537"/>
      <c r="IGE537"/>
      <c r="IGF537"/>
      <c r="IGG537"/>
      <c r="IGH537"/>
      <c r="IGI537"/>
      <c r="IGJ537"/>
      <c r="IGK537"/>
      <c r="IGL537"/>
      <c r="IGM537"/>
      <c r="IGN537"/>
      <c r="IGO537"/>
      <c r="IGP537"/>
      <c r="IGQ537"/>
      <c r="IGR537"/>
      <c r="IGS537"/>
      <c r="IGT537"/>
      <c r="IGU537"/>
      <c r="IGV537"/>
      <c r="IGW537"/>
      <c r="IGX537"/>
      <c r="IGY537"/>
      <c r="IGZ537"/>
      <c r="IHA537"/>
      <c r="IHB537"/>
      <c r="IHC537"/>
      <c r="IHD537"/>
      <c r="IHE537"/>
      <c r="IHF537"/>
      <c r="IHG537"/>
      <c r="IHH537"/>
      <c r="IHI537"/>
      <c r="IHJ537"/>
      <c r="IHK537"/>
      <c r="IHL537"/>
      <c r="IHM537"/>
      <c r="IHN537"/>
      <c r="IHO537"/>
      <c r="IHP537"/>
      <c r="IHQ537"/>
      <c r="IHR537"/>
      <c r="IHS537"/>
      <c r="IHT537"/>
      <c r="IHU537"/>
      <c r="IHV537"/>
      <c r="IHW537"/>
      <c r="IHX537"/>
      <c r="IHY537"/>
      <c r="IHZ537"/>
      <c r="IIA537"/>
      <c r="IIB537"/>
      <c r="IIC537"/>
      <c r="IID537"/>
      <c r="IIE537"/>
      <c r="IIF537"/>
      <c r="IIG537"/>
      <c r="IIH537"/>
      <c r="III537"/>
      <c r="IIJ537"/>
      <c r="IIK537"/>
      <c r="IIL537"/>
      <c r="IIM537"/>
      <c r="IIN537"/>
      <c r="IIO537"/>
      <c r="IIP537"/>
      <c r="IIQ537"/>
      <c r="IIR537"/>
      <c r="IIS537"/>
      <c r="IIT537"/>
      <c r="IIU537"/>
      <c r="IIV537"/>
      <c r="IIW537"/>
      <c r="IIX537"/>
      <c r="IIY537"/>
      <c r="IIZ537"/>
      <c r="IJA537"/>
      <c r="IJB537"/>
      <c r="IJC537"/>
      <c r="IJD537"/>
      <c r="IJE537"/>
      <c r="IJF537"/>
      <c r="IJG537"/>
      <c r="IJH537"/>
      <c r="IJI537"/>
      <c r="IJJ537"/>
      <c r="IJK537"/>
      <c r="IJL537"/>
      <c r="IJM537"/>
      <c r="IJN537"/>
      <c r="IJO537"/>
      <c r="IJP537"/>
      <c r="IJQ537"/>
      <c r="IJR537"/>
      <c r="IJS537"/>
      <c r="IJT537"/>
      <c r="IJU537"/>
      <c r="IJV537"/>
      <c r="IJW537"/>
      <c r="IJX537"/>
      <c r="IJY537"/>
      <c r="IJZ537"/>
      <c r="IKA537"/>
      <c r="IKB537"/>
      <c r="IKC537"/>
      <c r="IKD537"/>
      <c r="IKE537"/>
      <c r="IKF537"/>
      <c r="IKG537"/>
      <c r="IKH537"/>
      <c r="IKI537"/>
      <c r="IKJ537"/>
      <c r="IKK537"/>
      <c r="IKL537"/>
      <c r="IKM537"/>
      <c r="IKN537"/>
      <c r="IKO537"/>
      <c r="IKP537"/>
      <c r="IKQ537"/>
      <c r="IKR537"/>
      <c r="IKS537"/>
      <c r="IKT537"/>
      <c r="IKU537"/>
      <c r="IKV537"/>
      <c r="IKW537"/>
      <c r="IKX537"/>
      <c r="IKY537"/>
      <c r="IKZ537"/>
      <c r="ILA537"/>
      <c r="ILB537"/>
      <c r="ILC537"/>
      <c r="ILD537"/>
      <c r="ILE537"/>
      <c r="ILF537"/>
      <c r="ILG537"/>
      <c r="ILH537"/>
      <c r="ILI537"/>
      <c r="ILJ537"/>
      <c r="ILK537"/>
      <c r="ILL537"/>
      <c r="ILM537"/>
      <c r="ILN537"/>
      <c r="ILO537"/>
      <c r="ILP537"/>
      <c r="ILQ537"/>
      <c r="ILR537"/>
      <c r="ILS537"/>
      <c r="ILT537"/>
      <c r="ILU537"/>
      <c r="ILV537"/>
      <c r="ILW537"/>
      <c r="ILX537"/>
      <c r="ILY537"/>
      <c r="ILZ537"/>
      <c r="IMA537"/>
      <c r="IMB537"/>
      <c r="IMC537"/>
      <c r="IMD537"/>
      <c r="IME537"/>
      <c r="IMF537"/>
      <c r="IMG537"/>
      <c r="IMH537"/>
      <c r="IMI537"/>
      <c r="IMJ537"/>
      <c r="IMK537"/>
      <c r="IML537"/>
      <c r="IMM537"/>
      <c r="IMN537"/>
      <c r="IMO537"/>
      <c r="IMP537"/>
      <c r="IMQ537"/>
      <c r="IMR537"/>
      <c r="IMS537"/>
      <c r="IMT537"/>
      <c r="IMU537"/>
      <c r="IMV537"/>
      <c r="IMW537"/>
      <c r="IMX537"/>
      <c r="IMY537"/>
      <c r="IMZ537"/>
      <c r="INA537"/>
      <c r="INB537"/>
      <c r="INC537"/>
      <c r="IND537"/>
      <c r="INE537"/>
      <c r="INF537"/>
      <c r="ING537"/>
      <c r="INH537"/>
      <c r="INI537"/>
      <c r="INJ537"/>
      <c r="INK537"/>
      <c r="INL537"/>
      <c r="INM537"/>
      <c r="INN537"/>
      <c r="INO537"/>
      <c r="INP537"/>
      <c r="INQ537"/>
      <c r="INR537"/>
      <c r="INS537"/>
      <c r="INT537"/>
      <c r="INU537"/>
      <c r="INV537"/>
      <c r="INW537"/>
      <c r="INX537"/>
      <c r="INY537"/>
      <c r="INZ537"/>
      <c r="IOA537"/>
      <c r="IOB537"/>
      <c r="IOC537"/>
      <c r="IOD537"/>
      <c r="IOE537"/>
      <c r="IOF537"/>
      <c r="IOG537"/>
      <c r="IOH537"/>
      <c r="IOI537"/>
      <c r="IOJ537"/>
      <c r="IOK537"/>
      <c r="IOL537"/>
      <c r="IOM537"/>
      <c r="ION537"/>
      <c r="IOO537"/>
      <c r="IOP537"/>
      <c r="IOQ537"/>
      <c r="IOR537"/>
      <c r="IOS537"/>
      <c r="IOT537"/>
      <c r="IOU537"/>
      <c r="IOV537"/>
      <c r="IOW537"/>
      <c r="IOX537"/>
      <c r="IOY537"/>
      <c r="IOZ537"/>
      <c r="IPA537"/>
      <c r="IPB537"/>
      <c r="IPC537"/>
      <c r="IPD537"/>
      <c r="IPE537"/>
      <c r="IPF537"/>
      <c r="IPG537"/>
      <c r="IPH537"/>
      <c r="IPI537"/>
      <c r="IPJ537"/>
      <c r="IPK537"/>
      <c r="IPL537"/>
      <c r="IPM537"/>
      <c r="IPN537"/>
      <c r="IPO537"/>
      <c r="IPP537"/>
      <c r="IPQ537"/>
      <c r="IPR537"/>
      <c r="IPS537"/>
      <c r="IPT537"/>
      <c r="IPU537"/>
      <c r="IPV537"/>
      <c r="IPW537"/>
      <c r="IPX537"/>
      <c r="IPY537"/>
      <c r="IPZ537"/>
      <c r="IQA537"/>
      <c r="IQB537"/>
      <c r="IQC537"/>
      <c r="IQD537"/>
      <c r="IQE537"/>
      <c r="IQF537"/>
      <c r="IQG537"/>
      <c r="IQH537"/>
      <c r="IQI537"/>
      <c r="IQJ537"/>
      <c r="IQK537"/>
      <c r="IQL537"/>
      <c r="IQM537"/>
      <c r="IQN537"/>
      <c r="IQO537"/>
      <c r="IQP537"/>
      <c r="IQQ537"/>
      <c r="IQR537"/>
      <c r="IQS537"/>
      <c r="IQT537"/>
      <c r="IQU537"/>
      <c r="IQV537"/>
      <c r="IQW537"/>
      <c r="IQX537"/>
      <c r="IQY537"/>
      <c r="IQZ537"/>
      <c r="IRA537"/>
      <c r="IRB537"/>
      <c r="IRC537"/>
      <c r="IRD537"/>
      <c r="IRE537"/>
      <c r="IRF537"/>
      <c r="IRG537"/>
      <c r="IRH537"/>
      <c r="IRI537"/>
      <c r="IRJ537"/>
      <c r="IRK537"/>
      <c r="IRL537"/>
      <c r="IRM537"/>
      <c r="IRN537"/>
      <c r="IRO537"/>
      <c r="IRP537"/>
      <c r="IRQ537"/>
      <c r="IRR537"/>
      <c r="IRS537"/>
      <c r="IRT537"/>
      <c r="IRU537"/>
      <c r="IRV537"/>
      <c r="IRW537"/>
      <c r="IRX537"/>
      <c r="IRY537"/>
      <c r="IRZ537"/>
      <c r="ISA537"/>
      <c r="ISB537"/>
      <c r="ISC537"/>
      <c r="ISD537"/>
      <c r="ISE537"/>
      <c r="ISF537"/>
      <c r="ISG537"/>
      <c r="ISH537"/>
      <c r="ISI537"/>
      <c r="ISJ537"/>
      <c r="ISK537"/>
      <c r="ISL537"/>
      <c r="ISM537"/>
      <c r="ISN537"/>
      <c r="ISO537"/>
      <c r="ISP537"/>
      <c r="ISQ537"/>
      <c r="ISR537"/>
      <c r="ISS537"/>
      <c r="IST537"/>
      <c r="ISU537"/>
      <c r="ISV537"/>
      <c r="ISW537"/>
      <c r="ISX537"/>
      <c r="ISY537"/>
      <c r="ISZ537"/>
      <c r="ITA537"/>
      <c r="ITB537"/>
      <c r="ITC537"/>
      <c r="ITD537"/>
      <c r="ITE537"/>
      <c r="ITF537"/>
      <c r="ITG537"/>
      <c r="ITH537"/>
      <c r="ITI537"/>
      <c r="ITJ537"/>
      <c r="ITK537"/>
      <c r="ITL537"/>
      <c r="ITM537"/>
      <c r="ITN537"/>
      <c r="ITO537"/>
      <c r="ITP537"/>
      <c r="ITQ537"/>
      <c r="ITR537"/>
      <c r="ITS537"/>
      <c r="ITT537"/>
      <c r="ITU537"/>
      <c r="ITV537"/>
      <c r="ITW537"/>
      <c r="ITX537"/>
      <c r="ITY537"/>
      <c r="ITZ537"/>
      <c r="IUA537"/>
      <c r="IUB537"/>
      <c r="IUC537"/>
      <c r="IUD537"/>
      <c r="IUE537"/>
      <c r="IUF537"/>
      <c r="IUG537"/>
      <c r="IUH537"/>
      <c r="IUI537"/>
      <c r="IUJ537"/>
      <c r="IUK537"/>
      <c r="IUL537"/>
      <c r="IUM537"/>
      <c r="IUN537"/>
      <c r="IUO537"/>
      <c r="IUP537"/>
      <c r="IUQ537"/>
      <c r="IUR537"/>
      <c r="IUS537"/>
      <c r="IUT537"/>
      <c r="IUU537"/>
      <c r="IUV537"/>
      <c r="IUW537"/>
      <c r="IUX537"/>
      <c r="IUY537"/>
      <c r="IUZ537"/>
      <c r="IVA537"/>
      <c r="IVB537"/>
      <c r="IVC537"/>
      <c r="IVD537"/>
      <c r="IVE537"/>
      <c r="IVF537"/>
      <c r="IVG537"/>
      <c r="IVH537"/>
      <c r="IVI537"/>
      <c r="IVJ537"/>
      <c r="IVK537"/>
      <c r="IVL537"/>
      <c r="IVM537"/>
      <c r="IVN537"/>
      <c r="IVO537"/>
      <c r="IVP537"/>
      <c r="IVQ537"/>
      <c r="IVR537"/>
      <c r="IVS537"/>
      <c r="IVT537"/>
      <c r="IVU537"/>
      <c r="IVV537"/>
      <c r="IVW537"/>
      <c r="IVX537"/>
      <c r="IVY537"/>
      <c r="IVZ537"/>
      <c r="IWA537"/>
      <c r="IWB537"/>
      <c r="IWC537"/>
      <c r="IWD537"/>
      <c r="IWE537"/>
      <c r="IWF537"/>
      <c r="IWG537"/>
      <c r="IWH537"/>
      <c r="IWI537"/>
      <c r="IWJ537"/>
      <c r="IWK537"/>
      <c r="IWL537"/>
      <c r="IWM537"/>
      <c r="IWN537"/>
      <c r="IWO537"/>
      <c r="IWP537"/>
      <c r="IWQ537"/>
      <c r="IWR537"/>
      <c r="IWS537"/>
      <c r="IWT537"/>
      <c r="IWU537"/>
      <c r="IWV537"/>
      <c r="IWW537"/>
      <c r="IWX537"/>
      <c r="IWY537"/>
      <c r="IWZ537"/>
      <c r="IXA537"/>
      <c r="IXB537"/>
      <c r="IXC537"/>
      <c r="IXD537"/>
      <c r="IXE537"/>
      <c r="IXF537"/>
      <c r="IXG537"/>
      <c r="IXH537"/>
      <c r="IXI537"/>
      <c r="IXJ537"/>
      <c r="IXK537"/>
      <c r="IXL537"/>
      <c r="IXM537"/>
      <c r="IXN537"/>
      <c r="IXO537"/>
      <c r="IXP537"/>
      <c r="IXQ537"/>
      <c r="IXR537"/>
      <c r="IXS537"/>
      <c r="IXT537"/>
      <c r="IXU537"/>
      <c r="IXV537"/>
      <c r="IXW537"/>
      <c r="IXX537"/>
      <c r="IXY537"/>
      <c r="IXZ537"/>
      <c r="IYA537"/>
      <c r="IYB537"/>
      <c r="IYC537"/>
      <c r="IYD537"/>
      <c r="IYE537"/>
      <c r="IYF537"/>
      <c r="IYG537"/>
      <c r="IYH537"/>
      <c r="IYI537"/>
      <c r="IYJ537"/>
      <c r="IYK537"/>
      <c r="IYL537"/>
      <c r="IYM537"/>
      <c r="IYN537"/>
      <c r="IYO537"/>
      <c r="IYP537"/>
      <c r="IYQ537"/>
      <c r="IYR537"/>
      <c r="IYS537"/>
      <c r="IYT537"/>
      <c r="IYU537"/>
      <c r="IYV537"/>
      <c r="IYW537"/>
      <c r="IYX537"/>
      <c r="IYY537"/>
      <c r="IYZ537"/>
      <c r="IZA537"/>
      <c r="IZB537"/>
      <c r="IZC537"/>
      <c r="IZD537"/>
      <c r="IZE537"/>
      <c r="IZF537"/>
      <c r="IZG537"/>
      <c r="IZH537"/>
      <c r="IZI537"/>
      <c r="IZJ537"/>
      <c r="IZK537"/>
      <c r="IZL537"/>
      <c r="IZM537"/>
      <c r="IZN537"/>
      <c r="IZO537"/>
      <c r="IZP537"/>
      <c r="IZQ537"/>
      <c r="IZR537"/>
      <c r="IZS537"/>
      <c r="IZT537"/>
      <c r="IZU537"/>
      <c r="IZV537"/>
      <c r="IZW537"/>
      <c r="IZX537"/>
      <c r="IZY537"/>
      <c r="IZZ537"/>
      <c r="JAA537"/>
      <c r="JAB537"/>
      <c r="JAC537"/>
      <c r="JAD537"/>
      <c r="JAE537"/>
      <c r="JAF537"/>
      <c r="JAG537"/>
      <c r="JAH537"/>
      <c r="JAI537"/>
      <c r="JAJ537"/>
      <c r="JAK537"/>
      <c r="JAL537"/>
      <c r="JAM537"/>
      <c r="JAN537"/>
      <c r="JAO537"/>
      <c r="JAP537"/>
      <c r="JAQ537"/>
      <c r="JAR537"/>
      <c r="JAS537"/>
      <c r="JAT537"/>
      <c r="JAU537"/>
      <c r="JAV537"/>
      <c r="JAW537"/>
      <c r="JAX537"/>
      <c r="JAY537"/>
      <c r="JAZ537"/>
      <c r="JBA537"/>
      <c r="JBB537"/>
      <c r="JBC537"/>
      <c r="JBD537"/>
      <c r="JBE537"/>
      <c r="JBF537"/>
      <c r="JBG537"/>
      <c r="JBH537"/>
      <c r="JBI537"/>
      <c r="JBJ537"/>
      <c r="JBK537"/>
      <c r="JBL537"/>
      <c r="JBM537"/>
      <c r="JBN537"/>
      <c r="JBO537"/>
      <c r="JBP537"/>
      <c r="JBQ537"/>
      <c r="JBR537"/>
      <c r="JBS537"/>
      <c r="JBT537"/>
      <c r="JBU537"/>
      <c r="JBV537"/>
      <c r="JBW537"/>
      <c r="JBX537"/>
      <c r="JBY537"/>
      <c r="JBZ537"/>
      <c r="JCA537"/>
      <c r="JCB537"/>
      <c r="JCC537"/>
      <c r="JCD537"/>
      <c r="JCE537"/>
      <c r="JCF537"/>
      <c r="JCG537"/>
      <c r="JCH537"/>
      <c r="JCI537"/>
      <c r="JCJ537"/>
      <c r="JCK537"/>
      <c r="JCL537"/>
      <c r="JCM537"/>
      <c r="JCN537"/>
      <c r="JCO537"/>
      <c r="JCP537"/>
      <c r="JCQ537"/>
      <c r="JCR537"/>
      <c r="JCS537"/>
      <c r="JCT537"/>
      <c r="JCU537"/>
      <c r="JCV537"/>
      <c r="JCW537"/>
      <c r="JCX537"/>
      <c r="JCY537"/>
      <c r="JCZ537"/>
      <c r="JDA537"/>
      <c r="JDB537"/>
      <c r="JDC537"/>
      <c r="JDD537"/>
      <c r="JDE537"/>
      <c r="JDF537"/>
      <c r="JDG537"/>
      <c r="JDH537"/>
      <c r="JDI537"/>
      <c r="JDJ537"/>
      <c r="JDK537"/>
      <c r="JDL537"/>
      <c r="JDM537"/>
      <c r="JDN537"/>
      <c r="JDO537"/>
      <c r="JDP537"/>
      <c r="JDQ537"/>
      <c r="JDR537"/>
      <c r="JDS537"/>
      <c r="JDT537"/>
      <c r="JDU537"/>
      <c r="JDV537"/>
      <c r="JDW537"/>
      <c r="JDX537"/>
      <c r="JDY537"/>
      <c r="JDZ537"/>
      <c r="JEA537"/>
      <c r="JEB537"/>
      <c r="JEC537"/>
      <c r="JED537"/>
      <c r="JEE537"/>
      <c r="JEF537"/>
      <c r="JEG537"/>
      <c r="JEH537"/>
      <c r="JEI537"/>
      <c r="JEJ537"/>
      <c r="JEK537"/>
      <c r="JEL537"/>
      <c r="JEM537"/>
      <c r="JEN537"/>
      <c r="JEO537"/>
      <c r="JEP537"/>
      <c r="JEQ537"/>
      <c r="JER537"/>
      <c r="JES537"/>
      <c r="JET537"/>
      <c r="JEU537"/>
      <c r="JEV537"/>
      <c r="JEW537"/>
      <c r="JEX537"/>
      <c r="JEY537"/>
      <c r="JEZ537"/>
      <c r="JFA537"/>
      <c r="JFB537"/>
      <c r="JFC537"/>
      <c r="JFD537"/>
      <c r="JFE537"/>
      <c r="JFF537"/>
      <c r="JFG537"/>
      <c r="JFH537"/>
      <c r="JFI537"/>
      <c r="JFJ537"/>
      <c r="JFK537"/>
      <c r="JFL537"/>
      <c r="JFM537"/>
      <c r="JFN537"/>
      <c r="JFO537"/>
      <c r="JFP537"/>
      <c r="JFQ537"/>
      <c r="JFR537"/>
      <c r="JFS537"/>
      <c r="JFT537"/>
      <c r="JFU537"/>
      <c r="JFV537"/>
      <c r="JFW537"/>
      <c r="JFX537"/>
      <c r="JFY537"/>
      <c r="JFZ537"/>
      <c r="JGA537"/>
      <c r="JGB537"/>
      <c r="JGC537"/>
      <c r="JGD537"/>
      <c r="JGE537"/>
      <c r="JGF537"/>
      <c r="JGG537"/>
      <c r="JGH537"/>
      <c r="JGI537"/>
      <c r="JGJ537"/>
      <c r="JGK537"/>
      <c r="JGL537"/>
      <c r="JGM537"/>
      <c r="JGN537"/>
      <c r="JGO537"/>
      <c r="JGP537"/>
      <c r="JGQ537"/>
      <c r="JGR537"/>
      <c r="JGS537"/>
      <c r="JGT537"/>
      <c r="JGU537"/>
      <c r="JGV537"/>
      <c r="JGW537"/>
      <c r="JGX537"/>
      <c r="JGY537"/>
      <c r="JGZ537"/>
      <c r="JHA537"/>
      <c r="JHB537"/>
      <c r="JHC537"/>
      <c r="JHD537"/>
      <c r="JHE537"/>
      <c r="JHF537"/>
      <c r="JHG537"/>
      <c r="JHH537"/>
      <c r="JHI537"/>
      <c r="JHJ537"/>
      <c r="JHK537"/>
      <c r="JHL537"/>
      <c r="JHM537"/>
      <c r="JHN537"/>
      <c r="JHO537"/>
      <c r="JHP537"/>
      <c r="JHQ537"/>
      <c r="JHR537"/>
      <c r="JHS537"/>
      <c r="JHT537"/>
      <c r="JHU537"/>
      <c r="JHV537"/>
      <c r="JHW537"/>
      <c r="JHX537"/>
      <c r="JHY537"/>
      <c r="JHZ537"/>
      <c r="JIA537"/>
      <c r="JIB537"/>
      <c r="JIC537"/>
      <c r="JID537"/>
      <c r="JIE537"/>
      <c r="JIF537"/>
      <c r="JIG537"/>
      <c r="JIH537"/>
      <c r="JII537"/>
      <c r="JIJ537"/>
      <c r="JIK537"/>
      <c r="JIL537"/>
      <c r="JIM537"/>
      <c r="JIN537"/>
      <c r="JIO537"/>
      <c r="JIP537"/>
      <c r="JIQ537"/>
      <c r="JIR537"/>
      <c r="JIS537"/>
      <c r="JIT537"/>
      <c r="JIU537"/>
      <c r="JIV537"/>
      <c r="JIW537"/>
      <c r="JIX537"/>
      <c r="JIY537"/>
      <c r="JIZ537"/>
      <c r="JJA537"/>
      <c r="JJB537"/>
      <c r="JJC537"/>
      <c r="JJD537"/>
      <c r="JJE537"/>
      <c r="JJF537"/>
      <c r="JJG537"/>
      <c r="JJH537"/>
      <c r="JJI537"/>
      <c r="JJJ537"/>
      <c r="JJK537"/>
      <c r="JJL537"/>
      <c r="JJM537"/>
      <c r="JJN537"/>
      <c r="JJO537"/>
      <c r="JJP537"/>
      <c r="JJQ537"/>
      <c r="JJR537"/>
      <c r="JJS537"/>
      <c r="JJT537"/>
      <c r="JJU537"/>
      <c r="JJV537"/>
      <c r="JJW537"/>
      <c r="JJX537"/>
      <c r="JJY537"/>
      <c r="JJZ537"/>
      <c r="JKA537"/>
      <c r="JKB537"/>
      <c r="JKC537"/>
      <c r="JKD537"/>
      <c r="JKE537"/>
      <c r="JKF537"/>
      <c r="JKG537"/>
      <c r="JKH537"/>
      <c r="JKI537"/>
      <c r="JKJ537"/>
      <c r="JKK537"/>
      <c r="JKL537"/>
      <c r="JKM537"/>
      <c r="JKN537"/>
      <c r="JKO537"/>
      <c r="JKP537"/>
      <c r="JKQ537"/>
      <c r="JKR537"/>
      <c r="JKS537"/>
      <c r="JKT537"/>
      <c r="JKU537"/>
      <c r="JKV537"/>
      <c r="JKW537"/>
      <c r="JKX537"/>
      <c r="JKY537"/>
      <c r="JKZ537"/>
      <c r="JLA537"/>
      <c r="JLB537"/>
      <c r="JLC537"/>
      <c r="JLD537"/>
      <c r="JLE537"/>
      <c r="JLF537"/>
      <c r="JLG537"/>
      <c r="JLH537"/>
      <c r="JLI537"/>
      <c r="JLJ537"/>
      <c r="JLK537"/>
      <c r="JLL537"/>
      <c r="JLM537"/>
      <c r="JLN537"/>
      <c r="JLO537"/>
      <c r="JLP537"/>
      <c r="JLQ537"/>
      <c r="JLR537"/>
      <c r="JLS537"/>
      <c r="JLT537"/>
      <c r="JLU537"/>
      <c r="JLV537"/>
      <c r="JLW537"/>
      <c r="JLX537"/>
      <c r="JLY537"/>
      <c r="JLZ537"/>
      <c r="JMA537"/>
      <c r="JMB537"/>
      <c r="JMC537"/>
      <c r="JMD537"/>
      <c r="JME537"/>
      <c r="JMF537"/>
      <c r="JMG537"/>
      <c r="JMH537"/>
      <c r="JMI537"/>
      <c r="JMJ537"/>
      <c r="JMK537"/>
      <c r="JML537"/>
      <c r="JMM537"/>
      <c r="JMN537"/>
      <c r="JMO537"/>
      <c r="JMP537"/>
      <c r="JMQ537"/>
      <c r="JMR537"/>
      <c r="JMS537"/>
      <c r="JMT537"/>
      <c r="JMU537"/>
      <c r="JMV537"/>
      <c r="JMW537"/>
      <c r="JMX537"/>
      <c r="JMY537"/>
      <c r="JMZ537"/>
      <c r="JNA537"/>
      <c r="JNB537"/>
      <c r="JNC537"/>
      <c r="JND537"/>
      <c r="JNE537"/>
      <c r="JNF537"/>
      <c r="JNG537"/>
      <c r="JNH537"/>
      <c r="JNI537"/>
      <c r="JNJ537"/>
      <c r="JNK537"/>
      <c r="JNL537"/>
      <c r="JNM537"/>
      <c r="JNN537"/>
      <c r="JNO537"/>
      <c r="JNP537"/>
      <c r="JNQ537"/>
      <c r="JNR537"/>
      <c r="JNS537"/>
      <c r="JNT537"/>
      <c r="JNU537"/>
      <c r="JNV537"/>
      <c r="JNW537"/>
      <c r="JNX537"/>
      <c r="JNY537"/>
      <c r="JNZ537"/>
      <c r="JOA537"/>
      <c r="JOB537"/>
      <c r="JOC537"/>
      <c r="JOD537"/>
      <c r="JOE537"/>
      <c r="JOF537"/>
      <c r="JOG537"/>
      <c r="JOH537"/>
      <c r="JOI537"/>
      <c r="JOJ537"/>
      <c r="JOK537"/>
      <c r="JOL537"/>
      <c r="JOM537"/>
      <c r="JON537"/>
      <c r="JOO537"/>
      <c r="JOP537"/>
      <c r="JOQ537"/>
      <c r="JOR537"/>
      <c r="JOS537"/>
      <c r="JOT537"/>
      <c r="JOU537"/>
      <c r="JOV537"/>
      <c r="JOW537"/>
      <c r="JOX537"/>
      <c r="JOY537"/>
      <c r="JOZ537"/>
      <c r="JPA537"/>
      <c r="JPB537"/>
      <c r="JPC537"/>
      <c r="JPD537"/>
      <c r="JPE537"/>
      <c r="JPF537"/>
      <c r="JPG537"/>
      <c r="JPH537"/>
      <c r="JPI537"/>
      <c r="JPJ537"/>
      <c r="JPK537"/>
      <c r="JPL537"/>
      <c r="JPM537"/>
      <c r="JPN537"/>
      <c r="JPO537"/>
      <c r="JPP537"/>
      <c r="JPQ537"/>
      <c r="JPR537"/>
      <c r="JPS537"/>
      <c r="JPT537"/>
      <c r="JPU537"/>
      <c r="JPV537"/>
      <c r="JPW537"/>
      <c r="JPX537"/>
      <c r="JPY537"/>
      <c r="JPZ537"/>
      <c r="JQA537"/>
      <c r="JQB537"/>
      <c r="JQC537"/>
      <c r="JQD537"/>
      <c r="JQE537"/>
      <c r="JQF537"/>
      <c r="JQG537"/>
      <c r="JQH537"/>
      <c r="JQI537"/>
      <c r="JQJ537"/>
      <c r="JQK537"/>
      <c r="JQL537"/>
      <c r="JQM537"/>
      <c r="JQN537"/>
      <c r="JQO537"/>
      <c r="JQP537"/>
      <c r="JQQ537"/>
      <c r="JQR537"/>
      <c r="JQS537"/>
      <c r="JQT537"/>
      <c r="JQU537"/>
      <c r="JQV537"/>
      <c r="JQW537"/>
      <c r="JQX537"/>
      <c r="JQY537"/>
      <c r="JQZ537"/>
      <c r="JRA537"/>
      <c r="JRB537"/>
      <c r="JRC537"/>
      <c r="JRD537"/>
      <c r="JRE537"/>
      <c r="JRF537"/>
      <c r="JRG537"/>
      <c r="JRH537"/>
      <c r="JRI537"/>
      <c r="JRJ537"/>
      <c r="JRK537"/>
      <c r="JRL537"/>
      <c r="JRM537"/>
      <c r="JRN537"/>
      <c r="JRO537"/>
      <c r="JRP537"/>
      <c r="JRQ537"/>
      <c r="JRR537"/>
      <c r="JRS537"/>
      <c r="JRT537"/>
      <c r="JRU537"/>
      <c r="JRV537"/>
      <c r="JRW537"/>
      <c r="JRX537"/>
      <c r="JRY537"/>
      <c r="JRZ537"/>
      <c r="JSA537"/>
      <c r="JSB537"/>
      <c r="JSC537"/>
      <c r="JSD537"/>
      <c r="JSE537"/>
      <c r="JSF537"/>
      <c r="JSG537"/>
      <c r="JSH537"/>
      <c r="JSI537"/>
      <c r="JSJ537"/>
      <c r="JSK537"/>
      <c r="JSL537"/>
      <c r="JSM537"/>
      <c r="JSN537"/>
      <c r="JSO537"/>
      <c r="JSP537"/>
      <c r="JSQ537"/>
      <c r="JSR537"/>
      <c r="JSS537"/>
      <c r="JST537"/>
      <c r="JSU537"/>
      <c r="JSV537"/>
      <c r="JSW537"/>
      <c r="JSX537"/>
      <c r="JSY537"/>
      <c r="JSZ537"/>
      <c r="JTA537"/>
      <c r="JTB537"/>
      <c r="JTC537"/>
      <c r="JTD537"/>
      <c r="JTE537"/>
      <c r="JTF537"/>
      <c r="JTG537"/>
      <c r="JTH537"/>
      <c r="JTI537"/>
      <c r="JTJ537"/>
      <c r="JTK537"/>
      <c r="JTL537"/>
      <c r="JTM537"/>
      <c r="JTN537"/>
      <c r="JTO537"/>
      <c r="JTP537"/>
      <c r="JTQ537"/>
      <c r="JTR537"/>
      <c r="JTS537"/>
      <c r="JTT537"/>
      <c r="JTU537"/>
      <c r="JTV537"/>
      <c r="JTW537"/>
      <c r="JTX537"/>
      <c r="JTY537"/>
      <c r="JTZ537"/>
      <c r="JUA537"/>
      <c r="JUB537"/>
      <c r="JUC537"/>
      <c r="JUD537"/>
      <c r="JUE537"/>
      <c r="JUF537"/>
      <c r="JUG537"/>
      <c r="JUH537"/>
      <c r="JUI537"/>
      <c r="JUJ537"/>
      <c r="JUK537"/>
      <c r="JUL537"/>
      <c r="JUM537"/>
      <c r="JUN537"/>
      <c r="JUO537"/>
      <c r="JUP537"/>
      <c r="JUQ537"/>
      <c r="JUR537"/>
      <c r="JUS537"/>
      <c r="JUT537"/>
      <c r="JUU537"/>
      <c r="JUV537"/>
      <c r="JUW537"/>
      <c r="JUX537"/>
      <c r="JUY537"/>
      <c r="JUZ537"/>
      <c r="JVA537"/>
      <c r="JVB537"/>
      <c r="JVC537"/>
      <c r="JVD537"/>
      <c r="JVE537"/>
      <c r="JVF537"/>
      <c r="JVG537"/>
      <c r="JVH537"/>
      <c r="JVI537"/>
      <c r="JVJ537"/>
      <c r="JVK537"/>
      <c r="JVL537"/>
      <c r="JVM537"/>
      <c r="JVN537"/>
      <c r="JVO537"/>
      <c r="JVP537"/>
      <c r="JVQ537"/>
      <c r="JVR537"/>
      <c r="JVS537"/>
      <c r="JVT537"/>
      <c r="JVU537"/>
      <c r="JVV537"/>
      <c r="JVW537"/>
      <c r="JVX537"/>
      <c r="JVY537"/>
      <c r="JVZ537"/>
      <c r="JWA537"/>
      <c r="JWB537"/>
      <c r="JWC537"/>
      <c r="JWD537"/>
      <c r="JWE537"/>
      <c r="JWF537"/>
      <c r="JWG537"/>
      <c r="JWH537"/>
      <c r="JWI537"/>
      <c r="JWJ537"/>
      <c r="JWK537"/>
      <c r="JWL537"/>
      <c r="JWM537"/>
      <c r="JWN537"/>
      <c r="JWO537"/>
      <c r="JWP537"/>
      <c r="JWQ537"/>
      <c r="JWR537"/>
      <c r="JWS537"/>
      <c r="JWT537"/>
      <c r="JWU537"/>
      <c r="JWV537"/>
      <c r="JWW537"/>
      <c r="JWX537"/>
      <c r="JWY537"/>
      <c r="JWZ537"/>
      <c r="JXA537"/>
      <c r="JXB537"/>
      <c r="JXC537"/>
      <c r="JXD537"/>
      <c r="JXE537"/>
      <c r="JXF537"/>
      <c r="JXG537"/>
      <c r="JXH537"/>
      <c r="JXI537"/>
      <c r="JXJ537"/>
      <c r="JXK537"/>
      <c r="JXL537"/>
      <c r="JXM537"/>
      <c r="JXN537"/>
      <c r="JXO537"/>
      <c r="JXP537"/>
      <c r="JXQ537"/>
      <c r="JXR537"/>
      <c r="JXS537"/>
      <c r="JXT537"/>
      <c r="JXU537"/>
      <c r="JXV537"/>
      <c r="JXW537"/>
      <c r="JXX537"/>
      <c r="JXY537"/>
      <c r="JXZ537"/>
      <c r="JYA537"/>
      <c r="JYB537"/>
      <c r="JYC537"/>
      <c r="JYD537"/>
      <c r="JYE537"/>
      <c r="JYF537"/>
      <c r="JYG537"/>
      <c r="JYH537"/>
      <c r="JYI537"/>
      <c r="JYJ537"/>
      <c r="JYK537"/>
      <c r="JYL537"/>
      <c r="JYM537"/>
      <c r="JYN537"/>
      <c r="JYO537"/>
      <c r="JYP537"/>
      <c r="JYQ537"/>
      <c r="JYR537"/>
      <c r="JYS537"/>
      <c r="JYT537"/>
      <c r="JYU537"/>
      <c r="JYV537"/>
      <c r="JYW537"/>
      <c r="JYX537"/>
      <c r="JYY537"/>
      <c r="JYZ537"/>
      <c r="JZA537"/>
      <c r="JZB537"/>
      <c r="JZC537"/>
      <c r="JZD537"/>
      <c r="JZE537"/>
      <c r="JZF537"/>
      <c r="JZG537"/>
      <c r="JZH537"/>
      <c r="JZI537"/>
      <c r="JZJ537"/>
      <c r="JZK537"/>
      <c r="JZL537"/>
      <c r="JZM537"/>
      <c r="JZN537"/>
      <c r="JZO537"/>
      <c r="JZP537"/>
      <c r="JZQ537"/>
      <c r="JZR537"/>
      <c r="JZS537"/>
      <c r="JZT537"/>
      <c r="JZU537"/>
      <c r="JZV537"/>
      <c r="JZW537"/>
      <c r="JZX537"/>
      <c r="JZY537"/>
      <c r="JZZ537"/>
      <c r="KAA537"/>
      <c r="KAB537"/>
      <c r="KAC537"/>
      <c r="KAD537"/>
      <c r="KAE537"/>
      <c r="KAF537"/>
      <c r="KAG537"/>
      <c r="KAH537"/>
      <c r="KAI537"/>
      <c r="KAJ537"/>
      <c r="KAK537"/>
      <c r="KAL537"/>
      <c r="KAM537"/>
      <c r="KAN537"/>
      <c r="KAO537"/>
      <c r="KAP537"/>
      <c r="KAQ537"/>
      <c r="KAR537"/>
      <c r="KAS537"/>
      <c r="KAT537"/>
      <c r="KAU537"/>
      <c r="KAV537"/>
      <c r="KAW537"/>
      <c r="KAX537"/>
      <c r="KAY537"/>
      <c r="KAZ537"/>
      <c r="KBA537"/>
      <c r="KBB537"/>
      <c r="KBC537"/>
      <c r="KBD537"/>
      <c r="KBE537"/>
      <c r="KBF537"/>
      <c r="KBG537"/>
      <c r="KBH537"/>
      <c r="KBI537"/>
      <c r="KBJ537"/>
      <c r="KBK537"/>
      <c r="KBL537"/>
      <c r="KBM537"/>
      <c r="KBN537"/>
      <c r="KBO537"/>
      <c r="KBP537"/>
      <c r="KBQ537"/>
      <c r="KBR537"/>
      <c r="KBS537"/>
      <c r="KBT537"/>
      <c r="KBU537"/>
      <c r="KBV537"/>
      <c r="KBW537"/>
      <c r="KBX537"/>
      <c r="KBY537"/>
      <c r="KBZ537"/>
      <c r="KCA537"/>
      <c r="KCB537"/>
      <c r="KCC537"/>
      <c r="KCD537"/>
      <c r="KCE537"/>
      <c r="KCF537"/>
      <c r="KCG537"/>
      <c r="KCH537"/>
      <c r="KCI537"/>
      <c r="KCJ537"/>
      <c r="KCK537"/>
      <c r="KCL537"/>
      <c r="KCM537"/>
      <c r="KCN537"/>
      <c r="KCO537"/>
      <c r="KCP537"/>
      <c r="KCQ537"/>
      <c r="KCR537"/>
      <c r="KCS537"/>
      <c r="KCT537"/>
      <c r="KCU537"/>
      <c r="KCV537"/>
      <c r="KCW537"/>
      <c r="KCX537"/>
      <c r="KCY537"/>
      <c r="KCZ537"/>
      <c r="KDA537"/>
      <c r="KDB537"/>
      <c r="KDC537"/>
      <c r="KDD537"/>
      <c r="KDE537"/>
      <c r="KDF537"/>
      <c r="KDG537"/>
      <c r="KDH537"/>
      <c r="KDI537"/>
      <c r="KDJ537"/>
      <c r="KDK537"/>
      <c r="KDL537"/>
      <c r="KDM537"/>
      <c r="KDN537"/>
      <c r="KDO537"/>
      <c r="KDP537"/>
      <c r="KDQ537"/>
      <c r="KDR537"/>
      <c r="KDS537"/>
      <c r="KDT537"/>
      <c r="KDU537"/>
      <c r="KDV537"/>
      <c r="KDW537"/>
      <c r="KDX537"/>
      <c r="KDY537"/>
      <c r="KDZ537"/>
      <c r="KEA537"/>
      <c r="KEB537"/>
      <c r="KEC537"/>
      <c r="KED537"/>
      <c r="KEE537"/>
      <c r="KEF537"/>
      <c r="KEG537"/>
      <c r="KEH537"/>
      <c r="KEI537"/>
      <c r="KEJ537"/>
      <c r="KEK537"/>
      <c r="KEL537"/>
      <c r="KEM537"/>
      <c r="KEN537"/>
      <c r="KEO537"/>
      <c r="KEP537"/>
      <c r="KEQ537"/>
      <c r="KER537"/>
      <c r="KES537"/>
      <c r="KET537"/>
      <c r="KEU537"/>
      <c r="KEV537"/>
      <c r="KEW537"/>
      <c r="KEX537"/>
      <c r="KEY537"/>
      <c r="KEZ537"/>
      <c r="KFA537"/>
      <c r="KFB537"/>
      <c r="KFC537"/>
      <c r="KFD537"/>
      <c r="KFE537"/>
      <c r="KFF537"/>
      <c r="KFG537"/>
      <c r="KFH537"/>
      <c r="KFI537"/>
      <c r="KFJ537"/>
      <c r="KFK537"/>
      <c r="KFL537"/>
      <c r="KFM537"/>
      <c r="KFN537"/>
      <c r="KFO537"/>
      <c r="KFP537"/>
      <c r="KFQ537"/>
      <c r="KFR537"/>
      <c r="KFS537"/>
      <c r="KFT537"/>
      <c r="KFU537"/>
      <c r="KFV537"/>
      <c r="KFW537"/>
      <c r="KFX537"/>
      <c r="KFY537"/>
      <c r="KFZ537"/>
      <c r="KGA537"/>
      <c r="KGB537"/>
      <c r="KGC537"/>
      <c r="KGD537"/>
      <c r="KGE537"/>
      <c r="KGF537"/>
      <c r="KGG537"/>
      <c r="KGH537"/>
      <c r="KGI537"/>
      <c r="KGJ537"/>
      <c r="KGK537"/>
      <c r="KGL537"/>
      <c r="KGM537"/>
      <c r="KGN537"/>
      <c r="KGO537"/>
      <c r="KGP537"/>
      <c r="KGQ537"/>
      <c r="KGR537"/>
      <c r="KGS537"/>
      <c r="KGT537"/>
      <c r="KGU537"/>
      <c r="KGV537"/>
      <c r="KGW537"/>
      <c r="KGX537"/>
      <c r="KGY537"/>
      <c r="KGZ537"/>
      <c r="KHA537"/>
      <c r="KHB537"/>
      <c r="KHC537"/>
      <c r="KHD537"/>
      <c r="KHE537"/>
      <c r="KHF537"/>
      <c r="KHG537"/>
      <c r="KHH537"/>
      <c r="KHI537"/>
      <c r="KHJ537"/>
      <c r="KHK537"/>
      <c r="KHL537"/>
      <c r="KHM537"/>
      <c r="KHN537"/>
      <c r="KHO537"/>
      <c r="KHP537"/>
      <c r="KHQ537"/>
      <c r="KHR537"/>
      <c r="KHS537"/>
      <c r="KHT537"/>
      <c r="KHU537"/>
      <c r="KHV537"/>
      <c r="KHW537"/>
      <c r="KHX537"/>
      <c r="KHY537"/>
      <c r="KHZ537"/>
      <c r="KIA537"/>
      <c r="KIB537"/>
      <c r="KIC537"/>
      <c r="KID537"/>
      <c r="KIE537"/>
      <c r="KIF537"/>
      <c r="KIG537"/>
      <c r="KIH537"/>
      <c r="KII537"/>
      <c r="KIJ537"/>
      <c r="KIK537"/>
      <c r="KIL537"/>
      <c r="KIM537"/>
      <c r="KIN537"/>
      <c r="KIO537"/>
      <c r="KIP537"/>
      <c r="KIQ537"/>
      <c r="KIR537"/>
      <c r="KIS537"/>
      <c r="KIT537"/>
      <c r="KIU537"/>
      <c r="KIV537"/>
      <c r="KIW537"/>
      <c r="KIX537"/>
      <c r="KIY537"/>
      <c r="KIZ537"/>
      <c r="KJA537"/>
      <c r="KJB537"/>
      <c r="KJC537"/>
      <c r="KJD537"/>
      <c r="KJE537"/>
      <c r="KJF537"/>
      <c r="KJG537"/>
      <c r="KJH537"/>
      <c r="KJI537"/>
      <c r="KJJ537"/>
      <c r="KJK537"/>
      <c r="KJL537"/>
      <c r="KJM537"/>
      <c r="KJN537"/>
      <c r="KJO537"/>
      <c r="KJP537"/>
      <c r="KJQ537"/>
      <c r="KJR537"/>
      <c r="KJS537"/>
      <c r="KJT537"/>
      <c r="KJU537"/>
      <c r="KJV537"/>
      <c r="KJW537"/>
      <c r="KJX537"/>
      <c r="KJY537"/>
      <c r="KJZ537"/>
      <c r="KKA537"/>
      <c r="KKB537"/>
      <c r="KKC537"/>
      <c r="KKD537"/>
      <c r="KKE537"/>
      <c r="KKF537"/>
      <c r="KKG537"/>
      <c r="KKH537"/>
      <c r="KKI537"/>
      <c r="KKJ537"/>
      <c r="KKK537"/>
      <c r="KKL537"/>
      <c r="KKM537"/>
      <c r="KKN537"/>
      <c r="KKO537"/>
      <c r="KKP537"/>
      <c r="KKQ537"/>
      <c r="KKR537"/>
      <c r="KKS537"/>
      <c r="KKT537"/>
      <c r="KKU537"/>
      <c r="KKV537"/>
      <c r="KKW537"/>
      <c r="KKX537"/>
      <c r="KKY537"/>
      <c r="KKZ537"/>
      <c r="KLA537"/>
      <c r="KLB537"/>
      <c r="KLC537"/>
      <c r="KLD537"/>
      <c r="KLE537"/>
      <c r="KLF537"/>
      <c r="KLG537"/>
      <c r="KLH537"/>
      <c r="KLI537"/>
      <c r="KLJ537"/>
      <c r="KLK537"/>
      <c r="KLL537"/>
      <c r="KLM537"/>
      <c r="KLN537"/>
      <c r="KLO537"/>
      <c r="KLP537"/>
      <c r="KLQ537"/>
      <c r="KLR537"/>
      <c r="KLS537"/>
      <c r="KLT537"/>
      <c r="KLU537"/>
      <c r="KLV537"/>
      <c r="KLW537"/>
      <c r="KLX537"/>
      <c r="KLY537"/>
      <c r="KLZ537"/>
      <c r="KMA537"/>
      <c r="KMB537"/>
      <c r="KMC537"/>
      <c r="KMD537"/>
      <c r="KME537"/>
      <c r="KMF537"/>
      <c r="KMG537"/>
      <c r="KMH537"/>
      <c r="KMI537"/>
      <c r="KMJ537"/>
      <c r="KMK537"/>
      <c r="KML537"/>
      <c r="KMM537"/>
      <c r="KMN537"/>
      <c r="KMO537"/>
      <c r="KMP537"/>
      <c r="KMQ537"/>
      <c r="KMR537"/>
      <c r="KMS537"/>
      <c r="KMT537"/>
      <c r="KMU537"/>
      <c r="KMV537"/>
      <c r="KMW537"/>
      <c r="KMX537"/>
      <c r="KMY537"/>
      <c r="KMZ537"/>
      <c r="KNA537"/>
      <c r="KNB537"/>
      <c r="KNC537"/>
      <c r="KND537"/>
      <c r="KNE537"/>
      <c r="KNF537"/>
      <c r="KNG537"/>
      <c r="KNH537"/>
      <c r="KNI537"/>
      <c r="KNJ537"/>
      <c r="KNK537"/>
      <c r="KNL537"/>
      <c r="KNM537"/>
      <c r="KNN537"/>
      <c r="KNO537"/>
      <c r="KNP537"/>
      <c r="KNQ537"/>
      <c r="KNR537"/>
      <c r="KNS537"/>
      <c r="KNT537"/>
      <c r="KNU537"/>
      <c r="KNV537"/>
      <c r="KNW537"/>
      <c r="KNX537"/>
      <c r="KNY537"/>
      <c r="KNZ537"/>
      <c r="KOA537"/>
      <c r="KOB537"/>
      <c r="KOC537"/>
      <c r="KOD537"/>
      <c r="KOE537"/>
      <c r="KOF537"/>
      <c r="KOG537"/>
      <c r="KOH537"/>
      <c r="KOI537"/>
      <c r="KOJ537"/>
      <c r="KOK537"/>
      <c r="KOL537"/>
      <c r="KOM537"/>
      <c r="KON537"/>
      <c r="KOO537"/>
      <c r="KOP537"/>
      <c r="KOQ537"/>
      <c r="KOR537"/>
      <c r="KOS537"/>
      <c r="KOT537"/>
      <c r="KOU537"/>
      <c r="KOV537"/>
      <c r="KOW537"/>
      <c r="KOX537"/>
      <c r="KOY537"/>
      <c r="KOZ537"/>
      <c r="KPA537"/>
      <c r="KPB537"/>
      <c r="KPC537"/>
      <c r="KPD537"/>
      <c r="KPE537"/>
      <c r="KPF537"/>
      <c r="KPG537"/>
      <c r="KPH537"/>
      <c r="KPI537"/>
      <c r="KPJ537"/>
      <c r="KPK537"/>
      <c r="KPL537"/>
      <c r="KPM537"/>
      <c r="KPN537"/>
      <c r="KPO537"/>
      <c r="KPP537"/>
      <c r="KPQ537"/>
      <c r="KPR537"/>
      <c r="KPS537"/>
      <c r="KPT537"/>
      <c r="KPU537"/>
      <c r="KPV537"/>
      <c r="KPW537"/>
      <c r="KPX537"/>
      <c r="KPY537"/>
      <c r="KPZ537"/>
      <c r="KQA537"/>
      <c r="KQB537"/>
      <c r="KQC537"/>
      <c r="KQD537"/>
      <c r="KQE537"/>
      <c r="KQF537"/>
      <c r="KQG537"/>
      <c r="KQH537"/>
      <c r="KQI537"/>
      <c r="KQJ537"/>
      <c r="KQK537"/>
      <c r="KQL537"/>
      <c r="KQM537"/>
      <c r="KQN537"/>
      <c r="KQO537"/>
      <c r="KQP537"/>
      <c r="KQQ537"/>
      <c r="KQR537"/>
      <c r="KQS537"/>
      <c r="KQT537"/>
      <c r="KQU537"/>
      <c r="KQV537"/>
      <c r="KQW537"/>
      <c r="KQX537"/>
      <c r="KQY537"/>
      <c r="KQZ537"/>
      <c r="KRA537"/>
      <c r="KRB537"/>
      <c r="KRC537"/>
      <c r="KRD537"/>
      <c r="KRE537"/>
      <c r="KRF537"/>
      <c r="KRG537"/>
      <c r="KRH537"/>
      <c r="KRI537"/>
      <c r="KRJ537"/>
      <c r="KRK537"/>
      <c r="KRL537"/>
      <c r="KRM537"/>
      <c r="KRN537"/>
      <c r="KRO537"/>
      <c r="KRP537"/>
      <c r="KRQ537"/>
      <c r="KRR537"/>
      <c r="KRS537"/>
      <c r="KRT537"/>
      <c r="KRU537"/>
      <c r="KRV537"/>
      <c r="KRW537"/>
      <c r="KRX537"/>
      <c r="KRY537"/>
      <c r="KRZ537"/>
      <c r="KSA537"/>
      <c r="KSB537"/>
      <c r="KSC537"/>
      <c r="KSD537"/>
      <c r="KSE537"/>
      <c r="KSF537"/>
      <c r="KSG537"/>
      <c r="KSH537"/>
      <c r="KSI537"/>
      <c r="KSJ537"/>
      <c r="KSK537"/>
      <c r="KSL537"/>
      <c r="KSM537"/>
      <c r="KSN537"/>
      <c r="KSO537"/>
      <c r="KSP537"/>
      <c r="KSQ537"/>
      <c r="KSR537"/>
      <c r="KSS537"/>
      <c r="KST537"/>
      <c r="KSU537"/>
      <c r="KSV537"/>
      <c r="KSW537"/>
      <c r="KSX537"/>
      <c r="KSY537"/>
      <c r="KSZ537"/>
      <c r="KTA537"/>
      <c r="KTB537"/>
      <c r="KTC537"/>
      <c r="KTD537"/>
      <c r="KTE537"/>
      <c r="KTF537"/>
      <c r="KTG537"/>
      <c r="KTH537"/>
      <c r="KTI537"/>
      <c r="KTJ537"/>
      <c r="KTK537"/>
      <c r="KTL537"/>
      <c r="KTM537"/>
      <c r="KTN537"/>
      <c r="KTO537"/>
      <c r="KTP537"/>
      <c r="KTQ537"/>
      <c r="KTR537"/>
      <c r="KTS537"/>
      <c r="KTT537"/>
      <c r="KTU537"/>
      <c r="KTV537"/>
      <c r="KTW537"/>
      <c r="KTX537"/>
      <c r="KTY537"/>
      <c r="KTZ537"/>
      <c r="KUA537"/>
      <c r="KUB537"/>
      <c r="KUC537"/>
      <c r="KUD537"/>
      <c r="KUE537"/>
      <c r="KUF537"/>
      <c r="KUG537"/>
      <c r="KUH537"/>
      <c r="KUI537"/>
      <c r="KUJ537"/>
      <c r="KUK537"/>
      <c r="KUL537"/>
      <c r="KUM537"/>
      <c r="KUN537"/>
      <c r="KUO537"/>
      <c r="KUP537"/>
      <c r="KUQ537"/>
      <c r="KUR537"/>
      <c r="KUS537"/>
      <c r="KUT537"/>
      <c r="KUU537"/>
      <c r="KUV537"/>
      <c r="KUW537"/>
      <c r="KUX537"/>
      <c r="KUY537"/>
      <c r="KUZ537"/>
      <c r="KVA537"/>
      <c r="KVB537"/>
      <c r="KVC537"/>
      <c r="KVD537"/>
      <c r="KVE537"/>
      <c r="KVF537"/>
      <c r="KVG537"/>
      <c r="KVH537"/>
      <c r="KVI537"/>
      <c r="KVJ537"/>
      <c r="KVK537"/>
      <c r="KVL537"/>
      <c r="KVM537"/>
      <c r="KVN537"/>
      <c r="KVO537"/>
      <c r="KVP537"/>
      <c r="KVQ537"/>
      <c r="KVR537"/>
      <c r="KVS537"/>
      <c r="KVT537"/>
      <c r="KVU537"/>
      <c r="KVV537"/>
      <c r="KVW537"/>
      <c r="KVX537"/>
      <c r="KVY537"/>
      <c r="KVZ537"/>
      <c r="KWA537"/>
      <c r="KWB537"/>
      <c r="KWC537"/>
      <c r="KWD537"/>
      <c r="KWE537"/>
      <c r="KWF537"/>
      <c r="KWG537"/>
      <c r="KWH537"/>
      <c r="KWI537"/>
      <c r="KWJ537"/>
      <c r="KWK537"/>
      <c r="KWL537"/>
      <c r="KWM537"/>
      <c r="KWN537"/>
      <c r="KWO537"/>
      <c r="KWP537"/>
      <c r="KWQ537"/>
      <c r="KWR537"/>
      <c r="KWS537"/>
      <c r="KWT537"/>
      <c r="KWU537"/>
      <c r="KWV537"/>
      <c r="KWW537"/>
      <c r="KWX537"/>
      <c r="KWY537"/>
      <c r="KWZ537"/>
      <c r="KXA537"/>
      <c r="KXB537"/>
      <c r="KXC537"/>
      <c r="KXD537"/>
      <c r="KXE537"/>
      <c r="KXF537"/>
      <c r="KXG537"/>
      <c r="KXH537"/>
      <c r="KXI537"/>
      <c r="KXJ537"/>
      <c r="KXK537"/>
      <c r="KXL537"/>
      <c r="KXM537"/>
      <c r="KXN537"/>
      <c r="KXO537"/>
      <c r="KXP537"/>
      <c r="KXQ537"/>
      <c r="KXR537"/>
      <c r="KXS537"/>
      <c r="KXT537"/>
      <c r="KXU537"/>
      <c r="KXV537"/>
      <c r="KXW537"/>
      <c r="KXX537"/>
      <c r="KXY537"/>
      <c r="KXZ537"/>
      <c r="KYA537"/>
      <c r="KYB537"/>
      <c r="KYC537"/>
      <c r="KYD537"/>
      <c r="KYE537"/>
      <c r="KYF537"/>
      <c r="KYG537"/>
      <c r="KYH537"/>
      <c r="KYI537"/>
      <c r="KYJ537"/>
      <c r="KYK537"/>
      <c r="KYL537"/>
      <c r="KYM537"/>
      <c r="KYN537"/>
      <c r="KYO537"/>
      <c r="KYP537"/>
      <c r="KYQ537"/>
      <c r="KYR537"/>
      <c r="KYS537"/>
      <c r="KYT537"/>
      <c r="KYU537"/>
      <c r="KYV537"/>
      <c r="KYW537"/>
      <c r="KYX537"/>
      <c r="KYY537"/>
      <c r="KYZ537"/>
      <c r="KZA537"/>
      <c r="KZB537"/>
      <c r="KZC537"/>
      <c r="KZD537"/>
      <c r="KZE537"/>
      <c r="KZF537"/>
      <c r="KZG537"/>
      <c r="KZH537"/>
      <c r="KZI537"/>
      <c r="KZJ537"/>
      <c r="KZK537"/>
      <c r="KZL537"/>
      <c r="KZM537"/>
      <c r="KZN537"/>
      <c r="KZO537"/>
      <c r="KZP537"/>
      <c r="KZQ537"/>
      <c r="KZR537"/>
      <c r="KZS537"/>
      <c r="KZT537"/>
      <c r="KZU537"/>
      <c r="KZV537"/>
      <c r="KZW537"/>
      <c r="KZX537"/>
      <c r="KZY537"/>
      <c r="KZZ537"/>
      <c r="LAA537"/>
      <c r="LAB537"/>
      <c r="LAC537"/>
      <c r="LAD537"/>
      <c r="LAE537"/>
      <c r="LAF537"/>
      <c r="LAG537"/>
      <c r="LAH537"/>
      <c r="LAI537"/>
      <c r="LAJ537"/>
      <c r="LAK537"/>
      <c r="LAL537"/>
      <c r="LAM537"/>
      <c r="LAN537"/>
      <c r="LAO537"/>
      <c r="LAP537"/>
      <c r="LAQ537"/>
      <c r="LAR537"/>
      <c r="LAS537"/>
      <c r="LAT537"/>
      <c r="LAU537"/>
      <c r="LAV537"/>
      <c r="LAW537"/>
      <c r="LAX537"/>
      <c r="LAY537"/>
      <c r="LAZ537"/>
      <c r="LBA537"/>
      <c r="LBB537"/>
      <c r="LBC537"/>
      <c r="LBD537"/>
      <c r="LBE537"/>
      <c r="LBF537"/>
      <c r="LBG537"/>
      <c r="LBH537"/>
      <c r="LBI537"/>
      <c r="LBJ537"/>
      <c r="LBK537"/>
      <c r="LBL537"/>
      <c r="LBM537"/>
      <c r="LBN537"/>
      <c r="LBO537"/>
      <c r="LBP537"/>
      <c r="LBQ537"/>
      <c r="LBR537"/>
      <c r="LBS537"/>
      <c r="LBT537"/>
      <c r="LBU537"/>
      <c r="LBV537"/>
      <c r="LBW537"/>
      <c r="LBX537"/>
      <c r="LBY537"/>
      <c r="LBZ537"/>
      <c r="LCA537"/>
      <c r="LCB537"/>
      <c r="LCC537"/>
      <c r="LCD537"/>
      <c r="LCE537"/>
      <c r="LCF537"/>
      <c r="LCG537"/>
      <c r="LCH537"/>
      <c r="LCI537"/>
      <c r="LCJ537"/>
      <c r="LCK537"/>
      <c r="LCL537"/>
      <c r="LCM537"/>
      <c r="LCN537"/>
      <c r="LCO537"/>
      <c r="LCP537"/>
      <c r="LCQ537"/>
      <c r="LCR537"/>
      <c r="LCS537"/>
      <c r="LCT537"/>
      <c r="LCU537"/>
      <c r="LCV537"/>
      <c r="LCW537"/>
      <c r="LCX537"/>
      <c r="LCY537"/>
      <c r="LCZ537"/>
      <c r="LDA537"/>
      <c r="LDB537"/>
      <c r="LDC537"/>
      <c r="LDD537"/>
      <c r="LDE537"/>
      <c r="LDF537"/>
      <c r="LDG537"/>
      <c r="LDH537"/>
      <c r="LDI537"/>
      <c r="LDJ537"/>
      <c r="LDK537"/>
      <c r="LDL537"/>
      <c r="LDM537"/>
      <c r="LDN537"/>
      <c r="LDO537"/>
      <c r="LDP537"/>
      <c r="LDQ537"/>
      <c r="LDR537"/>
      <c r="LDS537"/>
      <c r="LDT537"/>
      <c r="LDU537"/>
      <c r="LDV537"/>
      <c r="LDW537"/>
      <c r="LDX537"/>
      <c r="LDY537"/>
      <c r="LDZ537"/>
      <c r="LEA537"/>
      <c r="LEB537"/>
      <c r="LEC537"/>
      <c r="LED537"/>
      <c r="LEE537"/>
      <c r="LEF537"/>
      <c r="LEG537"/>
      <c r="LEH537"/>
      <c r="LEI537"/>
      <c r="LEJ537"/>
      <c r="LEK537"/>
      <c r="LEL537"/>
      <c r="LEM537"/>
      <c r="LEN537"/>
      <c r="LEO537"/>
      <c r="LEP537"/>
      <c r="LEQ537"/>
      <c r="LER537"/>
      <c r="LES537"/>
      <c r="LET537"/>
      <c r="LEU537"/>
      <c r="LEV537"/>
      <c r="LEW537"/>
      <c r="LEX537"/>
      <c r="LEY537"/>
      <c r="LEZ537"/>
      <c r="LFA537"/>
      <c r="LFB537"/>
      <c r="LFC537"/>
      <c r="LFD537"/>
      <c r="LFE537"/>
      <c r="LFF537"/>
      <c r="LFG537"/>
      <c r="LFH537"/>
      <c r="LFI537"/>
      <c r="LFJ537"/>
      <c r="LFK537"/>
      <c r="LFL537"/>
      <c r="LFM537"/>
      <c r="LFN537"/>
      <c r="LFO537"/>
      <c r="LFP537"/>
      <c r="LFQ537"/>
      <c r="LFR537"/>
      <c r="LFS537"/>
      <c r="LFT537"/>
      <c r="LFU537"/>
      <c r="LFV537"/>
      <c r="LFW537"/>
      <c r="LFX537"/>
      <c r="LFY537"/>
      <c r="LFZ537"/>
      <c r="LGA537"/>
      <c r="LGB537"/>
      <c r="LGC537"/>
      <c r="LGD537"/>
      <c r="LGE537"/>
      <c r="LGF537"/>
      <c r="LGG537"/>
      <c r="LGH537"/>
      <c r="LGI537"/>
      <c r="LGJ537"/>
      <c r="LGK537"/>
      <c r="LGL537"/>
      <c r="LGM537"/>
      <c r="LGN537"/>
      <c r="LGO537"/>
      <c r="LGP537"/>
      <c r="LGQ537"/>
      <c r="LGR537"/>
      <c r="LGS537"/>
      <c r="LGT537"/>
      <c r="LGU537"/>
      <c r="LGV537"/>
      <c r="LGW537"/>
      <c r="LGX537"/>
      <c r="LGY537"/>
      <c r="LGZ537"/>
      <c r="LHA537"/>
      <c r="LHB537"/>
      <c r="LHC537"/>
      <c r="LHD537"/>
      <c r="LHE537"/>
      <c r="LHF537"/>
      <c r="LHG537"/>
      <c r="LHH537"/>
      <c r="LHI537"/>
      <c r="LHJ537"/>
      <c r="LHK537"/>
      <c r="LHL537"/>
      <c r="LHM537"/>
      <c r="LHN537"/>
      <c r="LHO537"/>
      <c r="LHP537"/>
      <c r="LHQ537"/>
      <c r="LHR537"/>
      <c r="LHS537"/>
      <c r="LHT537"/>
      <c r="LHU537"/>
      <c r="LHV537"/>
      <c r="LHW537"/>
      <c r="LHX537"/>
      <c r="LHY537"/>
      <c r="LHZ537"/>
      <c r="LIA537"/>
      <c r="LIB537"/>
      <c r="LIC537"/>
      <c r="LID537"/>
      <c r="LIE537"/>
      <c r="LIF537"/>
      <c r="LIG537"/>
      <c r="LIH537"/>
      <c r="LII537"/>
      <c r="LIJ537"/>
      <c r="LIK537"/>
      <c r="LIL537"/>
      <c r="LIM537"/>
      <c r="LIN537"/>
      <c r="LIO537"/>
      <c r="LIP537"/>
      <c r="LIQ537"/>
      <c r="LIR537"/>
      <c r="LIS537"/>
      <c r="LIT537"/>
      <c r="LIU537"/>
      <c r="LIV537"/>
      <c r="LIW537"/>
      <c r="LIX537"/>
      <c r="LIY537"/>
      <c r="LIZ537"/>
      <c r="LJA537"/>
      <c r="LJB537"/>
      <c r="LJC537"/>
      <c r="LJD537"/>
      <c r="LJE537"/>
      <c r="LJF537"/>
      <c r="LJG537"/>
      <c r="LJH537"/>
      <c r="LJI537"/>
      <c r="LJJ537"/>
      <c r="LJK537"/>
      <c r="LJL537"/>
      <c r="LJM537"/>
      <c r="LJN537"/>
      <c r="LJO537"/>
      <c r="LJP537"/>
      <c r="LJQ537"/>
      <c r="LJR537"/>
      <c r="LJS537"/>
      <c r="LJT537"/>
      <c r="LJU537"/>
      <c r="LJV537"/>
      <c r="LJW537"/>
      <c r="LJX537"/>
      <c r="LJY537"/>
      <c r="LJZ537"/>
      <c r="LKA537"/>
      <c r="LKB537"/>
      <c r="LKC537"/>
      <c r="LKD537"/>
      <c r="LKE537"/>
      <c r="LKF537"/>
      <c r="LKG537"/>
      <c r="LKH537"/>
      <c r="LKI537"/>
      <c r="LKJ537"/>
      <c r="LKK537"/>
      <c r="LKL537"/>
      <c r="LKM537"/>
      <c r="LKN537"/>
      <c r="LKO537"/>
      <c r="LKP537"/>
      <c r="LKQ537"/>
      <c r="LKR537"/>
      <c r="LKS537"/>
      <c r="LKT537"/>
      <c r="LKU537"/>
      <c r="LKV537"/>
      <c r="LKW537"/>
      <c r="LKX537"/>
      <c r="LKY537"/>
      <c r="LKZ537"/>
      <c r="LLA537"/>
      <c r="LLB537"/>
      <c r="LLC537"/>
      <c r="LLD537"/>
      <c r="LLE537"/>
      <c r="LLF537"/>
      <c r="LLG537"/>
      <c r="LLH537"/>
      <c r="LLI537"/>
      <c r="LLJ537"/>
      <c r="LLK537"/>
      <c r="LLL537"/>
      <c r="LLM537"/>
      <c r="LLN537"/>
      <c r="LLO537"/>
      <c r="LLP537"/>
      <c r="LLQ537"/>
      <c r="LLR537"/>
      <c r="LLS537"/>
      <c r="LLT537"/>
      <c r="LLU537"/>
      <c r="LLV537"/>
      <c r="LLW537"/>
      <c r="LLX537"/>
      <c r="LLY537"/>
      <c r="LLZ537"/>
      <c r="LMA537"/>
      <c r="LMB537"/>
      <c r="LMC537"/>
      <c r="LMD537"/>
      <c r="LME537"/>
      <c r="LMF537"/>
      <c r="LMG537"/>
      <c r="LMH537"/>
      <c r="LMI537"/>
      <c r="LMJ537"/>
      <c r="LMK537"/>
      <c r="LML537"/>
      <c r="LMM537"/>
      <c r="LMN537"/>
      <c r="LMO537"/>
      <c r="LMP537"/>
      <c r="LMQ537"/>
      <c r="LMR537"/>
      <c r="LMS537"/>
      <c r="LMT537"/>
      <c r="LMU537"/>
      <c r="LMV537"/>
      <c r="LMW537"/>
      <c r="LMX537"/>
      <c r="LMY537"/>
      <c r="LMZ537"/>
      <c r="LNA537"/>
      <c r="LNB537"/>
      <c r="LNC537"/>
      <c r="LND537"/>
      <c r="LNE537"/>
      <c r="LNF537"/>
      <c r="LNG537"/>
      <c r="LNH537"/>
      <c r="LNI537"/>
      <c r="LNJ537"/>
      <c r="LNK537"/>
      <c r="LNL537"/>
      <c r="LNM537"/>
      <c r="LNN537"/>
      <c r="LNO537"/>
      <c r="LNP537"/>
      <c r="LNQ537"/>
      <c r="LNR537"/>
      <c r="LNS537"/>
      <c r="LNT537"/>
      <c r="LNU537"/>
      <c r="LNV537"/>
      <c r="LNW537"/>
      <c r="LNX537"/>
      <c r="LNY537"/>
      <c r="LNZ537"/>
      <c r="LOA537"/>
      <c r="LOB537"/>
      <c r="LOC537"/>
      <c r="LOD537"/>
      <c r="LOE537"/>
      <c r="LOF537"/>
      <c r="LOG537"/>
      <c r="LOH537"/>
      <c r="LOI537"/>
      <c r="LOJ537"/>
      <c r="LOK537"/>
      <c r="LOL537"/>
      <c r="LOM537"/>
      <c r="LON537"/>
      <c r="LOO537"/>
      <c r="LOP537"/>
      <c r="LOQ537"/>
      <c r="LOR537"/>
      <c r="LOS537"/>
      <c r="LOT537"/>
      <c r="LOU537"/>
      <c r="LOV537"/>
      <c r="LOW537"/>
      <c r="LOX537"/>
      <c r="LOY537"/>
      <c r="LOZ537"/>
      <c r="LPA537"/>
      <c r="LPB537"/>
      <c r="LPC537"/>
      <c r="LPD537"/>
      <c r="LPE537"/>
      <c r="LPF537"/>
      <c r="LPG537"/>
      <c r="LPH537"/>
      <c r="LPI537"/>
      <c r="LPJ537"/>
      <c r="LPK537"/>
      <c r="LPL537"/>
      <c r="LPM537"/>
      <c r="LPN537"/>
      <c r="LPO537"/>
      <c r="LPP537"/>
      <c r="LPQ537"/>
      <c r="LPR537"/>
      <c r="LPS537"/>
      <c r="LPT537"/>
      <c r="LPU537"/>
      <c r="LPV537"/>
      <c r="LPW537"/>
      <c r="LPX537"/>
      <c r="LPY537"/>
      <c r="LPZ537"/>
      <c r="LQA537"/>
      <c r="LQB537"/>
      <c r="LQC537"/>
      <c r="LQD537"/>
      <c r="LQE537"/>
      <c r="LQF537"/>
      <c r="LQG537"/>
      <c r="LQH537"/>
      <c r="LQI537"/>
      <c r="LQJ537"/>
      <c r="LQK537"/>
      <c r="LQL537"/>
      <c r="LQM537"/>
      <c r="LQN537"/>
      <c r="LQO537"/>
      <c r="LQP537"/>
      <c r="LQQ537"/>
      <c r="LQR537"/>
      <c r="LQS537"/>
      <c r="LQT537"/>
      <c r="LQU537"/>
      <c r="LQV537"/>
      <c r="LQW537"/>
      <c r="LQX537"/>
      <c r="LQY537"/>
      <c r="LQZ537"/>
      <c r="LRA537"/>
      <c r="LRB537"/>
      <c r="LRC537"/>
      <c r="LRD537"/>
      <c r="LRE537"/>
      <c r="LRF537"/>
      <c r="LRG537"/>
      <c r="LRH537"/>
      <c r="LRI537"/>
      <c r="LRJ537"/>
      <c r="LRK537"/>
      <c r="LRL537"/>
      <c r="LRM537"/>
      <c r="LRN537"/>
      <c r="LRO537"/>
      <c r="LRP537"/>
      <c r="LRQ537"/>
      <c r="LRR537"/>
      <c r="LRS537"/>
      <c r="LRT537"/>
      <c r="LRU537"/>
      <c r="LRV537"/>
      <c r="LRW537"/>
      <c r="LRX537"/>
      <c r="LRY537"/>
      <c r="LRZ537"/>
      <c r="LSA537"/>
      <c r="LSB537"/>
      <c r="LSC537"/>
      <c r="LSD537"/>
      <c r="LSE537"/>
      <c r="LSF537"/>
      <c r="LSG537"/>
      <c r="LSH537"/>
      <c r="LSI537"/>
      <c r="LSJ537"/>
      <c r="LSK537"/>
      <c r="LSL537"/>
      <c r="LSM537"/>
      <c r="LSN537"/>
      <c r="LSO537"/>
      <c r="LSP537"/>
      <c r="LSQ537"/>
      <c r="LSR537"/>
      <c r="LSS537"/>
      <c r="LST537"/>
      <c r="LSU537"/>
      <c r="LSV537"/>
      <c r="LSW537"/>
      <c r="LSX537"/>
      <c r="LSY537"/>
      <c r="LSZ537"/>
      <c r="LTA537"/>
      <c r="LTB537"/>
      <c r="LTC537"/>
      <c r="LTD537"/>
      <c r="LTE537"/>
      <c r="LTF537"/>
      <c r="LTG537"/>
      <c r="LTH537"/>
      <c r="LTI537"/>
      <c r="LTJ537"/>
      <c r="LTK537"/>
      <c r="LTL537"/>
      <c r="LTM537"/>
      <c r="LTN537"/>
      <c r="LTO537"/>
      <c r="LTP537"/>
      <c r="LTQ537"/>
      <c r="LTR537"/>
      <c r="LTS537"/>
      <c r="LTT537"/>
      <c r="LTU537"/>
      <c r="LTV537"/>
      <c r="LTW537"/>
      <c r="LTX537"/>
      <c r="LTY537"/>
      <c r="LTZ537"/>
      <c r="LUA537"/>
      <c r="LUB537"/>
      <c r="LUC537"/>
      <c r="LUD537"/>
      <c r="LUE537"/>
      <c r="LUF537"/>
      <c r="LUG537"/>
      <c r="LUH537"/>
      <c r="LUI537"/>
      <c r="LUJ537"/>
      <c r="LUK537"/>
      <c r="LUL537"/>
      <c r="LUM537"/>
      <c r="LUN537"/>
      <c r="LUO537"/>
      <c r="LUP537"/>
      <c r="LUQ537"/>
      <c r="LUR537"/>
      <c r="LUS537"/>
      <c r="LUT537"/>
      <c r="LUU537"/>
      <c r="LUV537"/>
      <c r="LUW537"/>
      <c r="LUX537"/>
      <c r="LUY537"/>
      <c r="LUZ537"/>
      <c r="LVA537"/>
      <c r="LVB537"/>
      <c r="LVC537"/>
      <c r="LVD537"/>
      <c r="LVE537"/>
      <c r="LVF537"/>
      <c r="LVG537"/>
      <c r="LVH537"/>
      <c r="LVI537"/>
      <c r="LVJ537"/>
      <c r="LVK537"/>
      <c r="LVL537"/>
      <c r="LVM537"/>
      <c r="LVN537"/>
      <c r="LVO537"/>
      <c r="LVP537"/>
      <c r="LVQ537"/>
      <c r="LVR537"/>
      <c r="LVS537"/>
      <c r="LVT537"/>
      <c r="LVU537"/>
      <c r="LVV537"/>
      <c r="LVW537"/>
      <c r="LVX537"/>
      <c r="LVY537"/>
      <c r="LVZ537"/>
      <c r="LWA537"/>
      <c r="LWB537"/>
      <c r="LWC537"/>
      <c r="LWD537"/>
      <c r="LWE537"/>
      <c r="LWF537"/>
      <c r="LWG537"/>
      <c r="LWH537"/>
      <c r="LWI537"/>
      <c r="LWJ537"/>
      <c r="LWK537"/>
      <c r="LWL537"/>
      <c r="LWM537"/>
      <c r="LWN537"/>
      <c r="LWO537"/>
      <c r="LWP537"/>
      <c r="LWQ537"/>
      <c r="LWR537"/>
      <c r="LWS537"/>
      <c r="LWT537"/>
      <c r="LWU537"/>
      <c r="LWV537"/>
      <c r="LWW537"/>
      <c r="LWX537"/>
      <c r="LWY537"/>
      <c r="LWZ537"/>
      <c r="LXA537"/>
      <c r="LXB537"/>
      <c r="LXC537"/>
      <c r="LXD537"/>
      <c r="LXE537"/>
      <c r="LXF537"/>
      <c r="LXG537"/>
      <c r="LXH537"/>
      <c r="LXI537"/>
      <c r="LXJ537"/>
      <c r="LXK537"/>
      <c r="LXL537"/>
      <c r="LXM537"/>
      <c r="LXN537"/>
      <c r="LXO537"/>
      <c r="LXP537"/>
      <c r="LXQ537"/>
      <c r="LXR537"/>
      <c r="LXS537"/>
      <c r="LXT537"/>
      <c r="LXU537"/>
      <c r="LXV537"/>
      <c r="LXW537"/>
      <c r="LXX537"/>
      <c r="LXY537"/>
      <c r="LXZ537"/>
      <c r="LYA537"/>
      <c r="LYB537"/>
      <c r="LYC537"/>
      <c r="LYD537"/>
      <c r="LYE537"/>
      <c r="LYF537"/>
      <c r="LYG537"/>
      <c r="LYH537"/>
      <c r="LYI537"/>
      <c r="LYJ537"/>
      <c r="LYK537"/>
      <c r="LYL537"/>
      <c r="LYM537"/>
      <c r="LYN537"/>
      <c r="LYO537"/>
      <c r="LYP537"/>
      <c r="LYQ537"/>
      <c r="LYR537"/>
      <c r="LYS537"/>
      <c r="LYT537"/>
      <c r="LYU537"/>
      <c r="LYV537"/>
      <c r="LYW537"/>
      <c r="LYX537"/>
      <c r="LYY537"/>
      <c r="LYZ537"/>
      <c r="LZA537"/>
      <c r="LZB537"/>
      <c r="LZC537"/>
      <c r="LZD537"/>
      <c r="LZE537"/>
      <c r="LZF537"/>
      <c r="LZG537"/>
      <c r="LZH537"/>
      <c r="LZI537"/>
      <c r="LZJ537"/>
      <c r="LZK537"/>
      <c r="LZL537"/>
      <c r="LZM537"/>
      <c r="LZN537"/>
      <c r="LZO537"/>
      <c r="LZP537"/>
      <c r="LZQ537"/>
      <c r="LZR537"/>
      <c r="LZS537"/>
      <c r="LZT537"/>
      <c r="LZU537"/>
      <c r="LZV537"/>
      <c r="LZW537"/>
      <c r="LZX537"/>
      <c r="LZY537"/>
      <c r="LZZ537"/>
      <c r="MAA537"/>
      <c r="MAB537"/>
      <c r="MAC537"/>
      <c r="MAD537"/>
      <c r="MAE537"/>
      <c r="MAF537"/>
      <c r="MAG537"/>
      <c r="MAH537"/>
      <c r="MAI537"/>
      <c r="MAJ537"/>
      <c r="MAK537"/>
      <c r="MAL537"/>
      <c r="MAM537"/>
      <c r="MAN537"/>
      <c r="MAO537"/>
      <c r="MAP537"/>
      <c r="MAQ537"/>
      <c r="MAR537"/>
      <c r="MAS537"/>
      <c r="MAT537"/>
      <c r="MAU537"/>
      <c r="MAV537"/>
      <c r="MAW537"/>
      <c r="MAX537"/>
      <c r="MAY537"/>
      <c r="MAZ537"/>
      <c r="MBA537"/>
      <c r="MBB537"/>
      <c r="MBC537"/>
      <c r="MBD537"/>
      <c r="MBE537"/>
      <c r="MBF537"/>
      <c r="MBG537"/>
      <c r="MBH537"/>
      <c r="MBI537"/>
      <c r="MBJ537"/>
      <c r="MBK537"/>
      <c r="MBL537"/>
      <c r="MBM537"/>
      <c r="MBN537"/>
      <c r="MBO537"/>
      <c r="MBP537"/>
      <c r="MBQ537"/>
      <c r="MBR537"/>
      <c r="MBS537"/>
      <c r="MBT537"/>
      <c r="MBU537"/>
      <c r="MBV537"/>
      <c r="MBW537"/>
      <c r="MBX537"/>
      <c r="MBY537"/>
      <c r="MBZ537"/>
      <c r="MCA537"/>
      <c r="MCB537"/>
      <c r="MCC537"/>
      <c r="MCD537"/>
      <c r="MCE537"/>
      <c r="MCF537"/>
      <c r="MCG537"/>
      <c r="MCH537"/>
      <c r="MCI537"/>
      <c r="MCJ537"/>
      <c r="MCK537"/>
      <c r="MCL537"/>
      <c r="MCM537"/>
      <c r="MCN537"/>
      <c r="MCO537"/>
      <c r="MCP537"/>
      <c r="MCQ537"/>
      <c r="MCR537"/>
      <c r="MCS537"/>
      <c r="MCT537"/>
      <c r="MCU537"/>
      <c r="MCV537"/>
      <c r="MCW537"/>
      <c r="MCX537"/>
      <c r="MCY537"/>
      <c r="MCZ537"/>
      <c r="MDA537"/>
      <c r="MDB537"/>
      <c r="MDC537"/>
      <c r="MDD537"/>
      <c r="MDE537"/>
      <c r="MDF537"/>
      <c r="MDG537"/>
      <c r="MDH537"/>
      <c r="MDI537"/>
      <c r="MDJ537"/>
      <c r="MDK537"/>
      <c r="MDL537"/>
      <c r="MDM537"/>
      <c r="MDN537"/>
      <c r="MDO537"/>
      <c r="MDP537"/>
      <c r="MDQ537"/>
      <c r="MDR537"/>
      <c r="MDS537"/>
      <c r="MDT537"/>
      <c r="MDU537"/>
      <c r="MDV537"/>
      <c r="MDW537"/>
      <c r="MDX537"/>
      <c r="MDY537"/>
      <c r="MDZ537"/>
      <c r="MEA537"/>
      <c r="MEB537"/>
      <c r="MEC537"/>
      <c r="MED537"/>
      <c r="MEE537"/>
      <c r="MEF537"/>
      <c r="MEG537"/>
      <c r="MEH537"/>
      <c r="MEI537"/>
      <c r="MEJ537"/>
      <c r="MEK537"/>
      <c r="MEL537"/>
      <c r="MEM537"/>
      <c r="MEN537"/>
      <c r="MEO537"/>
      <c r="MEP537"/>
      <c r="MEQ537"/>
      <c r="MER537"/>
      <c r="MES537"/>
      <c r="MET537"/>
      <c r="MEU537"/>
      <c r="MEV537"/>
      <c r="MEW537"/>
      <c r="MEX537"/>
      <c r="MEY537"/>
      <c r="MEZ537"/>
      <c r="MFA537"/>
      <c r="MFB537"/>
      <c r="MFC537"/>
      <c r="MFD537"/>
      <c r="MFE537"/>
      <c r="MFF537"/>
      <c r="MFG537"/>
      <c r="MFH537"/>
      <c r="MFI537"/>
      <c r="MFJ537"/>
      <c r="MFK537"/>
      <c r="MFL537"/>
      <c r="MFM537"/>
      <c r="MFN537"/>
      <c r="MFO537"/>
      <c r="MFP537"/>
      <c r="MFQ537"/>
      <c r="MFR537"/>
      <c r="MFS537"/>
      <c r="MFT537"/>
      <c r="MFU537"/>
      <c r="MFV537"/>
      <c r="MFW537"/>
      <c r="MFX537"/>
      <c r="MFY537"/>
      <c r="MFZ537"/>
      <c r="MGA537"/>
      <c r="MGB537"/>
      <c r="MGC537"/>
      <c r="MGD537"/>
      <c r="MGE537"/>
      <c r="MGF537"/>
      <c r="MGG537"/>
      <c r="MGH537"/>
      <c r="MGI537"/>
      <c r="MGJ537"/>
      <c r="MGK537"/>
      <c r="MGL537"/>
      <c r="MGM537"/>
      <c r="MGN537"/>
      <c r="MGO537"/>
      <c r="MGP537"/>
      <c r="MGQ537"/>
      <c r="MGR537"/>
      <c r="MGS537"/>
      <c r="MGT537"/>
      <c r="MGU537"/>
      <c r="MGV537"/>
      <c r="MGW537"/>
      <c r="MGX537"/>
      <c r="MGY537"/>
      <c r="MGZ537"/>
      <c r="MHA537"/>
      <c r="MHB537"/>
      <c r="MHC537"/>
      <c r="MHD537"/>
      <c r="MHE537"/>
      <c r="MHF537"/>
      <c r="MHG537"/>
      <c r="MHH537"/>
      <c r="MHI537"/>
      <c r="MHJ537"/>
      <c r="MHK537"/>
      <c r="MHL537"/>
      <c r="MHM537"/>
      <c r="MHN537"/>
      <c r="MHO537"/>
      <c r="MHP537"/>
      <c r="MHQ537"/>
      <c r="MHR537"/>
      <c r="MHS537"/>
      <c r="MHT537"/>
      <c r="MHU537"/>
      <c r="MHV537"/>
      <c r="MHW537"/>
      <c r="MHX537"/>
      <c r="MHY537"/>
      <c r="MHZ537"/>
      <c r="MIA537"/>
      <c r="MIB537"/>
      <c r="MIC537"/>
      <c r="MID537"/>
      <c r="MIE537"/>
      <c r="MIF537"/>
      <c r="MIG537"/>
      <c r="MIH537"/>
      <c r="MII537"/>
      <c r="MIJ537"/>
      <c r="MIK537"/>
      <c r="MIL537"/>
      <c r="MIM537"/>
      <c r="MIN537"/>
      <c r="MIO537"/>
      <c r="MIP537"/>
      <c r="MIQ537"/>
      <c r="MIR537"/>
      <c r="MIS537"/>
      <c r="MIT537"/>
      <c r="MIU537"/>
      <c r="MIV537"/>
      <c r="MIW537"/>
      <c r="MIX537"/>
      <c r="MIY537"/>
      <c r="MIZ537"/>
      <c r="MJA537"/>
      <c r="MJB537"/>
      <c r="MJC537"/>
      <c r="MJD537"/>
      <c r="MJE537"/>
      <c r="MJF537"/>
      <c r="MJG537"/>
      <c r="MJH537"/>
      <c r="MJI537"/>
      <c r="MJJ537"/>
      <c r="MJK537"/>
      <c r="MJL537"/>
      <c r="MJM537"/>
      <c r="MJN537"/>
      <c r="MJO537"/>
      <c r="MJP537"/>
      <c r="MJQ537"/>
      <c r="MJR537"/>
      <c r="MJS537"/>
      <c r="MJT537"/>
      <c r="MJU537"/>
      <c r="MJV537"/>
      <c r="MJW537"/>
      <c r="MJX537"/>
      <c r="MJY537"/>
      <c r="MJZ537"/>
      <c r="MKA537"/>
      <c r="MKB537"/>
      <c r="MKC537"/>
      <c r="MKD537"/>
      <c r="MKE537"/>
      <c r="MKF537"/>
      <c r="MKG537"/>
      <c r="MKH537"/>
      <c r="MKI537"/>
      <c r="MKJ537"/>
      <c r="MKK537"/>
      <c r="MKL537"/>
      <c r="MKM537"/>
      <c r="MKN537"/>
      <c r="MKO537"/>
      <c r="MKP537"/>
      <c r="MKQ537"/>
      <c r="MKR537"/>
      <c r="MKS537"/>
      <c r="MKT537"/>
      <c r="MKU537"/>
      <c r="MKV537"/>
      <c r="MKW537"/>
      <c r="MKX537"/>
      <c r="MKY537"/>
      <c r="MKZ537"/>
      <c r="MLA537"/>
      <c r="MLB537"/>
      <c r="MLC537"/>
      <c r="MLD537"/>
      <c r="MLE537"/>
      <c r="MLF537"/>
      <c r="MLG537"/>
      <c r="MLH537"/>
      <c r="MLI537"/>
      <c r="MLJ537"/>
      <c r="MLK537"/>
      <c r="MLL537"/>
      <c r="MLM537"/>
      <c r="MLN537"/>
      <c r="MLO537"/>
      <c r="MLP537"/>
      <c r="MLQ537"/>
      <c r="MLR537"/>
      <c r="MLS537"/>
      <c r="MLT537"/>
      <c r="MLU537"/>
      <c r="MLV537"/>
      <c r="MLW537"/>
      <c r="MLX537"/>
      <c r="MLY537"/>
      <c r="MLZ537"/>
      <c r="MMA537"/>
      <c r="MMB537"/>
      <c r="MMC537"/>
      <c r="MMD537"/>
      <c r="MME537"/>
      <c r="MMF537"/>
      <c r="MMG537"/>
      <c r="MMH537"/>
      <c r="MMI537"/>
      <c r="MMJ537"/>
      <c r="MMK537"/>
      <c r="MML537"/>
      <c r="MMM537"/>
      <c r="MMN537"/>
      <c r="MMO537"/>
      <c r="MMP537"/>
      <c r="MMQ537"/>
      <c r="MMR537"/>
      <c r="MMS537"/>
      <c r="MMT537"/>
      <c r="MMU537"/>
      <c r="MMV537"/>
      <c r="MMW537"/>
      <c r="MMX537"/>
      <c r="MMY537"/>
      <c r="MMZ537"/>
      <c r="MNA537"/>
      <c r="MNB537"/>
      <c r="MNC537"/>
      <c r="MND537"/>
      <c r="MNE537"/>
      <c r="MNF537"/>
      <c r="MNG537"/>
      <c r="MNH537"/>
      <c r="MNI537"/>
      <c r="MNJ537"/>
      <c r="MNK537"/>
      <c r="MNL537"/>
      <c r="MNM537"/>
      <c r="MNN537"/>
      <c r="MNO537"/>
      <c r="MNP537"/>
      <c r="MNQ537"/>
      <c r="MNR537"/>
      <c r="MNS537"/>
      <c r="MNT537"/>
      <c r="MNU537"/>
      <c r="MNV537"/>
      <c r="MNW537"/>
      <c r="MNX537"/>
      <c r="MNY537"/>
      <c r="MNZ537"/>
      <c r="MOA537"/>
      <c r="MOB537"/>
      <c r="MOC537"/>
      <c r="MOD537"/>
      <c r="MOE537"/>
      <c r="MOF537"/>
      <c r="MOG537"/>
      <c r="MOH537"/>
      <c r="MOI537"/>
      <c r="MOJ537"/>
      <c r="MOK537"/>
      <c r="MOL537"/>
      <c r="MOM537"/>
      <c r="MON537"/>
      <c r="MOO537"/>
      <c r="MOP537"/>
      <c r="MOQ537"/>
      <c r="MOR537"/>
      <c r="MOS537"/>
      <c r="MOT537"/>
      <c r="MOU537"/>
      <c r="MOV537"/>
      <c r="MOW537"/>
      <c r="MOX537"/>
      <c r="MOY537"/>
      <c r="MOZ537"/>
      <c r="MPA537"/>
      <c r="MPB537"/>
      <c r="MPC537"/>
      <c r="MPD537"/>
      <c r="MPE537"/>
      <c r="MPF537"/>
      <c r="MPG537"/>
      <c r="MPH537"/>
      <c r="MPI537"/>
      <c r="MPJ537"/>
      <c r="MPK537"/>
      <c r="MPL537"/>
      <c r="MPM537"/>
      <c r="MPN537"/>
      <c r="MPO537"/>
      <c r="MPP537"/>
      <c r="MPQ537"/>
      <c r="MPR537"/>
      <c r="MPS537"/>
      <c r="MPT537"/>
      <c r="MPU537"/>
      <c r="MPV537"/>
      <c r="MPW537"/>
      <c r="MPX537"/>
      <c r="MPY537"/>
      <c r="MPZ537"/>
      <c r="MQA537"/>
      <c r="MQB537"/>
      <c r="MQC537"/>
      <c r="MQD537"/>
      <c r="MQE537"/>
      <c r="MQF537"/>
      <c r="MQG537"/>
      <c r="MQH537"/>
      <c r="MQI537"/>
      <c r="MQJ537"/>
      <c r="MQK537"/>
      <c r="MQL537"/>
      <c r="MQM537"/>
      <c r="MQN537"/>
      <c r="MQO537"/>
      <c r="MQP537"/>
      <c r="MQQ537"/>
      <c r="MQR537"/>
      <c r="MQS537"/>
      <c r="MQT537"/>
      <c r="MQU537"/>
      <c r="MQV537"/>
      <c r="MQW537"/>
      <c r="MQX537"/>
      <c r="MQY537"/>
      <c r="MQZ537"/>
      <c r="MRA537"/>
      <c r="MRB537"/>
      <c r="MRC537"/>
      <c r="MRD537"/>
      <c r="MRE537"/>
      <c r="MRF537"/>
      <c r="MRG537"/>
      <c r="MRH537"/>
      <c r="MRI537"/>
      <c r="MRJ537"/>
      <c r="MRK537"/>
      <c r="MRL537"/>
      <c r="MRM537"/>
      <c r="MRN537"/>
      <c r="MRO537"/>
      <c r="MRP537"/>
      <c r="MRQ537"/>
      <c r="MRR537"/>
      <c r="MRS537"/>
      <c r="MRT537"/>
      <c r="MRU537"/>
      <c r="MRV537"/>
      <c r="MRW537"/>
      <c r="MRX537"/>
      <c r="MRY537"/>
      <c r="MRZ537"/>
      <c r="MSA537"/>
      <c r="MSB537"/>
      <c r="MSC537"/>
      <c r="MSD537"/>
      <c r="MSE537"/>
      <c r="MSF537"/>
      <c r="MSG537"/>
      <c r="MSH537"/>
      <c r="MSI537"/>
      <c r="MSJ537"/>
      <c r="MSK537"/>
      <c r="MSL537"/>
      <c r="MSM537"/>
      <c r="MSN537"/>
      <c r="MSO537"/>
      <c r="MSP537"/>
      <c r="MSQ537"/>
      <c r="MSR537"/>
      <c r="MSS537"/>
      <c r="MST537"/>
      <c r="MSU537"/>
      <c r="MSV537"/>
      <c r="MSW537"/>
      <c r="MSX537"/>
      <c r="MSY537"/>
      <c r="MSZ537"/>
      <c r="MTA537"/>
      <c r="MTB537"/>
      <c r="MTC537"/>
      <c r="MTD537"/>
      <c r="MTE537"/>
      <c r="MTF537"/>
      <c r="MTG537"/>
      <c r="MTH537"/>
      <c r="MTI537"/>
      <c r="MTJ537"/>
      <c r="MTK537"/>
      <c r="MTL537"/>
      <c r="MTM537"/>
      <c r="MTN537"/>
      <c r="MTO537"/>
      <c r="MTP537"/>
      <c r="MTQ537"/>
      <c r="MTR537"/>
      <c r="MTS537"/>
      <c r="MTT537"/>
      <c r="MTU537"/>
      <c r="MTV537"/>
      <c r="MTW537"/>
      <c r="MTX537"/>
      <c r="MTY537"/>
      <c r="MTZ537"/>
      <c r="MUA537"/>
      <c r="MUB537"/>
      <c r="MUC537"/>
      <c r="MUD537"/>
      <c r="MUE537"/>
      <c r="MUF537"/>
      <c r="MUG537"/>
      <c r="MUH537"/>
      <c r="MUI537"/>
      <c r="MUJ537"/>
      <c r="MUK537"/>
      <c r="MUL537"/>
      <c r="MUM537"/>
      <c r="MUN537"/>
      <c r="MUO537"/>
      <c r="MUP537"/>
      <c r="MUQ537"/>
      <c r="MUR537"/>
      <c r="MUS537"/>
      <c r="MUT537"/>
      <c r="MUU537"/>
      <c r="MUV537"/>
      <c r="MUW537"/>
      <c r="MUX537"/>
      <c r="MUY537"/>
      <c r="MUZ537"/>
      <c r="MVA537"/>
      <c r="MVB537"/>
      <c r="MVC537"/>
      <c r="MVD537"/>
      <c r="MVE537"/>
      <c r="MVF537"/>
      <c r="MVG537"/>
      <c r="MVH537"/>
      <c r="MVI537"/>
      <c r="MVJ537"/>
      <c r="MVK537"/>
      <c r="MVL537"/>
      <c r="MVM537"/>
      <c r="MVN537"/>
      <c r="MVO537"/>
      <c r="MVP537"/>
      <c r="MVQ537"/>
      <c r="MVR537"/>
      <c r="MVS537"/>
      <c r="MVT537"/>
      <c r="MVU537"/>
      <c r="MVV537"/>
      <c r="MVW537"/>
      <c r="MVX537"/>
      <c r="MVY537"/>
      <c r="MVZ537"/>
      <c r="MWA537"/>
      <c r="MWB537"/>
      <c r="MWC537"/>
      <c r="MWD537"/>
      <c r="MWE537"/>
      <c r="MWF537"/>
      <c r="MWG537"/>
      <c r="MWH537"/>
      <c r="MWI537"/>
      <c r="MWJ537"/>
      <c r="MWK537"/>
      <c r="MWL537"/>
      <c r="MWM537"/>
      <c r="MWN537"/>
      <c r="MWO537"/>
      <c r="MWP537"/>
      <c r="MWQ537"/>
      <c r="MWR537"/>
      <c r="MWS537"/>
      <c r="MWT537"/>
      <c r="MWU537"/>
      <c r="MWV537"/>
      <c r="MWW537"/>
      <c r="MWX537"/>
      <c r="MWY537"/>
      <c r="MWZ537"/>
      <c r="MXA537"/>
      <c r="MXB537"/>
      <c r="MXC537"/>
      <c r="MXD537"/>
      <c r="MXE537"/>
      <c r="MXF537"/>
      <c r="MXG537"/>
      <c r="MXH537"/>
      <c r="MXI537"/>
      <c r="MXJ537"/>
      <c r="MXK537"/>
      <c r="MXL537"/>
      <c r="MXM537"/>
      <c r="MXN537"/>
      <c r="MXO537"/>
      <c r="MXP537"/>
      <c r="MXQ537"/>
      <c r="MXR537"/>
      <c r="MXS537"/>
      <c r="MXT537"/>
      <c r="MXU537"/>
      <c r="MXV537"/>
      <c r="MXW537"/>
      <c r="MXX537"/>
      <c r="MXY537"/>
      <c r="MXZ537"/>
      <c r="MYA537"/>
      <c r="MYB537"/>
      <c r="MYC537"/>
      <c r="MYD537"/>
      <c r="MYE537"/>
      <c r="MYF537"/>
      <c r="MYG537"/>
      <c r="MYH537"/>
      <c r="MYI537"/>
      <c r="MYJ537"/>
      <c r="MYK537"/>
      <c r="MYL537"/>
      <c r="MYM537"/>
      <c r="MYN537"/>
      <c r="MYO537"/>
      <c r="MYP537"/>
      <c r="MYQ537"/>
      <c r="MYR537"/>
      <c r="MYS537"/>
      <c r="MYT537"/>
      <c r="MYU537"/>
      <c r="MYV537"/>
      <c r="MYW537"/>
      <c r="MYX537"/>
      <c r="MYY537"/>
      <c r="MYZ537"/>
      <c r="MZA537"/>
      <c r="MZB537"/>
      <c r="MZC537"/>
      <c r="MZD537"/>
      <c r="MZE537"/>
      <c r="MZF537"/>
      <c r="MZG537"/>
      <c r="MZH537"/>
      <c r="MZI537"/>
      <c r="MZJ537"/>
      <c r="MZK537"/>
      <c r="MZL537"/>
      <c r="MZM537"/>
      <c r="MZN537"/>
      <c r="MZO537"/>
      <c r="MZP537"/>
      <c r="MZQ537"/>
      <c r="MZR537"/>
      <c r="MZS537"/>
      <c r="MZT537"/>
      <c r="MZU537"/>
      <c r="MZV537"/>
      <c r="MZW537"/>
      <c r="MZX537"/>
      <c r="MZY537"/>
      <c r="MZZ537"/>
      <c r="NAA537"/>
      <c r="NAB537"/>
      <c r="NAC537"/>
      <c r="NAD537"/>
      <c r="NAE537"/>
      <c r="NAF537"/>
      <c r="NAG537"/>
      <c r="NAH537"/>
      <c r="NAI537"/>
      <c r="NAJ537"/>
      <c r="NAK537"/>
      <c r="NAL537"/>
      <c r="NAM537"/>
      <c r="NAN537"/>
      <c r="NAO537"/>
      <c r="NAP537"/>
      <c r="NAQ537"/>
      <c r="NAR537"/>
      <c r="NAS537"/>
      <c r="NAT537"/>
      <c r="NAU537"/>
      <c r="NAV537"/>
      <c r="NAW537"/>
      <c r="NAX537"/>
      <c r="NAY537"/>
      <c r="NAZ537"/>
      <c r="NBA537"/>
      <c r="NBB537"/>
      <c r="NBC537"/>
      <c r="NBD537"/>
      <c r="NBE537"/>
      <c r="NBF537"/>
      <c r="NBG537"/>
      <c r="NBH537"/>
      <c r="NBI537"/>
      <c r="NBJ537"/>
      <c r="NBK537"/>
      <c r="NBL537"/>
      <c r="NBM537"/>
      <c r="NBN537"/>
      <c r="NBO537"/>
      <c r="NBP537"/>
      <c r="NBQ537"/>
      <c r="NBR537"/>
      <c r="NBS537"/>
      <c r="NBT537"/>
      <c r="NBU537"/>
      <c r="NBV537"/>
      <c r="NBW537"/>
      <c r="NBX537"/>
      <c r="NBY537"/>
      <c r="NBZ537"/>
      <c r="NCA537"/>
      <c r="NCB537"/>
      <c r="NCC537"/>
      <c r="NCD537"/>
      <c r="NCE537"/>
      <c r="NCF537"/>
      <c r="NCG537"/>
      <c r="NCH537"/>
      <c r="NCI537"/>
      <c r="NCJ537"/>
      <c r="NCK537"/>
      <c r="NCL537"/>
      <c r="NCM537"/>
      <c r="NCN537"/>
      <c r="NCO537"/>
      <c r="NCP537"/>
      <c r="NCQ537"/>
      <c r="NCR537"/>
      <c r="NCS537"/>
      <c r="NCT537"/>
      <c r="NCU537"/>
      <c r="NCV537"/>
      <c r="NCW537"/>
      <c r="NCX537"/>
      <c r="NCY537"/>
      <c r="NCZ537"/>
      <c r="NDA537"/>
      <c r="NDB537"/>
      <c r="NDC537"/>
      <c r="NDD537"/>
      <c r="NDE537"/>
      <c r="NDF537"/>
      <c r="NDG537"/>
      <c r="NDH537"/>
      <c r="NDI537"/>
      <c r="NDJ537"/>
      <c r="NDK537"/>
      <c r="NDL537"/>
      <c r="NDM537"/>
      <c r="NDN537"/>
      <c r="NDO537"/>
      <c r="NDP537"/>
      <c r="NDQ537"/>
      <c r="NDR537"/>
      <c r="NDS537"/>
      <c r="NDT537"/>
      <c r="NDU537"/>
      <c r="NDV537"/>
      <c r="NDW537"/>
      <c r="NDX537"/>
      <c r="NDY537"/>
      <c r="NDZ537"/>
      <c r="NEA537"/>
      <c r="NEB537"/>
      <c r="NEC537"/>
      <c r="NED537"/>
      <c r="NEE537"/>
      <c r="NEF537"/>
      <c r="NEG537"/>
      <c r="NEH537"/>
      <c r="NEI537"/>
      <c r="NEJ537"/>
      <c r="NEK537"/>
      <c r="NEL537"/>
      <c r="NEM537"/>
      <c r="NEN537"/>
      <c r="NEO537"/>
      <c r="NEP537"/>
      <c r="NEQ537"/>
      <c r="NER537"/>
      <c r="NES537"/>
      <c r="NET537"/>
      <c r="NEU537"/>
      <c r="NEV537"/>
      <c r="NEW537"/>
      <c r="NEX537"/>
      <c r="NEY537"/>
      <c r="NEZ537"/>
      <c r="NFA537"/>
      <c r="NFB537"/>
      <c r="NFC537"/>
      <c r="NFD537"/>
      <c r="NFE537"/>
      <c r="NFF537"/>
      <c r="NFG537"/>
      <c r="NFH537"/>
      <c r="NFI537"/>
      <c r="NFJ537"/>
      <c r="NFK537"/>
      <c r="NFL537"/>
      <c r="NFM537"/>
      <c r="NFN537"/>
      <c r="NFO537"/>
      <c r="NFP537"/>
      <c r="NFQ537"/>
      <c r="NFR537"/>
      <c r="NFS537"/>
      <c r="NFT537"/>
      <c r="NFU537"/>
      <c r="NFV537"/>
      <c r="NFW537"/>
      <c r="NFX537"/>
      <c r="NFY537"/>
      <c r="NFZ537"/>
      <c r="NGA537"/>
      <c r="NGB537"/>
      <c r="NGC537"/>
      <c r="NGD537"/>
      <c r="NGE537"/>
      <c r="NGF537"/>
      <c r="NGG537"/>
      <c r="NGH537"/>
      <c r="NGI537"/>
      <c r="NGJ537"/>
      <c r="NGK537"/>
      <c r="NGL537"/>
      <c r="NGM537"/>
      <c r="NGN537"/>
      <c r="NGO537"/>
      <c r="NGP537"/>
      <c r="NGQ537"/>
      <c r="NGR537"/>
      <c r="NGS537"/>
      <c r="NGT537"/>
      <c r="NGU537"/>
      <c r="NGV537"/>
      <c r="NGW537"/>
      <c r="NGX537"/>
      <c r="NGY537"/>
      <c r="NGZ537"/>
      <c r="NHA537"/>
      <c r="NHB537"/>
      <c r="NHC537"/>
      <c r="NHD537"/>
      <c r="NHE537"/>
      <c r="NHF537"/>
      <c r="NHG537"/>
      <c r="NHH537"/>
      <c r="NHI537"/>
      <c r="NHJ537"/>
      <c r="NHK537"/>
      <c r="NHL537"/>
      <c r="NHM537"/>
      <c r="NHN537"/>
      <c r="NHO537"/>
      <c r="NHP537"/>
      <c r="NHQ537"/>
      <c r="NHR537"/>
      <c r="NHS537"/>
      <c r="NHT537"/>
      <c r="NHU537"/>
      <c r="NHV537"/>
      <c r="NHW537"/>
      <c r="NHX537"/>
      <c r="NHY537"/>
      <c r="NHZ537"/>
      <c r="NIA537"/>
      <c r="NIB537"/>
      <c r="NIC537"/>
      <c r="NID537"/>
      <c r="NIE537"/>
      <c r="NIF537"/>
      <c r="NIG537"/>
      <c r="NIH537"/>
      <c r="NII537"/>
      <c r="NIJ537"/>
      <c r="NIK537"/>
      <c r="NIL537"/>
      <c r="NIM537"/>
      <c r="NIN537"/>
      <c r="NIO537"/>
      <c r="NIP537"/>
      <c r="NIQ537"/>
      <c r="NIR537"/>
      <c r="NIS537"/>
      <c r="NIT537"/>
      <c r="NIU537"/>
      <c r="NIV537"/>
      <c r="NIW537"/>
      <c r="NIX537"/>
      <c r="NIY537"/>
      <c r="NIZ537"/>
      <c r="NJA537"/>
      <c r="NJB537"/>
      <c r="NJC537"/>
      <c r="NJD537"/>
      <c r="NJE537"/>
      <c r="NJF537"/>
      <c r="NJG537"/>
      <c r="NJH537"/>
      <c r="NJI537"/>
      <c r="NJJ537"/>
      <c r="NJK537"/>
      <c r="NJL537"/>
      <c r="NJM537"/>
      <c r="NJN537"/>
      <c r="NJO537"/>
      <c r="NJP537"/>
      <c r="NJQ537"/>
      <c r="NJR537"/>
      <c r="NJS537"/>
      <c r="NJT537"/>
      <c r="NJU537"/>
      <c r="NJV537"/>
      <c r="NJW537"/>
      <c r="NJX537"/>
      <c r="NJY537"/>
      <c r="NJZ537"/>
      <c r="NKA537"/>
      <c r="NKB537"/>
      <c r="NKC537"/>
      <c r="NKD537"/>
      <c r="NKE537"/>
      <c r="NKF537"/>
      <c r="NKG537"/>
      <c r="NKH537"/>
      <c r="NKI537"/>
      <c r="NKJ537"/>
      <c r="NKK537"/>
      <c r="NKL537"/>
      <c r="NKM537"/>
      <c r="NKN537"/>
      <c r="NKO537"/>
      <c r="NKP537"/>
      <c r="NKQ537"/>
      <c r="NKR537"/>
      <c r="NKS537"/>
      <c r="NKT537"/>
      <c r="NKU537"/>
      <c r="NKV537"/>
      <c r="NKW537"/>
      <c r="NKX537"/>
      <c r="NKY537"/>
      <c r="NKZ537"/>
      <c r="NLA537"/>
      <c r="NLB537"/>
      <c r="NLC537"/>
      <c r="NLD537"/>
      <c r="NLE537"/>
      <c r="NLF537"/>
      <c r="NLG537"/>
      <c r="NLH537"/>
      <c r="NLI537"/>
      <c r="NLJ537"/>
      <c r="NLK537"/>
      <c r="NLL537"/>
      <c r="NLM537"/>
      <c r="NLN537"/>
      <c r="NLO537"/>
      <c r="NLP537"/>
      <c r="NLQ537"/>
      <c r="NLR537"/>
      <c r="NLS537"/>
      <c r="NLT537"/>
      <c r="NLU537"/>
      <c r="NLV537"/>
      <c r="NLW537"/>
      <c r="NLX537"/>
      <c r="NLY537"/>
      <c r="NLZ537"/>
      <c r="NMA537"/>
      <c r="NMB537"/>
      <c r="NMC537"/>
      <c r="NMD537"/>
      <c r="NME537"/>
      <c r="NMF537"/>
      <c r="NMG537"/>
      <c r="NMH537"/>
      <c r="NMI537"/>
      <c r="NMJ537"/>
      <c r="NMK537"/>
      <c r="NML537"/>
      <c r="NMM537"/>
      <c r="NMN537"/>
      <c r="NMO537"/>
      <c r="NMP537"/>
      <c r="NMQ537"/>
      <c r="NMR537"/>
      <c r="NMS537"/>
      <c r="NMT537"/>
      <c r="NMU537"/>
      <c r="NMV537"/>
      <c r="NMW537"/>
      <c r="NMX537"/>
      <c r="NMY537"/>
      <c r="NMZ537"/>
      <c r="NNA537"/>
      <c r="NNB537"/>
      <c r="NNC537"/>
      <c r="NND537"/>
      <c r="NNE537"/>
      <c r="NNF537"/>
      <c r="NNG537"/>
      <c r="NNH537"/>
      <c r="NNI537"/>
      <c r="NNJ537"/>
      <c r="NNK537"/>
      <c r="NNL537"/>
      <c r="NNM537"/>
      <c r="NNN537"/>
      <c r="NNO537"/>
      <c r="NNP537"/>
      <c r="NNQ537"/>
      <c r="NNR537"/>
      <c r="NNS537"/>
      <c r="NNT537"/>
      <c r="NNU537"/>
      <c r="NNV537"/>
      <c r="NNW537"/>
      <c r="NNX537"/>
      <c r="NNY537"/>
      <c r="NNZ537"/>
      <c r="NOA537"/>
      <c r="NOB537"/>
      <c r="NOC537"/>
      <c r="NOD537"/>
      <c r="NOE537"/>
      <c r="NOF537"/>
      <c r="NOG537"/>
      <c r="NOH537"/>
      <c r="NOI537"/>
      <c r="NOJ537"/>
      <c r="NOK537"/>
      <c r="NOL537"/>
      <c r="NOM537"/>
      <c r="NON537"/>
      <c r="NOO537"/>
      <c r="NOP537"/>
      <c r="NOQ537"/>
      <c r="NOR537"/>
      <c r="NOS537"/>
      <c r="NOT537"/>
      <c r="NOU537"/>
      <c r="NOV537"/>
      <c r="NOW537"/>
      <c r="NOX537"/>
      <c r="NOY537"/>
      <c r="NOZ537"/>
      <c r="NPA537"/>
      <c r="NPB537"/>
      <c r="NPC537"/>
      <c r="NPD537"/>
      <c r="NPE537"/>
      <c r="NPF537"/>
      <c r="NPG537"/>
      <c r="NPH537"/>
      <c r="NPI537"/>
      <c r="NPJ537"/>
      <c r="NPK537"/>
      <c r="NPL537"/>
      <c r="NPM537"/>
      <c r="NPN537"/>
      <c r="NPO537"/>
      <c r="NPP537"/>
      <c r="NPQ537"/>
      <c r="NPR537"/>
      <c r="NPS537"/>
      <c r="NPT537"/>
      <c r="NPU537"/>
      <c r="NPV537"/>
      <c r="NPW537"/>
      <c r="NPX537"/>
      <c r="NPY537"/>
      <c r="NPZ537"/>
      <c r="NQA537"/>
      <c r="NQB537"/>
      <c r="NQC537"/>
      <c r="NQD537"/>
      <c r="NQE537"/>
      <c r="NQF537"/>
      <c r="NQG537"/>
      <c r="NQH537"/>
      <c r="NQI537"/>
      <c r="NQJ537"/>
      <c r="NQK537"/>
      <c r="NQL537"/>
      <c r="NQM537"/>
      <c r="NQN537"/>
      <c r="NQO537"/>
      <c r="NQP537"/>
      <c r="NQQ537"/>
      <c r="NQR537"/>
      <c r="NQS537"/>
      <c r="NQT537"/>
      <c r="NQU537"/>
      <c r="NQV537"/>
      <c r="NQW537"/>
      <c r="NQX537"/>
      <c r="NQY537"/>
      <c r="NQZ537"/>
      <c r="NRA537"/>
      <c r="NRB537"/>
      <c r="NRC537"/>
      <c r="NRD537"/>
      <c r="NRE537"/>
      <c r="NRF537"/>
      <c r="NRG537"/>
      <c r="NRH537"/>
      <c r="NRI537"/>
      <c r="NRJ537"/>
      <c r="NRK537"/>
      <c r="NRL537"/>
      <c r="NRM537"/>
      <c r="NRN537"/>
      <c r="NRO537"/>
      <c r="NRP537"/>
      <c r="NRQ537"/>
      <c r="NRR537"/>
      <c r="NRS537"/>
      <c r="NRT537"/>
      <c r="NRU537"/>
      <c r="NRV537"/>
      <c r="NRW537"/>
      <c r="NRX537"/>
      <c r="NRY537"/>
      <c r="NRZ537"/>
      <c r="NSA537"/>
      <c r="NSB537"/>
      <c r="NSC537"/>
      <c r="NSD537"/>
      <c r="NSE537"/>
      <c r="NSF537"/>
      <c r="NSG537"/>
      <c r="NSH537"/>
      <c r="NSI537"/>
      <c r="NSJ537"/>
      <c r="NSK537"/>
      <c r="NSL537"/>
      <c r="NSM537"/>
      <c r="NSN537"/>
      <c r="NSO537"/>
      <c r="NSP537"/>
      <c r="NSQ537"/>
      <c r="NSR537"/>
      <c r="NSS537"/>
      <c r="NST537"/>
      <c r="NSU537"/>
      <c r="NSV537"/>
      <c r="NSW537"/>
      <c r="NSX537"/>
      <c r="NSY537"/>
      <c r="NSZ537"/>
      <c r="NTA537"/>
      <c r="NTB537"/>
      <c r="NTC537"/>
      <c r="NTD537"/>
      <c r="NTE537"/>
      <c r="NTF537"/>
      <c r="NTG537"/>
      <c r="NTH537"/>
      <c r="NTI537"/>
      <c r="NTJ537"/>
      <c r="NTK537"/>
      <c r="NTL537"/>
      <c r="NTM537"/>
      <c r="NTN537"/>
      <c r="NTO537"/>
      <c r="NTP537"/>
      <c r="NTQ537"/>
      <c r="NTR537"/>
      <c r="NTS537"/>
      <c r="NTT537"/>
      <c r="NTU537"/>
      <c r="NTV537"/>
      <c r="NTW537"/>
      <c r="NTX537"/>
      <c r="NTY537"/>
      <c r="NTZ537"/>
      <c r="NUA537"/>
      <c r="NUB537"/>
      <c r="NUC537"/>
      <c r="NUD537"/>
      <c r="NUE537"/>
      <c r="NUF537"/>
      <c r="NUG537"/>
      <c r="NUH537"/>
      <c r="NUI537"/>
      <c r="NUJ537"/>
      <c r="NUK537"/>
      <c r="NUL537"/>
      <c r="NUM537"/>
      <c r="NUN537"/>
      <c r="NUO537"/>
      <c r="NUP537"/>
      <c r="NUQ537"/>
      <c r="NUR537"/>
      <c r="NUS537"/>
      <c r="NUT537"/>
      <c r="NUU537"/>
      <c r="NUV537"/>
      <c r="NUW537"/>
      <c r="NUX537"/>
      <c r="NUY537"/>
      <c r="NUZ537"/>
      <c r="NVA537"/>
      <c r="NVB537"/>
      <c r="NVC537"/>
      <c r="NVD537"/>
      <c r="NVE537"/>
      <c r="NVF537"/>
      <c r="NVG537"/>
      <c r="NVH537"/>
      <c r="NVI537"/>
      <c r="NVJ537"/>
      <c r="NVK537"/>
      <c r="NVL537"/>
      <c r="NVM537"/>
      <c r="NVN537"/>
      <c r="NVO537"/>
      <c r="NVP537"/>
      <c r="NVQ537"/>
      <c r="NVR537"/>
      <c r="NVS537"/>
      <c r="NVT537"/>
      <c r="NVU537"/>
      <c r="NVV537"/>
      <c r="NVW537"/>
      <c r="NVX537"/>
      <c r="NVY537"/>
      <c r="NVZ537"/>
      <c r="NWA537"/>
      <c r="NWB537"/>
      <c r="NWC537"/>
      <c r="NWD537"/>
      <c r="NWE537"/>
      <c r="NWF537"/>
      <c r="NWG537"/>
      <c r="NWH537"/>
      <c r="NWI537"/>
      <c r="NWJ537"/>
      <c r="NWK537"/>
      <c r="NWL537"/>
      <c r="NWM537"/>
      <c r="NWN537"/>
      <c r="NWO537"/>
      <c r="NWP537"/>
      <c r="NWQ537"/>
      <c r="NWR537"/>
      <c r="NWS537"/>
      <c r="NWT537"/>
      <c r="NWU537"/>
      <c r="NWV537"/>
      <c r="NWW537"/>
      <c r="NWX537"/>
      <c r="NWY537"/>
      <c r="NWZ537"/>
      <c r="NXA537"/>
      <c r="NXB537"/>
      <c r="NXC537"/>
      <c r="NXD537"/>
      <c r="NXE537"/>
      <c r="NXF537"/>
      <c r="NXG537"/>
      <c r="NXH537"/>
      <c r="NXI537"/>
      <c r="NXJ537"/>
      <c r="NXK537"/>
      <c r="NXL537"/>
      <c r="NXM537"/>
      <c r="NXN537"/>
      <c r="NXO537"/>
      <c r="NXP537"/>
      <c r="NXQ537"/>
      <c r="NXR537"/>
      <c r="NXS537"/>
      <c r="NXT537"/>
      <c r="NXU537"/>
      <c r="NXV537"/>
      <c r="NXW537"/>
      <c r="NXX537"/>
      <c r="NXY537"/>
      <c r="NXZ537"/>
      <c r="NYA537"/>
      <c r="NYB537"/>
      <c r="NYC537"/>
      <c r="NYD537"/>
      <c r="NYE537"/>
      <c r="NYF537"/>
      <c r="NYG537"/>
      <c r="NYH537"/>
      <c r="NYI537"/>
      <c r="NYJ537"/>
      <c r="NYK537"/>
      <c r="NYL537"/>
      <c r="NYM537"/>
      <c r="NYN537"/>
      <c r="NYO537"/>
      <c r="NYP537"/>
      <c r="NYQ537"/>
      <c r="NYR537"/>
      <c r="NYS537"/>
      <c r="NYT537"/>
      <c r="NYU537"/>
      <c r="NYV537"/>
      <c r="NYW537"/>
      <c r="NYX537"/>
      <c r="NYY537"/>
      <c r="NYZ537"/>
      <c r="NZA537"/>
      <c r="NZB537"/>
      <c r="NZC537"/>
      <c r="NZD537"/>
      <c r="NZE537"/>
      <c r="NZF537"/>
      <c r="NZG537"/>
      <c r="NZH537"/>
      <c r="NZI537"/>
      <c r="NZJ537"/>
      <c r="NZK537"/>
      <c r="NZL537"/>
      <c r="NZM537"/>
      <c r="NZN537"/>
      <c r="NZO537"/>
      <c r="NZP537"/>
      <c r="NZQ537"/>
      <c r="NZR537"/>
      <c r="NZS537"/>
      <c r="NZT537"/>
      <c r="NZU537"/>
      <c r="NZV537"/>
      <c r="NZW537"/>
      <c r="NZX537"/>
      <c r="NZY537"/>
      <c r="NZZ537"/>
      <c r="OAA537"/>
      <c r="OAB537"/>
      <c r="OAC537"/>
      <c r="OAD537"/>
      <c r="OAE537"/>
      <c r="OAF537"/>
      <c r="OAG537"/>
      <c r="OAH537"/>
      <c r="OAI537"/>
      <c r="OAJ537"/>
      <c r="OAK537"/>
      <c r="OAL537"/>
      <c r="OAM537"/>
      <c r="OAN537"/>
      <c r="OAO537"/>
      <c r="OAP537"/>
      <c r="OAQ537"/>
      <c r="OAR537"/>
      <c r="OAS537"/>
      <c r="OAT537"/>
      <c r="OAU537"/>
      <c r="OAV537"/>
      <c r="OAW537"/>
      <c r="OAX537"/>
      <c r="OAY537"/>
      <c r="OAZ537"/>
      <c r="OBA537"/>
      <c r="OBB537"/>
      <c r="OBC537"/>
      <c r="OBD537"/>
      <c r="OBE537"/>
      <c r="OBF537"/>
      <c r="OBG537"/>
      <c r="OBH537"/>
      <c r="OBI537"/>
      <c r="OBJ537"/>
      <c r="OBK537"/>
      <c r="OBL537"/>
      <c r="OBM537"/>
      <c r="OBN537"/>
      <c r="OBO537"/>
      <c r="OBP537"/>
      <c r="OBQ537"/>
      <c r="OBR537"/>
      <c r="OBS537"/>
      <c r="OBT537"/>
      <c r="OBU537"/>
      <c r="OBV537"/>
      <c r="OBW537"/>
      <c r="OBX537"/>
      <c r="OBY537"/>
      <c r="OBZ537"/>
      <c r="OCA537"/>
      <c r="OCB537"/>
      <c r="OCC537"/>
      <c r="OCD537"/>
      <c r="OCE537"/>
      <c r="OCF537"/>
      <c r="OCG537"/>
      <c r="OCH537"/>
      <c r="OCI537"/>
      <c r="OCJ537"/>
      <c r="OCK537"/>
      <c r="OCL537"/>
      <c r="OCM537"/>
      <c r="OCN537"/>
      <c r="OCO537"/>
      <c r="OCP537"/>
      <c r="OCQ537"/>
      <c r="OCR537"/>
      <c r="OCS537"/>
      <c r="OCT537"/>
      <c r="OCU537"/>
      <c r="OCV537"/>
      <c r="OCW537"/>
      <c r="OCX537"/>
      <c r="OCY537"/>
      <c r="OCZ537"/>
      <c r="ODA537"/>
      <c r="ODB537"/>
      <c r="ODC537"/>
      <c r="ODD537"/>
      <c r="ODE537"/>
      <c r="ODF537"/>
      <c r="ODG537"/>
      <c r="ODH537"/>
      <c r="ODI537"/>
      <c r="ODJ537"/>
      <c r="ODK537"/>
      <c r="ODL537"/>
      <c r="ODM537"/>
      <c r="ODN537"/>
      <c r="ODO537"/>
      <c r="ODP537"/>
      <c r="ODQ537"/>
      <c r="ODR537"/>
      <c r="ODS537"/>
      <c r="ODT537"/>
      <c r="ODU537"/>
      <c r="ODV537"/>
      <c r="ODW537"/>
      <c r="ODX537"/>
      <c r="ODY537"/>
      <c r="ODZ537"/>
      <c r="OEA537"/>
      <c r="OEB537"/>
      <c r="OEC537"/>
      <c r="OED537"/>
      <c r="OEE537"/>
      <c r="OEF537"/>
      <c r="OEG537"/>
      <c r="OEH537"/>
      <c r="OEI537"/>
      <c r="OEJ537"/>
      <c r="OEK537"/>
      <c r="OEL537"/>
      <c r="OEM537"/>
      <c r="OEN537"/>
      <c r="OEO537"/>
      <c r="OEP537"/>
      <c r="OEQ537"/>
      <c r="OER537"/>
      <c r="OES537"/>
      <c r="OET537"/>
      <c r="OEU537"/>
      <c r="OEV537"/>
      <c r="OEW537"/>
      <c r="OEX537"/>
      <c r="OEY537"/>
      <c r="OEZ537"/>
      <c r="OFA537"/>
      <c r="OFB537"/>
      <c r="OFC537"/>
      <c r="OFD537"/>
      <c r="OFE537"/>
      <c r="OFF537"/>
      <c r="OFG537"/>
      <c r="OFH537"/>
      <c r="OFI537"/>
      <c r="OFJ537"/>
      <c r="OFK537"/>
      <c r="OFL537"/>
      <c r="OFM537"/>
      <c r="OFN537"/>
      <c r="OFO537"/>
      <c r="OFP537"/>
      <c r="OFQ537"/>
      <c r="OFR537"/>
      <c r="OFS537"/>
      <c r="OFT537"/>
      <c r="OFU537"/>
      <c r="OFV537"/>
      <c r="OFW537"/>
      <c r="OFX537"/>
      <c r="OFY537"/>
      <c r="OFZ537"/>
      <c r="OGA537"/>
      <c r="OGB537"/>
      <c r="OGC537"/>
      <c r="OGD537"/>
      <c r="OGE537"/>
      <c r="OGF537"/>
      <c r="OGG537"/>
      <c r="OGH537"/>
      <c r="OGI537"/>
      <c r="OGJ537"/>
      <c r="OGK537"/>
      <c r="OGL537"/>
      <c r="OGM537"/>
      <c r="OGN537"/>
      <c r="OGO537"/>
      <c r="OGP537"/>
      <c r="OGQ537"/>
      <c r="OGR537"/>
      <c r="OGS537"/>
      <c r="OGT537"/>
      <c r="OGU537"/>
      <c r="OGV537"/>
      <c r="OGW537"/>
      <c r="OGX537"/>
      <c r="OGY537"/>
      <c r="OGZ537"/>
      <c r="OHA537"/>
      <c r="OHB537"/>
      <c r="OHC537"/>
      <c r="OHD537"/>
      <c r="OHE537"/>
      <c r="OHF537"/>
      <c r="OHG537"/>
      <c r="OHH537"/>
      <c r="OHI537"/>
      <c r="OHJ537"/>
      <c r="OHK537"/>
      <c r="OHL537"/>
      <c r="OHM537"/>
      <c r="OHN537"/>
      <c r="OHO537"/>
      <c r="OHP537"/>
      <c r="OHQ537"/>
      <c r="OHR537"/>
      <c r="OHS537"/>
      <c r="OHT537"/>
      <c r="OHU537"/>
      <c r="OHV537"/>
      <c r="OHW537"/>
      <c r="OHX537"/>
      <c r="OHY537"/>
      <c r="OHZ537"/>
      <c r="OIA537"/>
      <c r="OIB537"/>
      <c r="OIC537"/>
      <c r="OID537"/>
      <c r="OIE537"/>
      <c r="OIF537"/>
      <c r="OIG537"/>
      <c r="OIH537"/>
      <c r="OII537"/>
      <c r="OIJ537"/>
      <c r="OIK537"/>
      <c r="OIL537"/>
      <c r="OIM537"/>
      <c r="OIN537"/>
      <c r="OIO537"/>
      <c r="OIP537"/>
      <c r="OIQ537"/>
      <c r="OIR537"/>
      <c r="OIS537"/>
      <c r="OIT537"/>
      <c r="OIU537"/>
      <c r="OIV537"/>
      <c r="OIW537"/>
      <c r="OIX537"/>
      <c r="OIY537"/>
      <c r="OIZ537"/>
      <c r="OJA537"/>
      <c r="OJB537"/>
      <c r="OJC537"/>
      <c r="OJD537"/>
      <c r="OJE537"/>
      <c r="OJF537"/>
      <c r="OJG537"/>
      <c r="OJH537"/>
      <c r="OJI537"/>
      <c r="OJJ537"/>
      <c r="OJK537"/>
      <c r="OJL537"/>
      <c r="OJM537"/>
      <c r="OJN537"/>
      <c r="OJO537"/>
      <c r="OJP537"/>
      <c r="OJQ537"/>
      <c r="OJR537"/>
      <c r="OJS537"/>
      <c r="OJT537"/>
      <c r="OJU537"/>
      <c r="OJV537"/>
      <c r="OJW537"/>
      <c r="OJX537"/>
      <c r="OJY537"/>
      <c r="OJZ537"/>
      <c r="OKA537"/>
      <c r="OKB537"/>
      <c r="OKC537"/>
      <c r="OKD537"/>
      <c r="OKE537"/>
      <c r="OKF537"/>
      <c r="OKG537"/>
      <c r="OKH537"/>
      <c r="OKI537"/>
      <c r="OKJ537"/>
      <c r="OKK537"/>
      <c r="OKL537"/>
      <c r="OKM537"/>
      <c r="OKN537"/>
      <c r="OKO537"/>
      <c r="OKP537"/>
      <c r="OKQ537"/>
      <c r="OKR537"/>
      <c r="OKS537"/>
      <c r="OKT537"/>
      <c r="OKU537"/>
      <c r="OKV537"/>
      <c r="OKW537"/>
      <c r="OKX537"/>
      <c r="OKY537"/>
      <c r="OKZ537"/>
      <c r="OLA537"/>
      <c r="OLB537"/>
      <c r="OLC537"/>
      <c r="OLD537"/>
      <c r="OLE537"/>
      <c r="OLF537"/>
      <c r="OLG537"/>
      <c r="OLH537"/>
      <c r="OLI537"/>
      <c r="OLJ537"/>
      <c r="OLK537"/>
      <c r="OLL537"/>
      <c r="OLM537"/>
      <c r="OLN537"/>
      <c r="OLO537"/>
      <c r="OLP537"/>
      <c r="OLQ537"/>
      <c r="OLR537"/>
      <c r="OLS537"/>
      <c r="OLT537"/>
      <c r="OLU537"/>
      <c r="OLV537"/>
      <c r="OLW537"/>
      <c r="OLX537"/>
      <c r="OLY537"/>
      <c r="OLZ537"/>
      <c r="OMA537"/>
      <c r="OMB537"/>
      <c r="OMC537"/>
      <c r="OMD537"/>
      <c r="OME537"/>
      <c r="OMF537"/>
      <c r="OMG537"/>
      <c r="OMH537"/>
      <c r="OMI537"/>
      <c r="OMJ537"/>
      <c r="OMK537"/>
      <c r="OML537"/>
      <c r="OMM537"/>
      <c r="OMN537"/>
      <c r="OMO537"/>
      <c r="OMP537"/>
      <c r="OMQ537"/>
      <c r="OMR537"/>
      <c r="OMS537"/>
      <c r="OMT537"/>
      <c r="OMU537"/>
      <c r="OMV537"/>
      <c r="OMW537"/>
      <c r="OMX537"/>
      <c r="OMY537"/>
      <c r="OMZ537"/>
      <c r="ONA537"/>
      <c r="ONB537"/>
      <c r="ONC537"/>
      <c r="OND537"/>
      <c r="ONE537"/>
      <c r="ONF537"/>
      <c r="ONG537"/>
      <c r="ONH537"/>
      <c r="ONI537"/>
      <c r="ONJ537"/>
      <c r="ONK537"/>
      <c r="ONL537"/>
      <c r="ONM537"/>
      <c r="ONN537"/>
      <c r="ONO537"/>
      <c r="ONP537"/>
      <c r="ONQ537"/>
      <c r="ONR537"/>
      <c r="ONS537"/>
      <c r="ONT537"/>
      <c r="ONU537"/>
      <c r="ONV537"/>
      <c r="ONW537"/>
      <c r="ONX537"/>
      <c r="ONY537"/>
      <c r="ONZ537"/>
      <c r="OOA537"/>
      <c r="OOB537"/>
      <c r="OOC537"/>
      <c r="OOD537"/>
      <c r="OOE537"/>
      <c r="OOF537"/>
      <c r="OOG537"/>
      <c r="OOH537"/>
      <c r="OOI537"/>
      <c r="OOJ537"/>
      <c r="OOK537"/>
      <c r="OOL537"/>
      <c r="OOM537"/>
      <c r="OON537"/>
      <c r="OOO537"/>
      <c r="OOP537"/>
      <c r="OOQ537"/>
      <c r="OOR537"/>
      <c r="OOS537"/>
      <c r="OOT537"/>
      <c r="OOU537"/>
      <c r="OOV537"/>
      <c r="OOW537"/>
      <c r="OOX537"/>
      <c r="OOY537"/>
      <c r="OOZ537"/>
      <c r="OPA537"/>
      <c r="OPB537"/>
      <c r="OPC537"/>
      <c r="OPD537"/>
      <c r="OPE537"/>
      <c r="OPF537"/>
      <c r="OPG537"/>
      <c r="OPH537"/>
      <c r="OPI537"/>
      <c r="OPJ537"/>
      <c r="OPK537"/>
      <c r="OPL537"/>
      <c r="OPM537"/>
      <c r="OPN537"/>
      <c r="OPO537"/>
      <c r="OPP537"/>
      <c r="OPQ537"/>
      <c r="OPR537"/>
      <c r="OPS537"/>
      <c r="OPT537"/>
      <c r="OPU537"/>
      <c r="OPV537"/>
      <c r="OPW537"/>
      <c r="OPX537"/>
      <c r="OPY537"/>
      <c r="OPZ537"/>
      <c r="OQA537"/>
      <c r="OQB537"/>
      <c r="OQC537"/>
      <c r="OQD537"/>
      <c r="OQE537"/>
      <c r="OQF537"/>
      <c r="OQG537"/>
      <c r="OQH537"/>
      <c r="OQI537"/>
      <c r="OQJ537"/>
      <c r="OQK537"/>
      <c r="OQL537"/>
      <c r="OQM537"/>
      <c r="OQN537"/>
      <c r="OQO537"/>
      <c r="OQP537"/>
      <c r="OQQ537"/>
      <c r="OQR537"/>
      <c r="OQS537"/>
      <c r="OQT537"/>
      <c r="OQU537"/>
      <c r="OQV537"/>
      <c r="OQW537"/>
      <c r="OQX537"/>
      <c r="OQY537"/>
      <c r="OQZ537"/>
      <c r="ORA537"/>
      <c r="ORB537"/>
      <c r="ORC537"/>
      <c r="ORD537"/>
      <c r="ORE537"/>
      <c r="ORF537"/>
      <c r="ORG537"/>
      <c r="ORH537"/>
      <c r="ORI537"/>
      <c r="ORJ537"/>
      <c r="ORK537"/>
      <c r="ORL537"/>
      <c r="ORM537"/>
      <c r="ORN537"/>
      <c r="ORO537"/>
      <c r="ORP537"/>
      <c r="ORQ537"/>
      <c r="ORR537"/>
      <c r="ORS537"/>
      <c r="ORT537"/>
      <c r="ORU537"/>
      <c r="ORV537"/>
      <c r="ORW537"/>
      <c r="ORX537"/>
      <c r="ORY537"/>
      <c r="ORZ537"/>
      <c r="OSA537"/>
      <c r="OSB537"/>
      <c r="OSC537"/>
      <c r="OSD537"/>
      <c r="OSE537"/>
      <c r="OSF537"/>
      <c r="OSG537"/>
      <c r="OSH537"/>
      <c r="OSI537"/>
      <c r="OSJ537"/>
      <c r="OSK537"/>
      <c r="OSL537"/>
      <c r="OSM537"/>
      <c r="OSN537"/>
      <c r="OSO537"/>
      <c r="OSP537"/>
      <c r="OSQ537"/>
      <c r="OSR537"/>
      <c r="OSS537"/>
      <c r="OST537"/>
      <c r="OSU537"/>
      <c r="OSV537"/>
      <c r="OSW537"/>
      <c r="OSX537"/>
      <c r="OSY537"/>
      <c r="OSZ537"/>
      <c r="OTA537"/>
      <c r="OTB537"/>
      <c r="OTC537"/>
      <c r="OTD537"/>
      <c r="OTE537"/>
      <c r="OTF537"/>
      <c r="OTG537"/>
      <c r="OTH537"/>
      <c r="OTI537"/>
      <c r="OTJ537"/>
      <c r="OTK537"/>
      <c r="OTL537"/>
      <c r="OTM537"/>
      <c r="OTN537"/>
      <c r="OTO537"/>
      <c r="OTP537"/>
      <c r="OTQ537"/>
      <c r="OTR537"/>
      <c r="OTS537"/>
      <c r="OTT537"/>
      <c r="OTU537"/>
      <c r="OTV537"/>
      <c r="OTW537"/>
      <c r="OTX537"/>
      <c r="OTY537"/>
      <c r="OTZ537"/>
      <c r="OUA537"/>
      <c r="OUB537"/>
      <c r="OUC537"/>
      <c r="OUD537"/>
      <c r="OUE537"/>
      <c r="OUF537"/>
      <c r="OUG537"/>
      <c r="OUH537"/>
      <c r="OUI537"/>
      <c r="OUJ537"/>
      <c r="OUK537"/>
      <c r="OUL537"/>
      <c r="OUM537"/>
      <c r="OUN537"/>
      <c r="OUO537"/>
      <c r="OUP537"/>
      <c r="OUQ537"/>
      <c r="OUR537"/>
      <c r="OUS537"/>
      <c r="OUT537"/>
      <c r="OUU537"/>
      <c r="OUV537"/>
      <c r="OUW537"/>
      <c r="OUX537"/>
      <c r="OUY537"/>
      <c r="OUZ537"/>
      <c r="OVA537"/>
      <c r="OVB537"/>
      <c r="OVC537"/>
      <c r="OVD537"/>
      <c r="OVE537"/>
      <c r="OVF537"/>
      <c r="OVG537"/>
      <c r="OVH537"/>
      <c r="OVI537"/>
      <c r="OVJ537"/>
      <c r="OVK537"/>
      <c r="OVL537"/>
      <c r="OVM537"/>
      <c r="OVN537"/>
      <c r="OVO537"/>
      <c r="OVP537"/>
      <c r="OVQ537"/>
      <c r="OVR537"/>
      <c r="OVS537"/>
      <c r="OVT537"/>
      <c r="OVU537"/>
      <c r="OVV537"/>
      <c r="OVW537"/>
      <c r="OVX537"/>
      <c r="OVY537"/>
      <c r="OVZ537"/>
      <c r="OWA537"/>
      <c r="OWB537"/>
      <c r="OWC537"/>
      <c r="OWD537"/>
      <c r="OWE537"/>
      <c r="OWF537"/>
      <c r="OWG537"/>
      <c r="OWH537"/>
      <c r="OWI537"/>
      <c r="OWJ537"/>
      <c r="OWK537"/>
      <c r="OWL537"/>
      <c r="OWM537"/>
      <c r="OWN537"/>
      <c r="OWO537"/>
      <c r="OWP537"/>
      <c r="OWQ537"/>
      <c r="OWR537"/>
      <c r="OWS537"/>
      <c r="OWT537"/>
      <c r="OWU537"/>
      <c r="OWV537"/>
      <c r="OWW537"/>
      <c r="OWX537"/>
      <c r="OWY537"/>
      <c r="OWZ537"/>
      <c r="OXA537"/>
      <c r="OXB537"/>
      <c r="OXC537"/>
      <c r="OXD537"/>
      <c r="OXE537"/>
      <c r="OXF537"/>
      <c r="OXG537"/>
      <c r="OXH537"/>
      <c r="OXI537"/>
      <c r="OXJ537"/>
      <c r="OXK537"/>
      <c r="OXL537"/>
      <c r="OXM537"/>
      <c r="OXN537"/>
      <c r="OXO537"/>
      <c r="OXP537"/>
      <c r="OXQ537"/>
      <c r="OXR537"/>
      <c r="OXS537"/>
      <c r="OXT537"/>
      <c r="OXU537"/>
      <c r="OXV537"/>
      <c r="OXW537"/>
      <c r="OXX537"/>
      <c r="OXY537"/>
      <c r="OXZ537"/>
      <c r="OYA537"/>
      <c r="OYB537"/>
      <c r="OYC537"/>
      <c r="OYD537"/>
      <c r="OYE537"/>
      <c r="OYF537"/>
      <c r="OYG537"/>
      <c r="OYH537"/>
      <c r="OYI537"/>
      <c r="OYJ537"/>
      <c r="OYK537"/>
      <c r="OYL537"/>
      <c r="OYM537"/>
      <c r="OYN537"/>
      <c r="OYO537"/>
      <c r="OYP537"/>
      <c r="OYQ537"/>
      <c r="OYR537"/>
      <c r="OYS537"/>
      <c r="OYT537"/>
      <c r="OYU537"/>
      <c r="OYV537"/>
      <c r="OYW537"/>
      <c r="OYX537"/>
      <c r="OYY537"/>
      <c r="OYZ537"/>
      <c r="OZA537"/>
      <c r="OZB537"/>
      <c r="OZC537"/>
      <c r="OZD537"/>
      <c r="OZE537"/>
      <c r="OZF537"/>
      <c r="OZG537"/>
      <c r="OZH537"/>
      <c r="OZI537"/>
      <c r="OZJ537"/>
      <c r="OZK537"/>
      <c r="OZL537"/>
      <c r="OZM537"/>
      <c r="OZN537"/>
      <c r="OZO537"/>
      <c r="OZP537"/>
      <c r="OZQ537"/>
      <c r="OZR537"/>
      <c r="OZS537"/>
      <c r="OZT537"/>
      <c r="OZU537"/>
      <c r="OZV537"/>
      <c r="OZW537"/>
      <c r="OZX537"/>
      <c r="OZY537"/>
      <c r="OZZ537"/>
      <c r="PAA537"/>
      <c r="PAB537"/>
      <c r="PAC537"/>
      <c r="PAD537"/>
      <c r="PAE537"/>
      <c r="PAF537"/>
      <c r="PAG537"/>
      <c r="PAH537"/>
      <c r="PAI537"/>
      <c r="PAJ537"/>
      <c r="PAK537"/>
      <c r="PAL537"/>
      <c r="PAM537"/>
      <c r="PAN537"/>
      <c r="PAO537"/>
      <c r="PAP537"/>
      <c r="PAQ537"/>
      <c r="PAR537"/>
      <c r="PAS537"/>
      <c r="PAT537"/>
      <c r="PAU537"/>
      <c r="PAV537"/>
      <c r="PAW537"/>
      <c r="PAX537"/>
      <c r="PAY537"/>
      <c r="PAZ537"/>
      <c r="PBA537"/>
      <c r="PBB537"/>
      <c r="PBC537"/>
      <c r="PBD537"/>
      <c r="PBE537"/>
      <c r="PBF537"/>
      <c r="PBG537"/>
      <c r="PBH537"/>
      <c r="PBI537"/>
      <c r="PBJ537"/>
      <c r="PBK537"/>
      <c r="PBL537"/>
      <c r="PBM537"/>
      <c r="PBN537"/>
      <c r="PBO537"/>
      <c r="PBP537"/>
      <c r="PBQ537"/>
      <c r="PBR537"/>
      <c r="PBS537"/>
      <c r="PBT537"/>
      <c r="PBU537"/>
      <c r="PBV537"/>
      <c r="PBW537"/>
      <c r="PBX537"/>
      <c r="PBY537"/>
      <c r="PBZ537"/>
      <c r="PCA537"/>
      <c r="PCB537"/>
      <c r="PCC537"/>
      <c r="PCD537"/>
      <c r="PCE537"/>
      <c r="PCF537"/>
      <c r="PCG537"/>
      <c r="PCH537"/>
      <c r="PCI537"/>
      <c r="PCJ537"/>
      <c r="PCK537"/>
      <c r="PCL537"/>
      <c r="PCM537"/>
      <c r="PCN537"/>
      <c r="PCO537"/>
      <c r="PCP537"/>
      <c r="PCQ537"/>
      <c r="PCR537"/>
      <c r="PCS537"/>
      <c r="PCT537"/>
      <c r="PCU537"/>
      <c r="PCV537"/>
      <c r="PCW537"/>
      <c r="PCX537"/>
      <c r="PCY537"/>
      <c r="PCZ537"/>
      <c r="PDA537"/>
      <c r="PDB537"/>
      <c r="PDC537"/>
      <c r="PDD537"/>
      <c r="PDE537"/>
      <c r="PDF537"/>
      <c r="PDG537"/>
      <c r="PDH537"/>
      <c r="PDI537"/>
      <c r="PDJ537"/>
      <c r="PDK537"/>
      <c r="PDL537"/>
      <c r="PDM537"/>
      <c r="PDN537"/>
      <c r="PDO537"/>
      <c r="PDP537"/>
      <c r="PDQ537"/>
      <c r="PDR537"/>
      <c r="PDS537"/>
      <c r="PDT537"/>
      <c r="PDU537"/>
      <c r="PDV537"/>
      <c r="PDW537"/>
      <c r="PDX537"/>
      <c r="PDY537"/>
      <c r="PDZ537"/>
      <c r="PEA537"/>
      <c r="PEB537"/>
      <c r="PEC537"/>
      <c r="PED537"/>
      <c r="PEE537"/>
      <c r="PEF537"/>
      <c r="PEG537"/>
      <c r="PEH537"/>
      <c r="PEI537"/>
      <c r="PEJ537"/>
      <c r="PEK537"/>
      <c r="PEL537"/>
      <c r="PEM537"/>
      <c r="PEN537"/>
      <c r="PEO537"/>
      <c r="PEP537"/>
      <c r="PEQ537"/>
      <c r="PER537"/>
      <c r="PES537"/>
      <c r="PET537"/>
      <c r="PEU537"/>
      <c r="PEV537"/>
      <c r="PEW537"/>
      <c r="PEX537"/>
      <c r="PEY537"/>
      <c r="PEZ537"/>
      <c r="PFA537"/>
      <c r="PFB537"/>
      <c r="PFC537"/>
      <c r="PFD537"/>
      <c r="PFE537"/>
      <c r="PFF537"/>
      <c r="PFG537"/>
      <c r="PFH537"/>
      <c r="PFI537"/>
      <c r="PFJ537"/>
      <c r="PFK537"/>
      <c r="PFL537"/>
      <c r="PFM537"/>
      <c r="PFN537"/>
      <c r="PFO537"/>
      <c r="PFP537"/>
      <c r="PFQ537"/>
      <c r="PFR537"/>
      <c r="PFS537"/>
      <c r="PFT537"/>
      <c r="PFU537"/>
      <c r="PFV537"/>
      <c r="PFW537"/>
      <c r="PFX537"/>
      <c r="PFY537"/>
      <c r="PFZ537"/>
      <c r="PGA537"/>
      <c r="PGB537"/>
      <c r="PGC537"/>
      <c r="PGD537"/>
      <c r="PGE537"/>
      <c r="PGF537"/>
      <c r="PGG537"/>
      <c r="PGH537"/>
      <c r="PGI537"/>
      <c r="PGJ537"/>
      <c r="PGK537"/>
      <c r="PGL537"/>
      <c r="PGM537"/>
      <c r="PGN537"/>
      <c r="PGO537"/>
      <c r="PGP537"/>
      <c r="PGQ537"/>
      <c r="PGR537"/>
      <c r="PGS537"/>
      <c r="PGT537"/>
      <c r="PGU537"/>
      <c r="PGV537"/>
      <c r="PGW537"/>
      <c r="PGX537"/>
      <c r="PGY537"/>
      <c r="PGZ537"/>
      <c r="PHA537"/>
      <c r="PHB537"/>
      <c r="PHC537"/>
      <c r="PHD537"/>
      <c r="PHE537"/>
      <c r="PHF537"/>
      <c r="PHG537"/>
      <c r="PHH537"/>
      <c r="PHI537"/>
      <c r="PHJ537"/>
      <c r="PHK537"/>
      <c r="PHL537"/>
      <c r="PHM537"/>
      <c r="PHN537"/>
      <c r="PHO537"/>
      <c r="PHP537"/>
      <c r="PHQ537"/>
      <c r="PHR537"/>
      <c r="PHS537"/>
      <c r="PHT537"/>
      <c r="PHU537"/>
      <c r="PHV537"/>
      <c r="PHW537"/>
      <c r="PHX537"/>
      <c r="PHY537"/>
      <c r="PHZ537"/>
      <c r="PIA537"/>
      <c r="PIB537"/>
      <c r="PIC537"/>
      <c r="PID537"/>
      <c r="PIE537"/>
      <c r="PIF537"/>
      <c r="PIG537"/>
      <c r="PIH537"/>
      <c r="PII537"/>
      <c r="PIJ537"/>
      <c r="PIK537"/>
      <c r="PIL537"/>
      <c r="PIM537"/>
      <c r="PIN537"/>
      <c r="PIO537"/>
      <c r="PIP537"/>
      <c r="PIQ537"/>
      <c r="PIR537"/>
      <c r="PIS537"/>
      <c r="PIT537"/>
      <c r="PIU537"/>
      <c r="PIV537"/>
      <c r="PIW537"/>
      <c r="PIX537"/>
      <c r="PIY537"/>
      <c r="PIZ537"/>
      <c r="PJA537"/>
      <c r="PJB537"/>
      <c r="PJC537"/>
      <c r="PJD537"/>
      <c r="PJE537"/>
      <c r="PJF537"/>
      <c r="PJG537"/>
      <c r="PJH537"/>
      <c r="PJI537"/>
      <c r="PJJ537"/>
      <c r="PJK537"/>
      <c r="PJL537"/>
      <c r="PJM537"/>
      <c r="PJN537"/>
      <c r="PJO537"/>
      <c r="PJP537"/>
      <c r="PJQ537"/>
      <c r="PJR537"/>
      <c r="PJS537"/>
      <c r="PJT537"/>
      <c r="PJU537"/>
      <c r="PJV537"/>
      <c r="PJW537"/>
      <c r="PJX537"/>
      <c r="PJY537"/>
      <c r="PJZ537"/>
      <c r="PKA537"/>
      <c r="PKB537"/>
      <c r="PKC537"/>
      <c r="PKD537"/>
      <c r="PKE537"/>
      <c r="PKF537"/>
      <c r="PKG537"/>
      <c r="PKH537"/>
      <c r="PKI537"/>
      <c r="PKJ537"/>
      <c r="PKK537"/>
      <c r="PKL537"/>
      <c r="PKM537"/>
      <c r="PKN537"/>
      <c r="PKO537"/>
      <c r="PKP537"/>
      <c r="PKQ537"/>
      <c r="PKR537"/>
      <c r="PKS537"/>
      <c r="PKT537"/>
      <c r="PKU537"/>
      <c r="PKV537"/>
      <c r="PKW537"/>
      <c r="PKX537"/>
      <c r="PKY537"/>
      <c r="PKZ537"/>
      <c r="PLA537"/>
      <c r="PLB537"/>
      <c r="PLC537"/>
      <c r="PLD537"/>
      <c r="PLE537"/>
      <c r="PLF537"/>
      <c r="PLG537"/>
      <c r="PLH537"/>
      <c r="PLI537"/>
      <c r="PLJ537"/>
      <c r="PLK537"/>
      <c r="PLL537"/>
      <c r="PLM537"/>
      <c r="PLN537"/>
      <c r="PLO537"/>
      <c r="PLP537"/>
      <c r="PLQ537"/>
      <c r="PLR537"/>
      <c r="PLS537"/>
      <c r="PLT537"/>
      <c r="PLU537"/>
      <c r="PLV537"/>
      <c r="PLW537"/>
      <c r="PLX537"/>
      <c r="PLY537"/>
      <c r="PLZ537"/>
      <c r="PMA537"/>
      <c r="PMB537"/>
      <c r="PMC537"/>
      <c r="PMD537"/>
      <c r="PME537"/>
      <c r="PMF537"/>
      <c r="PMG537"/>
      <c r="PMH537"/>
      <c r="PMI537"/>
      <c r="PMJ537"/>
      <c r="PMK537"/>
      <c r="PML537"/>
      <c r="PMM537"/>
      <c r="PMN537"/>
      <c r="PMO537"/>
      <c r="PMP537"/>
      <c r="PMQ537"/>
      <c r="PMR537"/>
      <c r="PMS537"/>
      <c r="PMT537"/>
      <c r="PMU537"/>
      <c r="PMV537"/>
      <c r="PMW537"/>
      <c r="PMX537"/>
      <c r="PMY537"/>
      <c r="PMZ537"/>
      <c r="PNA537"/>
      <c r="PNB537"/>
      <c r="PNC537"/>
      <c r="PND537"/>
      <c r="PNE537"/>
      <c r="PNF537"/>
      <c r="PNG537"/>
      <c r="PNH537"/>
      <c r="PNI537"/>
      <c r="PNJ537"/>
      <c r="PNK537"/>
      <c r="PNL537"/>
      <c r="PNM537"/>
      <c r="PNN537"/>
      <c r="PNO537"/>
      <c r="PNP537"/>
      <c r="PNQ537"/>
      <c r="PNR537"/>
      <c r="PNS537"/>
      <c r="PNT537"/>
      <c r="PNU537"/>
      <c r="PNV537"/>
      <c r="PNW537"/>
      <c r="PNX537"/>
      <c r="PNY537"/>
      <c r="PNZ537"/>
      <c r="POA537"/>
      <c r="POB537"/>
      <c r="POC537"/>
      <c r="POD537"/>
      <c r="POE537"/>
      <c r="POF537"/>
      <c r="POG537"/>
      <c r="POH537"/>
      <c r="POI537"/>
      <c r="POJ537"/>
      <c r="POK537"/>
      <c r="POL537"/>
      <c r="POM537"/>
      <c r="PON537"/>
      <c r="POO537"/>
      <c r="POP537"/>
      <c r="POQ537"/>
      <c r="POR537"/>
      <c r="POS537"/>
      <c r="POT537"/>
      <c r="POU537"/>
      <c r="POV537"/>
      <c r="POW537"/>
      <c r="POX537"/>
      <c r="POY537"/>
      <c r="POZ537"/>
      <c r="PPA537"/>
      <c r="PPB537"/>
      <c r="PPC537"/>
      <c r="PPD537"/>
      <c r="PPE537"/>
      <c r="PPF537"/>
      <c r="PPG537"/>
      <c r="PPH537"/>
      <c r="PPI537"/>
      <c r="PPJ537"/>
      <c r="PPK537"/>
      <c r="PPL537"/>
      <c r="PPM537"/>
      <c r="PPN537"/>
      <c r="PPO537"/>
      <c r="PPP537"/>
      <c r="PPQ537"/>
      <c r="PPR537"/>
      <c r="PPS537"/>
      <c r="PPT537"/>
      <c r="PPU537"/>
      <c r="PPV537"/>
      <c r="PPW537"/>
      <c r="PPX537"/>
      <c r="PPY537"/>
      <c r="PPZ537"/>
      <c r="PQA537"/>
      <c r="PQB537"/>
      <c r="PQC537"/>
      <c r="PQD537"/>
      <c r="PQE537"/>
      <c r="PQF537"/>
      <c r="PQG537"/>
      <c r="PQH537"/>
      <c r="PQI537"/>
      <c r="PQJ537"/>
      <c r="PQK537"/>
      <c r="PQL537"/>
      <c r="PQM537"/>
      <c r="PQN537"/>
      <c r="PQO537"/>
      <c r="PQP537"/>
      <c r="PQQ537"/>
      <c r="PQR537"/>
      <c r="PQS537"/>
      <c r="PQT537"/>
      <c r="PQU537"/>
      <c r="PQV537"/>
      <c r="PQW537"/>
      <c r="PQX537"/>
      <c r="PQY537"/>
      <c r="PQZ537"/>
      <c r="PRA537"/>
      <c r="PRB537"/>
      <c r="PRC537"/>
      <c r="PRD537"/>
      <c r="PRE537"/>
      <c r="PRF537"/>
      <c r="PRG537"/>
      <c r="PRH537"/>
      <c r="PRI537"/>
      <c r="PRJ537"/>
      <c r="PRK537"/>
      <c r="PRL537"/>
      <c r="PRM537"/>
      <c r="PRN537"/>
      <c r="PRO537"/>
      <c r="PRP537"/>
      <c r="PRQ537"/>
      <c r="PRR537"/>
      <c r="PRS537"/>
      <c r="PRT537"/>
      <c r="PRU537"/>
      <c r="PRV537"/>
      <c r="PRW537"/>
      <c r="PRX537"/>
      <c r="PRY537"/>
      <c r="PRZ537"/>
      <c r="PSA537"/>
      <c r="PSB537"/>
      <c r="PSC537"/>
      <c r="PSD537"/>
      <c r="PSE537"/>
      <c r="PSF537"/>
      <c r="PSG537"/>
      <c r="PSH537"/>
      <c r="PSI537"/>
      <c r="PSJ537"/>
      <c r="PSK537"/>
      <c r="PSL537"/>
      <c r="PSM537"/>
      <c r="PSN537"/>
      <c r="PSO537"/>
      <c r="PSP537"/>
      <c r="PSQ537"/>
      <c r="PSR537"/>
      <c r="PSS537"/>
      <c r="PST537"/>
      <c r="PSU537"/>
      <c r="PSV537"/>
      <c r="PSW537"/>
      <c r="PSX537"/>
      <c r="PSY537"/>
      <c r="PSZ537"/>
      <c r="PTA537"/>
      <c r="PTB537"/>
      <c r="PTC537"/>
      <c r="PTD537"/>
      <c r="PTE537"/>
      <c r="PTF537"/>
      <c r="PTG537"/>
      <c r="PTH537"/>
      <c r="PTI537"/>
      <c r="PTJ537"/>
      <c r="PTK537"/>
      <c r="PTL537"/>
      <c r="PTM537"/>
      <c r="PTN537"/>
      <c r="PTO537"/>
      <c r="PTP537"/>
      <c r="PTQ537"/>
      <c r="PTR537"/>
      <c r="PTS537"/>
      <c r="PTT537"/>
      <c r="PTU537"/>
      <c r="PTV537"/>
      <c r="PTW537"/>
      <c r="PTX537"/>
      <c r="PTY537"/>
      <c r="PTZ537"/>
      <c r="PUA537"/>
      <c r="PUB537"/>
      <c r="PUC537"/>
      <c r="PUD537"/>
      <c r="PUE537"/>
      <c r="PUF537"/>
      <c r="PUG537"/>
      <c r="PUH537"/>
      <c r="PUI537"/>
      <c r="PUJ537"/>
      <c r="PUK537"/>
      <c r="PUL537"/>
      <c r="PUM537"/>
      <c r="PUN537"/>
      <c r="PUO537"/>
      <c r="PUP537"/>
      <c r="PUQ537"/>
      <c r="PUR537"/>
      <c r="PUS537"/>
      <c r="PUT537"/>
      <c r="PUU537"/>
      <c r="PUV537"/>
      <c r="PUW537"/>
      <c r="PUX537"/>
      <c r="PUY537"/>
      <c r="PUZ537"/>
      <c r="PVA537"/>
      <c r="PVB537"/>
      <c r="PVC537"/>
      <c r="PVD537"/>
      <c r="PVE537"/>
      <c r="PVF537"/>
      <c r="PVG537"/>
      <c r="PVH537"/>
      <c r="PVI537"/>
      <c r="PVJ537"/>
      <c r="PVK537"/>
      <c r="PVL537"/>
      <c r="PVM537"/>
      <c r="PVN537"/>
      <c r="PVO537"/>
      <c r="PVP537"/>
      <c r="PVQ537"/>
      <c r="PVR537"/>
      <c r="PVS537"/>
      <c r="PVT537"/>
      <c r="PVU537"/>
      <c r="PVV537"/>
      <c r="PVW537"/>
      <c r="PVX537"/>
      <c r="PVY537"/>
      <c r="PVZ537"/>
      <c r="PWA537"/>
      <c r="PWB537"/>
      <c r="PWC537"/>
      <c r="PWD537"/>
      <c r="PWE537"/>
      <c r="PWF537"/>
      <c r="PWG537"/>
      <c r="PWH537"/>
      <c r="PWI537"/>
      <c r="PWJ537"/>
      <c r="PWK537"/>
      <c r="PWL537"/>
      <c r="PWM537"/>
      <c r="PWN537"/>
      <c r="PWO537"/>
      <c r="PWP537"/>
      <c r="PWQ537"/>
      <c r="PWR537"/>
      <c r="PWS537"/>
      <c r="PWT537"/>
      <c r="PWU537"/>
      <c r="PWV537"/>
      <c r="PWW537"/>
      <c r="PWX537"/>
      <c r="PWY537"/>
      <c r="PWZ537"/>
      <c r="PXA537"/>
      <c r="PXB537"/>
      <c r="PXC537"/>
      <c r="PXD537"/>
      <c r="PXE537"/>
      <c r="PXF537"/>
      <c r="PXG537"/>
      <c r="PXH537"/>
      <c r="PXI537"/>
      <c r="PXJ537"/>
      <c r="PXK537"/>
      <c r="PXL537"/>
      <c r="PXM537"/>
      <c r="PXN537"/>
      <c r="PXO537"/>
      <c r="PXP537"/>
      <c r="PXQ537"/>
      <c r="PXR537"/>
      <c r="PXS537"/>
      <c r="PXT537"/>
      <c r="PXU537"/>
      <c r="PXV537"/>
      <c r="PXW537"/>
      <c r="PXX537"/>
      <c r="PXY537"/>
      <c r="PXZ537"/>
      <c r="PYA537"/>
      <c r="PYB537"/>
      <c r="PYC537"/>
      <c r="PYD537"/>
      <c r="PYE537"/>
      <c r="PYF537"/>
      <c r="PYG537"/>
      <c r="PYH537"/>
      <c r="PYI537"/>
      <c r="PYJ537"/>
      <c r="PYK537"/>
      <c r="PYL537"/>
      <c r="PYM537"/>
      <c r="PYN537"/>
      <c r="PYO537"/>
      <c r="PYP537"/>
      <c r="PYQ537"/>
      <c r="PYR537"/>
      <c r="PYS537"/>
      <c r="PYT537"/>
      <c r="PYU537"/>
      <c r="PYV537"/>
      <c r="PYW537"/>
      <c r="PYX537"/>
      <c r="PYY537"/>
      <c r="PYZ537"/>
      <c r="PZA537"/>
      <c r="PZB537"/>
      <c r="PZC537"/>
      <c r="PZD537"/>
      <c r="PZE537"/>
      <c r="PZF537"/>
      <c r="PZG537"/>
      <c r="PZH537"/>
      <c r="PZI537"/>
      <c r="PZJ537"/>
      <c r="PZK537"/>
      <c r="PZL537"/>
      <c r="PZM537"/>
      <c r="PZN537"/>
      <c r="PZO537"/>
      <c r="PZP537"/>
      <c r="PZQ537"/>
      <c r="PZR537"/>
      <c r="PZS537"/>
      <c r="PZT537"/>
      <c r="PZU537"/>
      <c r="PZV537"/>
      <c r="PZW537"/>
      <c r="PZX537"/>
      <c r="PZY537"/>
      <c r="PZZ537"/>
      <c r="QAA537"/>
      <c r="QAB537"/>
      <c r="QAC537"/>
      <c r="QAD537"/>
      <c r="QAE537"/>
      <c r="QAF537"/>
      <c r="QAG537"/>
      <c r="QAH537"/>
      <c r="QAI537"/>
      <c r="QAJ537"/>
      <c r="QAK537"/>
      <c r="QAL537"/>
      <c r="QAM537"/>
      <c r="QAN537"/>
      <c r="QAO537"/>
      <c r="QAP537"/>
      <c r="QAQ537"/>
      <c r="QAR537"/>
      <c r="QAS537"/>
      <c r="QAT537"/>
      <c r="QAU537"/>
      <c r="QAV537"/>
      <c r="QAW537"/>
      <c r="QAX537"/>
      <c r="QAY537"/>
      <c r="QAZ537"/>
      <c r="QBA537"/>
      <c r="QBB537"/>
      <c r="QBC537"/>
      <c r="QBD537"/>
      <c r="QBE537"/>
      <c r="QBF537"/>
      <c r="QBG537"/>
      <c r="QBH537"/>
      <c r="QBI537"/>
      <c r="QBJ537"/>
      <c r="QBK537"/>
      <c r="QBL537"/>
      <c r="QBM537"/>
      <c r="QBN537"/>
      <c r="QBO537"/>
      <c r="QBP537"/>
      <c r="QBQ537"/>
      <c r="QBR537"/>
      <c r="QBS537"/>
      <c r="QBT537"/>
      <c r="QBU537"/>
      <c r="QBV537"/>
      <c r="QBW537"/>
      <c r="QBX537"/>
      <c r="QBY537"/>
      <c r="QBZ537"/>
      <c r="QCA537"/>
      <c r="QCB537"/>
      <c r="QCC537"/>
      <c r="QCD537"/>
      <c r="QCE537"/>
      <c r="QCF537"/>
      <c r="QCG537"/>
      <c r="QCH537"/>
      <c r="QCI537"/>
      <c r="QCJ537"/>
      <c r="QCK537"/>
      <c r="QCL537"/>
      <c r="QCM537"/>
      <c r="QCN537"/>
      <c r="QCO537"/>
      <c r="QCP537"/>
      <c r="QCQ537"/>
      <c r="QCR537"/>
      <c r="QCS537"/>
      <c r="QCT537"/>
      <c r="QCU537"/>
      <c r="QCV537"/>
      <c r="QCW537"/>
      <c r="QCX537"/>
      <c r="QCY537"/>
      <c r="QCZ537"/>
      <c r="QDA537"/>
      <c r="QDB537"/>
      <c r="QDC537"/>
      <c r="QDD537"/>
      <c r="QDE537"/>
      <c r="QDF537"/>
      <c r="QDG537"/>
      <c r="QDH537"/>
      <c r="QDI537"/>
      <c r="QDJ537"/>
      <c r="QDK537"/>
      <c r="QDL537"/>
      <c r="QDM537"/>
      <c r="QDN537"/>
      <c r="QDO537"/>
      <c r="QDP537"/>
      <c r="QDQ537"/>
      <c r="QDR537"/>
      <c r="QDS537"/>
      <c r="QDT537"/>
      <c r="QDU537"/>
      <c r="QDV537"/>
      <c r="QDW537"/>
      <c r="QDX537"/>
      <c r="QDY537"/>
      <c r="QDZ537"/>
      <c r="QEA537"/>
      <c r="QEB537"/>
      <c r="QEC537"/>
      <c r="QED537"/>
      <c r="QEE537"/>
      <c r="QEF537"/>
      <c r="QEG537"/>
      <c r="QEH537"/>
      <c r="QEI537"/>
      <c r="QEJ537"/>
      <c r="QEK537"/>
      <c r="QEL537"/>
      <c r="QEM537"/>
      <c r="QEN537"/>
      <c r="QEO537"/>
      <c r="QEP537"/>
      <c r="QEQ537"/>
      <c r="QER537"/>
      <c r="QES537"/>
      <c r="QET537"/>
      <c r="QEU537"/>
      <c r="QEV537"/>
      <c r="QEW537"/>
      <c r="QEX537"/>
      <c r="QEY537"/>
      <c r="QEZ537"/>
      <c r="QFA537"/>
      <c r="QFB537"/>
      <c r="QFC537"/>
      <c r="QFD537"/>
      <c r="QFE537"/>
      <c r="QFF537"/>
      <c r="QFG537"/>
      <c r="QFH537"/>
      <c r="QFI537"/>
      <c r="QFJ537"/>
      <c r="QFK537"/>
      <c r="QFL537"/>
      <c r="QFM537"/>
      <c r="QFN537"/>
      <c r="QFO537"/>
      <c r="QFP537"/>
      <c r="QFQ537"/>
      <c r="QFR537"/>
      <c r="QFS537"/>
      <c r="QFT537"/>
      <c r="QFU537"/>
      <c r="QFV537"/>
      <c r="QFW537"/>
      <c r="QFX537"/>
      <c r="QFY537"/>
      <c r="QFZ537"/>
      <c r="QGA537"/>
      <c r="QGB537"/>
      <c r="QGC537"/>
      <c r="QGD537"/>
      <c r="QGE537"/>
      <c r="QGF537"/>
      <c r="QGG537"/>
      <c r="QGH537"/>
      <c r="QGI537"/>
      <c r="QGJ537"/>
      <c r="QGK537"/>
      <c r="QGL537"/>
      <c r="QGM537"/>
      <c r="QGN537"/>
      <c r="QGO537"/>
      <c r="QGP537"/>
      <c r="QGQ537"/>
      <c r="QGR537"/>
      <c r="QGS537"/>
      <c r="QGT537"/>
      <c r="QGU537"/>
      <c r="QGV537"/>
      <c r="QGW537"/>
      <c r="QGX537"/>
      <c r="QGY537"/>
      <c r="QGZ537"/>
      <c r="QHA537"/>
      <c r="QHB537"/>
      <c r="QHC537"/>
      <c r="QHD537"/>
      <c r="QHE537"/>
      <c r="QHF537"/>
      <c r="QHG537"/>
      <c r="QHH537"/>
      <c r="QHI537"/>
      <c r="QHJ537"/>
      <c r="QHK537"/>
      <c r="QHL537"/>
      <c r="QHM537"/>
      <c r="QHN537"/>
      <c r="QHO537"/>
      <c r="QHP537"/>
      <c r="QHQ537"/>
      <c r="QHR537"/>
      <c r="QHS537"/>
      <c r="QHT537"/>
      <c r="QHU537"/>
      <c r="QHV537"/>
      <c r="QHW537"/>
      <c r="QHX537"/>
      <c r="QHY537"/>
      <c r="QHZ537"/>
      <c r="QIA537"/>
      <c r="QIB537"/>
      <c r="QIC537"/>
      <c r="QID537"/>
      <c r="QIE537"/>
      <c r="QIF537"/>
      <c r="QIG537"/>
      <c r="QIH537"/>
      <c r="QII537"/>
      <c r="QIJ537"/>
      <c r="QIK537"/>
      <c r="QIL537"/>
      <c r="QIM537"/>
      <c r="QIN537"/>
      <c r="QIO537"/>
      <c r="QIP537"/>
      <c r="QIQ537"/>
      <c r="QIR537"/>
      <c r="QIS537"/>
      <c r="QIT537"/>
      <c r="QIU537"/>
      <c r="QIV537"/>
      <c r="QIW537"/>
      <c r="QIX537"/>
      <c r="QIY537"/>
      <c r="QIZ537"/>
      <c r="QJA537"/>
      <c r="QJB537"/>
      <c r="QJC537"/>
      <c r="QJD537"/>
      <c r="QJE537"/>
      <c r="QJF537"/>
      <c r="QJG537"/>
      <c r="QJH537"/>
      <c r="QJI537"/>
      <c r="QJJ537"/>
      <c r="QJK537"/>
      <c r="QJL537"/>
      <c r="QJM537"/>
      <c r="QJN537"/>
      <c r="QJO537"/>
      <c r="QJP537"/>
      <c r="QJQ537"/>
      <c r="QJR537"/>
      <c r="QJS537"/>
      <c r="QJT537"/>
      <c r="QJU537"/>
      <c r="QJV537"/>
      <c r="QJW537"/>
      <c r="QJX537"/>
      <c r="QJY537"/>
      <c r="QJZ537"/>
      <c r="QKA537"/>
      <c r="QKB537"/>
      <c r="QKC537"/>
      <c r="QKD537"/>
      <c r="QKE537"/>
      <c r="QKF537"/>
      <c r="QKG537"/>
      <c r="QKH537"/>
      <c r="QKI537"/>
      <c r="QKJ537"/>
      <c r="QKK537"/>
      <c r="QKL537"/>
      <c r="QKM537"/>
      <c r="QKN537"/>
      <c r="QKO537"/>
      <c r="QKP537"/>
      <c r="QKQ537"/>
      <c r="QKR537"/>
      <c r="QKS537"/>
      <c r="QKT537"/>
      <c r="QKU537"/>
      <c r="QKV537"/>
      <c r="QKW537"/>
      <c r="QKX537"/>
      <c r="QKY537"/>
      <c r="QKZ537"/>
      <c r="QLA537"/>
      <c r="QLB537"/>
      <c r="QLC537"/>
      <c r="QLD537"/>
      <c r="QLE537"/>
      <c r="QLF537"/>
      <c r="QLG537"/>
      <c r="QLH537"/>
      <c r="QLI537"/>
      <c r="QLJ537"/>
      <c r="QLK537"/>
      <c r="QLL537"/>
      <c r="QLM537"/>
      <c r="QLN537"/>
      <c r="QLO537"/>
      <c r="QLP537"/>
      <c r="QLQ537"/>
      <c r="QLR537"/>
      <c r="QLS537"/>
      <c r="QLT537"/>
      <c r="QLU537"/>
      <c r="QLV537"/>
      <c r="QLW537"/>
      <c r="QLX537"/>
      <c r="QLY537"/>
      <c r="QLZ537"/>
      <c r="QMA537"/>
      <c r="QMB537"/>
      <c r="QMC537"/>
      <c r="QMD537"/>
      <c r="QME537"/>
      <c r="QMF537"/>
      <c r="QMG537"/>
      <c r="QMH537"/>
      <c r="QMI537"/>
      <c r="QMJ537"/>
      <c r="QMK537"/>
      <c r="QML537"/>
      <c r="QMM537"/>
      <c r="QMN537"/>
      <c r="QMO537"/>
      <c r="QMP537"/>
      <c r="QMQ537"/>
      <c r="QMR537"/>
      <c r="QMS537"/>
      <c r="QMT537"/>
      <c r="QMU537"/>
      <c r="QMV537"/>
      <c r="QMW537"/>
      <c r="QMX537"/>
      <c r="QMY537"/>
      <c r="QMZ537"/>
      <c r="QNA537"/>
      <c r="QNB537"/>
      <c r="QNC537"/>
      <c r="QND537"/>
      <c r="QNE537"/>
      <c r="QNF537"/>
      <c r="QNG537"/>
      <c r="QNH537"/>
      <c r="QNI537"/>
      <c r="QNJ537"/>
      <c r="QNK537"/>
      <c r="QNL537"/>
      <c r="QNM537"/>
      <c r="QNN537"/>
      <c r="QNO537"/>
      <c r="QNP537"/>
      <c r="QNQ537"/>
      <c r="QNR537"/>
      <c r="QNS537"/>
      <c r="QNT537"/>
      <c r="QNU537"/>
      <c r="QNV537"/>
      <c r="QNW537"/>
      <c r="QNX537"/>
      <c r="QNY537"/>
      <c r="QNZ537"/>
      <c r="QOA537"/>
      <c r="QOB537"/>
      <c r="QOC537"/>
      <c r="QOD537"/>
      <c r="QOE537"/>
      <c r="QOF537"/>
      <c r="QOG537"/>
      <c r="QOH537"/>
      <c r="QOI537"/>
      <c r="QOJ537"/>
      <c r="QOK537"/>
      <c r="QOL537"/>
      <c r="QOM537"/>
      <c r="QON537"/>
      <c r="QOO537"/>
      <c r="QOP537"/>
      <c r="QOQ537"/>
      <c r="QOR537"/>
      <c r="QOS537"/>
      <c r="QOT537"/>
      <c r="QOU537"/>
      <c r="QOV537"/>
      <c r="QOW537"/>
      <c r="QOX537"/>
      <c r="QOY537"/>
      <c r="QOZ537"/>
      <c r="QPA537"/>
      <c r="QPB537"/>
      <c r="QPC537"/>
      <c r="QPD537"/>
      <c r="QPE537"/>
      <c r="QPF537"/>
      <c r="QPG537"/>
      <c r="QPH537"/>
      <c r="QPI537"/>
      <c r="QPJ537"/>
      <c r="QPK537"/>
      <c r="QPL537"/>
      <c r="QPM537"/>
      <c r="QPN537"/>
      <c r="QPO537"/>
      <c r="QPP537"/>
      <c r="QPQ537"/>
      <c r="QPR537"/>
      <c r="QPS537"/>
      <c r="QPT537"/>
      <c r="QPU537"/>
      <c r="QPV537"/>
      <c r="QPW537"/>
      <c r="QPX537"/>
      <c r="QPY537"/>
      <c r="QPZ537"/>
      <c r="QQA537"/>
      <c r="QQB537"/>
      <c r="QQC537"/>
      <c r="QQD537"/>
      <c r="QQE537"/>
      <c r="QQF537"/>
      <c r="QQG537"/>
      <c r="QQH537"/>
      <c r="QQI537"/>
      <c r="QQJ537"/>
      <c r="QQK537"/>
      <c r="QQL537"/>
      <c r="QQM537"/>
      <c r="QQN537"/>
      <c r="QQO537"/>
      <c r="QQP537"/>
      <c r="QQQ537"/>
      <c r="QQR537"/>
      <c r="QQS537"/>
      <c r="QQT537"/>
      <c r="QQU537"/>
      <c r="QQV537"/>
      <c r="QQW537"/>
      <c r="QQX537"/>
      <c r="QQY537"/>
      <c r="QQZ537"/>
      <c r="QRA537"/>
      <c r="QRB537"/>
      <c r="QRC537"/>
      <c r="QRD537"/>
      <c r="QRE537"/>
      <c r="QRF537"/>
      <c r="QRG537"/>
      <c r="QRH537"/>
      <c r="QRI537"/>
      <c r="QRJ537"/>
      <c r="QRK537"/>
      <c r="QRL537"/>
      <c r="QRM537"/>
      <c r="QRN537"/>
      <c r="QRO537"/>
      <c r="QRP537"/>
      <c r="QRQ537"/>
      <c r="QRR537"/>
      <c r="QRS537"/>
      <c r="QRT537"/>
      <c r="QRU537"/>
      <c r="QRV537"/>
      <c r="QRW537"/>
      <c r="QRX537"/>
      <c r="QRY537"/>
      <c r="QRZ537"/>
      <c r="QSA537"/>
      <c r="QSB537"/>
      <c r="QSC537"/>
      <c r="QSD537"/>
      <c r="QSE537"/>
      <c r="QSF537"/>
      <c r="QSG537"/>
      <c r="QSH537"/>
      <c r="QSI537"/>
      <c r="QSJ537"/>
      <c r="QSK537"/>
      <c r="QSL537"/>
      <c r="QSM537"/>
      <c r="QSN537"/>
      <c r="QSO537"/>
      <c r="QSP537"/>
      <c r="QSQ537"/>
      <c r="QSR537"/>
      <c r="QSS537"/>
      <c r="QST537"/>
      <c r="QSU537"/>
      <c r="QSV537"/>
      <c r="QSW537"/>
      <c r="QSX537"/>
      <c r="QSY537"/>
      <c r="QSZ537"/>
      <c r="QTA537"/>
      <c r="QTB537"/>
      <c r="QTC537"/>
      <c r="QTD537"/>
      <c r="QTE537"/>
      <c r="QTF537"/>
      <c r="QTG537"/>
      <c r="QTH537"/>
      <c r="QTI537"/>
      <c r="QTJ537"/>
      <c r="QTK537"/>
      <c r="QTL537"/>
      <c r="QTM537"/>
      <c r="QTN537"/>
      <c r="QTO537"/>
      <c r="QTP537"/>
      <c r="QTQ537"/>
      <c r="QTR537"/>
      <c r="QTS537"/>
      <c r="QTT537"/>
      <c r="QTU537"/>
      <c r="QTV537"/>
      <c r="QTW537"/>
      <c r="QTX537"/>
      <c r="QTY537"/>
      <c r="QTZ537"/>
      <c r="QUA537"/>
      <c r="QUB537"/>
      <c r="QUC537"/>
      <c r="QUD537"/>
      <c r="QUE537"/>
      <c r="QUF537"/>
      <c r="QUG537"/>
      <c r="QUH537"/>
      <c r="QUI537"/>
      <c r="QUJ537"/>
      <c r="QUK537"/>
      <c r="QUL537"/>
      <c r="QUM537"/>
      <c r="QUN537"/>
      <c r="QUO537"/>
      <c r="QUP537"/>
      <c r="QUQ537"/>
      <c r="QUR537"/>
      <c r="QUS537"/>
      <c r="QUT537"/>
      <c r="QUU537"/>
      <c r="QUV537"/>
      <c r="QUW537"/>
      <c r="QUX537"/>
      <c r="QUY537"/>
      <c r="QUZ537"/>
      <c r="QVA537"/>
      <c r="QVB537"/>
      <c r="QVC537"/>
      <c r="QVD537"/>
      <c r="QVE537"/>
      <c r="QVF537"/>
      <c r="QVG537"/>
      <c r="QVH537"/>
      <c r="QVI537"/>
      <c r="QVJ537"/>
      <c r="QVK537"/>
      <c r="QVL537"/>
      <c r="QVM537"/>
      <c r="QVN537"/>
      <c r="QVO537"/>
      <c r="QVP537"/>
      <c r="QVQ537"/>
      <c r="QVR537"/>
      <c r="QVS537"/>
      <c r="QVT537"/>
      <c r="QVU537"/>
      <c r="QVV537"/>
      <c r="QVW537"/>
      <c r="QVX537"/>
      <c r="QVY537"/>
      <c r="QVZ537"/>
      <c r="QWA537"/>
      <c r="QWB537"/>
      <c r="QWC537"/>
      <c r="QWD537"/>
      <c r="QWE537"/>
      <c r="QWF537"/>
      <c r="QWG537"/>
      <c r="QWH537"/>
      <c r="QWI537"/>
      <c r="QWJ537"/>
      <c r="QWK537"/>
      <c r="QWL537"/>
      <c r="QWM537"/>
      <c r="QWN537"/>
      <c r="QWO537"/>
      <c r="QWP537"/>
      <c r="QWQ537"/>
      <c r="QWR537"/>
      <c r="QWS537"/>
      <c r="QWT537"/>
      <c r="QWU537"/>
      <c r="QWV537"/>
      <c r="QWW537"/>
      <c r="QWX537"/>
      <c r="QWY537"/>
      <c r="QWZ537"/>
      <c r="QXA537"/>
      <c r="QXB537"/>
      <c r="QXC537"/>
      <c r="QXD537"/>
      <c r="QXE537"/>
      <c r="QXF537"/>
      <c r="QXG537"/>
      <c r="QXH537"/>
      <c r="QXI537"/>
      <c r="QXJ537"/>
      <c r="QXK537"/>
      <c r="QXL537"/>
      <c r="QXM537"/>
      <c r="QXN537"/>
      <c r="QXO537"/>
      <c r="QXP537"/>
      <c r="QXQ537"/>
      <c r="QXR537"/>
      <c r="QXS537"/>
      <c r="QXT537"/>
      <c r="QXU537"/>
      <c r="QXV537"/>
      <c r="QXW537"/>
      <c r="QXX537"/>
      <c r="QXY537"/>
      <c r="QXZ537"/>
      <c r="QYA537"/>
      <c r="QYB537"/>
      <c r="QYC537"/>
      <c r="QYD537"/>
      <c r="QYE537"/>
      <c r="QYF537"/>
      <c r="QYG537"/>
      <c r="QYH537"/>
      <c r="QYI537"/>
      <c r="QYJ537"/>
      <c r="QYK537"/>
      <c r="QYL537"/>
      <c r="QYM537"/>
      <c r="QYN537"/>
      <c r="QYO537"/>
      <c r="QYP537"/>
      <c r="QYQ537"/>
      <c r="QYR537"/>
      <c r="QYS537"/>
      <c r="QYT537"/>
      <c r="QYU537"/>
      <c r="QYV537"/>
      <c r="QYW537"/>
      <c r="QYX537"/>
      <c r="QYY537"/>
      <c r="QYZ537"/>
      <c r="QZA537"/>
      <c r="QZB537"/>
      <c r="QZC537"/>
      <c r="QZD537"/>
      <c r="QZE537"/>
      <c r="QZF537"/>
      <c r="QZG537"/>
      <c r="QZH537"/>
      <c r="QZI537"/>
      <c r="QZJ537"/>
      <c r="QZK537"/>
      <c r="QZL537"/>
      <c r="QZM537"/>
      <c r="QZN537"/>
      <c r="QZO537"/>
      <c r="QZP537"/>
      <c r="QZQ537"/>
      <c r="QZR537"/>
      <c r="QZS537"/>
      <c r="QZT537"/>
      <c r="QZU537"/>
      <c r="QZV537"/>
      <c r="QZW537"/>
      <c r="QZX537"/>
      <c r="QZY537"/>
      <c r="QZZ537"/>
      <c r="RAA537"/>
      <c r="RAB537"/>
      <c r="RAC537"/>
      <c r="RAD537"/>
      <c r="RAE537"/>
      <c r="RAF537"/>
      <c r="RAG537"/>
      <c r="RAH537"/>
      <c r="RAI537"/>
      <c r="RAJ537"/>
      <c r="RAK537"/>
      <c r="RAL537"/>
      <c r="RAM537"/>
      <c r="RAN537"/>
      <c r="RAO537"/>
      <c r="RAP537"/>
      <c r="RAQ537"/>
      <c r="RAR537"/>
      <c r="RAS537"/>
      <c r="RAT537"/>
      <c r="RAU537"/>
      <c r="RAV537"/>
      <c r="RAW537"/>
      <c r="RAX537"/>
      <c r="RAY537"/>
      <c r="RAZ537"/>
      <c r="RBA537"/>
      <c r="RBB537"/>
      <c r="RBC537"/>
      <c r="RBD537"/>
      <c r="RBE537"/>
      <c r="RBF537"/>
      <c r="RBG537"/>
      <c r="RBH537"/>
      <c r="RBI537"/>
      <c r="RBJ537"/>
      <c r="RBK537"/>
      <c r="RBL537"/>
      <c r="RBM537"/>
      <c r="RBN537"/>
      <c r="RBO537"/>
      <c r="RBP537"/>
      <c r="RBQ537"/>
      <c r="RBR537"/>
      <c r="RBS537"/>
      <c r="RBT537"/>
      <c r="RBU537"/>
      <c r="RBV537"/>
      <c r="RBW537"/>
      <c r="RBX537"/>
      <c r="RBY537"/>
      <c r="RBZ537"/>
      <c r="RCA537"/>
      <c r="RCB537"/>
      <c r="RCC537"/>
      <c r="RCD537"/>
      <c r="RCE537"/>
      <c r="RCF537"/>
      <c r="RCG537"/>
      <c r="RCH537"/>
      <c r="RCI537"/>
      <c r="RCJ537"/>
      <c r="RCK537"/>
      <c r="RCL537"/>
      <c r="RCM537"/>
      <c r="RCN537"/>
      <c r="RCO537"/>
      <c r="RCP537"/>
      <c r="RCQ537"/>
      <c r="RCR537"/>
      <c r="RCS537"/>
      <c r="RCT537"/>
      <c r="RCU537"/>
      <c r="RCV537"/>
      <c r="RCW537"/>
      <c r="RCX537"/>
      <c r="RCY537"/>
      <c r="RCZ537"/>
      <c r="RDA537"/>
      <c r="RDB537"/>
      <c r="RDC537"/>
      <c r="RDD537"/>
      <c r="RDE537"/>
      <c r="RDF537"/>
      <c r="RDG537"/>
      <c r="RDH537"/>
      <c r="RDI537"/>
      <c r="RDJ537"/>
      <c r="RDK537"/>
      <c r="RDL537"/>
      <c r="RDM537"/>
      <c r="RDN537"/>
      <c r="RDO537"/>
      <c r="RDP537"/>
      <c r="RDQ537"/>
      <c r="RDR537"/>
      <c r="RDS537"/>
      <c r="RDT537"/>
      <c r="RDU537"/>
      <c r="RDV537"/>
      <c r="RDW537"/>
      <c r="RDX537"/>
      <c r="RDY537"/>
      <c r="RDZ537"/>
      <c r="REA537"/>
      <c r="REB537"/>
      <c r="REC537"/>
      <c r="RED537"/>
      <c r="REE537"/>
      <c r="REF537"/>
      <c r="REG537"/>
      <c r="REH537"/>
      <c r="REI537"/>
      <c r="REJ537"/>
      <c r="REK537"/>
      <c r="REL537"/>
      <c r="REM537"/>
      <c r="REN537"/>
      <c r="REO537"/>
      <c r="REP537"/>
      <c r="REQ537"/>
      <c r="RER537"/>
      <c r="RES537"/>
      <c r="RET537"/>
      <c r="REU537"/>
      <c r="REV537"/>
      <c r="REW537"/>
      <c r="REX537"/>
      <c r="REY537"/>
      <c r="REZ537"/>
      <c r="RFA537"/>
      <c r="RFB537"/>
      <c r="RFC537"/>
      <c r="RFD537"/>
      <c r="RFE537"/>
      <c r="RFF537"/>
      <c r="RFG537"/>
      <c r="RFH537"/>
      <c r="RFI537"/>
      <c r="RFJ537"/>
      <c r="RFK537"/>
      <c r="RFL537"/>
      <c r="RFM537"/>
      <c r="RFN537"/>
      <c r="RFO537"/>
      <c r="RFP537"/>
      <c r="RFQ537"/>
      <c r="RFR537"/>
      <c r="RFS537"/>
      <c r="RFT537"/>
      <c r="RFU537"/>
      <c r="RFV537"/>
      <c r="RFW537"/>
      <c r="RFX537"/>
      <c r="RFY537"/>
      <c r="RFZ537"/>
      <c r="RGA537"/>
      <c r="RGB537"/>
      <c r="RGC537"/>
      <c r="RGD537"/>
      <c r="RGE537"/>
      <c r="RGF537"/>
      <c r="RGG537"/>
      <c r="RGH537"/>
      <c r="RGI537"/>
      <c r="RGJ537"/>
      <c r="RGK537"/>
      <c r="RGL537"/>
      <c r="RGM537"/>
      <c r="RGN537"/>
      <c r="RGO537"/>
      <c r="RGP537"/>
      <c r="RGQ537"/>
      <c r="RGR537"/>
      <c r="RGS537"/>
      <c r="RGT537"/>
      <c r="RGU537"/>
      <c r="RGV537"/>
      <c r="RGW537"/>
      <c r="RGX537"/>
      <c r="RGY537"/>
      <c r="RGZ537"/>
      <c r="RHA537"/>
      <c r="RHB537"/>
      <c r="RHC537"/>
      <c r="RHD537"/>
      <c r="RHE537"/>
      <c r="RHF537"/>
      <c r="RHG537"/>
      <c r="RHH537"/>
      <c r="RHI537"/>
      <c r="RHJ537"/>
      <c r="RHK537"/>
      <c r="RHL537"/>
      <c r="RHM537"/>
      <c r="RHN537"/>
      <c r="RHO537"/>
      <c r="RHP537"/>
      <c r="RHQ537"/>
      <c r="RHR537"/>
      <c r="RHS537"/>
      <c r="RHT537"/>
      <c r="RHU537"/>
      <c r="RHV537"/>
      <c r="RHW537"/>
      <c r="RHX537"/>
      <c r="RHY537"/>
      <c r="RHZ537"/>
      <c r="RIA537"/>
      <c r="RIB537"/>
      <c r="RIC537"/>
      <c r="RID537"/>
      <c r="RIE537"/>
      <c r="RIF537"/>
      <c r="RIG537"/>
      <c r="RIH537"/>
      <c r="RII537"/>
      <c r="RIJ537"/>
      <c r="RIK537"/>
      <c r="RIL537"/>
      <c r="RIM537"/>
      <c r="RIN537"/>
      <c r="RIO537"/>
      <c r="RIP537"/>
      <c r="RIQ537"/>
      <c r="RIR537"/>
      <c r="RIS537"/>
      <c r="RIT537"/>
      <c r="RIU537"/>
      <c r="RIV537"/>
      <c r="RIW537"/>
      <c r="RIX537"/>
      <c r="RIY537"/>
      <c r="RIZ537"/>
      <c r="RJA537"/>
      <c r="RJB537"/>
      <c r="RJC537"/>
      <c r="RJD537"/>
      <c r="RJE537"/>
      <c r="RJF537"/>
      <c r="RJG537"/>
      <c r="RJH537"/>
      <c r="RJI537"/>
      <c r="RJJ537"/>
      <c r="RJK537"/>
      <c r="RJL537"/>
      <c r="RJM537"/>
      <c r="RJN537"/>
      <c r="RJO537"/>
      <c r="RJP537"/>
      <c r="RJQ537"/>
      <c r="RJR537"/>
      <c r="RJS537"/>
      <c r="RJT537"/>
      <c r="RJU537"/>
      <c r="RJV537"/>
      <c r="RJW537"/>
      <c r="RJX537"/>
      <c r="RJY537"/>
      <c r="RJZ537"/>
      <c r="RKA537"/>
      <c r="RKB537"/>
      <c r="RKC537"/>
      <c r="RKD537"/>
      <c r="RKE537"/>
      <c r="RKF537"/>
      <c r="RKG537"/>
      <c r="RKH537"/>
      <c r="RKI537"/>
      <c r="RKJ537"/>
      <c r="RKK537"/>
      <c r="RKL537"/>
      <c r="RKM537"/>
      <c r="RKN537"/>
      <c r="RKO537"/>
      <c r="RKP537"/>
      <c r="RKQ537"/>
      <c r="RKR537"/>
      <c r="RKS537"/>
      <c r="RKT537"/>
      <c r="RKU537"/>
      <c r="RKV537"/>
      <c r="RKW537"/>
      <c r="RKX537"/>
      <c r="RKY537"/>
      <c r="RKZ537"/>
      <c r="RLA537"/>
      <c r="RLB537"/>
      <c r="RLC537"/>
      <c r="RLD537"/>
      <c r="RLE537"/>
      <c r="RLF537"/>
      <c r="RLG537"/>
      <c r="RLH537"/>
      <c r="RLI537"/>
      <c r="RLJ537"/>
      <c r="RLK537"/>
      <c r="RLL537"/>
      <c r="RLM537"/>
      <c r="RLN537"/>
      <c r="RLO537"/>
      <c r="RLP537"/>
      <c r="RLQ537"/>
      <c r="RLR537"/>
      <c r="RLS537"/>
      <c r="RLT537"/>
      <c r="RLU537"/>
      <c r="RLV537"/>
      <c r="RLW537"/>
      <c r="RLX537"/>
      <c r="RLY537"/>
      <c r="RLZ537"/>
      <c r="RMA537"/>
      <c r="RMB537"/>
      <c r="RMC537"/>
      <c r="RMD537"/>
      <c r="RME537"/>
      <c r="RMF537"/>
      <c r="RMG537"/>
      <c r="RMH537"/>
      <c r="RMI537"/>
      <c r="RMJ537"/>
      <c r="RMK537"/>
      <c r="RML537"/>
      <c r="RMM537"/>
      <c r="RMN537"/>
      <c r="RMO537"/>
      <c r="RMP537"/>
      <c r="RMQ537"/>
      <c r="RMR537"/>
      <c r="RMS537"/>
      <c r="RMT537"/>
      <c r="RMU537"/>
      <c r="RMV537"/>
      <c r="RMW537"/>
      <c r="RMX537"/>
      <c r="RMY537"/>
      <c r="RMZ537"/>
      <c r="RNA537"/>
      <c r="RNB537"/>
      <c r="RNC537"/>
      <c r="RND537"/>
      <c r="RNE537"/>
      <c r="RNF537"/>
      <c r="RNG537"/>
      <c r="RNH537"/>
      <c r="RNI537"/>
      <c r="RNJ537"/>
      <c r="RNK537"/>
      <c r="RNL537"/>
      <c r="RNM537"/>
      <c r="RNN537"/>
      <c r="RNO537"/>
      <c r="RNP537"/>
      <c r="RNQ537"/>
      <c r="RNR537"/>
      <c r="RNS537"/>
      <c r="RNT537"/>
      <c r="RNU537"/>
      <c r="RNV537"/>
      <c r="RNW537"/>
      <c r="RNX537"/>
      <c r="RNY537"/>
      <c r="RNZ537"/>
      <c r="ROA537"/>
      <c r="ROB537"/>
      <c r="ROC537"/>
      <c r="ROD537"/>
      <c r="ROE537"/>
      <c r="ROF537"/>
      <c r="ROG537"/>
      <c r="ROH537"/>
      <c r="ROI537"/>
      <c r="ROJ537"/>
      <c r="ROK537"/>
      <c r="ROL537"/>
      <c r="ROM537"/>
      <c r="RON537"/>
      <c r="ROO537"/>
      <c r="ROP537"/>
      <c r="ROQ537"/>
      <c r="ROR537"/>
      <c r="ROS537"/>
      <c r="ROT537"/>
      <c r="ROU537"/>
      <c r="ROV537"/>
      <c r="ROW537"/>
      <c r="ROX537"/>
      <c r="ROY537"/>
      <c r="ROZ537"/>
      <c r="RPA537"/>
      <c r="RPB537"/>
      <c r="RPC537"/>
      <c r="RPD537"/>
      <c r="RPE537"/>
      <c r="RPF537"/>
      <c r="RPG537"/>
      <c r="RPH537"/>
      <c r="RPI537"/>
      <c r="RPJ537"/>
      <c r="RPK537"/>
      <c r="RPL537"/>
      <c r="RPM537"/>
      <c r="RPN537"/>
      <c r="RPO537"/>
      <c r="RPP537"/>
      <c r="RPQ537"/>
      <c r="RPR537"/>
      <c r="RPS537"/>
      <c r="RPT537"/>
      <c r="RPU537"/>
      <c r="RPV537"/>
      <c r="RPW537"/>
      <c r="RPX537"/>
      <c r="RPY537"/>
      <c r="RPZ537"/>
      <c r="RQA537"/>
      <c r="RQB537"/>
      <c r="RQC537"/>
      <c r="RQD537"/>
      <c r="RQE537"/>
      <c r="RQF537"/>
      <c r="RQG537"/>
      <c r="RQH537"/>
      <c r="RQI537"/>
      <c r="RQJ537"/>
      <c r="RQK537"/>
      <c r="RQL537"/>
      <c r="RQM537"/>
      <c r="RQN537"/>
      <c r="RQO537"/>
      <c r="RQP537"/>
      <c r="RQQ537"/>
      <c r="RQR537"/>
      <c r="RQS537"/>
      <c r="RQT537"/>
      <c r="RQU537"/>
      <c r="RQV537"/>
      <c r="RQW537"/>
      <c r="RQX537"/>
      <c r="RQY537"/>
      <c r="RQZ537"/>
      <c r="RRA537"/>
      <c r="RRB537"/>
      <c r="RRC537"/>
      <c r="RRD537"/>
      <c r="RRE537"/>
      <c r="RRF537"/>
      <c r="RRG537"/>
      <c r="RRH537"/>
      <c r="RRI537"/>
      <c r="RRJ537"/>
      <c r="RRK537"/>
      <c r="RRL537"/>
      <c r="RRM537"/>
      <c r="RRN537"/>
      <c r="RRO537"/>
      <c r="RRP537"/>
      <c r="RRQ537"/>
      <c r="RRR537"/>
      <c r="RRS537"/>
      <c r="RRT537"/>
      <c r="RRU537"/>
      <c r="RRV537"/>
      <c r="RRW537"/>
      <c r="RRX537"/>
      <c r="RRY537"/>
      <c r="RRZ537"/>
      <c r="RSA537"/>
      <c r="RSB537"/>
      <c r="RSC537"/>
      <c r="RSD537"/>
      <c r="RSE537"/>
      <c r="RSF537"/>
      <c r="RSG537"/>
      <c r="RSH537"/>
      <c r="RSI537"/>
      <c r="RSJ537"/>
      <c r="RSK537"/>
      <c r="RSL537"/>
      <c r="RSM537"/>
      <c r="RSN537"/>
      <c r="RSO537"/>
      <c r="RSP537"/>
      <c r="RSQ537"/>
      <c r="RSR537"/>
      <c r="RSS537"/>
      <c r="RST537"/>
      <c r="RSU537"/>
      <c r="RSV537"/>
      <c r="RSW537"/>
      <c r="RSX537"/>
      <c r="RSY537"/>
      <c r="RSZ537"/>
      <c r="RTA537"/>
      <c r="RTB537"/>
      <c r="RTC537"/>
      <c r="RTD537"/>
      <c r="RTE537"/>
      <c r="RTF537"/>
      <c r="RTG537"/>
      <c r="RTH537"/>
      <c r="RTI537"/>
      <c r="RTJ537"/>
      <c r="RTK537"/>
      <c r="RTL537"/>
      <c r="RTM537"/>
      <c r="RTN537"/>
      <c r="RTO537"/>
      <c r="RTP537"/>
      <c r="RTQ537"/>
      <c r="RTR537"/>
      <c r="RTS537"/>
      <c r="RTT537"/>
      <c r="RTU537"/>
      <c r="RTV537"/>
      <c r="RTW537"/>
      <c r="RTX537"/>
      <c r="RTY537"/>
      <c r="RTZ537"/>
      <c r="RUA537"/>
      <c r="RUB537"/>
      <c r="RUC537"/>
      <c r="RUD537"/>
      <c r="RUE537"/>
      <c r="RUF537"/>
      <c r="RUG537"/>
      <c r="RUH537"/>
      <c r="RUI537"/>
      <c r="RUJ537"/>
      <c r="RUK537"/>
      <c r="RUL537"/>
      <c r="RUM537"/>
      <c r="RUN537"/>
      <c r="RUO537"/>
      <c r="RUP537"/>
      <c r="RUQ537"/>
      <c r="RUR537"/>
      <c r="RUS537"/>
      <c r="RUT537"/>
      <c r="RUU537"/>
      <c r="RUV537"/>
      <c r="RUW537"/>
      <c r="RUX537"/>
      <c r="RUY537"/>
      <c r="RUZ537"/>
      <c r="RVA537"/>
      <c r="RVB537"/>
      <c r="RVC537"/>
      <c r="RVD537"/>
      <c r="RVE537"/>
      <c r="RVF537"/>
      <c r="RVG537"/>
      <c r="RVH537"/>
      <c r="RVI537"/>
      <c r="RVJ537"/>
      <c r="RVK537"/>
      <c r="RVL537"/>
      <c r="RVM537"/>
      <c r="RVN537"/>
      <c r="RVO537"/>
      <c r="RVP537"/>
      <c r="RVQ537"/>
      <c r="RVR537"/>
      <c r="RVS537"/>
      <c r="RVT537"/>
      <c r="RVU537"/>
      <c r="RVV537"/>
      <c r="RVW537"/>
      <c r="RVX537"/>
      <c r="RVY537"/>
      <c r="RVZ537"/>
      <c r="RWA537"/>
      <c r="RWB537"/>
      <c r="RWC537"/>
      <c r="RWD537"/>
      <c r="RWE537"/>
      <c r="RWF537"/>
      <c r="RWG537"/>
      <c r="RWH537"/>
      <c r="RWI537"/>
      <c r="RWJ537"/>
      <c r="RWK537"/>
      <c r="RWL537"/>
      <c r="RWM537"/>
      <c r="RWN537"/>
      <c r="RWO537"/>
      <c r="RWP537"/>
      <c r="RWQ537"/>
      <c r="RWR537"/>
      <c r="RWS537"/>
      <c r="RWT537"/>
      <c r="RWU537"/>
      <c r="RWV537"/>
      <c r="RWW537"/>
      <c r="RWX537"/>
      <c r="RWY537"/>
      <c r="RWZ537"/>
      <c r="RXA537"/>
      <c r="RXB537"/>
      <c r="RXC537"/>
      <c r="RXD537"/>
      <c r="RXE537"/>
      <c r="RXF537"/>
      <c r="RXG537"/>
      <c r="RXH537"/>
      <c r="RXI537"/>
      <c r="RXJ537"/>
      <c r="RXK537"/>
      <c r="RXL537"/>
      <c r="RXM537"/>
      <c r="RXN537"/>
      <c r="RXO537"/>
      <c r="RXP537"/>
      <c r="RXQ537"/>
      <c r="RXR537"/>
      <c r="RXS537"/>
      <c r="RXT537"/>
      <c r="RXU537"/>
      <c r="RXV537"/>
      <c r="RXW537"/>
      <c r="RXX537"/>
      <c r="RXY537"/>
      <c r="RXZ537"/>
      <c r="RYA537"/>
      <c r="RYB537"/>
      <c r="RYC537"/>
      <c r="RYD537"/>
      <c r="RYE537"/>
      <c r="RYF537"/>
      <c r="RYG537"/>
      <c r="RYH537"/>
      <c r="RYI537"/>
      <c r="RYJ537"/>
      <c r="RYK537"/>
      <c r="RYL537"/>
      <c r="RYM537"/>
      <c r="RYN537"/>
      <c r="RYO537"/>
      <c r="RYP537"/>
      <c r="RYQ537"/>
      <c r="RYR537"/>
      <c r="RYS537"/>
      <c r="RYT537"/>
      <c r="RYU537"/>
      <c r="RYV537"/>
      <c r="RYW537"/>
      <c r="RYX537"/>
      <c r="RYY537"/>
      <c r="RYZ537"/>
      <c r="RZA537"/>
      <c r="RZB537"/>
      <c r="RZC537"/>
      <c r="RZD537"/>
      <c r="RZE537"/>
      <c r="RZF537"/>
      <c r="RZG537"/>
      <c r="RZH537"/>
      <c r="RZI537"/>
      <c r="RZJ537"/>
      <c r="RZK537"/>
      <c r="RZL537"/>
      <c r="RZM537"/>
      <c r="RZN537"/>
      <c r="RZO537"/>
      <c r="RZP537"/>
      <c r="RZQ537"/>
      <c r="RZR537"/>
      <c r="RZS537"/>
      <c r="RZT537"/>
      <c r="RZU537"/>
      <c r="RZV537"/>
      <c r="RZW537"/>
      <c r="RZX537"/>
      <c r="RZY537"/>
      <c r="RZZ537"/>
      <c r="SAA537"/>
      <c r="SAB537"/>
      <c r="SAC537"/>
      <c r="SAD537"/>
      <c r="SAE537"/>
      <c r="SAF537"/>
      <c r="SAG537"/>
      <c r="SAH537"/>
      <c r="SAI537"/>
      <c r="SAJ537"/>
      <c r="SAK537"/>
      <c r="SAL537"/>
      <c r="SAM537"/>
      <c r="SAN537"/>
      <c r="SAO537"/>
      <c r="SAP537"/>
      <c r="SAQ537"/>
      <c r="SAR537"/>
      <c r="SAS537"/>
      <c r="SAT537"/>
      <c r="SAU537"/>
      <c r="SAV537"/>
      <c r="SAW537"/>
      <c r="SAX537"/>
      <c r="SAY537"/>
      <c r="SAZ537"/>
      <c r="SBA537"/>
      <c r="SBB537"/>
      <c r="SBC537"/>
      <c r="SBD537"/>
      <c r="SBE537"/>
      <c r="SBF537"/>
      <c r="SBG537"/>
      <c r="SBH537"/>
      <c r="SBI537"/>
      <c r="SBJ537"/>
      <c r="SBK537"/>
      <c r="SBL537"/>
      <c r="SBM537"/>
      <c r="SBN537"/>
      <c r="SBO537"/>
      <c r="SBP537"/>
      <c r="SBQ537"/>
      <c r="SBR537"/>
      <c r="SBS537"/>
      <c r="SBT537"/>
      <c r="SBU537"/>
      <c r="SBV537"/>
      <c r="SBW537"/>
      <c r="SBX537"/>
      <c r="SBY537"/>
      <c r="SBZ537"/>
      <c r="SCA537"/>
      <c r="SCB537"/>
      <c r="SCC537"/>
      <c r="SCD537"/>
      <c r="SCE537"/>
      <c r="SCF537"/>
      <c r="SCG537"/>
      <c r="SCH537"/>
      <c r="SCI537"/>
      <c r="SCJ537"/>
      <c r="SCK537"/>
      <c r="SCL537"/>
      <c r="SCM537"/>
      <c r="SCN537"/>
      <c r="SCO537"/>
      <c r="SCP537"/>
      <c r="SCQ537"/>
      <c r="SCR537"/>
      <c r="SCS537"/>
      <c r="SCT537"/>
      <c r="SCU537"/>
      <c r="SCV537"/>
      <c r="SCW537"/>
      <c r="SCX537"/>
      <c r="SCY537"/>
      <c r="SCZ537"/>
      <c r="SDA537"/>
      <c r="SDB537"/>
      <c r="SDC537"/>
      <c r="SDD537"/>
      <c r="SDE537"/>
      <c r="SDF537"/>
      <c r="SDG537"/>
      <c r="SDH537"/>
      <c r="SDI537"/>
      <c r="SDJ537"/>
      <c r="SDK537"/>
      <c r="SDL537"/>
      <c r="SDM537"/>
      <c r="SDN537"/>
      <c r="SDO537"/>
      <c r="SDP537"/>
      <c r="SDQ537"/>
      <c r="SDR537"/>
      <c r="SDS537"/>
      <c r="SDT537"/>
      <c r="SDU537"/>
      <c r="SDV537"/>
      <c r="SDW537"/>
      <c r="SDX537"/>
      <c r="SDY537"/>
      <c r="SDZ537"/>
      <c r="SEA537"/>
      <c r="SEB537"/>
      <c r="SEC537"/>
      <c r="SED537"/>
      <c r="SEE537"/>
      <c r="SEF537"/>
      <c r="SEG537"/>
      <c r="SEH537"/>
      <c r="SEI537"/>
      <c r="SEJ537"/>
      <c r="SEK537"/>
      <c r="SEL537"/>
      <c r="SEM537"/>
      <c r="SEN537"/>
      <c r="SEO537"/>
      <c r="SEP537"/>
      <c r="SEQ537"/>
      <c r="SER537"/>
      <c r="SES537"/>
      <c r="SET537"/>
      <c r="SEU537"/>
      <c r="SEV537"/>
      <c r="SEW537"/>
      <c r="SEX537"/>
      <c r="SEY537"/>
      <c r="SEZ537"/>
      <c r="SFA537"/>
      <c r="SFB537"/>
      <c r="SFC537"/>
      <c r="SFD537"/>
      <c r="SFE537"/>
      <c r="SFF537"/>
      <c r="SFG537"/>
      <c r="SFH537"/>
      <c r="SFI537"/>
      <c r="SFJ537"/>
      <c r="SFK537"/>
      <c r="SFL537"/>
      <c r="SFM537"/>
      <c r="SFN537"/>
      <c r="SFO537"/>
      <c r="SFP537"/>
      <c r="SFQ537"/>
      <c r="SFR537"/>
      <c r="SFS537"/>
      <c r="SFT537"/>
      <c r="SFU537"/>
      <c r="SFV537"/>
      <c r="SFW537"/>
      <c r="SFX537"/>
      <c r="SFY537"/>
      <c r="SFZ537"/>
      <c r="SGA537"/>
      <c r="SGB537"/>
      <c r="SGC537"/>
      <c r="SGD537"/>
      <c r="SGE537"/>
      <c r="SGF537"/>
      <c r="SGG537"/>
      <c r="SGH537"/>
      <c r="SGI537"/>
      <c r="SGJ537"/>
      <c r="SGK537"/>
      <c r="SGL537"/>
      <c r="SGM537"/>
      <c r="SGN537"/>
      <c r="SGO537"/>
      <c r="SGP537"/>
      <c r="SGQ537"/>
      <c r="SGR537"/>
      <c r="SGS537"/>
      <c r="SGT537"/>
      <c r="SGU537"/>
      <c r="SGV537"/>
      <c r="SGW537"/>
      <c r="SGX537"/>
      <c r="SGY537"/>
      <c r="SGZ537"/>
      <c r="SHA537"/>
      <c r="SHB537"/>
      <c r="SHC537"/>
      <c r="SHD537"/>
      <c r="SHE537"/>
      <c r="SHF537"/>
      <c r="SHG537"/>
      <c r="SHH537"/>
      <c r="SHI537"/>
      <c r="SHJ537"/>
      <c r="SHK537"/>
      <c r="SHL537"/>
      <c r="SHM537"/>
      <c r="SHN537"/>
      <c r="SHO537"/>
      <c r="SHP537"/>
      <c r="SHQ537"/>
      <c r="SHR537"/>
      <c r="SHS537"/>
      <c r="SHT537"/>
      <c r="SHU537"/>
      <c r="SHV537"/>
      <c r="SHW537"/>
      <c r="SHX537"/>
      <c r="SHY537"/>
      <c r="SHZ537"/>
      <c r="SIA537"/>
      <c r="SIB537"/>
      <c r="SIC537"/>
      <c r="SID537"/>
      <c r="SIE537"/>
      <c r="SIF537"/>
      <c r="SIG537"/>
      <c r="SIH537"/>
      <c r="SII537"/>
      <c r="SIJ537"/>
      <c r="SIK537"/>
      <c r="SIL537"/>
      <c r="SIM537"/>
      <c r="SIN537"/>
      <c r="SIO537"/>
      <c r="SIP537"/>
      <c r="SIQ537"/>
      <c r="SIR537"/>
      <c r="SIS537"/>
      <c r="SIT537"/>
      <c r="SIU537"/>
      <c r="SIV537"/>
      <c r="SIW537"/>
      <c r="SIX537"/>
      <c r="SIY537"/>
      <c r="SIZ537"/>
      <c r="SJA537"/>
      <c r="SJB537"/>
      <c r="SJC537"/>
      <c r="SJD537"/>
      <c r="SJE537"/>
      <c r="SJF537"/>
      <c r="SJG537"/>
      <c r="SJH537"/>
      <c r="SJI537"/>
      <c r="SJJ537"/>
      <c r="SJK537"/>
      <c r="SJL537"/>
      <c r="SJM537"/>
      <c r="SJN537"/>
      <c r="SJO537"/>
      <c r="SJP537"/>
      <c r="SJQ537"/>
      <c r="SJR537"/>
      <c r="SJS537"/>
      <c r="SJT537"/>
      <c r="SJU537"/>
      <c r="SJV537"/>
      <c r="SJW537"/>
      <c r="SJX537"/>
      <c r="SJY537"/>
      <c r="SJZ537"/>
      <c r="SKA537"/>
      <c r="SKB537"/>
      <c r="SKC537"/>
      <c r="SKD537"/>
      <c r="SKE537"/>
      <c r="SKF537"/>
      <c r="SKG537"/>
      <c r="SKH537"/>
      <c r="SKI537"/>
      <c r="SKJ537"/>
      <c r="SKK537"/>
      <c r="SKL537"/>
      <c r="SKM537"/>
      <c r="SKN537"/>
      <c r="SKO537"/>
      <c r="SKP537"/>
      <c r="SKQ537"/>
      <c r="SKR537"/>
      <c r="SKS537"/>
      <c r="SKT537"/>
      <c r="SKU537"/>
      <c r="SKV537"/>
      <c r="SKW537"/>
      <c r="SKX537"/>
      <c r="SKY537"/>
      <c r="SKZ537"/>
      <c r="SLA537"/>
      <c r="SLB537"/>
      <c r="SLC537"/>
      <c r="SLD537"/>
      <c r="SLE537"/>
      <c r="SLF537"/>
      <c r="SLG537"/>
      <c r="SLH537"/>
      <c r="SLI537"/>
      <c r="SLJ537"/>
      <c r="SLK537"/>
      <c r="SLL537"/>
      <c r="SLM537"/>
      <c r="SLN537"/>
      <c r="SLO537"/>
      <c r="SLP537"/>
      <c r="SLQ537"/>
      <c r="SLR537"/>
      <c r="SLS537"/>
      <c r="SLT537"/>
      <c r="SLU537"/>
      <c r="SLV537"/>
      <c r="SLW537"/>
      <c r="SLX537"/>
      <c r="SLY537"/>
      <c r="SLZ537"/>
      <c r="SMA537"/>
      <c r="SMB537"/>
      <c r="SMC537"/>
      <c r="SMD537"/>
      <c r="SME537"/>
      <c r="SMF537"/>
      <c r="SMG537"/>
      <c r="SMH537"/>
      <c r="SMI537"/>
      <c r="SMJ537"/>
      <c r="SMK537"/>
      <c r="SML537"/>
      <c r="SMM537"/>
      <c r="SMN537"/>
      <c r="SMO537"/>
      <c r="SMP537"/>
      <c r="SMQ537"/>
      <c r="SMR537"/>
      <c r="SMS537"/>
      <c r="SMT537"/>
      <c r="SMU537"/>
      <c r="SMV537"/>
      <c r="SMW537"/>
      <c r="SMX537"/>
      <c r="SMY537"/>
      <c r="SMZ537"/>
      <c r="SNA537"/>
      <c r="SNB537"/>
      <c r="SNC537"/>
      <c r="SND537"/>
      <c r="SNE537"/>
      <c r="SNF537"/>
      <c r="SNG537"/>
      <c r="SNH537"/>
      <c r="SNI537"/>
      <c r="SNJ537"/>
      <c r="SNK537"/>
      <c r="SNL537"/>
      <c r="SNM537"/>
      <c r="SNN537"/>
      <c r="SNO537"/>
      <c r="SNP537"/>
      <c r="SNQ537"/>
      <c r="SNR537"/>
      <c r="SNS537"/>
      <c r="SNT537"/>
      <c r="SNU537"/>
      <c r="SNV537"/>
      <c r="SNW537"/>
      <c r="SNX537"/>
      <c r="SNY537"/>
      <c r="SNZ537"/>
      <c r="SOA537"/>
      <c r="SOB537"/>
      <c r="SOC537"/>
      <c r="SOD537"/>
      <c r="SOE537"/>
      <c r="SOF537"/>
      <c r="SOG537"/>
      <c r="SOH537"/>
      <c r="SOI537"/>
      <c r="SOJ537"/>
      <c r="SOK537"/>
      <c r="SOL537"/>
      <c r="SOM537"/>
      <c r="SON537"/>
      <c r="SOO537"/>
      <c r="SOP537"/>
      <c r="SOQ537"/>
      <c r="SOR537"/>
      <c r="SOS537"/>
      <c r="SOT537"/>
      <c r="SOU537"/>
      <c r="SOV537"/>
      <c r="SOW537"/>
      <c r="SOX537"/>
      <c r="SOY537"/>
      <c r="SOZ537"/>
      <c r="SPA537"/>
      <c r="SPB537"/>
      <c r="SPC537"/>
      <c r="SPD537"/>
      <c r="SPE537"/>
      <c r="SPF537"/>
      <c r="SPG537"/>
      <c r="SPH537"/>
      <c r="SPI537"/>
      <c r="SPJ537"/>
      <c r="SPK537"/>
      <c r="SPL537"/>
      <c r="SPM537"/>
      <c r="SPN537"/>
      <c r="SPO537"/>
      <c r="SPP537"/>
      <c r="SPQ537"/>
      <c r="SPR537"/>
      <c r="SPS537"/>
      <c r="SPT537"/>
      <c r="SPU537"/>
      <c r="SPV537"/>
      <c r="SPW537"/>
      <c r="SPX537"/>
      <c r="SPY537"/>
      <c r="SPZ537"/>
      <c r="SQA537"/>
      <c r="SQB537"/>
      <c r="SQC537"/>
      <c r="SQD537"/>
      <c r="SQE537"/>
      <c r="SQF537"/>
      <c r="SQG537"/>
      <c r="SQH537"/>
      <c r="SQI537"/>
      <c r="SQJ537"/>
      <c r="SQK537"/>
      <c r="SQL537"/>
      <c r="SQM537"/>
      <c r="SQN537"/>
      <c r="SQO537"/>
      <c r="SQP537"/>
      <c r="SQQ537"/>
      <c r="SQR537"/>
      <c r="SQS537"/>
      <c r="SQT537"/>
      <c r="SQU537"/>
      <c r="SQV537"/>
      <c r="SQW537"/>
      <c r="SQX537"/>
      <c r="SQY537"/>
      <c r="SQZ537"/>
      <c r="SRA537"/>
      <c r="SRB537"/>
      <c r="SRC537"/>
      <c r="SRD537"/>
      <c r="SRE537"/>
      <c r="SRF537"/>
      <c r="SRG537"/>
      <c r="SRH537"/>
      <c r="SRI537"/>
      <c r="SRJ537"/>
      <c r="SRK537"/>
      <c r="SRL537"/>
      <c r="SRM537"/>
      <c r="SRN537"/>
      <c r="SRO537"/>
      <c r="SRP537"/>
      <c r="SRQ537"/>
      <c r="SRR537"/>
      <c r="SRS537"/>
      <c r="SRT537"/>
      <c r="SRU537"/>
      <c r="SRV537"/>
      <c r="SRW537"/>
      <c r="SRX537"/>
      <c r="SRY537"/>
      <c r="SRZ537"/>
      <c r="SSA537"/>
      <c r="SSB537"/>
      <c r="SSC537"/>
      <c r="SSD537"/>
      <c r="SSE537"/>
      <c r="SSF537"/>
      <c r="SSG537"/>
      <c r="SSH537"/>
      <c r="SSI537"/>
      <c r="SSJ537"/>
      <c r="SSK537"/>
      <c r="SSL537"/>
      <c r="SSM537"/>
      <c r="SSN537"/>
      <c r="SSO537"/>
      <c r="SSP537"/>
      <c r="SSQ537"/>
      <c r="SSR537"/>
      <c r="SSS537"/>
      <c r="SST537"/>
      <c r="SSU537"/>
      <c r="SSV537"/>
      <c r="SSW537"/>
      <c r="SSX537"/>
      <c r="SSY537"/>
      <c r="SSZ537"/>
      <c r="STA537"/>
      <c r="STB537"/>
      <c r="STC537"/>
      <c r="STD537"/>
      <c r="STE537"/>
      <c r="STF537"/>
      <c r="STG537"/>
      <c r="STH537"/>
      <c r="STI537"/>
      <c r="STJ537"/>
      <c r="STK537"/>
      <c r="STL537"/>
      <c r="STM537"/>
      <c r="STN537"/>
      <c r="STO537"/>
      <c r="STP537"/>
      <c r="STQ537"/>
      <c r="STR537"/>
      <c r="STS537"/>
      <c r="STT537"/>
      <c r="STU537"/>
      <c r="STV537"/>
      <c r="STW537"/>
      <c r="STX537"/>
      <c r="STY537"/>
      <c r="STZ537"/>
      <c r="SUA537"/>
      <c r="SUB537"/>
      <c r="SUC537"/>
      <c r="SUD537"/>
      <c r="SUE537"/>
      <c r="SUF537"/>
      <c r="SUG537"/>
      <c r="SUH537"/>
      <c r="SUI537"/>
      <c r="SUJ537"/>
      <c r="SUK537"/>
      <c r="SUL537"/>
      <c r="SUM537"/>
      <c r="SUN537"/>
      <c r="SUO537"/>
      <c r="SUP537"/>
      <c r="SUQ537"/>
      <c r="SUR537"/>
      <c r="SUS537"/>
      <c r="SUT537"/>
      <c r="SUU537"/>
      <c r="SUV537"/>
      <c r="SUW537"/>
      <c r="SUX537"/>
      <c r="SUY537"/>
      <c r="SUZ537"/>
      <c r="SVA537"/>
      <c r="SVB537"/>
      <c r="SVC537"/>
      <c r="SVD537"/>
      <c r="SVE537"/>
      <c r="SVF537"/>
      <c r="SVG537"/>
      <c r="SVH537"/>
      <c r="SVI537"/>
      <c r="SVJ537"/>
      <c r="SVK537"/>
      <c r="SVL537"/>
      <c r="SVM537"/>
      <c r="SVN537"/>
      <c r="SVO537"/>
      <c r="SVP537"/>
      <c r="SVQ537"/>
      <c r="SVR537"/>
      <c r="SVS537"/>
      <c r="SVT537"/>
      <c r="SVU537"/>
      <c r="SVV537"/>
      <c r="SVW537"/>
      <c r="SVX537"/>
      <c r="SVY537"/>
      <c r="SVZ537"/>
      <c r="SWA537"/>
      <c r="SWB537"/>
      <c r="SWC537"/>
      <c r="SWD537"/>
      <c r="SWE537"/>
      <c r="SWF537"/>
      <c r="SWG537"/>
      <c r="SWH537"/>
      <c r="SWI537"/>
      <c r="SWJ537"/>
      <c r="SWK537"/>
      <c r="SWL537"/>
      <c r="SWM537"/>
      <c r="SWN537"/>
      <c r="SWO537"/>
      <c r="SWP537"/>
      <c r="SWQ537"/>
      <c r="SWR537"/>
      <c r="SWS537"/>
      <c r="SWT537"/>
      <c r="SWU537"/>
      <c r="SWV537"/>
      <c r="SWW537"/>
      <c r="SWX537"/>
      <c r="SWY537"/>
      <c r="SWZ537"/>
      <c r="SXA537"/>
      <c r="SXB537"/>
      <c r="SXC537"/>
      <c r="SXD537"/>
      <c r="SXE537"/>
      <c r="SXF537"/>
      <c r="SXG537"/>
      <c r="SXH537"/>
      <c r="SXI537"/>
      <c r="SXJ537"/>
      <c r="SXK537"/>
      <c r="SXL537"/>
      <c r="SXM537"/>
      <c r="SXN537"/>
      <c r="SXO537"/>
      <c r="SXP537"/>
      <c r="SXQ537"/>
      <c r="SXR537"/>
      <c r="SXS537"/>
      <c r="SXT537"/>
      <c r="SXU537"/>
      <c r="SXV537"/>
      <c r="SXW537"/>
      <c r="SXX537"/>
      <c r="SXY537"/>
      <c r="SXZ537"/>
      <c r="SYA537"/>
      <c r="SYB537"/>
      <c r="SYC537"/>
      <c r="SYD537"/>
      <c r="SYE537"/>
      <c r="SYF537"/>
      <c r="SYG537"/>
      <c r="SYH537"/>
      <c r="SYI537"/>
      <c r="SYJ537"/>
      <c r="SYK537"/>
      <c r="SYL537"/>
      <c r="SYM537"/>
      <c r="SYN537"/>
      <c r="SYO537"/>
      <c r="SYP537"/>
      <c r="SYQ537"/>
      <c r="SYR537"/>
      <c r="SYS537"/>
      <c r="SYT537"/>
      <c r="SYU537"/>
      <c r="SYV537"/>
      <c r="SYW537"/>
      <c r="SYX537"/>
      <c r="SYY537"/>
      <c r="SYZ537"/>
      <c r="SZA537"/>
      <c r="SZB537"/>
      <c r="SZC537"/>
      <c r="SZD537"/>
      <c r="SZE537"/>
      <c r="SZF537"/>
      <c r="SZG537"/>
      <c r="SZH537"/>
      <c r="SZI537"/>
      <c r="SZJ537"/>
      <c r="SZK537"/>
      <c r="SZL537"/>
      <c r="SZM537"/>
      <c r="SZN537"/>
      <c r="SZO537"/>
      <c r="SZP537"/>
      <c r="SZQ537"/>
      <c r="SZR537"/>
      <c r="SZS537"/>
      <c r="SZT537"/>
      <c r="SZU537"/>
      <c r="SZV537"/>
      <c r="SZW537"/>
      <c r="SZX537"/>
      <c r="SZY537"/>
      <c r="SZZ537"/>
      <c r="TAA537"/>
      <c r="TAB537"/>
      <c r="TAC537"/>
      <c r="TAD537"/>
      <c r="TAE537"/>
      <c r="TAF537"/>
      <c r="TAG537"/>
      <c r="TAH537"/>
      <c r="TAI537"/>
      <c r="TAJ537"/>
      <c r="TAK537"/>
      <c r="TAL537"/>
      <c r="TAM537"/>
      <c r="TAN537"/>
      <c r="TAO537"/>
      <c r="TAP537"/>
      <c r="TAQ537"/>
      <c r="TAR537"/>
      <c r="TAS537"/>
      <c r="TAT537"/>
      <c r="TAU537"/>
      <c r="TAV537"/>
      <c r="TAW537"/>
      <c r="TAX537"/>
      <c r="TAY537"/>
      <c r="TAZ537"/>
      <c r="TBA537"/>
      <c r="TBB537"/>
      <c r="TBC537"/>
      <c r="TBD537"/>
      <c r="TBE537"/>
      <c r="TBF537"/>
      <c r="TBG537"/>
      <c r="TBH537"/>
      <c r="TBI537"/>
      <c r="TBJ537"/>
      <c r="TBK537"/>
      <c r="TBL537"/>
      <c r="TBM537"/>
      <c r="TBN537"/>
      <c r="TBO537"/>
      <c r="TBP537"/>
      <c r="TBQ537"/>
      <c r="TBR537"/>
      <c r="TBS537"/>
      <c r="TBT537"/>
      <c r="TBU537"/>
      <c r="TBV537"/>
      <c r="TBW537"/>
      <c r="TBX537"/>
      <c r="TBY537"/>
      <c r="TBZ537"/>
      <c r="TCA537"/>
      <c r="TCB537"/>
      <c r="TCC537"/>
      <c r="TCD537"/>
      <c r="TCE537"/>
      <c r="TCF537"/>
      <c r="TCG537"/>
      <c r="TCH537"/>
      <c r="TCI537"/>
      <c r="TCJ537"/>
      <c r="TCK537"/>
      <c r="TCL537"/>
      <c r="TCM537"/>
      <c r="TCN537"/>
      <c r="TCO537"/>
      <c r="TCP537"/>
      <c r="TCQ537"/>
      <c r="TCR537"/>
      <c r="TCS537"/>
      <c r="TCT537"/>
      <c r="TCU537"/>
      <c r="TCV537"/>
      <c r="TCW537"/>
      <c r="TCX537"/>
      <c r="TCY537"/>
      <c r="TCZ537"/>
      <c r="TDA537"/>
      <c r="TDB537"/>
      <c r="TDC537"/>
      <c r="TDD537"/>
      <c r="TDE537"/>
      <c r="TDF537"/>
      <c r="TDG537"/>
      <c r="TDH537"/>
      <c r="TDI537"/>
      <c r="TDJ537"/>
      <c r="TDK537"/>
      <c r="TDL537"/>
      <c r="TDM537"/>
      <c r="TDN537"/>
      <c r="TDO537"/>
      <c r="TDP537"/>
      <c r="TDQ537"/>
      <c r="TDR537"/>
      <c r="TDS537"/>
      <c r="TDT537"/>
      <c r="TDU537"/>
      <c r="TDV537"/>
      <c r="TDW537"/>
      <c r="TDX537"/>
      <c r="TDY537"/>
      <c r="TDZ537"/>
      <c r="TEA537"/>
      <c r="TEB537"/>
      <c r="TEC537"/>
      <c r="TED537"/>
      <c r="TEE537"/>
      <c r="TEF537"/>
      <c r="TEG537"/>
      <c r="TEH537"/>
      <c r="TEI537"/>
      <c r="TEJ537"/>
      <c r="TEK537"/>
      <c r="TEL537"/>
      <c r="TEM537"/>
      <c r="TEN537"/>
      <c r="TEO537"/>
      <c r="TEP537"/>
      <c r="TEQ537"/>
      <c r="TER537"/>
      <c r="TES537"/>
      <c r="TET537"/>
      <c r="TEU537"/>
      <c r="TEV537"/>
      <c r="TEW537"/>
      <c r="TEX537"/>
      <c r="TEY537"/>
      <c r="TEZ537"/>
      <c r="TFA537"/>
      <c r="TFB537"/>
      <c r="TFC537"/>
      <c r="TFD537"/>
      <c r="TFE537"/>
      <c r="TFF537"/>
      <c r="TFG537"/>
      <c r="TFH537"/>
      <c r="TFI537"/>
      <c r="TFJ537"/>
      <c r="TFK537"/>
      <c r="TFL537"/>
      <c r="TFM537"/>
      <c r="TFN537"/>
      <c r="TFO537"/>
      <c r="TFP537"/>
      <c r="TFQ537"/>
      <c r="TFR537"/>
      <c r="TFS537"/>
      <c r="TFT537"/>
      <c r="TFU537"/>
      <c r="TFV537"/>
      <c r="TFW537"/>
      <c r="TFX537"/>
      <c r="TFY537"/>
      <c r="TFZ537"/>
      <c r="TGA537"/>
      <c r="TGB537"/>
      <c r="TGC537"/>
      <c r="TGD537"/>
      <c r="TGE537"/>
      <c r="TGF537"/>
      <c r="TGG537"/>
      <c r="TGH537"/>
      <c r="TGI537"/>
      <c r="TGJ537"/>
      <c r="TGK537"/>
      <c r="TGL537"/>
      <c r="TGM537"/>
      <c r="TGN537"/>
      <c r="TGO537"/>
      <c r="TGP537"/>
      <c r="TGQ537"/>
      <c r="TGR537"/>
      <c r="TGS537"/>
      <c r="TGT537"/>
      <c r="TGU537"/>
      <c r="TGV537"/>
      <c r="TGW537"/>
      <c r="TGX537"/>
      <c r="TGY537"/>
      <c r="TGZ537"/>
      <c r="THA537"/>
      <c r="THB537"/>
      <c r="THC537"/>
      <c r="THD537"/>
      <c r="THE537"/>
      <c r="THF537"/>
      <c r="THG537"/>
      <c r="THH537"/>
      <c r="THI537"/>
      <c r="THJ537"/>
      <c r="THK537"/>
      <c r="THL537"/>
      <c r="THM537"/>
      <c r="THN537"/>
      <c r="THO537"/>
      <c r="THP537"/>
      <c r="THQ537"/>
      <c r="THR537"/>
      <c r="THS537"/>
      <c r="THT537"/>
      <c r="THU537"/>
      <c r="THV537"/>
      <c r="THW537"/>
      <c r="THX537"/>
      <c r="THY537"/>
      <c r="THZ537"/>
      <c r="TIA537"/>
      <c r="TIB537"/>
      <c r="TIC537"/>
      <c r="TID537"/>
      <c r="TIE537"/>
      <c r="TIF537"/>
      <c r="TIG537"/>
      <c r="TIH537"/>
      <c r="TII537"/>
      <c r="TIJ537"/>
      <c r="TIK537"/>
      <c r="TIL537"/>
      <c r="TIM537"/>
      <c r="TIN537"/>
      <c r="TIO537"/>
      <c r="TIP537"/>
      <c r="TIQ537"/>
      <c r="TIR537"/>
      <c r="TIS537"/>
      <c r="TIT537"/>
      <c r="TIU537"/>
      <c r="TIV537"/>
      <c r="TIW537"/>
      <c r="TIX537"/>
      <c r="TIY537"/>
      <c r="TIZ537"/>
      <c r="TJA537"/>
      <c r="TJB537"/>
      <c r="TJC537"/>
      <c r="TJD537"/>
      <c r="TJE537"/>
      <c r="TJF537"/>
      <c r="TJG537"/>
      <c r="TJH537"/>
      <c r="TJI537"/>
      <c r="TJJ537"/>
      <c r="TJK537"/>
      <c r="TJL537"/>
      <c r="TJM537"/>
      <c r="TJN537"/>
      <c r="TJO537"/>
      <c r="TJP537"/>
      <c r="TJQ537"/>
      <c r="TJR537"/>
      <c r="TJS537"/>
      <c r="TJT537"/>
      <c r="TJU537"/>
      <c r="TJV537"/>
      <c r="TJW537"/>
      <c r="TJX537"/>
      <c r="TJY537"/>
      <c r="TJZ537"/>
      <c r="TKA537"/>
      <c r="TKB537"/>
      <c r="TKC537"/>
      <c r="TKD537"/>
      <c r="TKE537"/>
      <c r="TKF537"/>
      <c r="TKG537"/>
      <c r="TKH537"/>
      <c r="TKI537"/>
      <c r="TKJ537"/>
      <c r="TKK537"/>
      <c r="TKL537"/>
      <c r="TKM537"/>
      <c r="TKN537"/>
      <c r="TKO537"/>
      <c r="TKP537"/>
      <c r="TKQ537"/>
      <c r="TKR537"/>
      <c r="TKS537"/>
      <c r="TKT537"/>
      <c r="TKU537"/>
      <c r="TKV537"/>
      <c r="TKW537"/>
      <c r="TKX537"/>
      <c r="TKY537"/>
      <c r="TKZ537"/>
      <c r="TLA537"/>
      <c r="TLB537"/>
      <c r="TLC537"/>
      <c r="TLD537"/>
      <c r="TLE537"/>
      <c r="TLF537"/>
      <c r="TLG537"/>
      <c r="TLH537"/>
      <c r="TLI537"/>
      <c r="TLJ537"/>
      <c r="TLK537"/>
      <c r="TLL537"/>
      <c r="TLM537"/>
      <c r="TLN537"/>
      <c r="TLO537"/>
      <c r="TLP537"/>
      <c r="TLQ537"/>
      <c r="TLR537"/>
      <c r="TLS537"/>
      <c r="TLT537"/>
      <c r="TLU537"/>
      <c r="TLV537"/>
      <c r="TLW537"/>
      <c r="TLX537"/>
      <c r="TLY537"/>
      <c r="TLZ537"/>
      <c r="TMA537"/>
      <c r="TMB537"/>
      <c r="TMC537"/>
      <c r="TMD537"/>
      <c r="TME537"/>
      <c r="TMF537"/>
      <c r="TMG537"/>
      <c r="TMH537"/>
      <c r="TMI537"/>
      <c r="TMJ537"/>
      <c r="TMK537"/>
      <c r="TML537"/>
      <c r="TMM537"/>
      <c r="TMN537"/>
      <c r="TMO537"/>
      <c r="TMP537"/>
      <c r="TMQ537"/>
      <c r="TMR537"/>
      <c r="TMS537"/>
      <c r="TMT537"/>
      <c r="TMU537"/>
      <c r="TMV537"/>
      <c r="TMW537"/>
      <c r="TMX537"/>
      <c r="TMY537"/>
      <c r="TMZ537"/>
      <c r="TNA537"/>
      <c r="TNB537"/>
      <c r="TNC537"/>
      <c r="TND537"/>
      <c r="TNE537"/>
      <c r="TNF537"/>
      <c r="TNG537"/>
      <c r="TNH537"/>
      <c r="TNI537"/>
      <c r="TNJ537"/>
      <c r="TNK537"/>
      <c r="TNL537"/>
      <c r="TNM537"/>
      <c r="TNN537"/>
      <c r="TNO537"/>
      <c r="TNP537"/>
      <c r="TNQ537"/>
      <c r="TNR537"/>
      <c r="TNS537"/>
      <c r="TNT537"/>
      <c r="TNU537"/>
      <c r="TNV537"/>
      <c r="TNW537"/>
      <c r="TNX537"/>
      <c r="TNY537"/>
      <c r="TNZ537"/>
      <c r="TOA537"/>
      <c r="TOB537"/>
      <c r="TOC537"/>
      <c r="TOD537"/>
      <c r="TOE537"/>
      <c r="TOF537"/>
      <c r="TOG537"/>
      <c r="TOH537"/>
      <c r="TOI537"/>
      <c r="TOJ537"/>
      <c r="TOK537"/>
      <c r="TOL537"/>
      <c r="TOM537"/>
      <c r="TON537"/>
      <c r="TOO537"/>
      <c r="TOP537"/>
      <c r="TOQ537"/>
      <c r="TOR537"/>
      <c r="TOS537"/>
      <c r="TOT537"/>
      <c r="TOU537"/>
      <c r="TOV537"/>
      <c r="TOW537"/>
      <c r="TOX537"/>
      <c r="TOY537"/>
      <c r="TOZ537"/>
      <c r="TPA537"/>
      <c r="TPB537"/>
      <c r="TPC537"/>
      <c r="TPD537"/>
      <c r="TPE537"/>
      <c r="TPF537"/>
      <c r="TPG537"/>
      <c r="TPH537"/>
      <c r="TPI537"/>
      <c r="TPJ537"/>
      <c r="TPK537"/>
      <c r="TPL537"/>
      <c r="TPM537"/>
      <c r="TPN537"/>
      <c r="TPO537"/>
      <c r="TPP537"/>
      <c r="TPQ537"/>
      <c r="TPR537"/>
      <c r="TPS537"/>
      <c r="TPT537"/>
      <c r="TPU537"/>
      <c r="TPV537"/>
      <c r="TPW537"/>
      <c r="TPX537"/>
      <c r="TPY537"/>
      <c r="TPZ537"/>
      <c r="TQA537"/>
      <c r="TQB537"/>
      <c r="TQC537"/>
      <c r="TQD537"/>
      <c r="TQE537"/>
      <c r="TQF537"/>
      <c r="TQG537"/>
      <c r="TQH537"/>
      <c r="TQI537"/>
      <c r="TQJ537"/>
      <c r="TQK537"/>
      <c r="TQL537"/>
      <c r="TQM537"/>
      <c r="TQN537"/>
      <c r="TQO537"/>
      <c r="TQP537"/>
      <c r="TQQ537"/>
      <c r="TQR537"/>
      <c r="TQS537"/>
      <c r="TQT537"/>
      <c r="TQU537"/>
      <c r="TQV537"/>
      <c r="TQW537"/>
      <c r="TQX537"/>
      <c r="TQY537"/>
      <c r="TQZ537"/>
      <c r="TRA537"/>
      <c r="TRB537"/>
      <c r="TRC537"/>
      <c r="TRD537"/>
      <c r="TRE537"/>
      <c r="TRF537"/>
      <c r="TRG537"/>
      <c r="TRH537"/>
      <c r="TRI537"/>
      <c r="TRJ537"/>
      <c r="TRK537"/>
      <c r="TRL537"/>
      <c r="TRM537"/>
      <c r="TRN537"/>
      <c r="TRO537"/>
      <c r="TRP537"/>
      <c r="TRQ537"/>
      <c r="TRR537"/>
      <c r="TRS537"/>
      <c r="TRT537"/>
      <c r="TRU537"/>
      <c r="TRV537"/>
      <c r="TRW537"/>
      <c r="TRX537"/>
      <c r="TRY537"/>
      <c r="TRZ537"/>
      <c r="TSA537"/>
      <c r="TSB537"/>
      <c r="TSC537"/>
      <c r="TSD537"/>
      <c r="TSE537"/>
      <c r="TSF537"/>
      <c r="TSG537"/>
      <c r="TSH537"/>
      <c r="TSI537"/>
      <c r="TSJ537"/>
      <c r="TSK537"/>
      <c r="TSL537"/>
      <c r="TSM537"/>
      <c r="TSN537"/>
      <c r="TSO537"/>
      <c r="TSP537"/>
      <c r="TSQ537"/>
      <c r="TSR537"/>
      <c r="TSS537"/>
      <c r="TST537"/>
      <c r="TSU537"/>
      <c r="TSV537"/>
      <c r="TSW537"/>
      <c r="TSX537"/>
      <c r="TSY537"/>
      <c r="TSZ537"/>
      <c r="TTA537"/>
      <c r="TTB537"/>
      <c r="TTC537"/>
      <c r="TTD537"/>
      <c r="TTE537"/>
      <c r="TTF537"/>
      <c r="TTG537"/>
      <c r="TTH537"/>
      <c r="TTI537"/>
      <c r="TTJ537"/>
      <c r="TTK537"/>
      <c r="TTL537"/>
      <c r="TTM537"/>
      <c r="TTN537"/>
      <c r="TTO537"/>
      <c r="TTP537"/>
      <c r="TTQ537"/>
      <c r="TTR537"/>
      <c r="TTS537"/>
      <c r="TTT537"/>
      <c r="TTU537"/>
      <c r="TTV537"/>
      <c r="TTW537"/>
      <c r="TTX537"/>
      <c r="TTY537"/>
      <c r="TTZ537"/>
      <c r="TUA537"/>
      <c r="TUB537"/>
      <c r="TUC537"/>
      <c r="TUD537"/>
      <c r="TUE537"/>
      <c r="TUF537"/>
      <c r="TUG537"/>
      <c r="TUH537"/>
      <c r="TUI537"/>
      <c r="TUJ537"/>
      <c r="TUK537"/>
      <c r="TUL537"/>
      <c r="TUM537"/>
      <c r="TUN537"/>
      <c r="TUO537"/>
      <c r="TUP537"/>
      <c r="TUQ537"/>
      <c r="TUR537"/>
      <c r="TUS537"/>
      <c r="TUT537"/>
      <c r="TUU537"/>
      <c r="TUV537"/>
      <c r="TUW537"/>
      <c r="TUX537"/>
      <c r="TUY537"/>
      <c r="TUZ537"/>
      <c r="TVA537"/>
      <c r="TVB537"/>
      <c r="TVC537"/>
      <c r="TVD537"/>
      <c r="TVE537"/>
      <c r="TVF537"/>
      <c r="TVG537"/>
      <c r="TVH537"/>
      <c r="TVI537"/>
      <c r="TVJ537"/>
      <c r="TVK537"/>
      <c r="TVL537"/>
      <c r="TVM537"/>
      <c r="TVN537"/>
      <c r="TVO537"/>
      <c r="TVP537"/>
      <c r="TVQ537"/>
      <c r="TVR537"/>
      <c r="TVS537"/>
      <c r="TVT537"/>
      <c r="TVU537"/>
      <c r="TVV537"/>
      <c r="TVW537"/>
      <c r="TVX537"/>
      <c r="TVY537"/>
      <c r="TVZ537"/>
      <c r="TWA537"/>
      <c r="TWB537"/>
      <c r="TWC537"/>
      <c r="TWD537"/>
      <c r="TWE537"/>
      <c r="TWF537"/>
      <c r="TWG537"/>
      <c r="TWH537"/>
      <c r="TWI537"/>
      <c r="TWJ537"/>
      <c r="TWK537"/>
      <c r="TWL537"/>
      <c r="TWM537"/>
      <c r="TWN537"/>
      <c r="TWO537"/>
      <c r="TWP537"/>
      <c r="TWQ537"/>
      <c r="TWR537"/>
      <c r="TWS537"/>
      <c r="TWT537"/>
      <c r="TWU537"/>
      <c r="TWV537"/>
      <c r="TWW537"/>
      <c r="TWX537"/>
      <c r="TWY537"/>
      <c r="TWZ537"/>
      <c r="TXA537"/>
      <c r="TXB537"/>
      <c r="TXC537"/>
      <c r="TXD537"/>
      <c r="TXE537"/>
      <c r="TXF537"/>
      <c r="TXG537"/>
      <c r="TXH537"/>
      <c r="TXI537"/>
      <c r="TXJ537"/>
      <c r="TXK537"/>
      <c r="TXL537"/>
      <c r="TXM537"/>
      <c r="TXN537"/>
      <c r="TXO537"/>
      <c r="TXP537"/>
      <c r="TXQ537"/>
      <c r="TXR537"/>
      <c r="TXS537"/>
      <c r="TXT537"/>
      <c r="TXU537"/>
      <c r="TXV537"/>
      <c r="TXW537"/>
      <c r="TXX537"/>
      <c r="TXY537"/>
      <c r="TXZ537"/>
      <c r="TYA537"/>
      <c r="TYB537"/>
      <c r="TYC537"/>
      <c r="TYD537"/>
      <c r="TYE537"/>
      <c r="TYF537"/>
      <c r="TYG537"/>
      <c r="TYH537"/>
      <c r="TYI537"/>
      <c r="TYJ537"/>
      <c r="TYK537"/>
      <c r="TYL537"/>
      <c r="TYM537"/>
      <c r="TYN537"/>
      <c r="TYO537"/>
      <c r="TYP537"/>
      <c r="TYQ537"/>
      <c r="TYR537"/>
      <c r="TYS537"/>
      <c r="TYT537"/>
      <c r="TYU537"/>
      <c r="TYV537"/>
      <c r="TYW537"/>
      <c r="TYX537"/>
      <c r="TYY537"/>
      <c r="TYZ537"/>
      <c r="TZA537"/>
      <c r="TZB537"/>
      <c r="TZC537"/>
      <c r="TZD537"/>
      <c r="TZE537"/>
      <c r="TZF537"/>
      <c r="TZG537"/>
      <c r="TZH537"/>
      <c r="TZI537"/>
      <c r="TZJ537"/>
      <c r="TZK537"/>
      <c r="TZL537"/>
      <c r="TZM537"/>
      <c r="TZN537"/>
      <c r="TZO537"/>
      <c r="TZP537"/>
      <c r="TZQ537"/>
      <c r="TZR537"/>
      <c r="TZS537"/>
      <c r="TZT537"/>
      <c r="TZU537"/>
      <c r="TZV537"/>
      <c r="TZW537"/>
      <c r="TZX537"/>
      <c r="TZY537"/>
      <c r="TZZ537"/>
      <c r="UAA537"/>
      <c r="UAB537"/>
      <c r="UAC537"/>
      <c r="UAD537"/>
      <c r="UAE537"/>
      <c r="UAF537"/>
      <c r="UAG537"/>
      <c r="UAH537"/>
      <c r="UAI537"/>
      <c r="UAJ537"/>
      <c r="UAK537"/>
      <c r="UAL537"/>
      <c r="UAM537"/>
      <c r="UAN537"/>
      <c r="UAO537"/>
      <c r="UAP537"/>
      <c r="UAQ537"/>
      <c r="UAR537"/>
      <c r="UAS537"/>
      <c r="UAT537"/>
      <c r="UAU537"/>
      <c r="UAV537"/>
      <c r="UAW537"/>
      <c r="UAX537"/>
      <c r="UAY537"/>
      <c r="UAZ537"/>
      <c r="UBA537"/>
      <c r="UBB537"/>
      <c r="UBC537"/>
      <c r="UBD537"/>
      <c r="UBE537"/>
      <c r="UBF537"/>
      <c r="UBG537"/>
      <c r="UBH537"/>
      <c r="UBI537"/>
      <c r="UBJ537"/>
      <c r="UBK537"/>
      <c r="UBL537"/>
      <c r="UBM537"/>
      <c r="UBN537"/>
      <c r="UBO537"/>
      <c r="UBP537"/>
      <c r="UBQ537"/>
      <c r="UBR537"/>
      <c r="UBS537"/>
      <c r="UBT537"/>
      <c r="UBU537"/>
      <c r="UBV537"/>
      <c r="UBW537"/>
      <c r="UBX537"/>
      <c r="UBY537"/>
      <c r="UBZ537"/>
      <c r="UCA537"/>
      <c r="UCB537"/>
      <c r="UCC537"/>
      <c r="UCD537"/>
      <c r="UCE537"/>
      <c r="UCF537"/>
      <c r="UCG537"/>
      <c r="UCH537"/>
      <c r="UCI537"/>
      <c r="UCJ537"/>
      <c r="UCK537"/>
      <c r="UCL537"/>
      <c r="UCM537"/>
      <c r="UCN537"/>
      <c r="UCO537"/>
      <c r="UCP537"/>
      <c r="UCQ537"/>
      <c r="UCR537"/>
      <c r="UCS537"/>
      <c r="UCT537"/>
      <c r="UCU537"/>
      <c r="UCV537"/>
      <c r="UCW537"/>
      <c r="UCX537"/>
      <c r="UCY537"/>
      <c r="UCZ537"/>
      <c r="UDA537"/>
      <c r="UDB537"/>
      <c r="UDC537"/>
      <c r="UDD537"/>
      <c r="UDE537"/>
      <c r="UDF537"/>
      <c r="UDG537"/>
      <c r="UDH537"/>
      <c r="UDI537"/>
      <c r="UDJ537"/>
      <c r="UDK537"/>
      <c r="UDL537"/>
      <c r="UDM537"/>
      <c r="UDN537"/>
      <c r="UDO537"/>
      <c r="UDP537"/>
      <c r="UDQ537"/>
      <c r="UDR537"/>
      <c r="UDS537"/>
      <c r="UDT537"/>
      <c r="UDU537"/>
      <c r="UDV537"/>
      <c r="UDW537"/>
      <c r="UDX537"/>
      <c r="UDY537"/>
      <c r="UDZ537"/>
      <c r="UEA537"/>
      <c r="UEB537"/>
      <c r="UEC537"/>
      <c r="UED537"/>
      <c r="UEE537"/>
      <c r="UEF537"/>
      <c r="UEG537"/>
      <c r="UEH537"/>
      <c r="UEI537"/>
      <c r="UEJ537"/>
      <c r="UEK537"/>
      <c r="UEL537"/>
      <c r="UEM537"/>
      <c r="UEN537"/>
      <c r="UEO537"/>
      <c r="UEP537"/>
      <c r="UEQ537"/>
      <c r="UER537"/>
      <c r="UES537"/>
      <c r="UET537"/>
      <c r="UEU537"/>
      <c r="UEV537"/>
      <c r="UEW537"/>
      <c r="UEX537"/>
      <c r="UEY537"/>
      <c r="UEZ537"/>
      <c r="UFA537"/>
      <c r="UFB537"/>
      <c r="UFC537"/>
      <c r="UFD537"/>
      <c r="UFE537"/>
      <c r="UFF537"/>
      <c r="UFG537"/>
      <c r="UFH537"/>
      <c r="UFI537"/>
      <c r="UFJ537"/>
      <c r="UFK537"/>
      <c r="UFL537"/>
      <c r="UFM537"/>
      <c r="UFN537"/>
      <c r="UFO537"/>
      <c r="UFP537"/>
      <c r="UFQ537"/>
      <c r="UFR537"/>
      <c r="UFS537"/>
      <c r="UFT537"/>
      <c r="UFU537"/>
      <c r="UFV537"/>
      <c r="UFW537"/>
      <c r="UFX537"/>
      <c r="UFY537"/>
      <c r="UFZ537"/>
      <c r="UGA537"/>
      <c r="UGB537"/>
      <c r="UGC537"/>
      <c r="UGD537"/>
      <c r="UGE537"/>
      <c r="UGF537"/>
      <c r="UGG537"/>
      <c r="UGH537"/>
      <c r="UGI537"/>
      <c r="UGJ537"/>
      <c r="UGK537"/>
      <c r="UGL537"/>
      <c r="UGM537"/>
      <c r="UGN537"/>
      <c r="UGO537"/>
      <c r="UGP537"/>
      <c r="UGQ537"/>
      <c r="UGR537"/>
      <c r="UGS537"/>
      <c r="UGT537"/>
      <c r="UGU537"/>
      <c r="UGV537"/>
      <c r="UGW537"/>
      <c r="UGX537"/>
      <c r="UGY537"/>
      <c r="UGZ537"/>
      <c r="UHA537"/>
      <c r="UHB537"/>
      <c r="UHC537"/>
      <c r="UHD537"/>
      <c r="UHE537"/>
      <c r="UHF537"/>
      <c r="UHG537"/>
      <c r="UHH537"/>
      <c r="UHI537"/>
      <c r="UHJ537"/>
      <c r="UHK537"/>
      <c r="UHL537"/>
      <c r="UHM537"/>
      <c r="UHN537"/>
      <c r="UHO537"/>
      <c r="UHP537"/>
      <c r="UHQ537"/>
      <c r="UHR537"/>
      <c r="UHS537"/>
      <c r="UHT537"/>
      <c r="UHU537"/>
      <c r="UHV537"/>
      <c r="UHW537"/>
      <c r="UHX537"/>
      <c r="UHY537"/>
      <c r="UHZ537"/>
      <c r="UIA537"/>
      <c r="UIB537"/>
      <c r="UIC537"/>
      <c r="UID537"/>
      <c r="UIE537"/>
      <c r="UIF537"/>
      <c r="UIG537"/>
      <c r="UIH537"/>
      <c r="UII537"/>
      <c r="UIJ537"/>
      <c r="UIK537"/>
      <c r="UIL537"/>
      <c r="UIM537"/>
      <c r="UIN537"/>
      <c r="UIO537"/>
      <c r="UIP537"/>
      <c r="UIQ537"/>
      <c r="UIR537"/>
      <c r="UIS537"/>
      <c r="UIT537"/>
      <c r="UIU537"/>
      <c r="UIV537"/>
      <c r="UIW537"/>
      <c r="UIX537"/>
      <c r="UIY537"/>
      <c r="UIZ537"/>
      <c r="UJA537"/>
      <c r="UJB537"/>
      <c r="UJC537"/>
      <c r="UJD537"/>
      <c r="UJE537"/>
      <c r="UJF537"/>
      <c r="UJG537"/>
      <c r="UJH537"/>
      <c r="UJI537"/>
      <c r="UJJ537"/>
      <c r="UJK537"/>
      <c r="UJL537"/>
      <c r="UJM537"/>
      <c r="UJN537"/>
      <c r="UJO537"/>
      <c r="UJP537"/>
      <c r="UJQ537"/>
      <c r="UJR537"/>
      <c r="UJS537"/>
      <c r="UJT537"/>
      <c r="UJU537"/>
      <c r="UJV537"/>
      <c r="UJW537"/>
      <c r="UJX537"/>
      <c r="UJY537"/>
      <c r="UJZ537"/>
      <c r="UKA537"/>
      <c r="UKB537"/>
      <c r="UKC537"/>
      <c r="UKD537"/>
      <c r="UKE537"/>
      <c r="UKF537"/>
      <c r="UKG537"/>
      <c r="UKH537"/>
      <c r="UKI537"/>
      <c r="UKJ537"/>
      <c r="UKK537"/>
      <c r="UKL537"/>
      <c r="UKM537"/>
      <c r="UKN537"/>
      <c r="UKO537"/>
      <c r="UKP537"/>
      <c r="UKQ537"/>
      <c r="UKR537"/>
      <c r="UKS537"/>
      <c r="UKT537"/>
      <c r="UKU537"/>
      <c r="UKV537"/>
      <c r="UKW537"/>
      <c r="UKX537"/>
      <c r="UKY537"/>
      <c r="UKZ537"/>
      <c r="ULA537"/>
      <c r="ULB537"/>
      <c r="ULC537"/>
      <c r="ULD537"/>
      <c r="ULE537"/>
      <c r="ULF537"/>
      <c r="ULG537"/>
      <c r="ULH537"/>
      <c r="ULI537"/>
      <c r="ULJ537"/>
      <c r="ULK537"/>
      <c r="ULL537"/>
      <c r="ULM537"/>
      <c r="ULN537"/>
      <c r="ULO537"/>
      <c r="ULP537"/>
      <c r="ULQ537"/>
      <c r="ULR537"/>
      <c r="ULS537"/>
      <c r="ULT537"/>
      <c r="ULU537"/>
      <c r="ULV537"/>
      <c r="ULW537"/>
      <c r="ULX537"/>
      <c r="ULY537"/>
      <c r="ULZ537"/>
      <c r="UMA537"/>
      <c r="UMB537"/>
      <c r="UMC537"/>
      <c r="UMD537"/>
      <c r="UME537"/>
      <c r="UMF537"/>
      <c r="UMG537"/>
      <c r="UMH537"/>
      <c r="UMI537"/>
      <c r="UMJ537"/>
      <c r="UMK537"/>
      <c r="UML537"/>
      <c r="UMM537"/>
      <c r="UMN537"/>
      <c r="UMO537"/>
      <c r="UMP537"/>
      <c r="UMQ537"/>
      <c r="UMR537"/>
      <c r="UMS537"/>
      <c r="UMT537"/>
      <c r="UMU537"/>
      <c r="UMV537"/>
      <c r="UMW537"/>
      <c r="UMX537"/>
      <c r="UMY537"/>
      <c r="UMZ537"/>
      <c r="UNA537"/>
      <c r="UNB537"/>
      <c r="UNC537"/>
      <c r="UND537"/>
      <c r="UNE537"/>
      <c r="UNF537"/>
      <c r="UNG537"/>
      <c r="UNH537"/>
      <c r="UNI537"/>
      <c r="UNJ537"/>
      <c r="UNK537"/>
      <c r="UNL537"/>
      <c r="UNM537"/>
      <c r="UNN537"/>
      <c r="UNO537"/>
      <c r="UNP537"/>
      <c r="UNQ537"/>
      <c r="UNR537"/>
      <c r="UNS537"/>
      <c r="UNT537"/>
      <c r="UNU537"/>
      <c r="UNV537"/>
      <c r="UNW537"/>
      <c r="UNX537"/>
      <c r="UNY537"/>
      <c r="UNZ537"/>
      <c r="UOA537"/>
      <c r="UOB537"/>
      <c r="UOC537"/>
      <c r="UOD537"/>
      <c r="UOE537"/>
      <c r="UOF537"/>
      <c r="UOG537"/>
      <c r="UOH537"/>
      <c r="UOI537"/>
      <c r="UOJ537"/>
      <c r="UOK537"/>
      <c r="UOL537"/>
      <c r="UOM537"/>
      <c r="UON537"/>
      <c r="UOO537"/>
      <c r="UOP537"/>
      <c r="UOQ537"/>
      <c r="UOR537"/>
      <c r="UOS537"/>
      <c r="UOT537"/>
      <c r="UOU537"/>
      <c r="UOV537"/>
      <c r="UOW537"/>
      <c r="UOX537"/>
      <c r="UOY537"/>
      <c r="UOZ537"/>
      <c r="UPA537"/>
      <c r="UPB537"/>
      <c r="UPC537"/>
      <c r="UPD537"/>
      <c r="UPE537"/>
      <c r="UPF537"/>
      <c r="UPG537"/>
      <c r="UPH537"/>
      <c r="UPI537"/>
      <c r="UPJ537"/>
      <c r="UPK537"/>
      <c r="UPL537"/>
      <c r="UPM537"/>
      <c r="UPN537"/>
      <c r="UPO537"/>
      <c r="UPP537"/>
      <c r="UPQ537"/>
      <c r="UPR537"/>
      <c r="UPS537"/>
      <c r="UPT537"/>
      <c r="UPU537"/>
      <c r="UPV537"/>
      <c r="UPW537"/>
      <c r="UPX537"/>
      <c r="UPY537"/>
      <c r="UPZ537"/>
      <c r="UQA537"/>
      <c r="UQB537"/>
      <c r="UQC537"/>
      <c r="UQD537"/>
      <c r="UQE537"/>
      <c r="UQF537"/>
      <c r="UQG537"/>
      <c r="UQH537"/>
      <c r="UQI537"/>
      <c r="UQJ537"/>
      <c r="UQK537"/>
      <c r="UQL537"/>
      <c r="UQM537"/>
      <c r="UQN537"/>
      <c r="UQO537"/>
      <c r="UQP537"/>
      <c r="UQQ537"/>
      <c r="UQR537"/>
      <c r="UQS537"/>
      <c r="UQT537"/>
      <c r="UQU537"/>
      <c r="UQV537"/>
      <c r="UQW537"/>
      <c r="UQX537"/>
      <c r="UQY537"/>
      <c r="UQZ537"/>
      <c r="URA537"/>
      <c r="URB537"/>
      <c r="URC537"/>
      <c r="URD537"/>
      <c r="URE537"/>
      <c r="URF537"/>
      <c r="URG537"/>
      <c r="URH537"/>
      <c r="URI537"/>
      <c r="URJ537"/>
      <c r="URK537"/>
      <c r="URL537"/>
      <c r="URM537"/>
      <c r="URN537"/>
      <c r="URO537"/>
      <c r="URP537"/>
      <c r="URQ537"/>
      <c r="URR537"/>
      <c r="URS537"/>
      <c r="URT537"/>
      <c r="URU537"/>
      <c r="URV537"/>
      <c r="URW537"/>
      <c r="URX537"/>
      <c r="URY537"/>
      <c r="URZ537"/>
      <c r="USA537"/>
      <c r="USB537"/>
      <c r="USC537"/>
      <c r="USD537"/>
      <c r="USE537"/>
      <c r="USF537"/>
      <c r="USG537"/>
      <c r="USH537"/>
      <c r="USI537"/>
      <c r="USJ537"/>
      <c r="USK537"/>
      <c r="USL537"/>
      <c r="USM537"/>
      <c r="USN537"/>
      <c r="USO537"/>
      <c r="USP537"/>
      <c r="USQ537"/>
      <c r="USR537"/>
      <c r="USS537"/>
      <c r="UST537"/>
      <c r="USU537"/>
      <c r="USV537"/>
      <c r="USW537"/>
      <c r="USX537"/>
      <c r="USY537"/>
      <c r="USZ537"/>
      <c r="UTA537"/>
      <c r="UTB537"/>
      <c r="UTC537"/>
      <c r="UTD537"/>
      <c r="UTE537"/>
      <c r="UTF537"/>
      <c r="UTG537"/>
      <c r="UTH537"/>
      <c r="UTI537"/>
      <c r="UTJ537"/>
      <c r="UTK537"/>
      <c r="UTL537"/>
      <c r="UTM537"/>
      <c r="UTN537"/>
      <c r="UTO537"/>
      <c r="UTP537"/>
      <c r="UTQ537"/>
      <c r="UTR537"/>
      <c r="UTS537"/>
      <c r="UTT537"/>
      <c r="UTU537"/>
      <c r="UTV537"/>
      <c r="UTW537"/>
      <c r="UTX537"/>
      <c r="UTY537"/>
      <c r="UTZ537"/>
      <c r="UUA537"/>
      <c r="UUB537"/>
      <c r="UUC537"/>
      <c r="UUD537"/>
      <c r="UUE537"/>
      <c r="UUF537"/>
      <c r="UUG537"/>
      <c r="UUH537"/>
      <c r="UUI537"/>
      <c r="UUJ537"/>
      <c r="UUK537"/>
      <c r="UUL537"/>
      <c r="UUM537"/>
      <c r="UUN537"/>
      <c r="UUO537"/>
      <c r="UUP537"/>
      <c r="UUQ537"/>
      <c r="UUR537"/>
      <c r="UUS537"/>
      <c r="UUT537"/>
      <c r="UUU537"/>
      <c r="UUV537"/>
      <c r="UUW537"/>
      <c r="UUX537"/>
      <c r="UUY537"/>
      <c r="UUZ537"/>
      <c r="UVA537"/>
      <c r="UVB537"/>
      <c r="UVC537"/>
      <c r="UVD537"/>
      <c r="UVE537"/>
      <c r="UVF537"/>
      <c r="UVG537"/>
      <c r="UVH537"/>
      <c r="UVI537"/>
      <c r="UVJ537"/>
      <c r="UVK537"/>
      <c r="UVL537"/>
      <c r="UVM537"/>
      <c r="UVN537"/>
      <c r="UVO537"/>
      <c r="UVP537"/>
      <c r="UVQ537"/>
      <c r="UVR537"/>
      <c r="UVS537"/>
      <c r="UVT537"/>
      <c r="UVU537"/>
      <c r="UVV537"/>
      <c r="UVW537"/>
      <c r="UVX537"/>
      <c r="UVY537"/>
      <c r="UVZ537"/>
      <c r="UWA537"/>
      <c r="UWB537"/>
      <c r="UWC537"/>
      <c r="UWD537"/>
      <c r="UWE537"/>
      <c r="UWF537"/>
      <c r="UWG537"/>
      <c r="UWH537"/>
      <c r="UWI537"/>
      <c r="UWJ537"/>
      <c r="UWK537"/>
      <c r="UWL537"/>
      <c r="UWM537"/>
      <c r="UWN537"/>
      <c r="UWO537"/>
      <c r="UWP537"/>
      <c r="UWQ537"/>
      <c r="UWR537"/>
      <c r="UWS537"/>
      <c r="UWT537"/>
      <c r="UWU537"/>
      <c r="UWV537"/>
      <c r="UWW537"/>
      <c r="UWX537"/>
      <c r="UWY537"/>
      <c r="UWZ537"/>
      <c r="UXA537"/>
      <c r="UXB537"/>
      <c r="UXC537"/>
      <c r="UXD537"/>
      <c r="UXE537"/>
      <c r="UXF537"/>
      <c r="UXG537"/>
      <c r="UXH537"/>
      <c r="UXI537"/>
      <c r="UXJ537"/>
      <c r="UXK537"/>
      <c r="UXL537"/>
      <c r="UXM537"/>
      <c r="UXN537"/>
      <c r="UXO537"/>
      <c r="UXP537"/>
      <c r="UXQ537"/>
      <c r="UXR537"/>
      <c r="UXS537"/>
      <c r="UXT537"/>
      <c r="UXU537"/>
      <c r="UXV537"/>
      <c r="UXW537"/>
      <c r="UXX537"/>
      <c r="UXY537"/>
      <c r="UXZ537"/>
      <c r="UYA537"/>
      <c r="UYB537"/>
      <c r="UYC537"/>
      <c r="UYD537"/>
      <c r="UYE537"/>
      <c r="UYF537"/>
      <c r="UYG537"/>
      <c r="UYH537"/>
      <c r="UYI537"/>
      <c r="UYJ537"/>
      <c r="UYK537"/>
      <c r="UYL537"/>
      <c r="UYM537"/>
      <c r="UYN537"/>
      <c r="UYO537"/>
      <c r="UYP537"/>
      <c r="UYQ537"/>
      <c r="UYR537"/>
      <c r="UYS537"/>
      <c r="UYT537"/>
      <c r="UYU537"/>
      <c r="UYV537"/>
      <c r="UYW537"/>
      <c r="UYX537"/>
      <c r="UYY537"/>
      <c r="UYZ537"/>
      <c r="UZA537"/>
      <c r="UZB537"/>
      <c r="UZC537"/>
      <c r="UZD537"/>
      <c r="UZE537"/>
      <c r="UZF537"/>
      <c r="UZG537"/>
      <c r="UZH537"/>
      <c r="UZI537"/>
      <c r="UZJ537"/>
      <c r="UZK537"/>
      <c r="UZL537"/>
      <c r="UZM537"/>
      <c r="UZN537"/>
      <c r="UZO537"/>
      <c r="UZP537"/>
      <c r="UZQ537"/>
      <c r="UZR537"/>
      <c r="UZS537"/>
      <c r="UZT537"/>
      <c r="UZU537"/>
      <c r="UZV537"/>
      <c r="UZW537"/>
      <c r="UZX537"/>
      <c r="UZY537"/>
      <c r="UZZ537"/>
      <c r="VAA537"/>
      <c r="VAB537"/>
      <c r="VAC537"/>
      <c r="VAD537"/>
      <c r="VAE537"/>
      <c r="VAF537"/>
      <c r="VAG537"/>
      <c r="VAH537"/>
      <c r="VAI537"/>
      <c r="VAJ537"/>
      <c r="VAK537"/>
      <c r="VAL537"/>
      <c r="VAM537"/>
      <c r="VAN537"/>
      <c r="VAO537"/>
      <c r="VAP537"/>
      <c r="VAQ537"/>
      <c r="VAR537"/>
      <c r="VAS537"/>
      <c r="VAT537"/>
      <c r="VAU537"/>
      <c r="VAV537"/>
      <c r="VAW537"/>
      <c r="VAX537"/>
      <c r="VAY537"/>
      <c r="VAZ537"/>
      <c r="VBA537"/>
      <c r="VBB537"/>
      <c r="VBC537"/>
      <c r="VBD537"/>
      <c r="VBE537"/>
      <c r="VBF537"/>
      <c r="VBG537"/>
      <c r="VBH537"/>
      <c r="VBI537"/>
      <c r="VBJ537"/>
      <c r="VBK537"/>
      <c r="VBL537"/>
      <c r="VBM537"/>
      <c r="VBN537"/>
      <c r="VBO537"/>
      <c r="VBP537"/>
      <c r="VBQ537"/>
      <c r="VBR537"/>
      <c r="VBS537"/>
      <c r="VBT537"/>
      <c r="VBU537"/>
      <c r="VBV537"/>
      <c r="VBW537"/>
      <c r="VBX537"/>
      <c r="VBY537"/>
      <c r="VBZ537"/>
      <c r="VCA537"/>
      <c r="VCB537"/>
      <c r="VCC537"/>
      <c r="VCD537"/>
      <c r="VCE537"/>
      <c r="VCF537"/>
      <c r="VCG537"/>
      <c r="VCH537"/>
      <c r="VCI537"/>
      <c r="VCJ537"/>
      <c r="VCK537"/>
      <c r="VCL537"/>
      <c r="VCM537"/>
      <c r="VCN537"/>
      <c r="VCO537"/>
      <c r="VCP537"/>
      <c r="VCQ537"/>
      <c r="VCR537"/>
      <c r="VCS537"/>
      <c r="VCT537"/>
      <c r="VCU537"/>
      <c r="VCV537"/>
      <c r="VCW537"/>
      <c r="VCX537"/>
      <c r="VCY537"/>
      <c r="VCZ537"/>
      <c r="VDA537"/>
      <c r="VDB537"/>
      <c r="VDC537"/>
      <c r="VDD537"/>
      <c r="VDE537"/>
      <c r="VDF537"/>
      <c r="VDG537"/>
      <c r="VDH537"/>
      <c r="VDI537"/>
      <c r="VDJ537"/>
      <c r="VDK537"/>
      <c r="VDL537"/>
      <c r="VDM537"/>
      <c r="VDN537"/>
      <c r="VDO537"/>
      <c r="VDP537"/>
      <c r="VDQ537"/>
      <c r="VDR537"/>
      <c r="VDS537"/>
      <c r="VDT537"/>
      <c r="VDU537"/>
      <c r="VDV537"/>
      <c r="VDW537"/>
      <c r="VDX537"/>
      <c r="VDY537"/>
      <c r="VDZ537"/>
      <c r="VEA537"/>
      <c r="VEB537"/>
      <c r="VEC537"/>
      <c r="VED537"/>
      <c r="VEE537"/>
      <c r="VEF537"/>
      <c r="VEG537"/>
      <c r="VEH537"/>
      <c r="VEI537"/>
      <c r="VEJ537"/>
      <c r="VEK537"/>
      <c r="VEL537"/>
      <c r="VEM537"/>
      <c r="VEN537"/>
      <c r="VEO537"/>
      <c r="VEP537"/>
      <c r="VEQ537"/>
      <c r="VER537"/>
      <c r="VES537"/>
      <c r="VET537"/>
      <c r="VEU537"/>
      <c r="VEV537"/>
      <c r="VEW537"/>
      <c r="VEX537"/>
      <c r="VEY537"/>
      <c r="VEZ537"/>
      <c r="VFA537"/>
      <c r="VFB537"/>
      <c r="VFC537"/>
      <c r="VFD537"/>
      <c r="VFE537"/>
      <c r="VFF537"/>
      <c r="VFG537"/>
      <c r="VFH537"/>
      <c r="VFI537"/>
      <c r="VFJ537"/>
      <c r="VFK537"/>
      <c r="VFL537"/>
      <c r="VFM537"/>
      <c r="VFN537"/>
      <c r="VFO537"/>
      <c r="VFP537"/>
      <c r="VFQ537"/>
      <c r="VFR537"/>
      <c r="VFS537"/>
      <c r="VFT537"/>
      <c r="VFU537"/>
      <c r="VFV537"/>
      <c r="VFW537"/>
      <c r="VFX537"/>
      <c r="VFY537"/>
      <c r="VFZ537"/>
      <c r="VGA537"/>
      <c r="VGB537"/>
      <c r="VGC537"/>
      <c r="VGD537"/>
      <c r="VGE537"/>
      <c r="VGF537"/>
      <c r="VGG537"/>
      <c r="VGH537"/>
      <c r="VGI537"/>
      <c r="VGJ537"/>
      <c r="VGK537"/>
      <c r="VGL537"/>
      <c r="VGM537"/>
      <c r="VGN537"/>
      <c r="VGO537"/>
      <c r="VGP537"/>
      <c r="VGQ537"/>
      <c r="VGR537"/>
      <c r="VGS537"/>
      <c r="VGT537"/>
      <c r="VGU537"/>
      <c r="VGV537"/>
      <c r="VGW537"/>
      <c r="VGX537"/>
      <c r="VGY537"/>
      <c r="VGZ537"/>
      <c r="VHA537"/>
      <c r="VHB537"/>
      <c r="VHC537"/>
      <c r="VHD537"/>
      <c r="VHE537"/>
      <c r="VHF537"/>
      <c r="VHG537"/>
      <c r="VHH537"/>
      <c r="VHI537"/>
      <c r="VHJ537"/>
      <c r="VHK537"/>
      <c r="VHL537"/>
      <c r="VHM537"/>
      <c r="VHN537"/>
      <c r="VHO537"/>
      <c r="VHP537"/>
      <c r="VHQ537"/>
      <c r="VHR537"/>
      <c r="VHS537"/>
      <c r="VHT537"/>
      <c r="VHU537"/>
      <c r="VHV537"/>
      <c r="VHW537"/>
      <c r="VHX537"/>
      <c r="VHY537"/>
      <c r="VHZ537"/>
      <c r="VIA537"/>
      <c r="VIB537"/>
      <c r="VIC537"/>
      <c r="VID537"/>
      <c r="VIE537"/>
      <c r="VIF537"/>
      <c r="VIG537"/>
      <c r="VIH537"/>
      <c r="VII537"/>
      <c r="VIJ537"/>
      <c r="VIK537"/>
      <c r="VIL537"/>
      <c r="VIM537"/>
      <c r="VIN537"/>
      <c r="VIO537"/>
      <c r="VIP537"/>
      <c r="VIQ537"/>
      <c r="VIR537"/>
      <c r="VIS537"/>
      <c r="VIT537"/>
      <c r="VIU537"/>
      <c r="VIV537"/>
      <c r="VIW537"/>
      <c r="VIX537"/>
      <c r="VIY537"/>
      <c r="VIZ537"/>
      <c r="VJA537"/>
      <c r="VJB537"/>
      <c r="VJC537"/>
      <c r="VJD537"/>
      <c r="VJE537"/>
      <c r="VJF537"/>
      <c r="VJG537"/>
      <c r="VJH537"/>
      <c r="VJI537"/>
      <c r="VJJ537"/>
      <c r="VJK537"/>
      <c r="VJL537"/>
      <c r="VJM537"/>
      <c r="VJN537"/>
      <c r="VJO537"/>
      <c r="VJP537"/>
      <c r="VJQ537"/>
      <c r="VJR537"/>
      <c r="VJS537"/>
      <c r="VJT537"/>
      <c r="VJU537"/>
      <c r="VJV537"/>
      <c r="VJW537"/>
      <c r="VJX537"/>
      <c r="VJY537"/>
      <c r="VJZ537"/>
      <c r="VKA537"/>
      <c r="VKB537"/>
      <c r="VKC537"/>
      <c r="VKD537"/>
      <c r="VKE537"/>
      <c r="VKF537"/>
      <c r="VKG537"/>
      <c r="VKH537"/>
      <c r="VKI537"/>
      <c r="VKJ537"/>
      <c r="VKK537"/>
      <c r="VKL537"/>
      <c r="VKM537"/>
      <c r="VKN537"/>
      <c r="VKO537"/>
      <c r="VKP537"/>
      <c r="VKQ537"/>
      <c r="VKR537"/>
      <c r="VKS537"/>
      <c r="VKT537"/>
      <c r="VKU537"/>
      <c r="VKV537"/>
      <c r="VKW537"/>
      <c r="VKX537"/>
      <c r="VKY537"/>
      <c r="VKZ537"/>
      <c r="VLA537"/>
      <c r="VLB537"/>
      <c r="VLC537"/>
      <c r="VLD537"/>
      <c r="VLE537"/>
      <c r="VLF537"/>
      <c r="VLG537"/>
      <c r="VLH537"/>
      <c r="VLI537"/>
      <c r="VLJ537"/>
      <c r="VLK537"/>
      <c r="VLL537"/>
      <c r="VLM537"/>
      <c r="VLN537"/>
      <c r="VLO537"/>
      <c r="VLP537"/>
      <c r="VLQ537"/>
      <c r="VLR537"/>
      <c r="VLS537"/>
      <c r="VLT537"/>
      <c r="VLU537"/>
      <c r="VLV537"/>
      <c r="VLW537"/>
      <c r="VLX537"/>
      <c r="VLY537"/>
      <c r="VLZ537"/>
      <c r="VMA537"/>
      <c r="VMB537"/>
      <c r="VMC537"/>
      <c r="VMD537"/>
      <c r="VME537"/>
      <c r="VMF537"/>
      <c r="VMG537"/>
      <c r="VMH537"/>
      <c r="VMI537"/>
      <c r="VMJ537"/>
      <c r="VMK537"/>
      <c r="VML537"/>
      <c r="VMM537"/>
      <c r="VMN537"/>
      <c r="VMO537"/>
      <c r="VMP537"/>
      <c r="VMQ537"/>
      <c r="VMR537"/>
      <c r="VMS537"/>
      <c r="VMT537"/>
      <c r="VMU537"/>
      <c r="VMV537"/>
      <c r="VMW537"/>
      <c r="VMX537"/>
      <c r="VMY537"/>
      <c r="VMZ537"/>
      <c r="VNA537"/>
      <c r="VNB537"/>
      <c r="VNC537"/>
      <c r="VND537"/>
      <c r="VNE537"/>
      <c r="VNF537"/>
      <c r="VNG537"/>
      <c r="VNH537"/>
      <c r="VNI537"/>
      <c r="VNJ537"/>
      <c r="VNK537"/>
      <c r="VNL537"/>
      <c r="VNM537"/>
      <c r="VNN537"/>
      <c r="VNO537"/>
      <c r="VNP537"/>
      <c r="VNQ537"/>
      <c r="VNR537"/>
      <c r="VNS537"/>
      <c r="VNT537"/>
      <c r="VNU537"/>
      <c r="VNV537"/>
      <c r="VNW537"/>
      <c r="VNX537"/>
      <c r="VNY537"/>
      <c r="VNZ537"/>
      <c r="VOA537"/>
      <c r="VOB537"/>
      <c r="VOC537"/>
      <c r="VOD537"/>
      <c r="VOE537"/>
      <c r="VOF537"/>
      <c r="VOG537"/>
      <c r="VOH537"/>
      <c r="VOI537"/>
      <c r="VOJ537"/>
      <c r="VOK537"/>
      <c r="VOL537"/>
      <c r="VOM537"/>
      <c r="VON537"/>
      <c r="VOO537"/>
      <c r="VOP537"/>
      <c r="VOQ537"/>
      <c r="VOR537"/>
      <c r="VOS537"/>
      <c r="VOT537"/>
      <c r="VOU537"/>
      <c r="VOV537"/>
      <c r="VOW537"/>
      <c r="VOX537"/>
      <c r="VOY537"/>
      <c r="VOZ537"/>
      <c r="VPA537"/>
      <c r="VPB537"/>
      <c r="VPC537"/>
      <c r="VPD537"/>
      <c r="VPE537"/>
      <c r="VPF537"/>
      <c r="VPG537"/>
      <c r="VPH537"/>
      <c r="VPI537"/>
      <c r="VPJ537"/>
      <c r="VPK537"/>
      <c r="VPL537"/>
      <c r="VPM537"/>
      <c r="VPN537"/>
      <c r="VPO537"/>
      <c r="VPP537"/>
      <c r="VPQ537"/>
      <c r="VPR537"/>
      <c r="VPS537"/>
      <c r="VPT537"/>
      <c r="VPU537"/>
      <c r="VPV537"/>
      <c r="VPW537"/>
      <c r="VPX537"/>
      <c r="VPY537"/>
      <c r="VPZ537"/>
      <c r="VQA537"/>
      <c r="VQB537"/>
      <c r="VQC537"/>
      <c r="VQD537"/>
      <c r="VQE537"/>
      <c r="VQF537"/>
      <c r="VQG537"/>
      <c r="VQH537"/>
      <c r="VQI537"/>
      <c r="VQJ537"/>
      <c r="VQK537"/>
      <c r="VQL537"/>
      <c r="VQM537"/>
      <c r="VQN537"/>
      <c r="VQO537"/>
      <c r="VQP537"/>
      <c r="VQQ537"/>
      <c r="VQR537"/>
      <c r="VQS537"/>
      <c r="VQT537"/>
      <c r="VQU537"/>
      <c r="VQV537"/>
      <c r="VQW537"/>
      <c r="VQX537"/>
      <c r="VQY537"/>
      <c r="VQZ537"/>
      <c r="VRA537"/>
      <c r="VRB537"/>
      <c r="VRC537"/>
      <c r="VRD537"/>
      <c r="VRE537"/>
      <c r="VRF537"/>
      <c r="VRG537"/>
      <c r="VRH537"/>
      <c r="VRI537"/>
      <c r="VRJ537"/>
      <c r="VRK537"/>
      <c r="VRL537"/>
      <c r="VRM537"/>
      <c r="VRN537"/>
      <c r="VRO537"/>
      <c r="VRP537"/>
      <c r="VRQ537"/>
      <c r="VRR537"/>
      <c r="VRS537"/>
      <c r="VRT537"/>
      <c r="VRU537"/>
      <c r="VRV537"/>
      <c r="VRW537"/>
      <c r="VRX537"/>
      <c r="VRY537"/>
      <c r="VRZ537"/>
      <c r="VSA537"/>
      <c r="VSB537"/>
      <c r="VSC537"/>
      <c r="VSD537"/>
      <c r="VSE537"/>
      <c r="VSF537"/>
      <c r="VSG537"/>
      <c r="VSH537"/>
      <c r="VSI537"/>
      <c r="VSJ537"/>
      <c r="VSK537"/>
      <c r="VSL537"/>
      <c r="VSM537"/>
      <c r="VSN537"/>
      <c r="VSO537"/>
      <c r="VSP537"/>
      <c r="VSQ537"/>
      <c r="VSR537"/>
      <c r="VSS537"/>
      <c r="VST537"/>
      <c r="VSU537"/>
      <c r="VSV537"/>
      <c r="VSW537"/>
      <c r="VSX537"/>
      <c r="VSY537"/>
      <c r="VSZ537"/>
      <c r="VTA537"/>
      <c r="VTB537"/>
      <c r="VTC537"/>
      <c r="VTD537"/>
      <c r="VTE537"/>
      <c r="VTF537"/>
      <c r="VTG537"/>
      <c r="VTH537"/>
      <c r="VTI537"/>
      <c r="VTJ537"/>
      <c r="VTK537"/>
      <c r="VTL537"/>
      <c r="VTM537"/>
      <c r="VTN537"/>
      <c r="VTO537"/>
      <c r="VTP537"/>
      <c r="VTQ537"/>
      <c r="VTR537"/>
      <c r="VTS537"/>
      <c r="VTT537"/>
      <c r="VTU537"/>
      <c r="VTV537"/>
      <c r="VTW537"/>
      <c r="VTX537"/>
      <c r="VTY537"/>
      <c r="VTZ537"/>
      <c r="VUA537"/>
      <c r="VUB537"/>
      <c r="VUC537"/>
      <c r="VUD537"/>
      <c r="VUE537"/>
      <c r="VUF537"/>
      <c r="VUG537"/>
      <c r="VUH537"/>
      <c r="VUI537"/>
      <c r="VUJ537"/>
      <c r="VUK537"/>
      <c r="VUL537"/>
      <c r="VUM537"/>
      <c r="VUN537"/>
      <c r="VUO537"/>
      <c r="VUP537"/>
      <c r="VUQ537"/>
      <c r="VUR537"/>
      <c r="VUS537"/>
      <c r="VUT537"/>
      <c r="VUU537"/>
      <c r="VUV537"/>
      <c r="VUW537"/>
      <c r="VUX537"/>
      <c r="VUY537"/>
      <c r="VUZ537"/>
      <c r="VVA537"/>
      <c r="VVB537"/>
      <c r="VVC537"/>
      <c r="VVD537"/>
      <c r="VVE537"/>
      <c r="VVF537"/>
      <c r="VVG537"/>
      <c r="VVH537"/>
      <c r="VVI537"/>
      <c r="VVJ537"/>
      <c r="VVK537"/>
      <c r="VVL537"/>
      <c r="VVM537"/>
      <c r="VVN537"/>
      <c r="VVO537"/>
      <c r="VVP537"/>
      <c r="VVQ537"/>
      <c r="VVR537"/>
      <c r="VVS537"/>
      <c r="VVT537"/>
      <c r="VVU537"/>
      <c r="VVV537"/>
      <c r="VVW537"/>
      <c r="VVX537"/>
      <c r="VVY537"/>
      <c r="VVZ537"/>
      <c r="VWA537"/>
      <c r="VWB537"/>
      <c r="VWC537"/>
      <c r="VWD537"/>
      <c r="VWE537"/>
      <c r="VWF537"/>
      <c r="VWG537"/>
      <c r="VWH537"/>
      <c r="VWI537"/>
      <c r="VWJ537"/>
      <c r="VWK537"/>
      <c r="VWL537"/>
      <c r="VWM537"/>
      <c r="VWN537"/>
      <c r="VWO537"/>
      <c r="VWP537"/>
      <c r="VWQ537"/>
      <c r="VWR537"/>
      <c r="VWS537"/>
      <c r="VWT537"/>
      <c r="VWU537"/>
      <c r="VWV537"/>
      <c r="VWW537"/>
      <c r="VWX537"/>
      <c r="VWY537"/>
      <c r="VWZ537"/>
      <c r="VXA537"/>
      <c r="VXB537"/>
      <c r="VXC537"/>
      <c r="VXD537"/>
      <c r="VXE537"/>
      <c r="VXF537"/>
      <c r="VXG537"/>
      <c r="VXH537"/>
      <c r="VXI537"/>
      <c r="VXJ537"/>
      <c r="VXK537"/>
      <c r="VXL537"/>
      <c r="VXM537"/>
      <c r="VXN537"/>
      <c r="VXO537"/>
      <c r="VXP537"/>
      <c r="VXQ537"/>
      <c r="VXR537"/>
      <c r="VXS537"/>
      <c r="VXT537"/>
      <c r="VXU537"/>
      <c r="VXV537"/>
      <c r="VXW537"/>
      <c r="VXX537"/>
      <c r="VXY537"/>
      <c r="VXZ537"/>
      <c r="VYA537"/>
      <c r="VYB537"/>
      <c r="VYC537"/>
      <c r="VYD537"/>
      <c r="VYE537"/>
      <c r="VYF537"/>
      <c r="VYG537"/>
      <c r="VYH537"/>
      <c r="VYI537"/>
      <c r="VYJ537"/>
      <c r="VYK537"/>
      <c r="VYL537"/>
      <c r="VYM537"/>
      <c r="VYN537"/>
      <c r="VYO537"/>
      <c r="VYP537"/>
      <c r="VYQ537"/>
      <c r="VYR537"/>
      <c r="VYS537"/>
      <c r="VYT537"/>
      <c r="VYU537"/>
      <c r="VYV537"/>
      <c r="VYW537"/>
      <c r="VYX537"/>
      <c r="VYY537"/>
      <c r="VYZ537"/>
      <c r="VZA537"/>
      <c r="VZB537"/>
      <c r="VZC537"/>
      <c r="VZD537"/>
      <c r="VZE537"/>
      <c r="VZF537"/>
      <c r="VZG537"/>
      <c r="VZH537"/>
      <c r="VZI537"/>
      <c r="VZJ537"/>
      <c r="VZK537"/>
      <c r="VZL537"/>
      <c r="VZM537"/>
      <c r="VZN537"/>
      <c r="VZO537"/>
      <c r="VZP537"/>
      <c r="VZQ537"/>
      <c r="VZR537"/>
      <c r="VZS537"/>
      <c r="VZT537"/>
      <c r="VZU537"/>
      <c r="VZV537"/>
      <c r="VZW537"/>
      <c r="VZX537"/>
      <c r="VZY537"/>
      <c r="VZZ537"/>
      <c r="WAA537"/>
      <c r="WAB537"/>
      <c r="WAC537"/>
      <c r="WAD537"/>
      <c r="WAE537"/>
      <c r="WAF537"/>
      <c r="WAG537"/>
      <c r="WAH537"/>
      <c r="WAI537"/>
      <c r="WAJ537"/>
      <c r="WAK537"/>
      <c r="WAL537"/>
      <c r="WAM537"/>
      <c r="WAN537"/>
      <c r="WAO537"/>
      <c r="WAP537"/>
      <c r="WAQ537"/>
      <c r="WAR537"/>
      <c r="WAS537"/>
      <c r="WAT537"/>
      <c r="WAU537"/>
      <c r="WAV537"/>
      <c r="WAW537"/>
      <c r="WAX537"/>
      <c r="WAY537"/>
      <c r="WAZ537"/>
      <c r="WBA537"/>
      <c r="WBB537"/>
      <c r="WBC537"/>
      <c r="WBD537"/>
      <c r="WBE537"/>
      <c r="WBF537"/>
      <c r="WBG537"/>
      <c r="WBH537"/>
      <c r="WBI537"/>
      <c r="WBJ537"/>
      <c r="WBK537"/>
      <c r="WBL537"/>
      <c r="WBM537"/>
      <c r="WBN537"/>
      <c r="WBO537"/>
      <c r="WBP537"/>
      <c r="WBQ537"/>
      <c r="WBR537"/>
      <c r="WBS537"/>
      <c r="WBT537"/>
      <c r="WBU537"/>
      <c r="WBV537"/>
      <c r="WBW537"/>
      <c r="WBX537"/>
      <c r="WBY537"/>
      <c r="WBZ537"/>
      <c r="WCA537"/>
      <c r="WCB537"/>
      <c r="WCC537"/>
      <c r="WCD537"/>
      <c r="WCE537"/>
      <c r="WCF537"/>
      <c r="WCG537"/>
      <c r="WCH537"/>
      <c r="WCI537"/>
      <c r="WCJ537"/>
      <c r="WCK537"/>
      <c r="WCL537"/>
      <c r="WCM537"/>
      <c r="WCN537"/>
      <c r="WCO537"/>
      <c r="WCP537"/>
      <c r="WCQ537"/>
      <c r="WCR537"/>
      <c r="WCS537"/>
      <c r="WCT537"/>
      <c r="WCU537"/>
      <c r="WCV537"/>
      <c r="WCW537"/>
      <c r="WCX537"/>
      <c r="WCY537"/>
      <c r="WCZ537"/>
      <c r="WDA537"/>
      <c r="WDB537"/>
      <c r="WDC537"/>
      <c r="WDD537"/>
      <c r="WDE537"/>
      <c r="WDF537"/>
      <c r="WDG537"/>
      <c r="WDH537"/>
      <c r="WDI537"/>
      <c r="WDJ537"/>
      <c r="WDK537"/>
      <c r="WDL537"/>
      <c r="WDM537"/>
      <c r="WDN537"/>
      <c r="WDO537"/>
      <c r="WDP537"/>
      <c r="WDQ537"/>
      <c r="WDR537"/>
      <c r="WDS537"/>
      <c r="WDT537"/>
      <c r="WDU537"/>
      <c r="WDV537"/>
      <c r="WDW537"/>
      <c r="WDX537"/>
      <c r="WDY537"/>
      <c r="WDZ537"/>
      <c r="WEA537"/>
      <c r="WEB537"/>
      <c r="WEC537"/>
      <c r="WED537"/>
      <c r="WEE537"/>
      <c r="WEF537"/>
      <c r="WEG537"/>
      <c r="WEH537"/>
      <c r="WEI537"/>
      <c r="WEJ537"/>
      <c r="WEK537"/>
      <c r="WEL537"/>
      <c r="WEM537"/>
      <c r="WEN537"/>
      <c r="WEO537"/>
      <c r="WEP537"/>
      <c r="WEQ537"/>
      <c r="WER537"/>
      <c r="WES537"/>
      <c r="WET537"/>
      <c r="WEU537"/>
      <c r="WEV537"/>
      <c r="WEW537"/>
      <c r="WEX537"/>
      <c r="WEY537"/>
      <c r="WEZ537"/>
      <c r="WFA537"/>
      <c r="WFB537"/>
      <c r="WFC537"/>
      <c r="WFD537"/>
      <c r="WFE537"/>
      <c r="WFF537"/>
      <c r="WFG537"/>
      <c r="WFH537"/>
      <c r="WFI537"/>
      <c r="WFJ537"/>
      <c r="WFK537"/>
      <c r="WFL537"/>
      <c r="WFM537"/>
      <c r="WFN537"/>
      <c r="WFO537"/>
      <c r="WFP537"/>
      <c r="WFQ537"/>
      <c r="WFR537"/>
      <c r="WFS537"/>
      <c r="WFT537"/>
      <c r="WFU537"/>
      <c r="WFV537"/>
      <c r="WFW537"/>
      <c r="WFX537"/>
      <c r="WFY537"/>
      <c r="WFZ537"/>
      <c r="WGA537"/>
      <c r="WGB537"/>
      <c r="WGC537"/>
      <c r="WGD537"/>
      <c r="WGE537"/>
      <c r="WGF537"/>
      <c r="WGG537"/>
      <c r="WGH537"/>
      <c r="WGI537"/>
      <c r="WGJ537"/>
      <c r="WGK537"/>
      <c r="WGL537"/>
      <c r="WGM537"/>
      <c r="WGN537"/>
      <c r="WGO537"/>
      <c r="WGP537"/>
      <c r="WGQ537"/>
      <c r="WGR537"/>
      <c r="WGS537"/>
      <c r="WGT537"/>
      <c r="WGU537"/>
      <c r="WGV537"/>
      <c r="WGW537"/>
      <c r="WGX537"/>
      <c r="WGY537"/>
      <c r="WGZ537"/>
      <c r="WHA537"/>
      <c r="WHB537"/>
      <c r="WHC537"/>
      <c r="WHD537"/>
      <c r="WHE537"/>
      <c r="WHF537"/>
      <c r="WHG537"/>
      <c r="WHH537"/>
      <c r="WHI537"/>
      <c r="WHJ537"/>
      <c r="WHK537"/>
      <c r="WHL537"/>
      <c r="WHM537"/>
      <c r="WHN537"/>
      <c r="WHO537"/>
      <c r="WHP537"/>
      <c r="WHQ537"/>
      <c r="WHR537"/>
      <c r="WHS537"/>
      <c r="WHT537"/>
      <c r="WHU537"/>
      <c r="WHV537"/>
      <c r="WHW537"/>
      <c r="WHX537"/>
      <c r="WHY537"/>
      <c r="WHZ537"/>
      <c r="WIA537"/>
      <c r="WIB537"/>
      <c r="WIC537"/>
      <c r="WID537"/>
      <c r="WIE537"/>
      <c r="WIF537"/>
      <c r="WIG537"/>
      <c r="WIH537"/>
      <c r="WII537"/>
      <c r="WIJ537"/>
      <c r="WIK537"/>
      <c r="WIL537"/>
      <c r="WIM537"/>
      <c r="WIN537"/>
      <c r="WIO537"/>
      <c r="WIP537"/>
      <c r="WIQ537"/>
      <c r="WIR537"/>
      <c r="WIS537"/>
      <c r="WIT537"/>
      <c r="WIU537"/>
      <c r="WIV537"/>
      <c r="WIW537"/>
      <c r="WIX537"/>
      <c r="WIY537"/>
      <c r="WIZ537"/>
      <c r="WJA537"/>
      <c r="WJB537"/>
      <c r="WJC537"/>
      <c r="WJD537"/>
      <c r="WJE537"/>
      <c r="WJF537"/>
      <c r="WJG537"/>
      <c r="WJH537"/>
      <c r="WJI537"/>
      <c r="WJJ537"/>
      <c r="WJK537"/>
      <c r="WJL537"/>
      <c r="WJM537"/>
      <c r="WJN537"/>
      <c r="WJO537"/>
      <c r="WJP537"/>
      <c r="WJQ537"/>
      <c r="WJR537"/>
      <c r="WJS537"/>
      <c r="WJT537"/>
      <c r="WJU537"/>
      <c r="WJV537"/>
      <c r="WJW537"/>
      <c r="WJX537"/>
      <c r="WJY537"/>
      <c r="WJZ537"/>
      <c r="WKA537"/>
      <c r="WKB537"/>
      <c r="WKC537"/>
      <c r="WKD537"/>
      <c r="WKE537"/>
      <c r="WKF537"/>
      <c r="WKG537"/>
      <c r="WKH537"/>
      <c r="WKI537"/>
      <c r="WKJ537"/>
      <c r="WKK537"/>
      <c r="WKL537"/>
      <c r="WKM537"/>
      <c r="WKN537"/>
      <c r="WKO537"/>
      <c r="WKP537"/>
      <c r="WKQ537"/>
      <c r="WKR537"/>
      <c r="WKS537"/>
      <c r="WKT537"/>
      <c r="WKU537"/>
      <c r="WKV537"/>
      <c r="WKW537"/>
      <c r="WKX537"/>
      <c r="WKY537"/>
      <c r="WKZ537"/>
      <c r="WLA537"/>
      <c r="WLB537"/>
      <c r="WLC537"/>
      <c r="WLD537"/>
      <c r="WLE537"/>
      <c r="WLF537"/>
      <c r="WLG537"/>
      <c r="WLH537"/>
      <c r="WLI537"/>
      <c r="WLJ537"/>
      <c r="WLK537"/>
      <c r="WLL537"/>
      <c r="WLM537"/>
      <c r="WLN537"/>
      <c r="WLO537"/>
      <c r="WLP537"/>
      <c r="WLQ537"/>
      <c r="WLR537"/>
      <c r="WLS537"/>
      <c r="WLT537"/>
      <c r="WLU537"/>
      <c r="WLV537"/>
      <c r="WLW537"/>
      <c r="WLX537"/>
      <c r="WLY537"/>
      <c r="WLZ537"/>
      <c r="WMA537"/>
      <c r="WMB537"/>
      <c r="WMC537"/>
      <c r="WMD537"/>
      <c r="WME537"/>
      <c r="WMF537"/>
      <c r="WMG537"/>
      <c r="WMH537"/>
      <c r="WMI537"/>
      <c r="WMJ537"/>
      <c r="WMK537"/>
      <c r="WML537"/>
      <c r="WMM537"/>
      <c r="WMN537"/>
      <c r="WMO537"/>
      <c r="WMP537"/>
      <c r="WMQ537"/>
      <c r="WMR537"/>
      <c r="WMS537"/>
      <c r="WMT537"/>
      <c r="WMU537"/>
      <c r="WMV537"/>
      <c r="WMW537"/>
      <c r="WMX537"/>
      <c r="WMY537"/>
      <c r="WMZ537"/>
      <c r="WNA537"/>
      <c r="WNB537"/>
      <c r="WNC537"/>
      <c r="WND537"/>
      <c r="WNE537"/>
      <c r="WNF537"/>
      <c r="WNG537"/>
      <c r="WNH537"/>
      <c r="WNI537"/>
      <c r="WNJ537"/>
      <c r="WNK537"/>
      <c r="WNL537"/>
      <c r="WNM537"/>
      <c r="WNN537"/>
      <c r="WNO537"/>
      <c r="WNP537"/>
      <c r="WNQ537"/>
      <c r="WNR537"/>
      <c r="WNS537"/>
      <c r="WNT537"/>
      <c r="WNU537"/>
      <c r="WNV537"/>
      <c r="WNW537"/>
      <c r="WNX537"/>
      <c r="WNY537"/>
      <c r="WNZ537"/>
      <c r="WOA537"/>
      <c r="WOB537"/>
      <c r="WOC537"/>
      <c r="WOD537"/>
      <c r="WOE537"/>
      <c r="WOF537"/>
      <c r="WOG537"/>
      <c r="WOH537"/>
      <c r="WOI537"/>
      <c r="WOJ537"/>
      <c r="WOK537"/>
      <c r="WOL537"/>
      <c r="WOM537"/>
      <c r="WON537"/>
      <c r="WOO537"/>
      <c r="WOP537"/>
      <c r="WOQ537"/>
      <c r="WOR537"/>
      <c r="WOS537"/>
      <c r="WOT537"/>
      <c r="WOU537"/>
      <c r="WOV537"/>
      <c r="WOW537"/>
      <c r="WOX537"/>
      <c r="WOY537"/>
      <c r="WOZ537"/>
      <c r="WPA537"/>
      <c r="WPB537"/>
      <c r="WPC537"/>
      <c r="WPD537"/>
      <c r="WPE537"/>
      <c r="WPF537"/>
      <c r="WPG537"/>
      <c r="WPH537"/>
      <c r="WPI537"/>
      <c r="WPJ537"/>
      <c r="WPK537"/>
      <c r="WPL537"/>
      <c r="WPM537"/>
      <c r="WPN537"/>
      <c r="WPO537"/>
      <c r="WPP537"/>
      <c r="WPQ537"/>
      <c r="WPR537"/>
      <c r="WPS537"/>
      <c r="WPT537"/>
      <c r="WPU537"/>
      <c r="WPV537"/>
      <c r="WPW537"/>
      <c r="WPX537"/>
      <c r="WPY537"/>
      <c r="WPZ537"/>
      <c r="WQA537"/>
      <c r="WQB537"/>
      <c r="WQC537"/>
      <c r="WQD537"/>
      <c r="WQE537"/>
      <c r="WQF537"/>
      <c r="WQG537"/>
      <c r="WQH537"/>
      <c r="WQI537"/>
      <c r="WQJ537"/>
      <c r="WQK537"/>
      <c r="WQL537"/>
      <c r="WQM537"/>
      <c r="WQN537"/>
      <c r="WQO537"/>
      <c r="WQP537"/>
      <c r="WQQ537"/>
      <c r="WQR537"/>
      <c r="WQS537"/>
      <c r="WQT537"/>
      <c r="WQU537"/>
      <c r="WQV537"/>
      <c r="WQW537"/>
      <c r="WQX537"/>
      <c r="WQY537"/>
      <c r="WQZ537"/>
      <c r="WRA537"/>
      <c r="WRB537"/>
      <c r="WRC537"/>
      <c r="WRD537"/>
      <c r="WRE537"/>
      <c r="WRF537"/>
      <c r="WRG537"/>
      <c r="WRH537"/>
      <c r="WRI537"/>
      <c r="WRJ537"/>
      <c r="WRK537"/>
      <c r="WRL537"/>
      <c r="WRM537"/>
      <c r="WRN537"/>
      <c r="WRO537"/>
      <c r="WRP537"/>
      <c r="WRQ537"/>
      <c r="WRR537"/>
      <c r="WRS537"/>
      <c r="WRT537"/>
      <c r="WRU537"/>
      <c r="WRV537"/>
      <c r="WRW537"/>
      <c r="WRX537"/>
      <c r="WRY537"/>
      <c r="WRZ537"/>
      <c r="WSA537"/>
      <c r="WSB537"/>
      <c r="WSC537"/>
      <c r="WSD537"/>
      <c r="WSE537"/>
      <c r="WSF537"/>
      <c r="WSG537"/>
      <c r="WSH537"/>
      <c r="WSI537"/>
      <c r="WSJ537"/>
      <c r="WSK537"/>
      <c r="WSL537"/>
      <c r="WSM537"/>
      <c r="WSN537"/>
      <c r="WSO537"/>
      <c r="WSP537"/>
      <c r="WSQ537"/>
      <c r="WSR537"/>
      <c r="WSS537"/>
      <c r="WST537"/>
      <c r="WSU537"/>
      <c r="WSV537"/>
      <c r="WSW537"/>
      <c r="WSX537"/>
      <c r="WSY537"/>
      <c r="WSZ537"/>
      <c r="WTA537"/>
      <c r="WTB537"/>
      <c r="WTC537"/>
      <c r="WTD537"/>
      <c r="WTE537"/>
      <c r="WTF537"/>
      <c r="WTG537"/>
      <c r="WTH537"/>
      <c r="WTI537"/>
      <c r="WTJ537"/>
      <c r="WTK537"/>
      <c r="WTL537"/>
      <c r="WTM537"/>
      <c r="WTN537"/>
      <c r="WTO537"/>
      <c r="WTP537"/>
      <c r="WTQ537"/>
      <c r="WTR537"/>
      <c r="WTS537"/>
      <c r="WTT537"/>
      <c r="WTU537"/>
      <c r="WTV537"/>
      <c r="WTW537"/>
      <c r="WTX537"/>
      <c r="WTY537"/>
      <c r="WTZ537"/>
      <c r="WUA537"/>
      <c r="WUB537"/>
      <c r="WUC537"/>
      <c r="WUD537"/>
      <c r="WUE537"/>
      <c r="WUF537"/>
      <c r="WUG537"/>
      <c r="WUH537"/>
      <c r="WUI537"/>
      <c r="WUJ537"/>
      <c r="WUK537"/>
      <c r="WUL537"/>
      <c r="WUM537"/>
      <c r="WUN537"/>
      <c r="WUO537"/>
      <c r="WUP537"/>
      <c r="WUQ537"/>
      <c r="WUR537"/>
      <c r="WUS537"/>
      <c r="WUT537"/>
      <c r="WUU537"/>
      <c r="WUV537"/>
      <c r="WUW537"/>
      <c r="WUX537"/>
      <c r="WUY537"/>
      <c r="WUZ537"/>
      <c r="WVA537"/>
      <c r="WVB537"/>
      <c r="WVC537"/>
      <c r="WVD537"/>
      <c r="WVE537"/>
      <c r="WVF537"/>
      <c r="WVG537"/>
      <c r="WVH537"/>
      <c r="WVI537"/>
      <c r="WVJ537"/>
      <c r="WVK537"/>
      <c r="WVL537"/>
      <c r="WVM537"/>
      <c r="WVN537"/>
      <c r="WVO537"/>
      <c r="WVP537"/>
      <c r="WVQ537"/>
      <c r="WVR537"/>
      <c r="WVS537"/>
      <c r="WVT537"/>
      <c r="WVU537"/>
      <c r="WVV537"/>
      <c r="WVW537"/>
      <c r="WVX537"/>
      <c r="WVY537"/>
      <c r="WVZ537"/>
      <c r="WWA537"/>
      <c r="WWB537"/>
      <c r="WWC537"/>
      <c r="WWD537"/>
      <c r="WWE537"/>
      <c r="WWF537"/>
      <c r="WWG537"/>
      <c r="WWH537"/>
      <c r="WWI537"/>
      <c r="WWJ537"/>
      <c r="WWK537"/>
      <c r="WWL537"/>
      <c r="WWM537"/>
      <c r="WWN537"/>
      <c r="WWO537"/>
      <c r="WWP537"/>
      <c r="WWQ537"/>
      <c r="WWR537"/>
      <c r="WWS537"/>
      <c r="WWT537"/>
      <c r="WWU537"/>
      <c r="WWV537"/>
      <c r="WWW537"/>
      <c r="WWX537"/>
      <c r="WWY537"/>
      <c r="WWZ537"/>
      <c r="WXA537"/>
      <c r="WXB537"/>
      <c r="WXC537"/>
      <c r="WXD537"/>
      <c r="WXE537"/>
      <c r="WXF537"/>
      <c r="WXG537"/>
      <c r="WXH537"/>
      <c r="WXI537"/>
      <c r="WXJ537"/>
      <c r="WXK537"/>
      <c r="WXL537"/>
      <c r="WXM537"/>
      <c r="WXN537"/>
      <c r="WXO537"/>
      <c r="WXP537"/>
      <c r="WXQ537"/>
      <c r="WXR537"/>
      <c r="WXS537"/>
      <c r="WXT537"/>
      <c r="WXU537"/>
      <c r="WXV537"/>
      <c r="WXW537"/>
      <c r="WXX537"/>
      <c r="WXY537"/>
      <c r="WXZ537"/>
      <c r="WYA537"/>
      <c r="WYB537"/>
      <c r="WYC537"/>
      <c r="WYD537"/>
      <c r="WYE537"/>
      <c r="WYF537"/>
      <c r="WYG537"/>
      <c r="WYH537"/>
      <c r="WYI537"/>
      <c r="WYJ537"/>
      <c r="WYK537"/>
      <c r="WYL537"/>
      <c r="WYM537"/>
      <c r="WYN537"/>
      <c r="WYO537"/>
      <c r="WYP537"/>
      <c r="WYQ537"/>
      <c r="WYR537"/>
      <c r="WYS537"/>
      <c r="WYT537"/>
      <c r="WYU537"/>
      <c r="WYV537"/>
      <c r="WYW537"/>
      <c r="WYX537"/>
      <c r="WYY537"/>
      <c r="WYZ537"/>
      <c r="WZA537"/>
      <c r="WZB537"/>
      <c r="WZC537"/>
      <c r="WZD537"/>
      <c r="WZE537"/>
      <c r="WZF537"/>
      <c r="WZG537"/>
      <c r="WZH537"/>
      <c r="WZI537"/>
      <c r="WZJ537"/>
      <c r="WZK537"/>
      <c r="WZL537"/>
      <c r="WZM537"/>
      <c r="WZN537"/>
      <c r="WZO537"/>
      <c r="WZP537"/>
      <c r="WZQ537"/>
      <c r="WZR537"/>
      <c r="WZS537"/>
      <c r="WZT537"/>
      <c r="WZU537"/>
      <c r="WZV537"/>
      <c r="WZW537"/>
      <c r="WZX537"/>
      <c r="WZY537"/>
      <c r="WZZ537"/>
      <c r="XAA537"/>
      <c r="XAB537"/>
      <c r="XAC537"/>
      <c r="XAD537"/>
      <c r="XAE537"/>
      <c r="XAF537"/>
      <c r="XAG537"/>
      <c r="XAH537"/>
      <c r="XAI537"/>
      <c r="XAJ537"/>
      <c r="XAK537"/>
      <c r="XAL537"/>
      <c r="XAM537"/>
      <c r="XAN537"/>
      <c r="XAO537"/>
      <c r="XAP537"/>
      <c r="XAQ537"/>
      <c r="XAR537"/>
      <c r="XAS537"/>
      <c r="XAT537"/>
      <c r="XAU537"/>
      <c r="XAV537"/>
      <c r="XAW537"/>
      <c r="XAX537"/>
      <c r="XAY537"/>
      <c r="XAZ537"/>
      <c r="XBA537"/>
      <c r="XBB537"/>
      <c r="XBC537"/>
      <c r="XBD537"/>
      <c r="XBE537"/>
      <c r="XBF537"/>
      <c r="XBG537"/>
      <c r="XBH537"/>
      <c r="XBI537"/>
      <c r="XBJ537"/>
      <c r="XBK537"/>
      <c r="XBL537"/>
      <c r="XBM537"/>
      <c r="XBN537"/>
      <c r="XBO537"/>
      <c r="XBP537"/>
      <c r="XBQ537"/>
      <c r="XBR537"/>
      <c r="XBS537"/>
      <c r="XBT537"/>
      <c r="XBU537"/>
      <c r="XBV537"/>
      <c r="XBW537"/>
      <c r="XBX537"/>
      <c r="XBY537"/>
      <c r="XBZ537"/>
      <c r="XCA537"/>
      <c r="XCB537"/>
      <c r="XCC537"/>
      <c r="XCD537"/>
      <c r="XCE537"/>
      <c r="XCF537"/>
      <c r="XCG537"/>
      <c r="XCH537"/>
      <c r="XCI537"/>
      <c r="XCJ537"/>
      <c r="XCK537"/>
      <c r="XCL537"/>
      <c r="XCM537"/>
      <c r="XCN537"/>
      <c r="XCO537"/>
      <c r="XCP537"/>
      <c r="XCQ537"/>
      <c r="XCR537"/>
      <c r="XCS537"/>
      <c r="XCT537"/>
      <c r="XCU537"/>
      <c r="XCV537"/>
      <c r="XCW537"/>
      <c r="XCX537"/>
      <c r="XCY537"/>
      <c r="XCZ537"/>
      <c r="XDA537"/>
      <c r="XDB537"/>
      <c r="XDC537"/>
      <c r="XDD537"/>
      <c r="XDE537"/>
      <c r="XDF537"/>
      <c r="XDG537"/>
      <c r="XDH537"/>
      <c r="XDI537"/>
      <c r="XDJ537"/>
      <c r="XDK537"/>
      <c r="XDL537"/>
      <c r="XDM537"/>
      <c r="XDN537"/>
      <c r="XDO537"/>
      <c r="XDP537"/>
      <c r="XDQ537"/>
      <c r="XDR537"/>
      <c r="XDS537"/>
      <c r="XDT537"/>
      <c r="XDU537"/>
      <c r="XDV537"/>
      <c r="XDW537"/>
      <c r="XDX537"/>
      <c r="XDY537"/>
      <c r="XDZ537"/>
      <c r="XEA537"/>
      <c r="XEB537"/>
      <c r="XEC537"/>
      <c r="XED537"/>
      <c r="XEE537"/>
      <c r="XEF537"/>
      <c r="XEG537"/>
      <c r="XEH537"/>
      <c r="XEI537"/>
      <c r="XEJ537"/>
      <c r="XEK537"/>
      <c r="XEL537"/>
      <c r="XEM537"/>
      <c r="XEN537"/>
      <c r="XEO537"/>
      <c r="XEP537"/>
      <c r="XEQ537"/>
      <c r="XER537"/>
      <c r="XES537"/>
      <c r="XET537"/>
      <c r="XEU537"/>
      <c r="XEV537"/>
      <c r="XEW537"/>
      <c r="XEX537"/>
      <c r="XEY537"/>
      <c r="XEZ537"/>
      <c r="XFA537"/>
      <c r="XFB537"/>
      <c r="XFC537"/>
    </row>
    <row r="538" spans="1:16383" ht="15.75" customHeight="1">
      <c r="A538" s="180" t="s">
        <v>581</v>
      </c>
      <c r="B538" s="174" t="s">
        <v>1208</v>
      </c>
      <c r="C538" s="166" t="s">
        <v>1209</v>
      </c>
      <c r="D538" s="167" t="s">
        <v>196</v>
      </c>
      <c r="E538" s="176"/>
      <c r="F538" s="176"/>
      <c r="G538" s="174">
        <f>(8*2)+4</f>
        <v>20</v>
      </c>
      <c r="H538" s="186">
        <v>0</v>
      </c>
      <c r="I538" s="171">
        <f t="shared" si="51"/>
        <v>12</v>
      </c>
      <c r="J538" s="172">
        <f t="shared" si="25"/>
        <v>-0.4</v>
      </c>
      <c r="K538" s="174">
        <v>0</v>
      </c>
      <c r="L538" s="172" t="str">
        <f t="shared" si="52"/>
        <v>Normal</v>
      </c>
      <c r="M538" s="213"/>
      <c r="N538" s="213"/>
      <c r="O538" s="213"/>
      <c r="P538" s="213"/>
      <c r="Q538" s="213"/>
      <c r="R538" s="213"/>
      <c r="S538" s="213"/>
      <c r="T538" s="213"/>
      <c r="U538" s="213"/>
      <c r="V538" s="213"/>
      <c r="W538" s="213"/>
      <c r="X538" s="213"/>
      <c r="Y538" s="213"/>
      <c r="Z538" s="213"/>
      <c r="AA538" s="214"/>
      <c r="AB538" s="214"/>
      <c r="AC538" s="214"/>
      <c r="AD538" s="214"/>
      <c r="AE538" s="214"/>
      <c r="AF538" s="214"/>
      <c r="AG538" s="214">
        <v>8</v>
      </c>
      <c r="AH538" s="214">
        <v>4</v>
      </c>
      <c r="AI538" s="214"/>
      <c r="AJ538" s="51"/>
      <c r="BF538"/>
      <c r="BG538"/>
      <c r="BH538"/>
      <c r="BI538"/>
      <c r="BJ538"/>
      <c r="BK538"/>
      <c r="BL538"/>
      <c r="BM538"/>
      <c r="BN538"/>
      <c r="BO538"/>
      <c r="BP538"/>
      <c r="BQ538"/>
      <c r="BR538"/>
      <c r="BS538"/>
      <c r="BT538"/>
      <c r="BU538"/>
      <c r="BV538"/>
      <c r="BW538"/>
      <c r="BX538"/>
      <c r="BY538"/>
      <c r="BZ538"/>
      <c r="CA538"/>
      <c r="CB538"/>
      <c r="CC538"/>
      <c r="CD538"/>
      <c r="CE538"/>
      <c r="CF538"/>
      <c r="CG538"/>
      <c r="CH538"/>
      <c r="CI538"/>
      <c r="CJ538"/>
      <c r="CK538"/>
      <c r="CL538"/>
      <c r="CM538"/>
      <c r="CN538"/>
      <c r="CO538"/>
      <c r="CP538"/>
      <c r="CQ538"/>
      <c r="CR538"/>
      <c r="CS538"/>
      <c r="CT538"/>
      <c r="CU538"/>
      <c r="CV538"/>
      <c r="CW538"/>
      <c r="CX538"/>
      <c r="CY538"/>
      <c r="CZ538"/>
      <c r="DA538"/>
      <c r="DB538"/>
      <c r="DC538"/>
      <c r="DD538"/>
      <c r="DE538"/>
      <c r="DF538"/>
      <c r="DG538"/>
      <c r="DH538"/>
      <c r="DI538"/>
      <c r="DJ538"/>
      <c r="DK538"/>
      <c r="DL538"/>
      <c r="DM538"/>
      <c r="DN538"/>
      <c r="DO538"/>
      <c r="DP538"/>
      <c r="DQ538"/>
      <c r="DR538"/>
      <c r="DS538"/>
      <c r="DT538"/>
      <c r="DU538"/>
      <c r="DV538"/>
      <c r="DW538"/>
      <c r="DX538"/>
      <c r="DY538"/>
      <c r="DZ538"/>
      <c r="EA538"/>
      <c r="EB538"/>
      <c r="EC538"/>
      <c r="ED538"/>
      <c r="EE538"/>
      <c r="EF538"/>
      <c r="EG538"/>
      <c r="EH538"/>
      <c r="EI538"/>
      <c r="EJ538"/>
      <c r="EK538"/>
      <c r="EL538"/>
      <c r="EM538"/>
      <c r="EN538"/>
      <c r="EO538"/>
      <c r="EP538"/>
      <c r="EQ538"/>
      <c r="ER538"/>
      <c r="ES538"/>
      <c r="ET538"/>
      <c r="EU538"/>
      <c r="EV538"/>
      <c r="EW538"/>
      <c r="EX538"/>
      <c r="EY538"/>
      <c r="EZ538"/>
      <c r="FA538"/>
      <c r="FB538"/>
      <c r="FC538"/>
      <c r="FD538"/>
      <c r="FE538"/>
      <c r="FF538"/>
      <c r="FG538"/>
      <c r="FH538"/>
      <c r="FI538"/>
      <c r="FJ538"/>
      <c r="FK538"/>
      <c r="FL538"/>
      <c r="FM538"/>
      <c r="FN538"/>
      <c r="FO538"/>
      <c r="FP538"/>
      <c r="FQ538"/>
      <c r="FR538"/>
      <c r="FS538"/>
      <c r="FT538"/>
      <c r="FU538"/>
      <c r="FV538"/>
      <c r="FW538"/>
      <c r="FX538"/>
      <c r="FY538"/>
      <c r="FZ538"/>
      <c r="GA538"/>
      <c r="GB538"/>
      <c r="GC538"/>
      <c r="GD538"/>
      <c r="GE538"/>
      <c r="GF538"/>
      <c r="GG538"/>
      <c r="GH538"/>
      <c r="GI538"/>
      <c r="GJ538"/>
      <c r="GK538"/>
      <c r="GL538"/>
      <c r="GM538"/>
      <c r="GN538"/>
      <c r="GO538"/>
      <c r="GP538"/>
      <c r="GQ538"/>
      <c r="GR538"/>
      <c r="GS538"/>
      <c r="GT538"/>
      <c r="GU538"/>
      <c r="GV538"/>
      <c r="GW538"/>
      <c r="GX538"/>
      <c r="GY538"/>
      <c r="GZ538"/>
      <c r="HA538"/>
      <c r="HB538"/>
      <c r="HC538"/>
      <c r="HD538"/>
      <c r="HE538"/>
      <c r="HF538"/>
      <c r="HG538"/>
      <c r="HH538"/>
      <c r="HI538"/>
      <c r="HJ538"/>
      <c r="HK538"/>
      <c r="HL538"/>
      <c r="HM538"/>
      <c r="HN538"/>
      <c r="HO538"/>
      <c r="HP538"/>
      <c r="HQ538"/>
      <c r="HR538"/>
      <c r="HS538"/>
      <c r="HT538"/>
      <c r="HU538"/>
      <c r="HV538"/>
      <c r="HW538"/>
      <c r="HX538"/>
      <c r="HY538"/>
      <c r="HZ538"/>
      <c r="IA538"/>
      <c r="IB538"/>
      <c r="IC538"/>
      <c r="ID538"/>
      <c r="IE538"/>
      <c r="IF538"/>
      <c r="IG538"/>
      <c r="IH538"/>
      <c r="II538"/>
      <c r="IJ538"/>
      <c r="IK538"/>
      <c r="IL538"/>
      <c r="IM538"/>
      <c r="IN538"/>
      <c r="IO538"/>
      <c r="IP538"/>
      <c r="IQ538"/>
      <c r="IR538"/>
      <c r="IS538"/>
      <c r="IT538"/>
      <c r="IU538"/>
      <c r="IV538"/>
      <c r="IW538"/>
      <c r="IX538"/>
      <c r="IY538"/>
      <c r="IZ538"/>
      <c r="JA538"/>
      <c r="JB538"/>
      <c r="JC538"/>
      <c r="JD538"/>
      <c r="JE538"/>
      <c r="JF538"/>
      <c r="JG538"/>
      <c r="JH538"/>
      <c r="JI538"/>
      <c r="JJ538"/>
      <c r="JK538"/>
      <c r="JL538"/>
      <c r="JM538"/>
      <c r="JN538"/>
      <c r="JO538"/>
      <c r="JP538"/>
      <c r="JQ538"/>
      <c r="JR538"/>
      <c r="JS538"/>
      <c r="JT538"/>
      <c r="JU538"/>
      <c r="JV538"/>
      <c r="JW538"/>
      <c r="JX538"/>
      <c r="JY538"/>
      <c r="JZ538"/>
      <c r="KA538"/>
      <c r="KB538"/>
      <c r="KC538"/>
      <c r="KD538"/>
      <c r="KE538"/>
      <c r="KF538"/>
      <c r="KG538"/>
      <c r="KH538"/>
      <c r="KI538"/>
      <c r="KJ538"/>
      <c r="KK538"/>
      <c r="KL538"/>
      <c r="KM538"/>
      <c r="KN538"/>
      <c r="KO538"/>
      <c r="KP538"/>
      <c r="KQ538"/>
      <c r="KR538"/>
      <c r="KS538"/>
      <c r="KT538"/>
      <c r="KU538"/>
      <c r="KV538"/>
      <c r="KW538"/>
      <c r="KX538"/>
      <c r="KY538"/>
      <c r="KZ538"/>
      <c r="LA538"/>
      <c r="LB538"/>
      <c r="LC538"/>
      <c r="LD538"/>
      <c r="LE538"/>
      <c r="LF538"/>
      <c r="LG538"/>
      <c r="LH538"/>
      <c r="LI538"/>
      <c r="LJ538"/>
      <c r="LK538"/>
      <c r="LL538"/>
      <c r="LM538"/>
      <c r="LN538"/>
      <c r="LO538"/>
      <c r="LP538"/>
      <c r="LQ538"/>
      <c r="LR538"/>
      <c r="LS538"/>
      <c r="LT538"/>
      <c r="LU538"/>
      <c r="LV538"/>
      <c r="LW538"/>
      <c r="LX538"/>
      <c r="LY538"/>
      <c r="LZ538"/>
      <c r="MA538"/>
      <c r="MB538"/>
      <c r="MC538"/>
      <c r="MD538"/>
      <c r="ME538"/>
      <c r="MF538"/>
      <c r="MG538"/>
      <c r="MH538"/>
      <c r="MI538"/>
      <c r="MJ538"/>
      <c r="MK538"/>
      <c r="ML538"/>
      <c r="MM538"/>
      <c r="MN538"/>
      <c r="MO538"/>
      <c r="MP538"/>
      <c r="MQ538"/>
      <c r="MR538"/>
      <c r="MS538"/>
      <c r="MT538"/>
      <c r="MU538"/>
      <c r="MV538"/>
      <c r="MW538"/>
      <c r="MX538"/>
      <c r="MY538"/>
      <c r="MZ538"/>
      <c r="NA538"/>
      <c r="NB538"/>
      <c r="NC538"/>
      <c r="ND538"/>
      <c r="NE538"/>
      <c r="NF538"/>
      <c r="NG538"/>
      <c r="NH538"/>
      <c r="NI538"/>
      <c r="NJ538"/>
      <c r="NK538"/>
      <c r="NL538"/>
      <c r="NM538"/>
      <c r="NN538"/>
      <c r="NO538"/>
      <c r="NP538"/>
      <c r="NQ538"/>
      <c r="NR538"/>
      <c r="NS538"/>
      <c r="NT538"/>
      <c r="NU538"/>
      <c r="NV538"/>
      <c r="NW538"/>
      <c r="NX538"/>
      <c r="NY538"/>
      <c r="NZ538"/>
      <c r="OA538"/>
      <c r="OB538"/>
      <c r="OC538"/>
      <c r="OD538"/>
      <c r="OE538"/>
      <c r="OF538"/>
      <c r="OG538"/>
      <c r="OH538"/>
      <c r="OI538"/>
      <c r="OJ538"/>
      <c r="OK538"/>
      <c r="OL538"/>
      <c r="OM538"/>
      <c r="ON538"/>
      <c r="OO538"/>
      <c r="OP538"/>
      <c r="OQ538"/>
      <c r="OR538"/>
      <c r="OS538"/>
      <c r="OT538"/>
      <c r="OU538"/>
      <c r="OV538"/>
      <c r="OW538"/>
      <c r="OX538"/>
      <c r="OY538"/>
      <c r="OZ538"/>
      <c r="PA538"/>
      <c r="PB538"/>
      <c r="PC538"/>
      <c r="PD538"/>
      <c r="PE538"/>
      <c r="PF538"/>
      <c r="PG538"/>
      <c r="PH538"/>
      <c r="PI538"/>
      <c r="PJ538"/>
      <c r="PK538"/>
      <c r="PL538"/>
      <c r="PM538"/>
      <c r="PN538"/>
      <c r="PO538"/>
      <c r="PP538"/>
      <c r="PQ538"/>
      <c r="PR538"/>
      <c r="PS538"/>
      <c r="PT538"/>
      <c r="PU538"/>
      <c r="PV538"/>
      <c r="PW538"/>
      <c r="PX538"/>
      <c r="PY538"/>
      <c r="PZ538"/>
      <c r="QA538"/>
      <c r="QB538"/>
      <c r="QC538"/>
      <c r="QD538"/>
      <c r="QE538"/>
      <c r="QF538"/>
      <c r="QG538"/>
      <c r="QH538"/>
      <c r="QI538"/>
      <c r="QJ538"/>
      <c r="QK538"/>
      <c r="QL538"/>
      <c r="QM538"/>
      <c r="QN538"/>
      <c r="QO538"/>
      <c r="QP538"/>
      <c r="QQ538"/>
      <c r="QR538"/>
      <c r="QS538"/>
      <c r="QT538"/>
      <c r="QU538"/>
      <c r="QV538"/>
      <c r="QW538"/>
      <c r="QX538"/>
      <c r="QY538"/>
      <c r="QZ538"/>
      <c r="RA538"/>
      <c r="RB538"/>
      <c r="RC538"/>
      <c r="RD538"/>
      <c r="RE538"/>
      <c r="RF538"/>
      <c r="RG538"/>
      <c r="RH538"/>
      <c r="RI538"/>
      <c r="RJ538"/>
      <c r="RK538"/>
      <c r="RL538"/>
      <c r="RM538"/>
      <c r="RN538"/>
      <c r="RO538"/>
      <c r="RP538"/>
      <c r="RQ538"/>
      <c r="RR538"/>
      <c r="RS538"/>
      <c r="RT538"/>
      <c r="RU538"/>
      <c r="RV538"/>
      <c r="RW538"/>
      <c r="RX538"/>
      <c r="RY538"/>
      <c r="RZ538"/>
      <c r="SA538"/>
      <c r="SB538"/>
      <c r="SC538"/>
      <c r="SD538"/>
      <c r="SE538"/>
      <c r="SF538"/>
      <c r="SG538"/>
      <c r="SH538"/>
      <c r="SI538"/>
      <c r="SJ538"/>
      <c r="SK538"/>
      <c r="SL538"/>
      <c r="SM538"/>
      <c r="SN538"/>
      <c r="SO538"/>
      <c r="SP538"/>
      <c r="SQ538"/>
      <c r="SR538"/>
      <c r="SS538"/>
      <c r="ST538"/>
      <c r="SU538"/>
      <c r="SV538"/>
      <c r="SW538"/>
      <c r="SX538"/>
      <c r="SY538"/>
      <c r="SZ538"/>
      <c r="TA538"/>
      <c r="TB538"/>
      <c r="TC538"/>
      <c r="TD538"/>
      <c r="TE538"/>
      <c r="TF538"/>
      <c r="TG538"/>
      <c r="TH538"/>
      <c r="TI538"/>
      <c r="TJ538"/>
      <c r="TK538"/>
      <c r="TL538"/>
      <c r="TM538"/>
      <c r="TN538"/>
      <c r="TO538"/>
      <c r="TP538"/>
      <c r="TQ538"/>
      <c r="TR538"/>
      <c r="TS538"/>
      <c r="TT538"/>
      <c r="TU538"/>
      <c r="TV538"/>
      <c r="TW538"/>
      <c r="TX538"/>
      <c r="TY538"/>
      <c r="TZ538"/>
      <c r="UA538"/>
      <c r="UB538"/>
      <c r="UC538"/>
      <c r="UD538"/>
      <c r="UE538"/>
      <c r="UF538"/>
      <c r="UG538"/>
      <c r="UH538"/>
      <c r="UI538"/>
      <c r="UJ538"/>
      <c r="UK538"/>
      <c r="UL538"/>
      <c r="UM538"/>
      <c r="UN538"/>
      <c r="UO538"/>
      <c r="UP538"/>
      <c r="UQ538"/>
      <c r="UR538"/>
      <c r="US538"/>
      <c r="UT538"/>
      <c r="UU538"/>
      <c r="UV538"/>
      <c r="UW538"/>
      <c r="UX538"/>
      <c r="UY538"/>
      <c r="UZ538"/>
      <c r="VA538"/>
      <c r="VB538"/>
      <c r="VC538"/>
      <c r="VD538"/>
      <c r="VE538"/>
      <c r="VF538"/>
      <c r="VG538"/>
      <c r="VH538"/>
      <c r="VI538"/>
      <c r="VJ538"/>
      <c r="VK538"/>
      <c r="VL538"/>
      <c r="VM538"/>
      <c r="VN538"/>
      <c r="VO538"/>
      <c r="VP538"/>
      <c r="VQ538"/>
      <c r="VR538"/>
      <c r="VS538"/>
      <c r="VT538"/>
      <c r="VU538"/>
      <c r="VV538"/>
      <c r="VW538"/>
      <c r="VX538"/>
      <c r="VY538"/>
      <c r="VZ538"/>
      <c r="WA538"/>
      <c r="WB538"/>
      <c r="WC538"/>
      <c r="WD538"/>
      <c r="WE538"/>
      <c r="WF538"/>
      <c r="WG538"/>
      <c r="WH538"/>
      <c r="WI538"/>
      <c r="WJ538"/>
      <c r="WK538"/>
      <c r="WL538"/>
      <c r="WM538"/>
      <c r="WN538"/>
      <c r="WO538"/>
      <c r="WP538"/>
      <c r="WQ538"/>
      <c r="WR538"/>
      <c r="WS538"/>
      <c r="WT538"/>
      <c r="WU538"/>
      <c r="WV538"/>
      <c r="WW538"/>
      <c r="WX538"/>
      <c r="WY538"/>
      <c r="WZ538"/>
      <c r="XA538"/>
      <c r="XB538"/>
      <c r="XC538"/>
      <c r="XD538"/>
      <c r="XE538"/>
      <c r="XF538"/>
      <c r="XG538"/>
      <c r="XH538"/>
      <c r="XI538"/>
      <c r="XJ538"/>
      <c r="XK538"/>
      <c r="XL538"/>
      <c r="XM538"/>
      <c r="XN538"/>
      <c r="XO538"/>
      <c r="XP538"/>
      <c r="XQ538"/>
      <c r="XR538"/>
      <c r="XS538"/>
      <c r="XT538"/>
      <c r="XU538"/>
      <c r="XV538"/>
      <c r="XW538"/>
      <c r="XX538"/>
      <c r="XY538"/>
      <c r="XZ538"/>
      <c r="YA538"/>
      <c r="YB538"/>
      <c r="YC538"/>
      <c r="YD538"/>
      <c r="YE538"/>
      <c r="YF538"/>
      <c r="YG538"/>
      <c r="YH538"/>
      <c r="YI538"/>
      <c r="YJ538"/>
      <c r="YK538"/>
      <c r="YL538"/>
      <c r="YM538"/>
      <c r="YN538"/>
      <c r="YO538"/>
      <c r="YP538"/>
      <c r="YQ538"/>
      <c r="YR538"/>
      <c r="YS538"/>
      <c r="YT538"/>
      <c r="YU538"/>
      <c r="YV538"/>
      <c r="YW538"/>
      <c r="YX538"/>
      <c r="YY538"/>
      <c r="YZ538"/>
      <c r="ZA538"/>
      <c r="ZB538"/>
      <c r="ZC538"/>
      <c r="ZD538"/>
      <c r="ZE538"/>
      <c r="ZF538"/>
      <c r="ZG538"/>
      <c r="ZH538"/>
      <c r="ZI538"/>
      <c r="ZJ538"/>
      <c r="ZK538"/>
      <c r="ZL538"/>
      <c r="ZM538"/>
      <c r="ZN538"/>
      <c r="ZO538"/>
      <c r="ZP538"/>
      <c r="ZQ538"/>
      <c r="ZR538"/>
      <c r="ZS538"/>
      <c r="ZT538"/>
      <c r="ZU538"/>
      <c r="ZV538"/>
      <c r="ZW538"/>
      <c r="ZX538"/>
      <c r="ZY538"/>
      <c r="ZZ538"/>
      <c r="AAA538"/>
      <c r="AAB538"/>
      <c r="AAC538"/>
      <c r="AAD538"/>
      <c r="AAE538"/>
      <c r="AAF538"/>
      <c r="AAG538"/>
      <c r="AAH538"/>
      <c r="AAI538"/>
      <c r="AAJ538"/>
      <c r="AAK538"/>
      <c r="AAL538"/>
      <c r="AAM538"/>
      <c r="AAN538"/>
      <c r="AAO538"/>
      <c r="AAP538"/>
      <c r="AAQ538"/>
      <c r="AAR538"/>
      <c r="AAS538"/>
      <c r="AAT538"/>
      <c r="AAU538"/>
      <c r="AAV538"/>
      <c r="AAW538"/>
      <c r="AAX538"/>
      <c r="AAY538"/>
      <c r="AAZ538"/>
      <c r="ABA538"/>
      <c r="ABB538"/>
      <c r="ABC538"/>
      <c r="ABD538"/>
      <c r="ABE538"/>
      <c r="ABF538"/>
      <c r="ABG538"/>
      <c r="ABH538"/>
      <c r="ABI538"/>
      <c r="ABJ538"/>
      <c r="ABK538"/>
      <c r="ABL538"/>
      <c r="ABM538"/>
      <c r="ABN538"/>
      <c r="ABO538"/>
      <c r="ABP538"/>
      <c r="ABQ538"/>
      <c r="ABR538"/>
      <c r="ABS538"/>
      <c r="ABT538"/>
      <c r="ABU538"/>
      <c r="ABV538"/>
      <c r="ABW538"/>
      <c r="ABX538"/>
      <c r="ABY538"/>
      <c r="ABZ538"/>
      <c r="ACA538"/>
      <c r="ACB538"/>
      <c r="ACC538"/>
      <c r="ACD538"/>
      <c r="ACE538"/>
      <c r="ACF538"/>
      <c r="ACG538"/>
      <c r="ACH538"/>
      <c r="ACI538"/>
      <c r="ACJ538"/>
      <c r="ACK538"/>
      <c r="ACL538"/>
      <c r="ACM538"/>
      <c r="ACN538"/>
      <c r="ACO538"/>
      <c r="ACP538"/>
      <c r="ACQ538"/>
      <c r="ACR538"/>
      <c r="ACS538"/>
      <c r="ACT538"/>
      <c r="ACU538"/>
      <c r="ACV538"/>
      <c r="ACW538"/>
      <c r="ACX538"/>
      <c r="ACY538"/>
      <c r="ACZ538"/>
      <c r="ADA538"/>
      <c r="ADB538"/>
      <c r="ADC538"/>
      <c r="ADD538"/>
      <c r="ADE538"/>
      <c r="ADF538"/>
      <c r="ADG538"/>
      <c r="ADH538"/>
      <c r="ADI538"/>
      <c r="ADJ538"/>
      <c r="ADK538"/>
      <c r="ADL538"/>
      <c r="ADM538"/>
      <c r="ADN538"/>
      <c r="ADO538"/>
      <c r="ADP538"/>
      <c r="ADQ538"/>
      <c r="ADR538"/>
      <c r="ADS538"/>
      <c r="ADT538"/>
      <c r="ADU538"/>
      <c r="ADV538"/>
      <c r="ADW538"/>
      <c r="ADX538"/>
      <c r="ADY538"/>
      <c r="ADZ538"/>
      <c r="AEA538"/>
      <c r="AEB538"/>
      <c r="AEC538"/>
      <c r="AED538"/>
      <c r="AEE538"/>
      <c r="AEF538"/>
      <c r="AEG538"/>
      <c r="AEH538"/>
      <c r="AEI538"/>
      <c r="AEJ538"/>
      <c r="AEK538"/>
      <c r="AEL538"/>
      <c r="AEM538"/>
      <c r="AEN538"/>
      <c r="AEO538"/>
      <c r="AEP538"/>
      <c r="AEQ538"/>
      <c r="AER538"/>
      <c r="AES538"/>
      <c r="AET538"/>
      <c r="AEU538"/>
      <c r="AEV538"/>
      <c r="AEW538"/>
      <c r="AEX538"/>
      <c r="AEY538"/>
      <c r="AEZ538"/>
      <c r="AFA538"/>
      <c r="AFB538"/>
      <c r="AFC538"/>
      <c r="AFD538"/>
      <c r="AFE538"/>
      <c r="AFF538"/>
      <c r="AFG538"/>
      <c r="AFH538"/>
      <c r="AFI538"/>
      <c r="AFJ538"/>
      <c r="AFK538"/>
      <c r="AFL538"/>
      <c r="AFM538"/>
      <c r="AFN538"/>
      <c r="AFO538"/>
      <c r="AFP538"/>
      <c r="AFQ538"/>
      <c r="AFR538"/>
      <c r="AFS538"/>
      <c r="AFT538"/>
      <c r="AFU538"/>
      <c r="AFV538"/>
      <c r="AFW538"/>
      <c r="AFX538"/>
      <c r="AFY538"/>
      <c r="AFZ538"/>
      <c r="AGA538"/>
      <c r="AGB538"/>
      <c r="AGC538"/>
      <c r="AGD538"/>
      <c r="AGE538"/>
      <c r="AGF538"/>
      <c r="AGG538"/>
      <c r="AGH538"/>
      <c r="AGI538"/>
      <c r="AGJ538"/>
      <c r="AGK538"/>
      <c r="AGL538"/>
      <c r="AGM538"/>
      <c r="AGN538"/>
      <c r="AGO538"/>
      <c r="AGP538"/>
      <c r="AGQ538"/>
      <c r="AGR538"/>
      <c r="AGS538"/>
      <c r="AGT538"/>
      <c r="AGU538"/>
      <c r="AGV538"/>
      <c r="AGW538"/>
      <c r="AGX538"/>
      <c r="AGY538"/>
      <c r="AGZ538"/>
      <c r="AHA538"/>
      <c r="AHB538"/>
      <c r="AHC538"/>
      <c r="AHD538"/>
      <c r="AHE538"/>
      <c r="AHF538"/>
      <c r="AHG538"/>
      <c r="AHH538"/>
      <c r="AHI538"/>
      <c r="AHJ538"/>
      <c r="AHK538"/>
      <c r="AHL538"/>
      <c r="AHM538"/>
      <c r="AHN538"/>
      <c r="AHO538"/>
      <c r="AHP538"/>
      <c r="AHQ538"/>
      <c r="AHR538"/>
      <c r="AHS538"/>
      <c r="AHT538"/>
      <c r="AHU538"/>
      <c r="AHV538"/>
      <c r="AHW538"/>
      <c r="AHX538"/>
      <c r="AHY538"/>
      <c r="AHZ538"/>
      <c r="AIA538"/>
      <c r="AIB538"/>
      <c r="AIC538"/>
      <c r="AID538"/>
      <c r="AIE538"/>
      <c r="AIF538"/>
      <c r="AIG538"/>
      <c r="AIH538"/>
      <c r="AII538"/>
      <c r="AIJ538"/>
      <c r="AIK538"/>
      <c r="AIL538"/>
      <c r="AIM538"/>
      <c r="AIN538"/>
      <c r="AIO538"/>
      <c r="AIP538"/>
      <c r="AIQ538"/>
      <c r="AIR538"/>
      <c r="AIS538"/>
      <c r="AIT538"/>
      <c r="AIU538"/>
      <c r="AIV538"/>
      <c r="AIW538"/>
      <c r="AIX538"/>
      <c r="AIY538"/>
      <c r="AIZ538"/>
      <c r="AJA538"/>
      <c r="AJB538"/>
      <c r="AJC538"/>
      <c r="AJD538"/>
      <c r="AJE538"/>
      <c r="AJF538"/>
      <c r="AJG538"/>
      <c r="AJH538"/>
      <c r="AJI538"/>
      <c r="AJJ538"/>
      <c r="AJK538"/>
      <c r="AJL538"/>
      <c r="AJM538"/>
      <c r="AJN538"/>
      <c r="AJO538"/>
      <c r="AJP538"/>
      <c r="AJQ538"/>
      <c r="AJR538"/>
      <c r="AJS538"/>
      <c r="AJT538"/>
      <c r="AJU538"/>
      <c r="AJV538"/>
      <c r="AJW538"/>
      <c r="AJX538"/>
      <c r="AJY538"/>
      <c r="AJZ538"/>
      <c r="AKA538"/>
      <c r="AKB538"/>
      <c r="AKC538"/>
      <c r="AKD538"/>
      <c r="AKE538"/>
      <c r="AKF538"/>
      <c r="AKG538"/>
      <c r="AKH538"/>
      <c r="AKI538"/>
      <c r="AKJ538"/>
      <c r="AKK538"/>
      <c r="AKL538"/>
      <c r="AKM538"/>
      <c r="AKN538"/>
      <c r="AKO538"/>
      <c r="AKP538"/>
      <c r="AKQ538"/>
      <c r="AKR538"/>
      <c r="AKS538"/>
      <c r="AKT538"/>
      <c r="AKU538"/>
      <c r="AKV538"/>
      <c r="AKW538"/>
      <c r="AKX538"/>
      <c r="AKY538"/>
      <c r="AKZ538"/>
      <c r="ALA538"/>
      <c r="ALB538"/>
      <c r="ALC538"/>
      <c r="ALD538"/>
      <c r="ALE538"/>
      <c r="ALF538"/>
      <c r="ALG538"/>
      <c r="ALH538"/>
      <c r="ALI538"/>
      <c r="ALJ538"/>
      <c r="ALK538"/>
      <c r="ALL538"/>
      <c r="ALM538"/>
      <c r="ALN538"/>
      <c r="ALO538"/>
      <c r="ALP538"/>
      <c r="ALQ538"/>
      <c r="ALR538"/>
      <c r="ALS538"/>
      <c r="ALT538"/>
      <c r="ALU538"/>
      <c r="ALV538"/>
      <c r="ALW538"/>
      <c r="ALX538"/>
      <c r="ALY538"/>
      <c r="ALZ538"/>
      <c r="AMA538"/>
      <c r="AMB538"/>
      <c r="AMC538"/>
      <c r="AMD538"/>
      <c r="AME538"/>
      <c r="AMF538"/>
      <c r="AMG538"/>
      <c r="AMH538"/>
      <c r="AMI538"/>
      <c r="AMJ538"/>
      <c r="AMK538"/>
      <c r="AML538"/>
      <c r="AMM538"/>
      <c r="AMN538"/>
      <c r="AMO538"/>
      <c r="AMP538"/>
      <c r="AMQ538"/>
      <c r="AMR538"/>
      <c r="AMS538"/>
      <c r="AMT538"/>
      <c r="AMU538"/>
      <c r="AMV538"/>
      <c r="AMW538"/>
      <c r="AMX538"/>
      <c r="AMY538"/>
      <c r="AMZ538"/>
      <c r="ANA538"/>
      <c r="ANB538"/>
      <c r="ANC538"/>
      <c r="AND538"/>
      <c r="ANE538"/>
      <c r="ANF538"/>
      <c r="ANG538"/>
      <c r="ANH538"/>
      <c r="ANI538"/>
      <c r="ANJ538"/>
      <c r="ANK538"/>
      <c r="ANL538"/>
      <c r="ANM538"/>
      <c r="ANN538"/>
      <c r="ANO538"/>
      <c r="ANP538"/>
      <c r="ANQ538"/>
      <c r="ANR538"/>
      <c r="ANS538"/>
      <c r="ANT538"/>
      <c r="ANU538"/>
      <c r="ANV538"/>
      <c r="ANW538"/>
      <c r="ANX538"/>
      <c r="ANY538"/>
      <c r="ANZ538"/>
      <c r="AOA538"/>
      <c r="AOB538"/>
      <c r="AOC538"/>
      <c r="AOD538"/>
      <c r="AOE538"/>
      <c r="AOF538"/>
      <c r="AOG538"/>
      <c r="AOH538"/>
      <c r="AOI538"/>
      <c r="AOJ538"/>
      <c r="AOK538"/>
      <c r="AOL538"/>
      <c r="AOM538"/>
      <c r="AON538"/>
      <c r="AOO538"/>
      <c r="AOP538"/>
      <c r="AOQ538"/>
      <c r="AOR538"/>
      <c r="AOS538"/>
      <c r="AOT538"/>
      <c r="AOU538"/>
      <c r="AOV538"/>
      <c r="AOW538"/>
      <c r="AOX538"/>
      <c r="AOY538"/>
      <c r="AOZ538"/>
      <c r="APA538"/>
      <c r="APB538"/>
      <c r="APC538"/>
      <c r="APD538"/>
      <c r="APE538"/>
      <c r="APF538"/>
      <c r="APG538"/>
      <c r="APH538"/>
      <c r="API538"/>
      <c r="APJ538"/>
      <c r="APK538"/>
      <c r="APL538"/>
      <c r="APM538"/>
      <c r="APN538"/>
      <c r="APO538"/>
      <c r="APP538"/>
      <c r="APQ538"/>
      <c r="APR538"/>
      <c r="APS538"/>
      <c r="APT538"/>
      <c r="APU538"/>
      <c r="APV538"/>
      <c r="APW538"/>
      <c r="APX538"/>
      <c r="APY538"/>
      <c r="APZ538"/>
      <c r="AQA538"/>
      <c r="AQB538"/>
      <c r="AQC538"/>
      <c r="AQD538"/>
      <c r="AQE538"/>
      <c r="AQF538"/>
      <c r="AQG538"/>
      <c r="AQH538"/>
      <c r="AQI538"/>
      <c r="AQJ538"/>
      <c r="AQK538"/>
      <c r="AQL538"/>
      <c r="AQM538"/>
      <c r="AQN538"/>
      <c r="AQO538"/>
      <c r="AQP538"/>
      <c r="AQQ538"/>
      <c r="AQR538"/>
      <c r="AQS538"/>
      <c r="AQT538"/>
      <c r="AQU538"/>
      <c r="AQV538"/>
      <c r="AQW538"/>
      <c r="AQX538"/>
      <c r="AQY538"/>
      <c r="AQZ538"/>
      <c r="ARA538"/>
      <c r="ARB538"/>
      <c r="ARC538"/>
      <c r="ARD538"/>
      <c r="ARE538"/>
      <c r="ARF538"/>
      <c r="ARG538"/>
      <c r="ARH538"/>
      <c r="ARI538"/>
      <c r="ARJ538"/>
      <c r="ARK538"/>
      <c r="ARL538"/>
      <c r="ARM538"/>
      <c r="ARN538"/>
      <c r="ARO538"/>
      <c r="ARP538"/>
      <c r="ARQ538"/>
      <c r="ARR538"/>
      <c r="ARS538"/>
      <c r="ART538"/>
      <c r="ARU538"/>
      <c r="ARV538"/>
      <c r="ARW538"/>
      <c r="ARX538"/>
      <c r="ARY538"/>
      <c r="ARZ538"/>
      <c r="ASA538"/>
      <c r="ASB538"/>
      <c r="ASC538"/>
      <c r="ASD538"/>
      <c r="ASE538"/>
      <c r="ASF538"/>
      <c r="ASG538"/>
      <c r="ASH538"/>
      <c r="ASI538"/>
      <c r="ASJ538"/>
      <c r="ASK538"/>
      <c r="ASL538"/>
      <c r="ASM538"/>
      <c r="ASN538"/>
      <c r="ASO538"/>
      <c r="ASP538"/>
      <c r="ASQ538"/>
      <c r="ASR538"/>
      <c r="ASS538"/>
      <c r="AST538"/>
      <c r="ASU538"/>
      <c r="ASV538"/>
      <c r="ASW538"/>
      <c r="ASX538"/>
      <c r="ASY538"/>
      <c r="ASZ538"/>
      <c r="ATA538"/>
      <c r="ATB538"/>
      <c r="ATC538"/>
      <c r="ATD538"/>
      <c r="ATE538"/>
      <c r="ATF538"/>
      <c r="ATG538"/>
      <c r="ATH538"/>
      <c r="ATI538"/>
      <c r="ATJ538"/>
      <c r="ATK538"/>
      <c r="ATL538"/>
      <c r="ATM538"/>
      <c r="ATN538"/>
      <c r="ATO538"/>
      <c r="ATP538"/>
      <c r="ATQ538"/>
      <c r="ATR538"/>
      <c r="ATS538"/>
      <c r="ATT538"/>
      <c r="ATU538"/>
      <c r="ATV538"/>
      <c r="ATW538"/>
      <c r="ATX538"/>
      <c r="ATY538"/>
      <c r="ATZ538"/>
      <c r="AUA538"/>
      <c r="AUB538"/>
      <c r="AUC538"/>
      <c r="AUD538"/>
      <c r="AUE538"/>
      <c r="AUF538"/>
      <c r="AUG538"/>
      <c r="AUH538"/>
      <c r="AUI538"/>
      <c r="AUJ538"/>
      <c r="AUK538"/>
      <c r="AUL538"/>
      <c r="AUM538"/>
      <c r="AUN538"/>
      <c r="AUO538"/>
      <c r="AUP538"/>
      <c r="AUQ538"/>
      <c r="AUR538"/>
      <c r="AUS538"/>
      <c r="AUT538"/>
      <c r="AUU538"/>
      <c r="AUV538"/>
      <c r="AUW538"/>
      <c r="AUX538"/>
      <c r="AUY538"/>
      <c r="AUZ538"/>
      <c r="AVA538"/>
      <c r="AVB538"/>
      <c r="AVC538"/>
      <c r="AVD538"/>
      <c r="AVE538"/>
      <c r="AVF538"/>
      <c r="AVG538"/>
      <c r="AVH538"/>
      <c r="AVI538"/>
      <c r="AVJ538"/>
      <c r="AVK538"/>
      <c r="AVL538"/>
      <c r="AVM538"/>
      <c r="AVN538"/>
      <c r="AVO538"/>
      <c r="AVP538"/>
      <c r="AVQ538"/>
      <c r="AVR538"/>
      <c r="AVS538"/>
      <c r="AVT538"/>
      <c r="AVU538"/>
      <c r="AVV538"/>
      <c r="AVW538"/>
      <c r="AVX538"/>
      <c r="AVY538"/>
      <c r="AVZ538"/>
      <c r="AWA538"/>
      <c r="AWB538"/>
      <c r="AWC538"/>
      <c r="AWD538"/>
      <c r="AWE538"/>
      <c r="AWF538"/>
      <c r="AWG538"/>
      <c r="AWH538"/>
      <c r="AWI538"/>
      <c r="AWJ538"/>
      <c r="AWK538"/>
      <c r="AWL538"/>
      <c r="AWM538"/>
      <c r="AWN538"/>
      <c r="AWO538"/>
      <c r="AWP538"/>
      <c r="AWQ538"/>
      <c r="AWR538"/>
      <c r="AWS538"/>
      <c r="AWT538"/>
      <c r="AWU538"/>
      <c r="AWV538"/>
      <c r="AWW538"/>
      <c r="AWX538"/>
      <c r="AWY538"/>
      <c r="AWZ538"/>
      <c r="AXA538"/>
      <c r="AXB538"/>
      <c r="AXC538"/>
      <c r="AXD538"/>
      <c r="AXE538"/>
      <c r="AXF538"/>
      <c r="AXG538"/>
      <c r="AXH538"/>
      <c r="AXI538"/>
      <c r="AXJ538"/>
      <c r="AXK538"/>
      <c r="AXL538"/>
      <c r="AXM538"/>
      <c r="AXN538"/>
      <c r="AXO538"/>
      <c r="AXP538"/>
      <c r="AXQ538"/>
      <c r="AXR538"/>
      <c r="AXS538"/>
      <c r="AXT538"/>
      <c r="AXU538"/>
      <c r="AXV538"/>
      <c r="AXW538"/>
      <c r="AXX538"/>
      <c r="AXY538"/>
      <c r="AXZ538"/>
      <c r="AYA538"/>
      <c r="AYB538"/>
      <c r="AYC538"/>
      <c r="AYD538"/>
      <c r="AYE538"/>
      <c r="AYF538"/>
      <c r="AYG538"/>
      <c r="AYH538"/>
      <c r="AYI538"/>
      <c r="AYJ538"/>
      <c r="AYK538"/>
      <c r="AYL538"/>
      <c r="AYM538"/>
      <c r="AYN538"/>
      <c r="AYO538"/>
      <c r="AYP538"/>
      <c r="AYQ538"/>
      <c r="AYR538"/>
      <c r="AYS538"/>
      <c r="AYT538"/>
      <c r="AYU538"/>
      <c r="AYV538"/>
      <c r="AYW538"/>
      <c r="AYX538"/>
      <c r="AYY538"/>
      <c r="AYZ538"/>
      <c r="AZA538"/>
      <c r="AZB538"/>
      <c r="AZC538"/>
      <c r="AZD538"/>
      <c r="AZE538"/>
      <c r="AZF538"/>
      <c r="AZG538"/>
      <c r="AZH538"/>
      <c r="AZI538"/>
      <c r="AZJ538"/>
      <c r="AZK538"/>
      <c r="AZL538"/>
      <c r="AZM538"/>
      <c r="AZN538"/>
      <c r="AZO538"/>
      <c r="AZP538"/>
      <c r="AZQ538"/>
      <c r="AZR538"/>
      <c r="AZS538"/>
      <c r="AZT538"/>
      <c r="AZU538"/>
      <c r="AZV538"/>
      <c r="AZW538"/>
      <c r="AZX538"/>
      <c r="AZY538"/>
      <c r="AZZ538"/>
      <c r="BAA538"/>
      <c r="BAB538"/>
      <c r="BAC538"/>
      <c r="BAD538"/>
      <c r="BAE538"/>
      <c r="BAF538"/>
      <c r="BAG538"/>
      <c r="BAH538"/>
      <c r="BAI538"/>
      <c r="BAJ538"/>
      <c r="BAK538"/>
      <c r="BAL538"/>
      <c r="BAM538"/>
      <c r="BAN538"/>
      <c r="BAO538"/>
      <c r="BAP538"/>
      <c r="BAQ538"/>
      <c r="BAR538"/>
      <c r="BAS538"/>
      <c r="BAT538"/>
      <c r="BAU538"/>
      <c r="BAV538"/>
      <c r="BAW538"/>
      <c r="BAX538"/>
      <c r="BAY538"/>
      <c r="BAZ538"/>
      <c r="BBA538"/>
      <c r="BBB538"/>
      <c r="BBC538"/>
      <c r="BBD538"/>
      <c r="BBE538"/>
      <c r="BBF538"/>
      <c r="BBG538"/>
      <c r="BBH538"/>
      <c r="BBI538"/>
      <c r="BBJ538"/>
      <c r="BBK538"/>
      <c r="BBL538"/>
      <c r="BBM538"/>
      <c r="BBN538"/>
      <c r="BBO538"/>
      <c r="BBP538"/>
      <c r="BBQ538"/>
      <c r="BBR538"/>
      <c r="BBS538"/>
      <c r="BBT538"/>
      <c r="BBU538"/>
      <c r="BBV538"/>
      <c r="BBW538"/>
      <c r="BBX538"/>
      <c r="BBY538"/>
      <c r="BBZ538"/>
      <c r="BCA538"/>
      <c r="BCB538"/>
      <c r="BCC538"/>
      <c r="BCD538"/>
      <c r="BCE538"/>
      <c r="BCF538"/>
      <c r="BCG538"/>
      <c r="BCH538"/>
      <c r="BCI538"/>
      <c r="BCJ538"/>
      <c r="BCK538"/>
      <c r="BCL538"/>
      <c r="BCM538"/>
      <c r="BCN538"/>
      <c r="BCO538"/>
      <c r="BCP538"/>
      <c r="BCQ538"/>
      <c r="BCR538"/>
      <c r="BCS538"/>
      <c r="BCT538"/>
      <c r="BCU538"/>
      <c r="BCV538"/>
      <c r="BCW538"/>
      <c r="BCX538"/>
      <c r="BCY538"/>
      <c r="BCZ538"/>
      <c r="BDA538"/>
      <c r="BDB538"/>
      <c r="BDC538"/>
      <c r="BDD538"/>
      <c r="BDE538"/>
      <c r="BDF538"/>
      <c r="BDG538"/>
      <c r="BDH538"/>
      <c r="BDI538"/>
      <c r="BDJ538"/>
      <c r="BDK538"/>
      <c r="BDL538"/>
      <c r="BDM538"/>
      <c r="BDN538"/>
      <c r="BDO538"/>
      <c r="BDP538"/>
      <c r="BDQ538"/>
      <c r="BDR538"/>
      <c r="BDS538"/>
      <c r="BDT538"/>
      <c r="BDU538"/>
      <c r="BDV538"/>
      <c r="BDW538"/>
      <c r="BDX538"/>
      <c r="BDY538"/>
      <c r="BDZ538"/>
      <c r="BEA538"/>
      <c r="BEB538"/>
      <c r="BEC538"/>
      <c r="BED538"/>
      <c r="BEE538"/>
      <c r="BEF538"/>
      <c r="BEG538"/>
      <c r="BEH538"/>
      <c r="BEI538"/>
      <c r="BEJ538"/>
      <c r="BEK538"/>
      <c r="BEL538"/>
      <c r="BEM538"/>
      <c r="BEN538"/>
      <c r="BEO538"/>
      <c r="BEP538"/>
      <c r="BEQ538"/>
      <c r="BER538"/>
      <c r="BES538"/>
      <c r="BET538"/>
      <c r="BEU538"/>
      <c r="BEV538"/>
      <c r="BEW538"/>
      <c r="BEX538"/>
      <c r="BEY538"/>
      <c r="BEZ538"/>
      <c r="BFA538"/>
      <c r="BFB538"/>
      <c r="BFC538"/>
      <c r="BFD538"/>
      <c r="BFE538"/>
      <c r="BFF538"/>
      <c r="BFG538"/>
      <c r="BFH538"/>
      <c r="BFI538"/>
      <c r="BFJ538"/>
      <c r="BFK538"/>
      <c r="BFL538"/>
      <c r="BFM538"/>
      <c r="BFN538"/>
      <c r="BFO538"/>
      <c r="BFP538"/>
      <c r="BFQ538"/>
      <c r="BFR538"/>
      <c r="BFS538"/>
      <c r="BFT538"/>
      <c r="BFU538"/>
      <c r="BFV538"/>
      <c r="BFW538"/>
      <c r="BFX538"/>
      <c r="BFY538"/>
      <c r="BFZ538"/>
      <c r="BGA538"/>
      <c r="BGB538"/>
      <c r="BGC538"/>
      <c r="BGD538"/>
      <c r="BGE538"/>
      <c r="BGF538"/>
      <c r="BGG538"/>
      <c r="BGH538"/>
      <c r="BGI538"/>
      <c r="BGJ538"/>
      <c r="BGK538"/>
      <c r="BGL538"/>
      <c r="BGM538"/>
      <c r="BGN538"/>
      <c r="BGO538"/>
      <c r="BGP538"/>
      <c r="BGQ538"/>
      <c r="BGR538"/>
      <c r="BGS538"/>
      <c r="BGT538"/>
      <c r="BGU538"/>
      <c r="BGV538"/>
      <c r="BGW538"/>
      <c r="BGX538"/>
      <c r="BGY538"/>
      <c r="BGZ538"/>
      <c r="BHA538"/>
      <c r="BHB538"/>
      <c r="BHC538"/>
      <c r="BHD538"/>
      <c r="BHE538"/>
      <c r="BHF538"/>
      <c r="BHG538"/>
      <c r="BHH538"/>
      <c r="BHI538"/>
      <c r="BHJ538"/>
      <c r="BHK538"/>
      <c r="BHL538"/>
      <c r="BHM538"/>
      <c r="BHN538"/>
      <c r="BHO538"/>
      <c r="BHP538"/>
      <c r="BHQ538"/>
      <c r="BHR538"/>
      <c r="BHS538"/>
      <c r="BHT538"/>
      <c r="BHU538"/>
      <c r="BHV538"/>
      <c r="BHW538"/>
      <c r="BHX538"/>
      <c r="BHY538"/>
      <c r="BHZ538"/>
      <c r="BIA538"/>
      <c r="BIB538"/>
      <c r="BIC538"/>
      <c r="BID538"/>
      <c r="BIE538"/>
      <c r="BIF538"/>
      <c r="BIG538"/>
      <c r="BIH538"/>
      <c r="BII538"/>
      <c r="BIJ538"/>
      <c r="BIK538"/>
      <c r="BIL538"/>
      <c r="BIM538"/>
      <c r="BIN538"/>
      <c r="BIO538"/>
      <c r="BIP538"/>
      <c r="BIQ538"/>
      <c r="BIR538"/>
      <c r="BIS538"/>
      <c r="BIT538"/>
      <c r="BIU538"/>
      <c r="BIV538"/>
      <c r="BIW538"/>
      <c r="BIX538"/>
      <c r="BIY538"/>
      <c r="BIZ538"/>
      <c r="BJA538"/>
      <c r="BJB538"/>
      <c r="BJC538"/>
      <c r="BJD538"/>
      <c r="BJE538"/>
      <c r="BJF538"/>
      <c r="BJG538"/>
      <c r="BJH538"/>
      <c r="BJI538"/>
      <c r="BJJ538"/>
      <c r="BJK538"/>
      <c r="BJL538"/>
      <c r="BJM538"/>
      <c r="BJN538"/>
      <c r="BJO538"/>
      <c r="BJP538"/>
      <c r="BJQ538"/>
      <c r="BJR538"/>
      <c r="BJS538"/>
      <c r="BJT538"/>
      <c r="BJU538"/>
      <c r="BJV538"/>
      <c r="BJW538"/>
      <c r="BJX538"/>
      <c r="BJY538"/>
      <c r="BJZ538"/>
      <c r="BKA538"/>
      <c r="BKB538"/>
      <c r="BKC538"/>
      <c r="BKD538"/>
      <c r="BKE538"/>
      <c r="BKF538"/>
      <c r="BKG538"/>
      <c r="BKH538"/>
      <c r="BKI538"/>
      <c r="BKJ538"/>
      <c r="BKK538"/>
      <c r="BKL538"/>
      <c r="BKM538"/>
      <c r="BKN538"/>
      <c r="BKO538"/>
      <c r="BKP538"/>
      <c r="BKQ538"/>
      <c r="BKR538"/>
      <c r="BKS538"/>
      <c r="BKT538"/>
      <c r="BKU538"/>
      <c r="BKV538"/>
      <c r="BKW538"/>
      <c r="BKX538"/>
      <c r="BKY538"/>
      <c r="BKZ538"/>
      <c r="BLA538"/>
      <c r="BLB538"/>
      <c r="BLC538"/>
      <c r="BLD538"/>
      <c r="BLE538"/>
      <c r="BLF538"/>
      <c r="BLG538"/>
      <c r="BLH538"/>
      <c r="BLI538"/>
      <c r="BLJ538"/>
      <c r="BLK538"/>
      <c r="BLL538"/>
      <c r="BLM538"/>
      <c r="BLN538"/>
      <c r="BLO538"/>
      <c r="BLP538"/>
      <c r="BLQ538"/>
      <c r="BLR538"/>
      <c r="BLS538"/>
      <c r="BLT538"/>
      <c r="BLU538"/>
      <c r="BLV538"/>
      <c r="BLW538"/>
      <c r="BLX538"/>
      <c r="BLY538"/>
      <c r="BLZ538"/>
      <c r="BMA538"/>
      <c r="BMB538"/>
      <c r="BMC538"/>
      <c r="BMD538"/>
      <c r="BME538"/>
      <c r="BMF538"/>
      <c r="BMG538"/>
      <c r="BMH538"/>
      <c r="BMI538"/>
      <c r="BMJ538"/>
      <c r="BMK538"/>
      <c r="BML538"/>
      <c r="BMM538"/>
      <c r="BMN538"/>
      <c r="BMO538"/>
      <c r="BMP538"/>
      <c r="BMQ538"/>
      <c r="BMR538"/>
      <c r="BMS538"/>
      <c r="BMT538"/>
      <c r="BMU538"/>
      <c r="BMV538"/>
      <c r="BMW538"/>
      <c r="BMX538"/>
      <c r="BMY538"/>
      <c r="BMZ538"/>
      <c r="BNA538"/>
      <c r="BNB538"/>
      <c r="BNC538"/>
      <c r="BND538"/>
      <c r="BNE538"/>
      <c r="BNF538"/>
      <c r="BNG538"/>
      <c r="BNH538"/>
      <c r="BNI538"/>
      <c r="BNJ538"/>
      <c r="BNK538"/>
      <c r="BNL538"/>
      <c r="BNM538"/>
      <c r="BNN538"/>
      <c r="BNO538"/>
      <c r="BNP538"/>
      <c r="BNQ538"/>
      <c r="BNR538"/>
      <c r="BNS538"/>
      <c r="BNT538"/>
      <c r="BNU538"/>
      <c r="BNV538"/>
      <c r="BNW538"/>
      <c r="BNX538"/>
      <c r="BNY538"/>
      <c r="BNZ538"/>
      <c r="BOA538"/>
      <c r="BOB538"/>
      <c r="BOC538"/>
      <c r="BOD538"/>
      <c r="BOE538"/>
      <c r="BOF538"/>
      <c r="BOG538"/>
      <c r="BOH538"/>
      <c r="BOI538"/>
      <c r="BOJ538"/>
      <c r="BOK538"/>
      <c r="BOL538"/>
      <c r="BOM538"/>
      <c r="BON538"/>
      <c r="BOO538"/>
      <c r="BOP538"/>
      <c r="BOQ538"/>
      <c r="BOR538"/>
      <c r="BOS538"/>
      <c r="BOT538"/>
      <c r="BOU538"/>
      <c r="BOV538"/>
      <c r="BOW538"/>
      <c r="BOX538"/>
      <c r="BOY538"/>
      <c r="BOZ538"/>
      <c r="BPA538"/>
      <c r="BPB538"/>
      <c r="BPC538"/>
      <c r="BPD538"/>
      <c r="BPE538"/>
      <c r="BPF538"/>
      <c r="BPG538"/>
      <c r="BPH538"/>
      <c r="BPI538"/>
      <c r="BPJ538"/>
      <c r="BPK538"/>
      <c r="BPL538"/>
      <c r="BPM538"/>
      <c r="BPN538"/>
      <c r="BPO538"/>
      <c r="BPP538"/>
      <c r="BPQ538"/>
      <c r="BPR538"/>
      <c r="BPS538"/>
      <c r="BPT538"/>
      <c r="BPU538"/>
      <c r="BPV538"/>
      <c r="BPW538"/>
      <c r="BPX538"/>
      <c r="BPY538"/>
      <c r="BPZ538"/>
      <c r="BQA538"/>
      <c r="BQB538"/>
      <c r="BQC538"/>
      <c r="BQD538"/>
      <c r="BQE538"/>
      <c r="BQF538"/>
      <c r="BQG538"/>
      <c r="BQH538"/>
      <c r="BQI538"/>
      <c r="BQJ538"/>
      <c r="BQK538"/>
      <c r="BQL538"/>
      <c r="BQM538"/>
      <c r="BQN538"/>
      <c r="BQO538"/>
      <c r="BQP538"/>
      <c r="BQQ538"/>
      <c r="BQR538"/>
      <c r="BQS538"/>
      <c r="BQT538"/>
      <c r="BQU538"/>
      <c r="BQV538"/>
      <c r="BQW538"/>
      <c r="BQX538"/>
      <c r="BQY538"/>
      <c r="BQZ538"/>
      <c r="BRA538"/>
      <c r="BRB538"/>
      <c r="BRC538"/>
      <c r="BRD538"/>
      <c r="BRE538"/>
      <c r="BRF538"/>
      <c r="BRG538"/>
      <c r="BRH538"/>
      <c r="BRI538"/>
      <c r="BRJ538"/>
      <c r="BRK538"/>
      <c r="BRL538"/>
      <c r="BRM538"/>
      <c r="BRN538"/>
      <c r="BRO538"/>
      <c r="BRP538"/>
      <c r="BRQ538"/>
      <c r="BRR538"/>
      <c r="BRS538"/>
      <c r="BRT538"/>
      <c r="BRU538"/>
      <c r="BRV538"/>
      <c r="BRW538"/>
      <c r="BRX538"/>
      <c r="BRY538"/>
      <c r="BRZ538"/>
      <c r="BSA538"/>
      <c r="BSB538"/>
      <c r="BSC538"/>
      <c r="BSD538"/>
      <c r="BSE538"/>
      <c r="BSF538"/>
      <c r="BSG538"/>
      <c r="BSH538"/>
      <c r="BSI538"/>
      <c r="BSJ538"/>
      <c r="BSK538"/>
      <c r="BSL538"/>
      <c r="BSM538"/>
      <c r="BSN538"/>
      <c r="BSO538"/>
      <c r="BSP538"/>
      <c r="BSQ538"/>
      <c r="BSR538"/>
      <c r="BSS538"/>
      <c r="BST538"/>
      <c r="BSU538"/>
      <c r="BSV538"/>
      <c r="BSW538"/>
      <c r="BSX538"/>
      <c r="BSY538"/>
      <c r="BSZ538"/>
      <c r="BTA538"/>
      <c r="BTB538"/>
      <c r="BTC538"/>
      <c r="BTD538"/>
      <c r="BTE538"/>
      <c r="BTF538"/>
      <c r="BTG538"/>
      <c r="BTH538"/>
      <c r="BTI538"/>
      <c r="BTJ538"/>
      <c r="BTK538"/>
      <c r="BTL538"/>
      <c r="BTM538"/>
      <c r="BTN538"/>
      <c r="BTO538"/>
      <c r="BTP538"/>
      <c r="BTQ538"/>
      <c r="BTR538"/>
      <c r="BTS538"/>
      <c r="BTT538"/>
      <c r="BTU538"/>
      <c r="BTV538"/>
      <c r="BTW538"/>
      <c r="BTX538"/>
      <c r="BTY538"/>
      <c r="BTZ538"/>
      <c r="BUA538"/>
      <c r="BUB538"/>
      <c r="BUC538"/>
      <c r="BUD538"/>
      <c r="BUE538"/>
      <c r="BUF538"/>
      <c r="BUG538"/>
      <c r="BUH538"/>
      <c r="BUI538"/>
      <c r="BUJ538"/>
      <c r="BUK538"/>
      <c r="BUL538"/>
      <c r="BUM538"/>
      <c r="BUN538"/>
      <c r="BUO538"/>
      <c r="BUP538"/>
      <c r="BUQ538"/>
      <c r="BUR538"/>
      <c r="BUS538"/>
      <c r="BUT538"/>
      <c r="BUU538"/>
      <c r="BUV538"/>
      <c r="BUW538"/>
      <c r="BUX538"/>
      <c r="BUY538"/>
      <c r="BUZ538"/>
      <c r="BVA538"/>
      <c r="BVB538"/>
      <c r="BVC538"/>
      <c r="BVD538"/>
      <c r="BVE538"/>
      <c r="BVF538"/>
      <c r="BVG538"/>
      <c r="BVH538"/>
      <c r="BVI538"/>
      <c r="BVJ538"/>
      <c r="BVK538"/>
      <c r="BVL538"/>
      <c r="BVM538"/>
      <c r="BVN538"/>
      <c r="BVO538"/>
      <c r="BVP538"/>
      <c r="BVQ538"/>
      <c r="BVR538"/>
      <c r="BVS538"/>
      <c r="BVT538"/>
      <c r="BVU538"/>
      <c r="BVV538"/>
      <c r="BVW538"/>
      <c r="BVX538"/>
      <c r="BVY538"/>
      <c r="BVZ538"/>
      <c r="BWA538"/>
      <c r="BWB538"/>
      <c r="BWC538"/>
      <c r="BWD538"/>
      <c r="BWE538"/>
      <c r="BWF538"/>
      <c r="BWG538"/>
      <c r="BWH538"/>
      <c r="BWI538"/>
      <c r="BWJ538"/>
      <c r="BWK538"/>
      <c r="BWL538"/>
      <c r="BWM538"/>
      <c r="BWN538"/>
      <c r="BWO538"/>
      <c r="BWP538"/>
      <c r="BWQ538"/>
      <c r="BWR538"/>
      <c r="BWS538"/>
      <c r="BWT538"/>
      <c r="BWU538"/>
      <c r="BWV538"/>
      <c r="BWW538"/>
      <c r="BWX538"/>
      <c r="BWY538"/>
      <c r="BWZ538"/>
      <c r="BXA538"/>
      <c r="BXB538"/>
      <c r="BXC538"/>
      <c r="BXD538"/>
      <c r="BXE538"/>
      <c r="BXF538"/>
      <c r="BXG538"/>
      <c r="BXH538"/>
      <c r="BXI538"/>
      <c r="BXJ538"/>
      <c r="BXK538"/>
      <c r="BXL538"/>
      <c r="BXM538"/>
      <c r="BXN538"/>
      <c r="BXO538"/>
      <c r="BXP538"/>
      <c r="BXQ538"/>
      <c r="BXR538"/>
      <c r="BXS538"/>
      <c r="BXT538"/>
      <c r="BXU538"/>
      <c r="BXV538"/>
      <c r="BXW538"/>
      <c r="BXX538"/>
      <c r="BXY538"/>
      <c r="BXZ538"/>
      <c r="BYA538"/>
      <c r="BYB538"/>
      <c r="BYC538"/>
      <c r="BYD538"/>
      <c r="BYE538"/>
      <c r="BYF538"/>
      <c r="BYG538"/>
      <c r="BYH538"/>
      <c r="BYI538"/>
      <c r="BYJ538"/>
      <c r="BYK538"/>
      <c r="BYL538"/>
      <c r="BYM538"/>
      <c r="BYN538"/>
      <c r="BYO538"/>
      <c r="BYP538"/>
      <c r="BYQ538"/>
      <c r="BYR538"/>
      <c r="BYS538"/>
      <c r="BYT538"/>
      <c r="BYU538"/>
      <c r="BYV538"/>
      <c r="BYW538"/>
      <c r="BYX538"/>
      <c r="BYY538"/>
      <c r="BYZ538"/>
      <c r="BZA538"/>
      <c r="BZB538"/>
      <c r="BZC538"/>
      <c r="BZD538"/>
      <c r="BZE538"/>
      <c r="BZF538"/>
      <c r="BZG538"/>
      <c r="BZH538"/>
      <c r="BZI538"/>
      <c r="BZJ538"/>
      <c r="BZK538"/>
      <c r="BZL538"/>
      <c r="BZM538"/>
      <c r="BZN538"/>
      <c r="BZO538"/>
      <c r="BZP538"/>
      <c r="BZQ538"/>
      <c r="BZR538"/>
      <c r="BZS538"/>
      <c r="BZT538"/>
      <c r="BZU538"/>
      <c r="BZV538"/>
      <c r="BZW538"/>
      <c r="BZX538"/>
      <c r="BZY538"/>
      <c r="BZZ538"/>
      <c r="CAA538"/>
      <c r="CAB538"/>
      <c r="CAC538"/>
      <c r="CAD538"/>
      <c r="CAE538"/>
      <c r="CAF538"/>
      <c r="CAG538"/>
      <c r="CAH538"/>
      <c r="CAI538"/>
      <c r="CAJ538"/>
      <c r="CAK538"/>
      <c r="CAL538"/>
      <c r="CAM538"/>
      <c r="CAN538"/>
      <c r="CAO538"/>
      <c r="CAP538"/>
      <c r="CAQ538"/>
      <c r="CAR538"/>
      <c r="CAS538"/>
      <c r="CAT538"/>
      <c r="CAU538"/>
      <c r="CAV538"/>
      <c r="CAW538"/>
      <c r="CAX538"/>
      <c r="CAY538"/>
      <c r="CAZ538"/>
      <c r="CBA538"/>
      <c r="CBB538"/>
      <c r="CBC538"/>
      <c r="CBD538"/>
      <c r="CBE538"/>
      <c r="CBF538"/>
      <c r="CBG538"/>
      <c r="CBH538"/>
      <c r="CBI538"/>
      <c r="CBJ538"/>
      <c r="CBK538"/>
      <c r="CBL538"/>
      <c r="CBM538"/>
      <c r="CBN538"/>
      <c r="CBO538"/>
      <c r="CBP538"/>
      <c r="CBQ538"/>
      <c r="CBR538"/>
      <c r="CBS538"/>
      <c r="CBT538"/>
      <c r="CBU538"/>
      <c r="CBV538"/>
      <c r="CBW538"/>
      <c r="CBX538"/>
      <c r="CBY538"/>
      <c r="CBZ538"/>
      <c r="CCA538"/>
      <c r="CCB538"/>
      <c r="CCC538"/>
      <c r="CCD538"/>
      <c r="CCE538"/>
      <c r="CCF538"/>
      <c r="CCG538"/>
      <c r="CCH538"/>
      <c r="CCI538"/>
      <c r="CCJ538"/>
      <c r="CCK538"/>
      <c r="CCL538"/>
      <c r="CCM538"/>
      <c r="CCN538"/>
      <c r="CCO538"/>
      <c r="CCP538"/>
      <c r="CCQ538"/>
      <c r="CCR538"/>
      <c r="CCS538"/>
      <c r="CCT538"/>
      <c r="CCU538"/>
      <c r="CCV538"/>
      <c r="CCW538"/>
      <c r="CCX538"/>
      <c r="CCY538"/>
      <c r="CCZ538"/>
      <c r="CDA538"/>
      <c r="CDB538"/>
      <c r="CDC538"/>
      <c r="CDD538"/>
      <c r="CDE538"/>
      <c r="CDF538"/>
      <c r="CDG538"/>
      <c r="CDH538"/>
      <c r="CDI538"/>
      <c r="CDJ538"/>
      <c r="CDK538"/>
      <c r="CDL538"/>
      <c r="CDM538"/>
      <c r="CDN538"/>
      <c r="CDO538"/>
      <c r="CDP538"/>
      <c r="CDQ538"/>
      <c r="CDR538"/>
      <c r="CDS538"/>
      <c r="CDT538"/>
      <c r="CDU538"/>
      <c r="CDV538"/>
      <c r="CDW538"/>
      <c r="CDX538"/>
      <c r="CDY538"/>
      <c r="CDZ538"/>
      <c r="CEA538"/>
      <c r="CEB538"/>
      <c r="CEC538"/>
      <c r="CED538"/>
      <c r="CEE538"/>
      <c r="CEF538"/>
      <c r="CEG538"/>
      <c r="CEH538"/>
      <c r="CEI538"/>
      <c r="CEJ538"/>
      <c r="CEK538"/>
      <c r="CEL538"/>
      <c r="CEM538"/>
      <c r="CEN538"/>
      <c r="CEO538"/>
      <c r="CEP538"/>
      <c r="CEQ538"/>
      <c r="CER538"/>
      <c r="CES538"/>
      <c r="CET538"/>
      <c r="CEU538"/>
      <c r="CEV538"/>
      <c r="CEW538"/>
      <c r="CEX538"/>
      <c r="CEY538"/>
      <c r="CEZ538"/>
      <c r="CFA538"/>
      <c r="CFB538"/>
      <c r="CFC538"/>
      <c r="CFD538"/>
      <c r="CFE538"/>
      <c r="CFF538"/>
      <c r="CFG538"/>
      <c r="CFH538"/>
      <c r="CFI538"/>
      <c r="CFJ538"/>
      <c r="CFK538"/>
      <c r="CFL538"/>
      <c r="CFM538"/>
      <c r="CFN538"/>
      <c r="CFO538"/>
      <c r="CFP538"/>
      <c r="CFQ538"/>
      <c r="CFR538"/>
      <c r="CFS538"/>
      <c r="CFT538"/>
      <c r="CFU538"/>
      <c r="CFV538"/>
      <c r="CFW538"/>
      <c r="CFX538"/>
      <c r="CFY538"/>
      <c r="CFZ538"/>
      <c r="CGA538"/>
      <c r="CGB538"/>
      <c r="CGC538"/>
      <c r="CGD538"/>
      <c r="CGE538"/>
      <c r="CGF538"/>
      <c r="CGG538"/>
      <c r="CGH538"/>
      <c r="CGI538"/>
      <c r="CGJ538"/>
      <c r="CGK538"/>
      <c r="CGL538"/>
      <c r="CGM538"/>
      <c r="CGN538"/>
      <c r="CGO538"/>
      <c r="CGP538"/>
      <c r="CGQ538"/>
      <c r="CGR538"/>
      <c r="CGS538"/>
      <c r="CGT538"/>
      <c r="CGU538"/>
      <c r="CGV538"/>
      <c r="CGW538"/>
      <c r="CGX538"/>
      <c r="CGY538"/>
      <c r="CGZ538"/>
      <c r="CHA538"/>
      <c r="CHB538"/>
      <c r="CHC538"/>
      <c r="CHD538"/>
      <c r="CHE538"/>
      <c r="CHF538"/>
      <c r="CHG538"/>
      <c r="CHH538"/>
      <c r="CHI538"/>
      <c r="CHJ538"/>
      <c r="CHK538"/>
      <c r="CHL538"/>
      <c r="CHM538"/>
      <c r="CHN538"/>
      <c r="CHO538"/>
      <c r="CHP538"/>
      <c r="CHQ538"/>
      <c r="CHR538"/>
      <c r="CHS538"/>
      <c r="CHT538"/>
      <c r="CHU538"/>
      <c r="CHV538"/>
      <c r="CHW538"/>
      <c r="CHX538"/>
      <c r="CHY538"/>
      <c r="CHZ538"/>
      <c r="CIA538"/>
      <c r="CIB538"/>
      <c r="CIC538"/>
      <c r="CID538"/>
      <c r="CIE538"/>
      <c r="CIF538"/>
      <c r="CIG538"/>
      <c r="CIH538"/>
      <c r="CII538"/>
      <c r="CIJ538"/>
      <c r="CIK538"/>
      <c r="CIL538"/>
      <c r="CIM538"/>
      <c r="CIN538"/>
      <c r="CIO538"/>
      <c r="CIP538"/>
      <c r="CIQ538"/>
      <c r="CIR538"/>
      <c r="CIS538"/>
      <c r="CIT538"/>
      <c r="CIU538"/>
      <c r="CIV538"/>
      <c r="CIW538"/>
      <c r="CIX538"/>
      <c r="CIY538"/>
      <c r="CIZ538"/>
      <c r="CJA538"/>
      <c r="CJB538"/>
      <c r="CJC538"/>
      <c r="CJD538"/>
      <c r="CJE538"/>
      <c r="CJF538"/>
      <c r="CJG538"/>
      <c r="CJH538"/>
      <c r="CJI538"/>
      <c r="CJJ538"/>
      <c r="CJK538"/>
      <c r="CJL538"/>
      <c r="CJM538"/>
      <c r="CJN538"/>
      <c r="CJO538"/>
      <c r="CJP538"/>
      <c r="CJQ538"/>
      <c r="CJR538"/>
      <c r="CJS538"/>
      <c r="CJT538"/>
      <c r="CJU538"/>
      <c r="CJV538"/>
      <c r="CJW538"/>
      <c r="CJX538"/>
      <c r="CJY538"/>
      <c r="CJZ538"/>
      <c r="CKA538"/>
      <c r="CKB538"/>
      <c r="CKC538"/>
      <c r="CKD538"/>
      <c r="CKE538"/>
      <c r="CKF538"/>
      <c r="CKG538"/>
      <c r="CKH538"/>
      <c r="CKI538"/>
      <c r="CKJ538"/>
      <c r="CKK538"/>
      <c r="CKL538"/>
      <c r="CKM538"/>
      <c r="CKN538"/>
      <c r="CKO538"/>
      <c r="CKP538"/>
      <c r="CKQ538"/>
      <c r="CKR538"/>
      <c r="CKS538"/>
      <c r="CKT538"/>
      <c r="CKU538"/>
      <c r="CKV538"/>
      <c r="CKW538"/>
      <c r="CKX538"/>
      <c r="CKY538"/>
      <c r="CKZ538"/>
      <c r="CLA538"/>
      <c r="CLB538"/>
      <c r="CLC538"/>
      <c r="CLD538"/>
      <c r="CLE538"/>
      <c r="CLF538"/>
      <c r="CLG538"/>
      <c r="CLH538"/>
      <c r="CLI538"/>
      <c r="CLJ538"/>
      <c r="CLK538"/>
      <c r="CLL538"/>
      <c r="CLM538"/>
      <c r="CLN538"/>
      <c r="CLO538"/>
      <c r="CLP538"/>
      <c r="CLQ538"/>
      <c r="CLR538"/>
      <c r="CLS538"/>
      <c r="CLT538"/>
      <c r="CLU538"/>
      <c r="CLV538"/>
      <c r="CLW538"/>
      <c r="CLX538"/>
      <c r="CLY538"/>
      <c r="CLZ538"/>
      <c r="CMA538"/>
      <c r="CMB538"/>
      <c r="CMC538"/>
      <c r="CMD538"/>
      <c r="CME538"/>
      <c r="CMF538"/>
      <c r="CMG538"/>
      <c r="CMH538"/>
      <c r="CMI538"/>
      <c r="CMJ538"/>
      <c r="CMK538"/>
      <c r="CML538"/>
      <c r="CMM538"/>
      <c r="CMN538"/>
      <c r="CMO538"/>
      <c r="CMP538"/>
      <c r="CMQ538"/>
      <c r="CMR538"/>
      <c r="CMS538"/>
      <c r="CMT538"/>
      <c r="CMU538"/>
      <c r="CMV538"/>
      <c r="CMW538"/>
      <c r="CMX538"/>
      <c r="CMY538"/>
      <c r="CMZ538"/>
      <c r="CNA538"/>
      <c r="CNB538"/>
      <c r="CNC538"/>
      <c r="CND538"/>
      <c r="CNE538"/>
      <c r="CNF538"/>
      <c r="CNG538"/>
      <c r="CNH538"/>
      <c r="CNI538"/>
      <c r="CNJ538"/>
      <c r="CNK538"/>
      <c r="CNL538"/>
      <c r="CNM538"/>
      <c r="CNN538"/>
      <c r="CNO538"/>
      <c r="CNP538"/>
      <c r="CNQ538"/>
      <c r="CNR538"/>
      <c r="CNS538"/>
      <c r="CNT538"/>
      <c r="CNU538"/>
      <c r="CNV538"/>
      <c r="CNW538"/>
      <c r="CNX538"/>
      <c r="CNY538"/>
      <c r="CNZ538"/>
      <c r="COA538"/>
      <c r="COB538"/>
      <c r="COC538"/>
      <c r="COD538"/>
      <c r="COE538"/>
      <c r="COF538"/>
      <c r="COG538"/>
      <c r="COH538"/>
      <c r="COI538"/>
      <c r="COJ538"/>
      <c r="COK538"/>
      <c r="COL538"/>
      <c r="COM538"/>
      <c r="CON538"/>
      <c r="COO538"/>
      <c r="COP538"/>
      <c r="COQ538"/>
      <c r="COR538"/>
      <c r="COS538"/>
      <c r="COT538"/>
      <c r="COU538"/>
      <c r="COV538"/>
      <c r="COW538"/>
      <c r="COX538"/>
      <c r="COY538"/>
      <c r="COZ538"/>
      <c r="CPA538"/>
      <c r="CPB538"/>
      <c r="CPC538"/>
      <c r="CPD538"/>
      <c r="CPE538"/>
      <c r="CPF538"/>
      <c r="CPG538"/>
      <c r="CPH538"/>
      <c r="CPI538"/>
      <c r="CPJ538"/>
      <c r="CPK538"/>
      <c r="CPL538"/>
      <c r="CPM538"/>
      <c r="CPN538"/>
      <c r="CPO538"/>
      <c r="CPP538"/>
      <c r="CPQ538"/>
      <c r="CPR538"/>
      <c r="CPS538"/>
      <c r="CPT538"/>
      <c r="CPU538"/>
      <c r="CPV538"/>
      <c r="CPW538"/>
      <c r="CPX538"/>
      <c r="CPY538"/>
      <c r="CPZ538"/>
      <c r="CQA538"/>
      <c r="CQB538"/>
      <c r="CQC538"/>
      <c r="CQD538"/>
      <c r="CQE538"/>
      <c r="CQF538"/>
      <c r="CQG538"/>
      <c r="CQH538"/>
      <c r="CQI538"/>
      <c r="CQJ538"/>
      <c r="CQK538"/>
      <c r="CQL538"/>
      <c r="CQM538"/>
      <c r="CQN538"/>
      <c r="CQO538"/>
      <c r="CQP538"/>
      <c r="CQQ538"/>
      <c r="CQR538"/>
      <c r="CQS538"/>
      <c r="CQT538"/>
      <c r="CQU538"/>
      <c r="CQV538"/>
      <c r="CQW538"/>
      <c r="CQX538"/>
      <c r="CQY538"/>
      <c r="CQZ538"/>
      <c r="CRA538"/>
      <c r="CRB538"/>
      <c r="CRC538"/>
      <c r="CRD538"/>
      <c r="CRE538"/>
      <c r="CRF538"/>
      <c r="CRG538"/>
      <c r="CRH538"/>
      <c r="CRI538"/>
      <c r="CRJ538"/>
      <c r="CRK538"/>
      <c r="CRL538"/>
      <c r="CRM538"/>
      <c r="CRN538"/>
      <c r="CRO538"/>
      <c r="CRP538"/>
      <c r="CRQ538"/>
      <c r="CRR538"/>
      <c r="CRS538"/>
      <c r="CRT538"/>
      <c r="CRU538"/>
      <c r="CRV538"/>
      <c r="CRW538"/>
      <c r="CRX538"/>
      <c r="CRY538"/>
      <c r="CRZ538"/>
      <c r="CSA538"/>
      <c r="CSB538"/>
      <c r="CSC538"/>
      <c r="CSD538"/>
      <c r="CSE538"/>
      <c r="CSF538"/>
      <c r="CSG538"/>
      <c r="CSH538"/>
      <c r="CSI538"/>
      <c r="CSJ538"/>
      <c r="CSK538"/>
      <c r="CSL538"/>
      <c r="CSM538"/>
      <c r="CSN538"/>
      <c r="CSO538"/>
      <c r="CSP538"/>
      <c r="CSQ538"/>
      <c r="CSR538"/>
      <c r="CSS538"/>
      <c r="CST538"/>
      <c r="CSU538"/>
      <c r="CSV538"/>
      <c r="CSW538"/>
      <c r="CSX538"/>
      <c r="CSY538"/>
      <c r="CSZ538"/>
      <c r="CTA538"/>
      <c r="CTB538"/>
      <c r="CTC538"/>
      <c r="CTD538"/>
      <c r="CTE538"/>
      <c r="CTF538"/>
      <c r="CTG538"/>
      <c r="CTH538"/>
      <c r="CTI538"/>
      <c r="CTJ538"/>
      <c r="CTK538"/>
      <c r="CTL538"/>
      <c r="CTM538"/>
      <c r="CTN538"/>
      <c r="CTO538"/>
      <c r="CTP538"/>
      <c r="CTQ538"/>
      <c r="CTR538"/>
      <c r="CTS538"/>
      <c r="CTT538"/>
      <c r="CTU538"/>
      <c r="CTV538"/>
      <c r="CTW538"/>
      <c r="CTX538"/>
      <c r="CTY538"/>
      <c r="CTZ538"/>
      <c r="CUA538"/>
      <c r="CUB538"/>
      <c r="CUC538"/>
      <c r="CUD538"/>
      <c r="CUE538"/>
      <c r="CUF538"/>
      <c r="CUG538"/>
      <c r="CUH538"/>
      <c r="CUI538"/>
      <c r="CUJ538"/>
      <c r="CUK538"/>
      <c r="CUL538"/>
      <c r="CUM538"/>
      <c r="CUN538"/>
      <c r="CUO538"/>
      <c r="CUP538"/>
      <c r="CUQ538"/>
      <c r="CUR538"/>
      <c r="CUS538"/>
      <c r="CUT538"/>
      <c r="CUU538"/>
      <c r="CUV538"/>
      <c r="CUW538"/>
      <c r="CUX538"/>
      <c r="CUY538"/>
      <c r="CUZ538"/>
      <c r="CVA538"/>
      <c r="CVB538"/>
      <c r="CVC538"/>
      <c r="CVD538"/>
      <c r="CVE538"/>
      <c r="CVF538"/>
      <c r="CVG538"/>
      <c r="CVH538"/>
      <c r="CVI538"/>
      <c r="CVJ538"/>
      <c r="CVK538"/>
      <c r="CVL538"/>
      <c r="CVM538"/>
      <c r="CVN538"/>
      <c r="CVO538"/>
      <c r="CVP538"/>
      <c r="CVQ538"/>
      <c r="CVR538"/>
      <c r="CVS538"/>
      <c r="CVT538"/>
      <c r="CVU538"/>
      <c r="CVV538"/>
      <c r="CVW538"/>
      <c r="CVX538"/>
      <c r="CVY538"/>
      <c r="CVZ538"/>
      <c r="CWA538"/>
      <c r="CWB538"/>
      <c r="CWC538"/>
      <c r="CWD538"/>
      <c r="CWE538"/>
      <c r="CWF538"/>
      <c r="CWG538"/>
      <c r="CWH538"/>
      <c r="CWI538"/>
      <c r="CWJ538"/>
      <c r="CWK538"/>
      <c r="CWL538"/>
      <c r="CWM538"/>
      <c r="CWN538"/>
      <c r="CWO538"/>
      <c r="CWP538"/>
      <c r="CWQ538"/>
      <c r="CWR538"/>
      <c r="CWS538"/>
      <c r="CWT538"/>
      <c r="CWU538"/>
      <c r="CWV538"/>
      <c r="CWW538"/>
      <c r="CWX538"/>
      <c r="CWY538"/>
      <c r="CWZ538"/>
      <c r="CXA538"/>
      <c r="CXB538"/>
      <c r="CXC538"/>
      <c r="CXD538"/>
      <c r="CXE538"/>
      <c r="CXF538"/>
      <c r="CXG538"/>
      <c r="CXH538"/>
      <c r="CXI538"/>
      <c r="CXJ538"/>
      <c r="CXK538"/>
      <c r="CXL538"/>
      <c r="CXM538"/>
      <c r="CXN538"/>
      <c r="CXO538"/>
      <c r="CXP538"/>
      <c r="CXQ538"/>
      <c r="CXR538"/>
      <c r="CXS538"/>
      <c r="CXT538"/>
      <c r="CXU538"/>
      <c r="CXV538"/>
      <c r="CXW538"/>
      <c r="CXX538"/>
      <c r="CXY538"/>
      <c r="CXZ538"/>
      <c r="CYA538"/>
      <c r="CYB538"/>
      <c r="CYC538"/>
      <c r="CYD538"/>
      <c r="CYE538"/>
      <c r="CYF538"/>
      <c r="CYG538"/>
      <c r="CYH538"/>
      <c r="CYI538"/>
      <c r="CYJ538"/>
      <c r="CYK538"/>
      <c r="CYL538"/>
      <c r="CYM538"/>
      <c r="CYN538"/>
      <c r="CYO538"/>
      <c r="CYP538"/>
      <c r="CYQ538"/>
      <c r="CYR538"/>
      <c r="CYS538"/>
      <c r="CYT538"/>
      <c r="CYU538"/>
      <c r="CYV538"/>
      <c r="CYW538"/>
      <c r="CYX538"/>
      <c r="CYY538"/>
      <c r="CYZ538"/>
      <c r="CZA538"/>
      <c r="CZB538"/>
      <c r="CZC538"/>
      <c r="CZD538"/>
      <c r="CZE538"/>
      <c r="CZF538"/>
      <c r="CZG538"/>
      <c r="CZH538"/>
      <c r="CZI538"/>
      <c r="CZJ538"/>
      <c r="CZK538"/>
      <c r="CZL538"/>
      <c r="CZM538"/>
      <c r="CZN538"/>
      <c r="CZO538"/>
      <c r="CZP538"/>
      <c r="CZQ538"/>
      <c r="CZR538"/>
      <c r="CZS538"/>
      <c r="CZT538"/>
      <c r="CZU538"/>
      <c r="CZV538"/>
      <c r="CZW538"/>
      <c r="CZX538"/>
      <c r="CZY538"/>
      <c r="CZZ538"/>
      <c r="DAA538"/>
      <c r="DAB538"/>
      <c r="DAC538"/>
      <c r="DAD538"/>
      <c r="DAE538"/>
      <c r="DAF538"/>
      <c r="DAG538"/>
      <c r="DAH538"/>
      <c r="DAI538"/>
      <c r="DAJ538"/>
      <c r="DAK538"/>
      <c r="DAL538"/>
      <c r="DAM538"/>
      <c r="DAN538"/>
      <c r="DAO538"/>
      <c r="DAP538"/>
      <c r="DAQ538"/>
      <c r="DAR538"/>
      <c r="DAS538"/>
      <c r="DAT538"/>
      <c r="DAU538"/>
      <c r="DAV538"/>
      <c r="DAW538"/>
      <c r="DAX538"/>
      <c r="DAY538"/>
      <c r="DAZ538"/>
      <c r="DBA538"/>
      <c r="DBB538"/>
      <c r="DBC538"/>
      <c r="DBD538"/>
      <c r="DBE538"/>
      <c r="DBF538"/>
      <c r="DBG538"/>
      <c r="DBH538"/>
      <c r="DBI538"/>
      <c r="DBJ538"/>
      <c r="DBK538"/>
      <c r="DBL538"/>
      <c r="DBM538"/>
      <c r="DBN538"/>
      <c r="DBO538"/>
      <c r="DBP538"/>
      <c r="DBQ538"/>
      <c r="DBR538"/>
      <c r="DBS538"/>
      <c r="DBT538"/>
      <c r="DBU538"/>
      <c r="DBV538"/>
      <c r="DBW538"/>
      <c r="DBX538"/>
      <c r="DBY538"/>
      <c r="DBZ538"/>
      <c r="DCA538"/>
      <c r="DCB538"/>
      <c r="DCC538"/>
      <c r="DCD538"/>
      <c r="DCE538"/>
      <c r="DCF538"/>
      <c r="DCG538"/>
      <c r="DCH538"/>
      <c r="DCI538"/>
      <c r="DCJ538"/>
      <c r="DCK538"/>
      <c r="DCL538"/>
      <c r="DCM538"/>
      <c r="DCN538"/>
      <c r="DCO538"/>
      <c r="DCP538"/>
      <c r="DCQ538"/>
      <c r="DCR538"/>
      <c r="DCS538"/>
      <c r="DCT538"/>
      <c r="DCU538"/>
      <c r="DCV538"/>
      <c r="DCW538"/>
      <c r="DCX538"/>
      <c r="DCY538"/>
      <c r="DCZ538"/>
      <c r="DDA538"/>
      <c r="DDB538"/>
      <c r="DDC538"/>
      <c r="DDD538"/>
      <c r="DDE538"/>
      <c r="DDF538"/>
      <c r="DDG538"/>
      <c r="DDH538"/>
      <c r="DDI538"/>
      <c r="DDJ538"/>
      <c r="DDK538"/>
      <c r="DDL538"/>
      <c r="DDM538"/>
      <c r="DDN538"/>
      <c r="DDO538"/>
      <c r="DDP538"/>
      <c r="DDQ538"/>
      <c r="DDR538"/>
      <c r="DDS538"/>
      <c r="DDT538"/>
      <c r="DDU538"/>
      <c r="DDV538"/>
      <c r="DDW538"/>
      <c r="DDX538"/>
      <c r="DDY538"/>
      <c r="DDZ538"/>
      <c r="DEA538"/>
      <c r="DEB538"/>
      <c r="DEC538"/>
      <c r="DED538"/>
      <c r="DEE538"/>
      <c r="DEF538"/>
      <c r="DEG538"/>
      <c r="DEH538"/>
      <c r="DEI538"/>
      <c r="DEJ538"/>
      <c r="DEK538"/>
      <c r="DEL538"/>
      <c r="DEM538"/>
      <c r="DEN538"/>
      <c r="DEO538"/>
      <c r="DEP538"/>
      <c r="DEQ538"/>
      <c r="DER538"/>
      <c r="DES538"/>
      <c r="DET538"/>
      <c r="DEU538"/>
      <c r="DEV538"/>
      <c r="DEW538"/>
      <c r="DEX538"/>
      <c r="DEY538"/>
      <c r="DEZ538"/>
      <c r="DFA538"/>
      <c r="DFB538"/>
      <c r="DFC538"/>
      <c r="DFD538"/>
      <c r="DFE538"/>
      <c r="DFF538"/>
      <c r="DFG538"/>
      <c r="DFH538"/>
      <c r="DFI538"/>
      <c r="DFJ538"/>
      <c r="DFK538"/>
      <c r="DFL538"/>
      <c r="DFM538"/>
      <c r="DFN538"/>
      <c r="DFO538"/>
      <c r="DFP538"/>
      <c r="DFQ538"/>
      <c r="DFR538"/>
      <c r="DFS538"/>
      <c r="DFT538"/>
      <c r="DFU538"/>
      <c r="DFV538"/>
      <c r="DFW538"/>
      <c r="DFX538"/>
      <c r="DFY538"/>
      <c r="DFZ538"/>
      <c r="DGA538"/>
      <c r="DGB538"/>
      <c r="DGC538"/>
      <c r="DGD538"/>
      <c r="DGE538"/>
      <c r="DGF538"/>
      <c r="DGG538"/>
      <c r="DGH538"/>
      <c r="DGI538"/>
      <c r="DGJ538"/>
      <c r="DGK538"/>
      <c r="DGL538"/>
      <c r="DGM538"/>
      <c r="DGN538"/>
      <c r="DGO538"/>
      <c r="DGP538"/>
      <c r="DGQ538"/>
      <c r="DGR538"/>
      <c r="DGS538"/>
      <c r="DGT538"/>
      <c r="DGU538"/>
      <c r="DGV538"/>
      <c r="DGW538"/>
      <c r="DGX538"/>
      <c r="DGY538"/>
      <c r="DGZ538"/>
      <c r="DHA538"/>
      <c r="DHB538"/>
      <c r="DHC538"/>
      <c r="DHD538"/>
      <c r="DHE538"/>
      <c r="DHF538"/>
      <c r="DHG538"/>
      <c r="DHH538"/>
      <c r="DHI538"/>
      <c r="DHJ538"/>
      <c r="DHK538"/>
      <c r="DHL538"/>
      <c r="DHM538"/>
      <c r="DHN538"/>
      <c r="DHO538"/>
      <c r="DHP538"/>
      <c r="DHQ538"/>
      <c r="DHR538"/>
      <c r="DHS538"/>
      <c r="DHT538"/>
      <c r="DHU538"/>
      <c r="DHV538"/>
      <c r="DHW538"/>
      <c r="DHX538"/>
      <c r="DHY538"/>
      <c r="DHZ538"/>
      <c r="DIA538"/>
      <c r="DIB538"/>
      <c r="DIC538"/>
      <c r="DID538"/>
      <c r="DIE538"/>
      <c r="DIF538"/>
      <c r="DIG538"/>
      <c r="DIH538"/>
      <c r="DII538"/>
      <c r="DIJ538"/>
      <c r="DIK538"/>
      <c r="DIL538"/>
      <c r="DIM538"/>
      <c r="DIN538"/>
      <c r="DIO538"/>
      <c r="DIP538"/>
      <c r="DIQ538"/>
      <c r="DIR538"/>
      <c r="DIS538"/>
      <c r="DIT538"/>
      <c r="DIU538"/>
      <c r="DIV538"/>
      <c r="DIW538"/>
      <c r="DIX538"/>
      <c r="DIY538"/>
      <c r="DIZ538"/>
      <c r="DJA538"/>
      <c r="DJB538"/>
      <c r="DJC538"/>
      <c r="DJD538"/>
      <c r="DJE538"/>
      <c r="DJF538"/>
      <c r="DJG538"/>
      <c r="DJH538"/>
      <c r="DJI538"/>
      <c r="DJJ538"/>
      <c r="DJK538"/>
      <c r="DJL538"/>
      <c r="DJM538"/>
      <c r="DJN538"/>
      <c r="DJO538"/>
      <c r="DJP538"/>
      <c r="DJQ538"/>
      <c r="DJR538"/>
      <c r="DJS538"/>
      <c r="DJT538"/>
      <c r="DJU538"/>
      <c r="DJV538"/>
      <c r="DJW538"/>
      <c r="DJX538"/>
      <c r="DJY538"/>
      <c r="DJZ538"/>
      <c r="DKA538"/>
      <c r="DKB538"/>
      <c r="DKC538"/>
      <c r="DKD538"/>
      <c r="DKE538"/>
      <c r="DKF538"/>
      <c r="DKG538"/>
      <c r="DKH538"/>
      <c r="DKI538"/>
      <c r="DKJ538"/>
      <c r="DKK538"/>
      <c r="DKL538"/>
      <c r="DKM538"/>
      <c r="DKN538"/>
      <c r="DKO538"/>
      <c r="DKP538"/>
      <c r="DKQ538"/>
      <c r="DKR538"/>
      <c r="DKS538"/>
      <c r="DKT538"/>
      <c r="DKU538"/>
      <c r="DKV538"/>
      <c r="DKW538"/>
      <c r="DKX538"/>
      <c r="DKY538"/>
      <c r="DKZ538"/>
      <c r="DLA538"/>
      <c r="DLB538"/>
      <c r="DLC538"/>
      <c r="DLD538"/>
      <c r="DLE538"/>
      <c r="DLF538"/>
      <c r="DLG538"/>
      <c r="DLH538"/>
      <c r="DLI538"/>
      <c r="DLJ538"/>
      <c r="DLK538"/>
      <c r="DLL538"/>
      <c r="DLM538"/>
      <c r="DLN538"/>
      <c r="DLO538"/>
      <c r="DLP538"/>
      <c r="DLQ538"/>
      <c r="DLR538"/>
      <c r="DLS538"/>
      <c r="DLT538"/>
      <c r="DLU538"/>
      <c r="DLV538"/>
      <c r="DLW538"/>
      <c r="DLX538"/>
      <c r="DLY538"/>
      <c r="DLZ538"/>
      <c r="DMA538"/>
      <c r="DMB538"/>
      <c r="DMC538"/>
      <c r="DMD538"/>
      <c r="DME538"/>
      <c r="DMF538"/>
      <c r="DMG538"/>
      <c r="DMH538"/>
      <c r="DMI538"/>
      <c r="DMJ538"/>
      <c r="DMK538"/>
      <c r="DML538"/>
      <c r="DMM538"/>
      <c r="DMN538"/>
      <c r="DMO538"/>
      <c r="DMP538"/>
      <c r="DMQ538"/>
      <c r="DMR538"/>
      <c r="DMS538"/>
      <c r="DMT538"/>
      <c r="DMU538"/>
      <c r="DMV538"/>
      <c r="DMW538"/>
      <c r="DMX538"/>
      <c r="DMY538"/>
      <c r="DMZ538"/>
      <c r="DNA538"/>
      <c r="DNB538"/>
      <c r="DNC538"/>
      <c r="DND538"/>
      <c r="DNE538"/>
      <c r="DNF538"/>
      <c r="DNG538"/>
      <c r="DNH538"/>
      <c r="DNI538"/>
      <c r="DNJ538"/>
      <c r="DNK538"/>
      <c r="DNL538"/>
      <c r="DNM538"/>
      <c r="DNN538"/>
      <c r="DNO538"/>
      <c r="DNP538"/>
      <c r="DNQ538"/>
      <c r="DNR538"/>
      <c r="DNS538"/>
      <c r="DNT538"/>
      <c r="DNU538"/>
      <c r="DNV538"/>
      <c r="DNW538"/>
      <c r="DNX538"/>
      <c r="DNY538"/>
      <c r="DNZ538"/>
      <c r="DOA538"/>
      <c r="DOB538"/>
      <c r="DOC538"/>
      <c r="DOD538"/>
      <c r="DOE538"/>
      <c r="DOF538"/>
      <c r="DOG538"/>
      <c r="DOH538"/>
      <c r="DOI538"/>
      <c r="DOJ538"/>
      <c r="DOK538"/>
      <c r="DOL538"/>
      <c r="DOM538"/>
      <c r="DON538"/>
      <c r="DOO538"/>
      <c r="DOP538"/>
      <c r="DOQ538"/>
      <c r="DOR538"/>
      <c r="DOS538"/>
      <c r="DOT538"/>
      <c r="DOU538"/>
      <c r="DOV538"/>
      <c r="DOW538"/>
      <c r="DOX538"/>
      <c r="DOY538"/>
      <c r="DOZ538"/>
      <c r="DPA538"/>
      <c r="DPB538"/>
      <c r="DPC538"/>
      <c r="DPD538"/>
      <c r="DPE538"/>
      <c r="DPF538"/>
      <c r="DPG538"/>
      <c r="DPH538"/>
      <c r="DPI538"/>
      <c r="DPJ538"/>
      <c r="DPK538"/>
      <c r="DPL538"/>
      <c r="DPM538"/>
      <c r="DPN538"/>
      <c r="DPO538"/>
      <c r="DPP538"/>
      <c r="DPQ538"/>
      <c r="DPR538"/>
      <c r="DPS538"/>
      <c r="DPT538"/>
      <c r="DPU538"/>
      <c r="DPV538"/>
      <c r="DPW538"/>
      <c r="DPX538"/>
      <c r="DPY538"/>
      <c r="DPZ538"/>
      <c r="DQA538"/>
      <c r="DQB538"/>
      <c r="DQC538"/>
      <c r="DQD538"/>
      <c r="DQE538"/>
      <c r="DQF538"/>
      <c r="DQG538"/>
      <c r="DQH538"/>
      <c r="DQI538"/>
      <c r="DQJ538"/>
      <c r="DQK538"/>
      <c r="DQL538"/>
      <c r="DQM538"/>
      <c r="DQN538"/>
      <c r="DQO538"/>
      <c r="DQP538"/>
      <c r="DQQ538"/>
      <c r="DQR538"/>
      <c r="DQS538"/>
      <c r="DQT538"/>
      <c r="DQU538"/>
      <c r="DQV538"/>
      <c r="DQW538"/>
      <c r="DQX538"/>
      <c r="DQY538"/>
      <c r="DQZ538"/>
      <c r="DRA538"/>
      <c r="DRB538"/>
      <c r="DRC538"/>
      <c r="DRD538"/>
      <c r="DRE538"/>
      <c r="DRF538"/>
      <c r="DRG538"/>
      <c r="DRH538"/>
      <c r="DRI538"/>
      <c r="DRJ538"/>
      <c r="DRK538"/>
      <c r="DRL538"/>
      <c r="DRM538"/>
      <c r="DRN538"/>
      <c r="DRO538"/>
      <c r="DRP538"/>
      <c r="DRQ538"/>
      <c r="DRR538"/>
      <c r="DRS538"/>
      <c r="DRT538"/>
      <c r="DRU538"/>
      <c r="DRV538"/>
      <c r="DRW538"/>
      <c r="DRX538"/>
      <c r="DRY538"/>
      <c r="DRZ538"/>
      <c r="DSA538"/>
      <c r="DSB538"/>
      <c r="DSC538"/>
      <c r="DSD538"/>
      <c r="DSE538"/>
      <c r="DSF538"/>
      <c r="DSG538"/>
      <c r="DSH538"/>
      <c r="DSI538"/>
      <c r="DSJ538"/>
      <c r="DSK538"/>
      <c r="DSL538"/>
      <c r="DSM538"/>
      <c r="DSN538"/>
      <c r="DSO538"/>
      <c r="DSP538"/>
      <c r="DSQ538"/>
      <c r="DSR538"/>
      <c r="DSS538"/>
      <c r="DST538"/>
      <c r="DSU538"/>
      <c r="DSV538"/>
      <c r="DSW538"/>
      <c r="DSX538"/>
      <c r="DSY538"/>
      <c r="DSZ538"/>
      <c r="DTA538"/>
      <c r="DTB538"/>
      <c r="DTC538"/>
      <c r="DTD538"/>
      <c r="DTE538"/>
      <c r="DTF538"/>
      <c r="DTG538"/>
      <c r="DTH538"/>
      <c r="DTI538"/>
      <c r="DTJ538"/>
      <c r="DTK538"/>
      <c r="DTL538"/>
      <c r="DTM538"/>
      <c r="DTN538"/>
      <c r="DTO538"/>
      <c r="DTP538"/>
      <c r="DTQ538"/>
      <c r="DTR538"/>
      <c r="DTS538"/>
      <c r="DTT538"/>
      <c r="DTU538"/>
      <c r="DTV538"/>
      <c r="DTW538"/>
      <c r="DTX538"/>
      <c r="DTY538"/>
      <c r="DTZ538"/>
      <c r="DUA538"/>
      <c r="DUB538"/>
      <c r="DUC538"/>
      <c r="DUD538"/>
      <c r="DUE538"/>
      <c r="DUF538"/>
      <c r="DUG538"/>
      <c r="DUH538"/>
      <c r="DUI538"/>
      <c r="DUJ538"/>
      <c r="DUK538"/>
      <c r="DUL538"/>
      <c r="DUM538"/>
      <c r="DUN538"/>
      <c r="DUO538"/>
      <c r="DUP538"/>
      <c r="DUQ538"/>
      <c r="DUR538"/>
      <c r="DUS538"/>
      <c r="DUT538"/>
      <c r="DUU538"/>
      <c r="DUV538"/>
      <c r="DUW538"/>
      <c r="DUX538"/>
      <c r="DUY538"/>
      <c r="DUZ538"/>
      <c r="DVA538"/>
      <c r="DVB538"/>
      <c r="DVC538"/>
      <c r="DVD538"/>
      <c r="DVE538"/>
      <c r="DVF538"/>
      <c r="DVG538"/>
      <c r="DVH538"/>
      <c r="DVI538"/>
      <c r="DVJ538"/>
      <c r="DVK538"/>
      <c r="DVL538"/>
      <c r="DVM538"/>
      <c r="DVN538"/>
      <c r="DVO538"/>
      <c r="DVP538"/>
      <c r="DVQ538"/>
      <c r="DVR538"/>
      <c r="DVS538"/>
      <c r="DVT538"/>
      <c r="DVU538"/>
      <c r="DVV538"/>
      <c r="DVW538"/>
      <c r="DVX538"/>
      <c r="DVY538"/>
      <c r="DVZ538"/>
      <c r="DWA538"/>
      <c r="DWB538"/>
      <c r="DWC538"/>
      <c r="DWD538"/>
      <c r="DWE538"/>
      <c r="DWF538"/>
      <c r="DWG538"/>
      <c r="DWH538"/>
      <c r="DWI538"/>
      <c r="DWJ538"/>
      <c r="DWK538"/>
      <c r="DWL538"/>
      <c r="DWM538"/>
      <c r="DWN538"/>
      <c r="DWO538"/>
      <c r="DWP538"/>
      <c r="DWQ538"/>
      <c r="DWR538"/>
      <c r="DWS538"/>
      <c r="DWT538"/>
      <c r="DWU538"/>
      <c r="DWV538"/>
      <c r="DWW538"/>
      <c r="DWX538"/>
      <c r="DWY538"/>
      <c r="DWZ538"/>
      <c r="DXA538"/>
      <c r="DXB538"/>
      <c r="DXC538"/>
      <c r="DXD538"/>
      <c r="DXE538"/>
      <c r="DXF538"/>
      <c r="DXG538"/>
      <c r="DXH538"/>
      <c r="DXI538"/>
      <c r="DXJ538"/>
      <c r="DXK538"/>
      <c r="DXL538"/>
      <c r="DXM538"/>
      <c r="DXN538"/>
      <c r="DXO538"/>
      <c r="DXP538"/>
      <c r="DXQ538"/>
      <c r="DXR538"/>
      <c r="DXS538"/>
      <c r="DXT538"/>
      <c r="DXU538"/>
      <c r="DXV538"/>
      <c r="DXW538"/>
      <c r="DXX538"/>
      <c r="DXY538"/>
      <c r="DXZ538"/>
      <c r="DYA538"/>
      <c r="DYB538"/>
      <c r="DYC538"/>
      <c r="DYD538"/>
      <c r="DYE538"/>
      <c r="DYF538"/>
      <c r="DYG538"/>
      <c r="DYH538"/>
      <c r="DYI538"/>
      <c r="DYJ538"/>
      <c r="DYK538"/>
      <c r="DYL538"/>
      <c r="DYM538"/>
      <c r="DYN538"/>
      <c r="DYO538"/>
      <c r="DYP538"/>
      <c r="DYQ538"/>
      <c r="DYR538"/>
      <c r="DYS538"/>
      <c r="DYT538"/>
      <c r="DYU538"/>
      <c r="DYV538"/>
      <c r="DYW538"/>
      <c r="DYX538"/>
      <c r="DYY538"/>
      <c r="DYZ538"/>
      <c r="DZA538"/>
      <c r="DZB538"/>
      <c r="DZC538"/>
      <c r="DZD538"/>
      <c r="DZE538"/>
      <c r="DZF538"/>
      <c r="DZG538"/>
      <c r="DZH538"/>
      <c r="DZI538"/>
      <c r="DZJ538"/>
      <c r="DZK538"/>
      <c r="DZL538"/>
      <c r="DZM538"/>
      <c r="DZN538"/>
      <c r="DZO538"/>
      <c r="DZP538"/>
      <c r="DZQ538"/>
      <c r="DZR538"/>
      <c r="DZS538"/>
      <c r="DZT538"/>
      <c r="DZU538"/>
      <c r="DZV538"/>
      <c r="DZW538"/>
      <c r="DZX538"/>
      <c r="DZY538"/>
      <c r="DZZ538"/>
      <c r="EAA538"/>
      <c r="EAB538"/>
      <c r="EAC538"/>
      <c r="EAD538"/>
      <c r="EAE538"/>
      <c r="EAF538"/>
      <c r="EAG538"/>
      <c r="EAH538"/>
      <c r="EAI538"/>
      <c r="EAJ538"/>
      <c r="EAK538"/>
      <c r="EAL538"/>
      <c r="EAM538"/>
      <c r="EAN538"/>
      <c r="EAO538"/>
      <c r="EAP538"/>
      <c r="EAQ538"/>
      <c r="EAR538"/>
      <c r="EAS538"/>
      <c r="EAT538"/>
      <c r="EAU538"/>
      <c r="EAV538"/>
      <c r="EAW538"/>
      <c r="EAX538"/>
      <c r="EAY538"/>
      <c r="EAZ538"/>
      <c r="EBA538"/>
      <c r="EBB538"/>
      <c r="EBC538"/>
      <c r="EBD538"/>
      <c r="EBE538"/>
      <c r="EBF538"/>
      <c r="EBG538"/>
      <c r="EBH538"/>
      <c r="EBI538"/>
      <c r="EBJ538"/>
      <c r="EBK538"/>
      <c r="EBL538"/>
      <c r="EBM538"/>
      <c r="EBN538"/>
      <c r="EBO538"/>
      <c r="EBP538"/>
      <c r="EBQ538"/>
      <c r="EBR538"/>
      <c r="EBS538"/>
      <c r="EBT538"/>
      <c r="EBU538"/>
      <c r="EBV538"/>
      <c r="EBW538"/>
      <c r="EBX538"/>
      <c r="EBY538"/>
      <c r="EBZ538"/>
      <c r="ECA538"/>
      <c r="ECB538"/>
      <c r="ECC538"/>
      <c r="ECD538"/>
      <c r="ECE538"/>
      <c r="ECF538"/>
      <c r="ECG538"/>
      <c r="ECH538"/>
      <c r="ECI538"/>
      <c r="ECJ538"/>
      <c r="ECK538"/>
      <c r="ECL538"/>
      <c r="ECM538"/>
      <c r="ECN538"/>
      <c r="ECO538"/>
      <c r="ECP538"/>
      <c r="ECQ538"/>
      <c r="ECR538"/>
      <c r="ECS538"/>
      <c r="ECT538"/>
      <c r="ECU538"/>
      <c r="ECV538"/>
      <c r="ECW538"/>
      <c r="ECX538"/>
      <c r="ECY538"/>
      <c r="ECZ538"/>
      <c r="EDA538"/>
      <c r="EDB538"/>
      <c r="EDC538"/>
      <c r="EDD538"/>
      <c r="EDE538"/>
      <c r="EDF538"/>
      <c r="EDG538"/>
      <c r="EDH538"/>
      <c r="EDI538"/>
      <c r="EDJ538"/>
      <c r="EDK538"/>
      <c r="EDL538"/>
      <c r="EDM538"/>
      <c r="EDN538"/>
      <c r="EDO538"/>
      <c r="EDP538"/>
      <c r="EDQ538"/>
      <c r="EDR538"/>
      <c r="EDS538"/>
      <c r="EDT538"/>
      <c r="EDU538"/>
      <c r="EDV538"/>
      <c r="EDW538"/>
      <c r="EDX538"/>
      <c r="EDY538"/>
      <c r="EDZ538"/>
      <c r="EEA538"/>
      <c r="EEB538"/>
      <c r="EEC538"/>
      <c r="EED538"/>
      <c r="EEE538"/>
      <c r="EEF538"/>
      <c r="EEG538"/>
      <c r="EEH538"/>
      <c r="EEI538"/>
      <c r="EEJ538"/>
      <c r="EEK538"/>
      <c r="EEL538"/>
      <c r="EEM538"/>
      <c r="EEN538"/>
      <c r="EEO538"/>
      <c r="EEP538"/>
      <c r="EEQ538"/>
      <c r="EER538"/>
      <c r="EES538"/>
      <c r="EET538"/>
      <c r="EEU538"/>
      <c r="EEV538"/>
      <c r="EEW538"/>
      <c r="EEX538"/>
      <c r="EEY538"/>
      <c r="EEZ538"/>
      <c r="EFA538"/>
      <c r="EFB538"/>
      <c r="EFC538"/>
      <c r="EFD538"/>
      <c r="EFE538"/>
      <c r="EFF538"/>
      <c r="EFG538"/>
      <c r="EFH538"/>
      <c r="EFI538"/>
      <c r="EFJ538"/>
      <c r="EFK538"/>
      <c r="EFL538"/>
      <c r="EFM538"/>
      <c r="EFN538"/>
      <c r="EFO538"/>
      <c r="EFP538"/>
      <c r="EFQ538"/>
      <c r="EFR538"/>
      <c r="EFS538"/>
      <c r="EFT538"/>
      <c r="EFU538"/>
      <c r="EFV538"/>
      <c r="EFW538"/>
      <c r="EFX538"/>
      <c r="EFY538"/>
      <c r="EFZ538"/>
      <c r="EGA538"/>
      <c r="EGB538"/>
      <c r="EGC538"/>
      <c r="EGD538"/>
      <c r="EGE538"/>
      <c r="EGF538"/>
      <c r="EGG538"/>
      <c r="EGH538"/>
      <c r="EGI538"/>
      <c r="EGJ538"/>
      <c r="EGK538"/>
      <c r="EGL538"/>
      <c r="EGM538"/>
      <c r="EGN538"/>
      <c r="EGO538"/>
      <c r="EGP538"/>
      <c r="EGQ538"/>
      <c r="EGR538"/>
      <c r="EGS538"/>
      <c r="EGT538"/>
      <c r="EGU538"/>
      <c r="EGV538"/>
      <c r="EGW538"/>
      <c r="EGX538"/>
      <c r="EGY538"/>
      <c r="EGZ538"/>
      <c r="EHA538"/>
      <c r="EHB538"/>
      <c r="EHC538"/>
      <c r="EHD538"/>
      <c r="EHE538"/>
      <c r="EHF538"/>
      <c r="EHG538"/>
      <c r="EHH538"/>
      <c r="EHI538"/>
      <c r="EHJ538"/>
      <c r="EHK538"/>
      <c r="EHL538"/>
      <c r="EHM538"/>
      <c r="EHN538"/>
      <c r="EHO538"/>
      <c r="EHP538"/>
      <c r="EHQ538"/>
      <c r="EHR538"/>
      <c r="EHS538"/>
      <c r="EHT538"/>
      <c r="EHU538"/>
      <c r="EHV538"/>
      <c r="EHW538"/>
      <c r="EHX538"/>
      <c r="EHY538"/>
      <c r="EHZ538"/>
      <c r="EIA538"/>
      <c r="EIB538"/>
      <c r="EIC538"/>
      <c r="EID538"/>
      <c r="EIE538"/>
      <c r="EIF538"/>
      <c r="EIG538"/>
      <c r="EIH538"/>
      <c r="EII538"/>
      <c r="EIJ538"/>
      <c r="EIK538"/>
      <c r="EIL538"/>
      <c r="EIM538"/>
      <c r="EIN538"/>
      <c r="EIO538"/>
      <c r="EIP538"/>
      <c r="EIQ538"/>
      <c r="EIR538"/>
      <c r="EIS538"/>
      <c r="EIT538"/>
      <c r="EIU538"/>
      <c r="EIV538"/>
      <c r="EIW538"/>
      <c r="EIX538"/>
      <c r="EIY538"/>
      <c r="EIZ538"/>
      <c r="EJA538"/>
      <c r="EJB538"/>
      <c r="EJC538"/>
      <c r="EJD538"/>
      <c r="EJE538"/>
      <c r="EJF538"/>
      <c r="EJG538"/>
      <c r="EJH538"/>
      <c r="EJI538"/>
      <c r="EJJ538"/>
      <c r="EJK538"/>
      <c r="EJL538"/>
      <c r="EJM538"/>
      <c r="EJN538"/>
      <c r="EJO538"/>
      <c r="EJP538"/>
      <c r="EJQ538"/>
      <c r="EJR538"/>
      <c r="EJS538"/>
      <c r="EJT538"/>
      <c r="EJU538"/>
      <c r="EJV538"/>
      <c r="EJW538"/>
      <c r="EJX538"/>
      <c r="EJY538"/>
      <c r="EJZ538"/>
      <c r="EKA538"/>
      <c r="EKB538"/>
      <c r="EKC538"/>
      <c r="EKD538"/>
      <c r="EKE538"/>
      <c r="EKF538"/>
      <c r="EKG538"/>
      <c r="EKH538"/>
      <c r="EKI538"/>
      <c r="EKJ538"/>
      <c r="EKK538"/>
      <c r="EKL538"/>
      <c r="EKM538"/>
      <c r="EKN538"/>
      <c r="EKO538"/>
      <c r="EKP538"/>
      <c r="EKQ538"/>
      <c r="EKR538"/>
      <c r="EKS538"/>
      <c r="EKT538"/>
      <c r="EKU538"/>
      <c r="EKV538"/>
      <c r="EKW538"/>
      <c r="EKX538"/>
      <c r="EKY538"/>
      <c r="EKZ538"/>
      <c r="ELA538"/>
      <c r="ELB538"/>
      <c r="ELC538"/>
      <c r="ELD538"/>
      <c r="ELE538"/>
      <c r="ELF538"/>
      <c r="ELG538"/>
      <c r="ELH538"/>
      <c r="ELI538"/>
      <c r="ELJ538"/>
      <c r="ELK538"/>
      <c r="ELL538"/>
      <c r="ELM538"/>
      <c r="ELN538"/>
      <c r="ELO538"/>
      <c r="ELP538"/>
      <c r="ELQ538"/>
      <c r="ELR538"/>
      <c r="ELS538"/>
      <c r="ELT538"/>
      <c r="ELU538"/>
      <c r="ELV538"/>
      <c r="ELW538"/>
      <c r="ELX538"/>
      <c r="ELY538"/>
      <c r="ELZ538"/>
      <c r="EMA538"/>
      <c r="EMB538"/>
      <c r="EMC538"/>
      <c r="EMD538"/>
      <c r="EME538"/>
      <c r="EMF538"/>
      <c r="EMG538"/>
      <c r="EMH538"/>
      <c r="EMI538"/>
      <c r="EMJ538"/>
      <c r="EMK538"/>
      <c r="EML538"/>
      <c r="EMM538"/>
      <c r="EMN538"/>
      <c r="EMO538"/>
      <c r="EMP538"/>
      <c r="EMQ538"/>
      <c r="EMR538"/>
      <c r="EMS538"/>
      <c r="EMT538"/>
      <c r="EMU538"/>
      <c r="EMV538"/>
      <c r="EMW538"/>
      <c r="EMX538"/>
      <c r="EMY538"/>
      <c r="EMZ538"/>
      <c r="ENA538"/>
      <c r="ENB538"/>
      <c r="ENC538"/>
      <c r="END538"/>
      <c r="ENE538"/>
      <c r="ENF538"/>
      <c r="ENG538"/>
      <c r="ENH538"/>
      <c r="ENI538"/>
      <c r="ENJ538"/>
      <c r="ENK538"/>
      <c r="ENL538"/>
      <c r="ENM538"/>
      <c r="ENN538"/>
      <c r="ENO538"/>
      <c r="ENP538"/>
      <c r="ENQ538"/>
      <c r="ENR538"/>
      <c r="ENS538"/>
      <c r="ENT538"/>
      <c r="ENU538"/>
      <c r="ENV538"/>
      <c r="ENW538"/>
      <c r="ENX538"/>
      <c r="ENY538"/>
      <c r="ENZ538"/>
      <c r="EOA538"/>
      <c r="EOB538"/>
      <c r="EOC538"/>
      <c r="EOD538"/>
      <c r="EOE538"/>
      <c r="EOF538"/>
      <c r="EOG538"/>
      <c r="EOH538"/>
      <c r="EOI538"/>
      <c r="EOJ538"/>
      <c r="EOK538"/>
      <c r="EOL538"/>
      <c r="EOM538"/>
      <c r="EON538"/>
      <c r="EOO538"/>
      <c r="EOP538"/>
      <c r="EOQ538"/>
      <c r="EOR538"/>
      <c r="EOS538"/>
      <c r="EOT538"/>
      <c r="EOU538"/>
      <c r="EOV538"/>
      <c r="EOW538"/>
      <c r="EOX538"/>
      <c r="EOY538"/>
      <c r="EOZ538"/>
      <c r="EPA538"/>
      <c r="EPB538"/>
      <c r="EPC538"/>
      <c r="EPD538"/>
      <c r="EPE538"/>
      <c r="EPF538"/>
      <c r="EPG538"/>
      <c r="EPH538"/>
      <c r="EPI538"/>
      <c r="EPJ538"/>
      <c r="EPK538"/>
      <c r="EPL538"/>
      <c r="EPM538"/>
      <c r="EPN538"/>
      <c r="EPO538"/>
      <c r="EPP538"/>
      <c r="EPQ538"/>
      <c r="EPR538"/>
      <c r="EPS538"/>
      <c r="EPT538"/>
      <c r="EPU538"/>
      <c r="EPV538"/>
      <c r="EPW538"/>
      <c r="EPX538"/>
      <c r="EPY538"/>
      <c r="EPZ538"/>
      <c r="EQA538"/>
      <c r="EQB538"/>
      <c r="EQC538"/>
      <c r="EQD538"/>
      <c r="EQE538"/>
      <c r="EQF538"/>
      <c r="EQG538"/>
      <c r="EQH538"/>
      <c r="EQI538"/>
      <c r="EQJ538"/>
      <c r="EQK538"/>
      <c r="EQL538"/>
      <c r="EQM538"/>
      <c r="EQN538"/>
      <c r="EQO538"/>
      <c r="EQP538"/>
      <c r="EQQ538"/>
      <c r="EQR538"/>
      <c r="EQS538"/>
      <c r="EQT538"/>
      <c r="EQU538"/>
      <c r="EQV538"/>
      <c r="EQW538"/>
      <c r="EQX538"/>
      <c r="EQY538"/>
      <c r="EQZ538"/>
      <c r="ERA538"/>
      <c r="ERB538"/>
      <c r="ERC538"/>
      <c r="ERD538"/>
      <c r="ERE538"/>
      <c r="ERF538"/>
      <c r="ERG538"/>
      <c r="ERH538"/>
      <c r="ERI538"/>
      <c r="ERJ538"/>
      <c r="ERK538"/>
      <c r="ERL538"/>
      <c r="ERM538"/>
      <c r="ERN538"/>
      <c r="ERO538"/>
      <c r="ERP538"/>
      <c r="ERQ538"/>
      <c r="ERR538"/>
      <c r="ERS538"/>
      <c r="ERT538"/>
      <c r="ERU538"/>
      <c r="ERV538"/>
      <c r="ERW538"/>
      <c r="ERX538"/>
      <c r="ERY538"/>
      <c r="ERZ538"/>
      <c r="ESA538"/>
      <c r="ESB538"/>
      <c r="ESC538"/>
      <c r="ESD538"/>
      <c r="ESE538"/>
      <c r="ESF538"/>
      <c r="ESG538"/>
      <c r="ESH538"/>
      <c r="ESI538"/>
      <c r="ESJ538"/>
      <c r="ESK538"/>
      <c r="ESL538"/>
      <c r="ESM538"/>
      <c r="ESN538"/>
      <c r="ESO538"/>
      <c r="ESP538"/>
      <c r="ESQ538"/>
      <c r="ESR538"/>
      <c r="ESS538"/>
      <c r="EST538"/>
      <c r="ESU538"/>
      <c r="ESV538"/>
      <c r="ESW538"/>
      <c r="ESX538"/>
      <c r="ESY538"/>
      <c r="ESZ538"/>
      <c r="ETA538"/>
      <c r="ETB538"/>
      <c r="ETC538"/>
      <c r="ETD538"/>
      <c r="ETE538"/>
      <c r="ETF538"/>
      <c r="ETG538"/>
      <c r="ETH538"/>
      <c r="ETI538"/>
      <c r="ETJ538"/>
      <c r="ETK538"/>
      <c r="ETL538"/>
      <c r="ETM538"/>
      <c r="ETN538"/>
      <c r="ETO538"/>
      <c r="ETP538"/>
      <c r="ETQ538"/>
      <c r="ETR538"/>
      <c r="ETS538"/>
      <c r="ETT538"/>
      <c r="ETU538"/>
      <c r="ETV538"/>
      <c r="ETW538"/>
      <c r="ETX538"/>
      <c r="ETY538"/>
      <c r="ETZ538"/>
      <c r="EUA538"/>
      <c r="EUB538"/>
      <c r="EUC538"/>
      <c r="EUD538"/>
      <c r="EUE538"/>
      <c r="EUF538"/>
      <c r="EUG538"/>
      <c r="EUH538"/>
      <c r="EUI538"/>
      <c r="EUJ538"/>
      <c r="EUK538"/>
      <c r="EUL538"/>
      <c r="EUM538"/>
      <c r="EUN538"/>
      <c r="EUO538"/>
      <c r="EUP538"/>
      <c r="EUQ538"/>
      <c r="EUR538"/>
      <c r="EUS538"/>
      <c r="EUT538"/>
      <c r="EUU538"/>
      <c r="EUV538"/>
      <c r="EUW538"/>
      <c r="EUX538"/>
      <c r="EUY538"/>
      <c r="EUZ538"/>
      <c r="EVA538"/>
      <c r="EVB538"/>
      <c r="EVC538"/>
      <c r="EVD538"/>
      <c r="EVE538"/>
      <c r="EVF538"/>
      <c r="EVG538"/>
      <c r="EVH538"/>
      <c r="EVI538"/>
      <c r="EVJ538"/>
      <c r="EVK538"/>
      <c r="EVL538"/>
      <c r="EVM538"/>
      <c r="EVN538"/>
      <c r="EVO538"/>
      <c r="EVP538"/>
      <c r="EVQ538"/>
      <c r="EVR538"/>
      <c r="EVS538"/>
      <c r="EVT538"/>
      <c r="EVU538"/>
      <c r="EVV538"/>
      <c r="EVW538"/>
      <c r="EVX538"/>
      <c r="EVY538"/>
      <c r="EVZ538"/>
      <c r="EWA538"/>
      <c r="EWB538"/>
      <c r="EWC538"/>
      <c r="EWD538"/>
      <c r="EWE538"/>
      <c r="EWF538"/>
      <c r="EWG538"/>
      <c r="EWH538"/>
      <c r="EWI538"/>
      <c r="EWJ538"/>
      <c r="EWK538"/>
      <c r="EWL538"/>
      <c r="EWM538"/>
      <c r="EWN538"/>
      <c r="EWO538"/>
      <c r="EWP538"/>
      <c r="EWQ538"/>
      <c r="EWR538"/>
      <c r="EWS538"/>
      <c r="EWT538"/>
      <c r="EWU538"/>
      <c r="EWV538"/>
      <c r="EWW538"/>
      <c r="EWX538"/>
      <c r="EWY538"/>
      <c r="EWZ538"/>
      <c r="EXA538"/>
      <c r="EXB538"/>
      <c r="EXC538"/>
      <c r="EXD538"/>
      <c r="EXE538"/>
      <c r="EXF538"/>
      <c r="EXG538"/>
      <c r="EXH538"/>
      <c r="EXI538"/>
      <c r="EXJ538"/>
      <c r="EXK538"/>
      <c r="EXL538"/>
      <c r="EXM538"/>
      <c r="EXN538"/>
      <c r="EXO538"/>
      <c r="EXP538"/>
      <c r="EXQ538"/>
      <c r="EXR538"/>
      <c r="EXS538"/>
      <c r="EXT538"/>
      <c r="EXU538"/>
      <c r="EXV538"/>
      <c r="EXW538"/>
      <c r="EXX538"/>
      <c r="EXY538"/>
      <c r="EXZ538"/>
      <c r="EYA538"/>
      <c r="EYB538"/>
      <c r="EYC538"/>
      <c r="EYD538"/>
      <c r="EYE538"/>
      <c r="EYF538"/>
      <c r="EYG538"/>
      <c r="EYH538"/>
      <c r="EYI538"/>
      <c r="EYJ538"/>
      <c r="EYK538"/>
      <c r="EYL538"/>
      <c r="EYM538"/>
      <c r="EYN538"/>
      <c r="EYO538"/>
      <c r="EYP538"/>
      <c r="EYQ538"/>
      <c r="EYR538"/>
      <c r="EYS538"/>
      <c r="EYT538"/>
      <c r="EYU538"/>
      <c r="EYV538"/>
      <c r="EYW538"/>
      <c r="EYX538"/>
      <c r="EYY538"/>
      <c r="EYZ538"/>
      <c r="EZA538"/>
      <c r="EZB538"/>
      <c r="EZC538"/>
      <c r="EZD538"/>
      <c r="EZE538"/>
      <c r="EZF538"/>
      <c r="EZG538"/>
      <c r="EZH538"/>
      <c r="EZI538"/>
      <c r="EZJ538"/>
      <c r="EZK538"/>
      <c r="EZL538"/>
      <c r="EZM538"/>
      <c r="EZN538"/>
      <c r="EZO538"/>
      <c r="EZP538"/>
      <c r="EZQ538"/>
      <c r="EZR538"/>
      <c r="EZS538"/>
      <c r="EZT538"/>
      <c r="EZU538"/>
      <c r="EZV538"/>
      <c r="EZW538"/>
      <c r="EZX538"/>
      <c r="EZY538"/>
      <c r="EZZ538"/>
      <c r="FAA538"/>
      <c r="FAB538"/>
      <c r="FAC538"/>
      <c r="FAD538"/>
      <c r="FAE538"/>
      <c r="FAF538"/>
      <c r="FAG538"/>
      <c r="FAH538"/>
      <c r="FAI538"/>
      <c r="FAJ538"/>
      <c r="FAK538"/>
      <c r="FAL538"/>
      <c r="FAM538"/>
      <c r="FAN538"/>
      <c r="FAO538"/>
      <c r="FAP538"/>
      <c r="FAQ538"/>
      <c r="FAR538"/>
      <c r="FAS538"/>
      <c r="FAT538"/>
      <c r="FAU538"/>
      <c r="FAV538"/>
      <c r="FAW538"/>
      <c r="FAX538"/>
      <c r="FAY538"/>
      <c r="FAZ538"/>
      <c r="FBA538"/>
      <c r="FBB538"/>
      <c r="FBC538"/>
      <c r="FBD538"/>
      <c r="FBE538"/>
      <c r="FBF538"/>
      <c r="FBG538"/>
      <c r="FBH538"/>
      <c r="FBI538"/>
      <c r="FBJ538"/>
      <c r="FBK538"/>
      <c r="FBL538"/>
      <c r="FBM538"/>
      <c r="FBN538"/>
      <c r="FBO538"/>
      <c r="FBP538"/>
      <c r="FBQ538"/>
      <c r="FBR538"/>
      <c r="FBS538"/>
      <c r="FBT538"/>
      <c r="FBU538"/>
      <c r="FBV538"/>
      <c r="FBW538"/>
      <c r="FBX538"/>
      <c r="FBY538"/>
      <c r="FBZ538"/>
      <c r="FCA538"/>
      <c r="FCB538"/>
      <c r="FCC538"/>
      <c r="FCD538"/>
      <c r="FCE538"/>
      <c r="FCF538"/>
      <c r="FCG538"/>
      <c r="FCH538"/>
      <c r="FCI538"/>
      <c r="FCJ538"/>
      <c r="FCK538"/>
      <c r="FCL538"/>
      <c r="FCM538"/>
      <c r="FCN538"/>
      <c r="FCO538"/>
      <c r="FCP538"/>
      <c r="FCQ538"/>
      <c r="FCR538"/>
      <c r="FCS538"/>
      <c r="FCT538"/>
      <c r="FCU538"/>
      <c r="FCV538"/>
      <c r="FCW538"/>
      <c r="FCX538"/>
      <c r="FCY538"/>
      <c r="FCZ538"/>
      <c r="FDA538"/>
      <c r="FDB538"/>
      <c r="FDC538"/>
      <c r="FDD538"/>
      <c r="FDE538"/>
      <c r="FDF538"/>
      <c r="FDG538"/>
      <c r="FDH538"/>
      <c r="FDI538"/>
      <c r="FDJ538"/>
      <c r="FDK538"/>
      <c r="FDL538"/>
      <c r="FDM538"/>
      <c r="FDN538"/>
      <c r="FDO538"/>
      <c r="FDP538"/>
      <c r="FDQ538"/>
      <c r="FDR538"/>
      <c r="FDS538"/>
      <c r="FDT538"/>
      <c r="FDU538"/>
      <c r="FDV538"/>
      <c r="FDW538"/>
      <c r="FDX538"/>
      <c r="FDY538"/>
      <c r="FDZ538"/>
      <c r="FEA538"/>
      <c r="FEB538"/>
      <c r="FEC538"/>
      <c r="FED538"/>
      <c r="FEE538"/>
      <c r="FEF538"/>
      <c r="FEG538"/>
      <c r="FEH538"/>
      <c r="FEI538"/>
      <c r="FEJ538"/>
      <c r="FEK538"/>
      <c r="FEL538"/>
      <c r="FEM538"/>
      <c r="FEN538"/>
      <c r="FEO538"/>
      <c r="FEP538"/>
      <c r="FEQ538"/>
      <c r="FER538"/>
      <c r="FES538"/>
      <c r="FET538"/>
      <c r="FEU538"/>
      <c r="FEV538"/>
      <c r="FEW538"/>
      <c r="FEX538"/>
      <c r="FEY538"/>
      <c r="FEZ538"/>
      <c r="FFA538"/>
      <c r="FFB538"/>
      <c r="FFC538"/>
      <c r="FFD538"/>
      <c r="FFE538"/>
      <c r="FFF538"/>
      <c r="FFG538"/>
      <c r="FFH538"/>
      <c r="FFI538"/>
      <c r="FFJ538"/>
      <c r="FFK538"/>
      <c r="FFL538"/>
      <c r="FFM538"/>
      <c r="FFN538"/>
      <c r="FFO538"/>
      <c r="FFP538"/>
      <c r="FFQ538"/>
      <c r="FFR538"/>
      <c r="FFS538"/>
      <c r="FFT538"/>
      <c r="FFU538"/>
      <c r="FFV538"/>
      <c r="FFW538"/>
      <c r="FFX538"/>
      <c r="FFY538"/>
      <c r="FFZ538"/>
      <c r="FGA538"/>
      <c r="FGB538"/>
      <c r="FGC538"/>
      <c r="FGD538"/>
      <c r="FGE538"/>
      <c r="FGF538"/>
      <c r="FGG538"/>
      <c r="FGH538"/>
      <c r="FGI538"/>
      <c r="FGJ538"/>
      <c r="FGK538"/>
      <c r="FGL538"/>
      <c r="FGM538"/>
      <c r="FGN538"/>
      <c r="FGO538"/>
      <c r="FGP538"/>
      <c r="FGQ538"/>
      <c r="FGR538"/>
      <c r="FGS538"/>
      <c r="FGT538"/>
      <c r="FGU538"/>
      <c r="FGV538"/>
      <c r="FGW538"/>
      <c r="FGX538"/>
      <c r="FGY538"/>
      <c r="FGZ538"/>
      <c r="FHA538"/>
      <c r="FHB538"/>
      <c r="FHC538"/>
      <c r="FHD538"/>
      <c r="FHE538"/>
      <c r="FHF538"/>
      <c r="FHG538"/>
      <c r="FHH538"/>
      <c r="FHI538"/>
      <c r="FHJ538"/>
      <c r="FHK538"/>
      <c r="FHL538"/>
      <c r="FHM538"/>
      <c r="FHN538"/>
      <c r="FHO538"/>
      <c r="FHP538"/>
      <c r="FHQ538"/>
      <c r="FHR538"/>
      <c r="FHS538"/>
      <c r="FHT538"/>
      <c r="FHU538"/>
      <c r="FHV538"/>
      <c r="FHW538"/>
      <c r="FHX538"/>
      <c r="FHY538"/>
      <c r="FHZ538"/>
      <c r="FIA538"/>
      <c r="FIB538"/>
      <c r="FIC538"/>
      <c r="FID538"/>
      <c r="FIE538"/>
      <c r="FIF538"/>
      <c r="FIG538"/>
      <c r="FIH538"/>
      <c r="FII538"/>
      <c r="FIJ538"/>
      <c r="FIK538"/>
      <c r="FIL538"/>
      <c r="FIM538"/>
      <c r="FIN538"/>
      <c r="FIO538"/>
      <c r="FIP538"/>
      <c r="FIQ538"/>
      <c r="FIR538"/>
      <c r="FIS538"/>
      <c r="FIT538"/>
      <c r="FIU538"/>
      <c r="FIV538"/>
      <c r="FIW538"/>
      <c r="FIX538"/>
      <c r="FIY538"/>
      <c r="FIZ538"/>
      <c r="FJA538"/>
      <c r="FJB538"/>
      <c r="FJC538"/>
      <c r="FJD538"/>
      <c r="FJE538"/>
      <c r="FJF538"/>
      <c r="FJG538"/>
      <c r="FJH538"/>
      <c r="FJI538"/>
      <c r="FJJ538"/>
      <c r="FJK538"/>
      <c r="FJL538"/>
      <c r="FJM538"/>
      <c r="FJN538"/>
      <c r="FJO538"/>
      <c r="FJP538"/>
      <c r="FJQ538"/>
      <c r="FJR538"/>
      <c r="FJS538"/>
      <c r="FJT538"/>
      <c r="FJU538"/>
      <c r="FJV538"/>
      <c r="FJW538"/>
      <c r="FJX538"/>
      <c r="FJY538"/>
      <c r="FJZ538"/>
      <c r="FKA538"/>
      <c r="FKB538"/>
      <c r="FKC538"/>
      <c r="FKD538"/>
      <c r="FKE538"/>
      <c r="FKF538"/>
      <c r="FKG538"/>
      <c r="FKH538"/>
      <c r="FKI538"/>
      <c r="FKJ538"/>
      <c r="FKK538"/>
      <c r="FKL538"/>
      <c r="FKM538"/>
      <c r="FKN538"/>
      <c r="FKO538"/>
      <c r="FKP538"/>
      <c r="FKQ538"/>
      <c r="FKR538"/>
      <c r="FKS538"/>
      <c r="FKT538"/>
      <c r="FKU538"/>
      <c r="FKV538"/>
      <c r="FKW538"/>
      <c r="FKX538"/>
      <c r="FKY538"/>
      <c r="FKZ538"/>
      <c r="FLA538"/>
      <c r="FLB538"/>
      <c r="FLC538"/>
      <c r="FLD538"/>
      <c r="FLE538"/>
      <c r="FLF538"/>
      <c r="FLG538"/>
      <c r="FLH538"/>
      <c r="FLI538"/>
      <c r="FLJ538"/>
      <c r="FLK538"/>
      <c r="FLL538"/>
      <c r="FLM538"/>
      <c r="FLN538"/>
      <c r="FLO538"/>
      <c r="FLP538"/>
      <c r="FLQ538"/>
      <c r="FLR538"/>
      <c r="FLS538"/>
      <c r="FLT538"/>
      <c r="FLU538"/>
      <c r="FLV538"/>
      <c r="FLW538"/>
      <c r="FLX538"/>
      <c r="FLY538"/>
      <c r="FLZ538"/>
      <c r="FMA538"/>
      <c r="FMB538"/>
      <c r="FMC538"/>
      <c r="FMD538"/>
      <c r="FME538"/>
      <c r="FMF538"/>
      <c r="FMG538"/>
      <c r="FMH538"/>
      <c r="FMI538"/>
      <c r="FMJ538"/>
      <c r="FMK538"/>
      <c r="FML538"/>
      <c r="FMM538"/>
      <c r="FMN538"/>
      <c r="FMO538"/>
      <c r="FMP538"/>
      <c r="FMQ538"/>
      <c r="FMR538"/>
      <c r="FMS538"/>
      <c r="FMT538"/>
      <c r="FMU538"/>
      <c r="FMV538"/>
      <c r="FMW538"/>
      <c r="FMX538"/>
      <c r="FMY538"/>
      <c r="FMZ538"/>
      <c r="FNA538"/>
      <c r="FNB538"/>
      <c r="FNC538"/>
      <c r="FND538"/>
      <c r="FNE538"/>
      <c r="FNF538"/>
      <c r="FNG538"/>
      <c r="FNH538"/>
      <c r="FNI538"/>
      <c r="FNJ538"/>
      <c r="FNK538"/>
      <c r="FNL538"/>
      <c r="FNM538"/>
      <c r="FNN538"/>
      <c r="FNO538"/>
      <c r="FNP538"/>
      <c r="FNQ538"/>
      <c r="FNR538"/>
      <c r="FNS538"/>
      <c r="FNT538"/>
      <c r="FNU538"/>
      <c r="FNV538"/>
      <c r="FNW538"/>
      <c r="FNX538"/>
      <c r="FNY538"/>
      <c r="FNZ538"/>
      <c r="FOA538"/>
      <c r="FOB538"/>
      <c r="FOC538"/>
      <c r="FOD538"/>
      <c r="FOE538"/>
      <c r="FOF538"/>
      <c r="FOG538"/>
      <c r="FOH538"/>
      <c r="FOI538"/>
      <c r="FOJ538"/>
      <c r="FOK538"/>
      <c r="FOL538"/>
      <c r="FOM538"/>
      <c r="FON538"/>
      <c r="FOO538"/>
      <c r="FOP538"/>
      <c r="FOQ538"/>
      <c r="FOR538"/>
      <c r="FOS538"/>
      <c r="FOT538"/>
      <c r="FOU538"/>
      <c r="FOV538"/>
      <c r="FOW538"/>
      <c r="FOX538"/>
      <c r="FOY538"/>
      <c r="FOZ538"/>
      <c r="FPA538"/>
      <c r="FPB538"/>
      <c r="FPC538"/>
      <c r="FPD538"/>
      <c r="FPE538"/>
      <c r="FPF538"/>
      <c r="FPG538"/>
      <c r="FPH538"/>
      <c r="FPI538"/>
      <c r="FPJ538"/>
      <c r="FPK538"/>
      <c r="FPL538"/>
      <c r="FPM538"/>
      <c r="FPN538"/>
      <c r="FPO538"/>
      <c r="FPP538"/>
      <c r="FPQ538"/>
      <c r="FPR538"/>
      <c r="FPS538"/>
      <c r="FPT538"/>
      <c r="FPU538"/>
      <c r="FPV538"/>
      <c r="FPW538"/>
      <c r="FPX538"/>
      <c r="FPY538"/>
      <c r="FPZ538"/>
      <c r="FQA538"/>
      <c r="FQB538"/>
      <c r="FQC538"/>
      <c r="FQD538"/>
      <c r="FQE538"/>
      <c r="FQF538"/>
      <c r="FQG538"/>
      <c r="FQH538"/>
      <c r="FQI538"/>
      <c r="FQJ538"/>
      <c r="FQK538"/>
      <c r="FQL538"/>
      <c r="FQM538"/>
      <c r="FQN538"/>
      <c r="FQO538"/>
      <c r="FQP538"/>
      <c r="FQQ538"/>
      <c r="FQR538"/>
      <c r="FQS538"/>
      <c r="FQT538"/>
      <c r="FQU538"/>
      <c r="FQV538"/>
      <c r="FQW538"/>
      <c r="FQX538"/>
      <c r="FQY538"/>
      <c r="FQZ538"/>
      <c r="FRA538"/>
      <c r="FRB538"/>
      <c r="FRC538"/>
      <c r="FRD538"/>
      <c r="FRE538"/>
      <c r="FRF538"/>
      <c r="FRG538"/>
      <c r="FRH538"/>
      <c r="FRI538"/>
      <c r="FRJ538"/>
      <c r="FRK538"/>
      <c r="FRL538"/>
      <c r="FRM538"/>
      <c r="FRN538"/>
      <c r="FRO538"/>
      <c r="FRP538"/>
      <c r="FRQ538"/>
      <c r="FRR538"/>
      <c r="FRS538"/>
      <c r="FRT538"/>
      <c r="FRU538"/>
      <c r="FRV538"/>
      <c r="FRW538"/>
      <c r="FRX538"/>
      <c r="FRY538"/>
      <c r="FRZ538"/>
      <c r="FSA538"/>
      <c r="FSB538"/>
      <c r="FSC538"/>
      <c r="FSD538"/>
      <c r="FSE538"/>
      <c r="FSF538"/>
      <c r="FSG538"/>
      <c r="FSH538"/>
      <c r="FSI538"/>
      <c r="FSJ538"/>
      <c r="FSK538"/>
      <c r="FSL538"/>
      <c r="FSM538"/>
      <c r="FSN538"/>
      <c r="FSO538"/>
      <c r="FSP538"/>
      <c r="FSQ538"/>
      <c r="FSR538"/>
      <c r="FSS538"/>
      <c r="FST538"/>
      <c r="FSU538"/>
      <c r="FSV538"/>
      <c r="FSW538"/>
      <c r="FSX538"/>
      <c r="FSY538"/>
      <c r="FSZ538"/>
      <c r="FTA538"/>
      <c r="FTB538"/>
      <c r="FTC538"/>
      <c r="FTD538"/>
      <c r="FTE538"/>
      <c r="FTF538"/>
      <c r="FTG538"/>
      <c r="FTH538"/>
      <c r="FTI538"/>
      <c r="FTJ538"/>
      <c r="FTK538"/>
      <c r="FTL538"/>
      <c r="FTM538"/>
      <c r="FTN538"/>
      <c r="FTO538"/>
      <c r="FTP538"/>
      <c r="FTQ538"/>
      <c r="FTR538"/>
      <c r="FTS538"/>
      <c r="FTT538"/>
      <c r="FTU538"/>
      <c r="FTV538"/>
      <c r="FTW538"/>
      <c r="FTX538"/>
      <c r="FTY538"/>
      <c r="FTZ538"/>
      <c r="FUA538"/>
      <c r="FUB538"/>
      <c r="FUC538"/>
      <c r="FUD538"/>
      <c r="FUE538"/>
      <c r="FUF538"/>
      <c r="FUG538"/>
      <c r="FUH538"/>
      <c r="FUI538"/>
      <c r="FUJ538"/>
      <c r="FUK538"/>
      <c r="FUL538"/>
      <c r="FUM538"/>
      <c r="FUN538"/>
      <c r="FUO538"/>
      <c r="FUP538"/>
      <c r="FUQ538"/>
      <c r="FUR538"/>
      <c r="FUS538"/>
      <c r="FUT538"/>
      <c r="FUU538"/>
      <c r="FUV538"/>
      <c r="FUW538"/>
      <c r="FUX538"/>
      <c r="FUY538"/>
      <c r="FUZ538"/>
      <c r="FVA538"/>
      <c r="FVB538"/>
      <c r="FVC538"/>
      <c r="FVD538"/>
      <c r="FVE538"/>
      <c r="FVF538"/>
      <c r="FVG538"/>
      <c r="FVH538"/>
      <c r="FVI538"/>
      <c r="FVJ538"/>
      <c r="FVK538"/>
      <c r="FVL538"/>
      <c r="FVM538"/>
      <c r="FVN538"/>
      <c r="FVO538"/>
      <c r="FVP538"/>
      <c r="FVQ538"/>
      <c r="FVR538"/>
      <c r="FVS538"/>
      <c r="FVT538"/>
      <c r="FVU538"/>
      <c r="FVV538"/>
      <c r="FVW538"/>
      <c r="FVX538"/>
      <c r="FVY538"/>
      <c r="FVZ538"/>
      <c r="FWA538"/>
      <c r="FWB538"/>
      <c r="FWC538"/>
      <c r="FWD538"/>
      <c r="FWE538"/>
      <c r="FWF538"/>
      <c r="FWG538"/>
      <c r="FWH538"/>
      <c r="FWI538"/>
      <c r="FWJ538"/>
      <c r="FWK538"/>
      <c r="FWL538"/>
      <c r="FWM538"/>
      <c r="FWN538"/>
      <c r="FWO538"/>
      <c r="FWP538"/>
      <c r="FWQ538"/>
      <c r="FWR538"/>
      <c r="FWS538"/>
      <c r="FWT538"/>
      <c r="FWU538"/>
      <c r="FWV538"/>
      <c r="FWW538"/>
      <c r="FWX538"/>
      <c r="FWY538"/>
      <c r="FWZ538"/>
      <c r="FXA538"/>
      <c r="FXB538"/>
      <c r="FXC538"/>
      <c r="FXD538"/>
      <c r="FXE538"/>
      <c r="FXF538"/>
      <c r="FXG538"/>
      <c r="FXH538"/>
      <c r="FXI538"/>
      <c r="FXJ538"/>
      <c r="FXK538"/>
      <c r="FXL538"/>
      <c r="FXM538"/>
      <c r="FXN538"/>
      <c r="FXO538"/>
      <c r="FXP538"/>
      <c r="FXQ538"/>
      <c r="FXR538"/>
      <c r="FXS538"/>
      <c r="FXT538"/>
      <c r="FXU538"/>
      <c r="FXV538"/>
      <c r="FXW538"/>
      <c r="FXX538"/>
      <c r="FXY538"/>
      <c r="FXZ538"/>
      <c r="FYA538"/>
      <c r="FYB538"/>
      <c r="FYC538"/>
      <c r="FYD538"/>
      <c r="FYE538"/>
      <c r="FYF538"/>
      <c r="FYG538"/>
      <c r="FYH538"/>
      <c r="FYI538"/>
      <c r="FYJ538"/>
      <c r="FYK538"/>
      <c r="FYL538"/>
      <c r="FYM538"/>
      <c r="FYN538"/>
      <c r="FYO538"/>
      <c r="FYP538"/>
      <c r="FYQ538"/>
      <c r="FYR538"/>
      <c r="FYS538"/>
      <c r="FYT538"/>
      <c r="FYU538"/>
      <c r="FYV538"/>
      <c r="FYW538"/>
      <c r="FYX538"/>
      <c r="FYY538"/>
      <c r="FYZ538"/>
      <c r="FZA538"/>
      <c r="FZB538"/>
      <c r="FZC538"/>
      <c r="FZD538"/>
      <c r="FZE538"/>
      <c r="FZF538"/>
      <c r="FZG538"/>
      <c r="FZH538"/>
      <c r="FZI538"/>
      <c r="FZJ538"/>
      <c r="FZK538"/>
      <c r="FZL538"/>
      <c r="FZM538"/>
      <c r="FZN538"/>
      <c r="FZO538"/>
      <c r="FZP538"/>
      <c r="FZQ538"/>
      <c r="FZR538"/>
      <c r="FZS538"/>
      <c r="FZT538"/>
      <c r="FZU538"/>
      <c r="FZV538"/>
      <c r="FZW538"/>
      <c r="FZX538"/>
      <c r="FZY538"/>
      <c r="FZZ538"/>
      <c r="GAA538"/>
      <c r="GAB538"/>
      <c r="GAC538"/>
      <c r="GAD538"/>
      <c r="GAE538"/>
      <c r="GAF538"/>
      <c r="GAG538"/>
      <c r="GAH538"/>
      <c r="GAI538"/>
      <c r="GAJ538"/>
      <c r="GAK538"/>
      <c r="GAL538"/>
      <c r="GAM538"/>
      <c r="GAN538"/>
      <c r="GAO538"/>
      <c r="GAP538"/>
      <c r="GAQ538"/>
      <c r="GAR538"/>
      <c r="GAS538"/>
      <c r="GAT538"/>
      <c r="GAU538"/>
      <c r="GAV538"/>
      <c r="GAW538"/>
      <c r="GAX538"/>
      <c r="GAY538"/>
      <c r="GAZ538"/>
      <c r="GBA538"/>
      <c r="GBB538"/>
      <c r="GBC538"/>
      <c r="GBD538"/>
      <c r="GBE538"/>
      <c r="GBF538"/>
      <c r="GBG538"/>
      <c r="GBH538"/>
      <c r="GBI538"/>
      <c r="GBJ538"/>
      <c r="GBK538"/>
      <c r="GBL538"/>
      <c r="GBM538"/>
      <c r="GBN538"/>
      <c r="GBO538"/>
      <c r="GBP538"/>
      <c r="GBQ538"/>
      <c r="GBR538"/>
      <c r="GBS538"/>
      <c r="GBT538"/>
      <c r="GBU538"/>
      <c r="GBV538"/>
      <c r="GBW538"/>
      <c r="GBX538"/>
      <c r="GBY538"/>
      <c r="GBZ538"/>
      <c r="GCA538"/>
      <c r="GCB538"/>
      <c r="GCC538"/>
      <c r="GCD538"/>
      <c r="GCE538"/>
      <c r="GCF538"/>
      <c r="GCG538"/>
      <c r="GCH538"/>
      <c r="GCI538"/>
      <c r="GCJ538"/>
      <c r="GCK538"/>
      <c r="GCL538"/>
      <c r="GCM538"/>
      <c r="GCN538"/>
      <c r="GCO538"/>
      <c r="GCP538"/>
      <c r="GCQ538"/>
      <c r="GCR538"/>
      <c r="GCS538"/>
      <c r="GCT538"/>
      <c r="GCU538"/>
      <c r="GCV538"/>
      <c r="GCW538"/>
      <c r="GCX538"/>
      <c r="GCY538"/>
      <c r="GCZ538"/>
      <c r="GDA538"/>
      <c r="GDB538"/>
      <c r="GDC538"/>
      <c r="GDD538"/>
      <c r="GDE538"/>
      <c r="GDF538"/>
      <c r="GDG538"/>
      <c r="GDH538"/>
      <c r="GDI538"/>
      <c r="GDJ538"/>
      <c r="GDK538"/>
      <c r="GDL538"/>
      <c r="GDM538"/>
      <c r="GDN538"/>
      <c r="GDO538"/>
      <c r="GDP538"/>
      <c r="GDQ538"/>
      <c r="GDR538"/>
      <c r="GDS538"/>
      <c r="GDT538"/>
      <c r="GDU538"/>
      <c r="GDV538"/>
      <c r="GDW538"/>
      <c r="GDX538"/>
      <c r="GDY538"/>
      <c r="GDZ538"/>
      <c r="GEA538"/>
      <c r="GEB538"/>
      <c r="GEC538"/>
      <c r="GED538"/>
      <c r="GEE538"/>
      <c r="GEF538"/>
      <c r="GEG538"/>
      <c r="GEH538"/>
      <c r="GEI538"/>
      <c r="GEJ538"/>
      <c r="GEK538"/>
      <c r="GEL538"/>
      <c r="GEM538"/>
      <c r="GEN538"/>
      <c r="GEO538"/>
      <c r="GEP538"/>
      <c r="GEQ538"/>
      <c r="GER538"/>
      <c r="GES538"/>
      <c r="GET538"/>
      <c r="GEU538"/>
      <c r="GEV538"/>
      <c r="GEW538"/>
      <c r="GEX538"/>
      <c r="GEY538"/>
      <c r="GEZ538"/>
      <c r="GFA538"/>
      <c r="GFB538"/>
      <c r="GFC538"/>
      <c r="GFD538"/>
      <c r="GFE538"/>
      <c r="GFF538"/>
      <c r="GFG538"/>
      <c r="GFH538"/>
      <c r="GFI538"/>
      <c r="GFJ538"/>
      <c r="GFK538"/>
      <c r="GFL538"/>
      <c r="GFM538"/>
      <c r="GFN538"/>
      <c r="GFO538"/>
      <c r="GFP538"/>
      <c r="GFQ538"/>
      <c r="GFR538"/>
      <c r="GFS538"/>
      <c r="GFT538"/>
      <c r="GFU538"/>
      <c r="GFV538"/>
      <c r="GFW538"/>
      <c r="GFX538"/>
      <c r="GFY538"/>
      <c r="GFZ538"/>
      <c r="GGA538"/>
      <c r="GGB538"/>
      <c r="GGC538"/>
      <c r="GGD538"/>
      <c r="GGE538"/>
      <c r="GGF538"/>
      <c r="GGG538"/>
      <c r="GGH538"/>
      <c r="GGI538"/>
      <c r="GGJ538"/>
      <c r="GGK538"/>
      <c r="GGL538"/>
      <c r="GGM538"/>
      <c r="GGN538"/>
      <c r="GGO538"/>
      <c r="GGP538"/>
      <c r="GGQ538"/>
      <c r="GGR538"/>
      <c r="GGS538"/>
      <c r="GGT538"/>
      <c r="GGU538"/>
      <c r="GGV538"/>
      <c r="GGW538"/>
      <c r="GGX538"/>
      <c r="GGY538"/>
      <c r="GGZ538"/>
      <c r="GHA538"/>
      <c r="GHB538"/>
      <c r="GHC538"/>
      <c r="GHD538"/>
      <c r="GHE538"/>
      <c r="GHF538"/>
      <c r="GHG538"/>
      <c r="GHH538"/>
      <c r="GHI538"/>
      <c r="GHJ538"/>
      <c r="GHK538"/>
      <c r="GHL538"/>
      <c r="GHM538"/>
      <c r="GHN538"/>
      <c r="GHO538"/>
      <c r="GHP538"/>
      <c r="GHQ538"/>
      <c r="GHR538"/>
      <c r="GHS538"/>
      <c r="GHT538"/>
      <c r="GHU538"/>
      <c r="GHV538"/>
      <c r="GHW538"/>
      <c r="GHX538"/>
      <c r="GHY538"/>
      <c r="GHZ538"/>
      <c r="GIA538"/>
      <c r="GIB538"/>
      <c r="GIC538"/>
      <c r="GID538"/>
      <c r="GIE538"/>
      <c r="GIF538"/>
      <c r="GIG538"/>
      <c r="GIH538"/>
      <c r="GII538"/>
      <c r="GIJ538"/>
      <c r="GIK538"/>
      <c r="GIL538"/>
      <c r="GIM538"/>
      <c r="GIN538"/>
      <c r="GIO538"/>
      <c r="GIP538"/>
      <c r="GIQ538"/>
      <c r="GIR538"/>
      <c r="GIS538"/>
      <c r="GIT538"/>
      <c r="GIU538"/>
      <c r="GIV538"/>
      <c r="GIW538"/>
      <c r="GIX538"/>
      <c r="GIY538"/>
      <c r="GIZ538"/>
      <c r="GJA538"/>
      <c r="GJB538"/>
      <c r="GJC538"/>
      <c r="GJD538"/>
      <c r="GJE538"/>
      <c r="GJF538"/>
      <c r="GJG538"/>
      <c r="GJH538"/>
      <c r="GJI538"/>
      <c r="GJJ538"/>
      <c r="GJK538"/>
      <c r="GJL538"/>
      <c r="GJM538"/>
      <c r="GJN538"/>
      <c r="GJO538"/>
      <c r="GJP538"/>
      <c r="GJQ538"/>
      <c r="GJR538"/>
      <c r="GJS538"/>
      <c r="GJT538"/>
      <c r="GJU538"/>
      <c r="GJV538"/>
      <c r="GJW538"/>
      <c r="GJX538"/>
      <c r="GJY538"/>
      <c r="GJZ538"/>
      <c r="GKA538"/>
      <c r="GKB538"/>
      <c r="GKC538"/>
      <c r="GKD538"/>
      <c r="GKE538"/>
      <c r="GKF538"/>
      <c r="GKG538"/>
      <c r="GKH538"/>
      <c r="GKI538"/>
      <c r="GKJ538"/>
      <c r="GKK538"/>
      <c r="GKL538"/>
      <c r="GKM538"/>
      <c r="GKN538"/>
      <c r="GKO538"/>
      <c r="GKP538"/>
      <c r="GKQ538"/>
      <c r="GKR538"/>
      <c r="GKS538"/>
      <c r="GKT538"/>
      <c r="GKU538"/>
      <c r="GKV538"/>
      <c r="GKW538"/>
      <c r="GKX538"/>
      <c r="GKY538"/>
      <c r="GKZ538"/>
      <c r="GLA538"/>
      <c r="GLB538"/>
      <c r="GLC538"/>
      <c r="GLD538"/>
      <c r="GLE538"/>
      <c r="GLF538"/>
      <c r="GLG538"/>
      <c r="GLH538"/>
      <c r="GLI538"/>
      <c r="GLJ538"/>
      <c r="GLK538"/>
      <c r="GLL538"/>
      <c r="GLM538"/>
      <c r="GLN538"/>
      <c r="GLO538"/>
      <c r="GLP538"/>
      <c r="GLQ538"/>
      <c r="GLR538"/>
      <c r="GLS538"/>
      <c r="GLT538"/>
      <c r="GLU538"/>
      <c r="GLV538"/>
      <c r="GLW538"/>
      <c r="GLX538"/>
      <c r="GLY538"/>
      <c r="GLZ538"/>
      <c r="GMA538"/>
      <c r="GMB538"/>
      <c r="GMC538"/>
      <c r="GMD538"/>
      <c r="GME538"/>
      <c r="GMF538"/>
      <c r="GMG538"/>
      <c r="GMH538"/>
      <c r="GMI538"/>
      <c r="GMJ538"/>
      <c r="GMK538"/>
      <c r="GML538"/>
      <c r="GMM538"/>
      <c r="GMN538"/>
      <c r="GMO538"/>
      <c r="GMP538"/>
      <c r="GMQ538"/>
      <c r="GMR538"/>
      <c r="GMS538"/>
      <c r="GMT538"/>
      <c r="GMU538"/>
      <c r="GMV538"/>
      <c r="GMW538"/>
      <c r="GMX538"/>
      <c r="GMY538"/>
      <c r="GMZ538"/>
      <c r="GNA538"/>
      <c r="GNB538"/>
      <c r="GNC538"/>
      <c r="GND538"/>
      <c r="GNE538"/>
      <c r="GNF538"/>
      <c r="GNG538"/>
      <c r="GNH538"/>
      <c r="GNI538"/>
      <c r="GNJ538"/>
      <c r="GNK538"/>
      <c r="GNL538"/>
      <c r="GNM538"/>
      <c r="GNN538"/>
      <c r="GNO538"/>
      <c r="GNP538"/>
      <c r="GNQ538"/>
      <c r="GNR538"/>
      <c r="GNS538"/>
      <c r="GNT538"/>
      <c r="GNU538"/>
      <c r="GNV538"/>
      <c r="GNW538"/>
      <c r="GNX538"/>
      <c r="GNY538"/>
      <c r="GNZ538"/>
      <c r="GOA538"/>
      <c r="GOB538"/>
      <c r="GOC538"/>
      <c r="GOD538"/>
      <c r="GOE538"/>
      <c r="GOF538"/>
      <c r="GOG538"/>
      <c r="GOH538"/>
      <c r="GOI538"/>
      <c r="GOJ538"/>
      <c r="GOK538"/>
      <c r="GOL538"/>
      <c r="GOM538"/>
      <c r="GON538"/>
      <c r="GOO538"/>
      <c r="GOP538"/>
      <c r="GOQ538"/>
      <c r="GOR538"/>
      <c r="GOS538"/>
      <c r="GOT538"/>
      <c r="GOU538"/>
      <c r="GOV538"/>
      <c r="GOW538"/>
      <c r="GOX538"/>
      <c r="GOY538"/>
      <c r="GOZ538"/>
      <c r="GPA538"/>
      <c r="GPB538"/>
      <c r="GPC538"/>
      <c r="GPD538"/>
      <c r="GPE538"/>
      <c r="GPF538"/>
      <c r="GPG538"/>
      <c r="GPH538"/>
      <c r="GPI538"/>
      <c r="GPJ538"/>
      <c r="GPK538"/>
      <c r="GPL538"/>
      <c r="GPM538"/>
      <c r="GPN538"/>
      <c r="GPO538"/>
      <c r="GPP538"/>
      <c r="GPQ538"/>
      <c r="GPR538"/>
      <c r="GPS538"/>
      <c r="GPT538"/>
      <c r="GPU538"/>
      <c r="GPV538"/>
      <c r="GPW538"/>
      <c r="GPX538"/>
      <c r="GPY538"/>
      <c r="GPZ538"/>
      <c r="GQA538"/>
      <c r="GQB538"/>
      <c r="GQC538"/>
      <c r="GQD538"/>
      <c r="GQE538"/>
      <c r="GQF538"/>
      <c r="GQG538"/>
      <c r="GQH538"/>
      <c r="GQI538"/>
      <c r="GQJ538"/>
      <c r="GQK538"/>
      <c r="GQL538"/>
      <c r="GQM538"/>
      <c r="GQN538"/>
      <c r="GQO538"/>
      <c r="GQP538"/>
      <c r="GQQ538"/>
      <c r="GQR538"/>
      <c r="GQS538"/>
      <c r="GQT538"/>
      <c r="GQU538"/>
      <c r="GQV538"/>
      <c r="GQW538"/>
      <c r="GQX538"/>
      <c r="GQY538"/>
      <c r="GQZ538"/>
      <c r="GRA538"/>
      <c r="GRB538"/>
      <c r="GRC538"/>
      <c r="GRD538"/>
      <c r="GRE538"/>
      <c r="GRF538"/>
      <c r="GRG538"/>
      <c r="GRH538"/>
      <c r="GRI538"/>
      <c r="GRJ538"/>
      <c r="GRK538"/>
      <c r="GRL538"/>
      <c r="GRM538"/>
      <c r="GRN538"/>
      <c r="GRO538"/>
      <c r="GRP538"/>
      <c r="GRQ538"/>
      <c r="GRR538"/>
      <c r="GRS538"/>
      <c r="GRT538"/>
      <c r="GRU538"/>
      <c r="GRV538"/>
      <c r="GRW538"/>
      <c r="GRX538"/>
      <c r="GRY538"/>
      <c r="GRZ538"/>
      <c r="GSA538"/>
      <c r="GSB538"/>
      <c r="GSC538"/>
      <c r="GSD538"/>
      <c r="GSE538"/>
      <c r="GSF538"/>
      <c r="GSG538"/>
      <c r="GSH538"/>
      <c r="GSI538"/>
      <c r="GSJ538"/>
      <c r="GSK538"/>
      <c r="GSL538"/>
      <c r="GSM538"/>
      <c r="GSN538"/>
      <c r="GSO538"/>
      <c r="GSP538"/>
      <c r="GSQ538"/>
      <c r="GSR538"/>
      <c r="GSS538"/>
      <c r="GST538"/>
      <c r="GSU538"/>
      <c r="GSV538"/>
      <c r="GSW538"/>
      <c r="GSX538"/>
      <c r="GSY538"/>
      <c r="GSZ538"/>
      <c r="GTA538"/>
      <c r="GTB538"/>
      <c r="GTC538"/>
      <c r="GTD538"/>
      <c r="GTE538"/>
      <c r="GTF538"/>
      <c r="GTG538"/>
      <c r="GTH538"/>
      <c r="GTI538"/>
      <c r="GTJ538"/>
      <c r="GTK538"/>
      <c r="GTL538"/>
      <c r="GTM538"/>
      <c r="GTN538"/>
      <c r="GTO538"/>
      <c r="GTP538"/>
      <c r="GTQ538"/>
      <c r="GTR538"/>
      <c r="GTS538"/>
      <c r="GTT538"/>
      <c r="GTU538"/>
      <c r="GTV538"/>
      <c r="GTW538"/>
      <c r="GTX538"/>
      <c r="GTY538"/>
      <c r="GTZ538"/>
      <c r="GUA538"/>
      <c r="GUB538"/>
      <c r="GUC538"/>
      <c r="GUD538"/>
      <c r="GUE538"/>
      <c r="GUF538"/>
      <c r="GUG538"/>
      <c r="GUH538"/>
      <c r="GUI538"/>
      <c r="GUJ538"/>
      <c r="GUK538"/>
      <c r="GUL538"/>
      <c r="GUM538"/>
      <c r="GUN538"/>
      <c r="GUO538"/>
      <c r="GUP538"/>
      <c r="GUQ538"/>
      <c r="GUR538"/>
      <c r="GUS538"/>
      <c r="GUT538"/>
      <c r="GUU538"/>
      <c r="GUV538"/>
      <c r="GUW538"/>
      <c r="GUX538"/>
      <c r="GUY538"/>
      <c r="GUZ538"/>
      <c r="GVA538"/>
      <c r="GVB538"/>
      <c r="GVC538"/>
      <c r="GVD538"/>
      <c r="GVE538"/>
      <c r="GVF538"/>
      <c r="GVG538"/>
      <c r="GVH538"/>
      <c r="GVI538"/>
      <c r="GVJ538"/>
      <c r="GVK538"/>
      <c r="GVL538"/>
      <c r="GVM538"/>
      <c r="GVN538"/>
      <c r="GVO538"/>
      <c r="GVP538"/>
      <c r="GVQ538"/>
      <c r="GVR538"/>
      <c r="GVS538"/>
      <c r="GVT538"/>
      <c r="GVU538"/>
      <c r="GVV538"/>
      <c r="GVW538"/>
      <c r="GVX538"/>
      <c r="GVY538"/>
      <c r="GVZ538"/>
      <c r="GWA538"/>
      <c r="GWB538"/>
      <c r="GWC538"/>
      <c r="GWD538"/>
      <c r="GWE538"/>
      <c r="GWF538"/>
      <c r="GWG538"/>
      <c r="GWH538"/>
      <c r="GWI538"/>
      <c r="GWJ538"/>
      <c r="GWK538"/>
      <c r="GWL538"/>
      <c r="GWM538"/>
      <c r="GWN538"/>
      <c r="GWO538"/>
      <c r="GWP538"/>
      <c r="GWQ538"/>
      <c r="GWR538"/>
      <c r="GWS538"/>
      <c r="GWT538"/>
      <c r="GWU538"/>
      <c r="GWV538"/>
      <c r="GWW538"/>
      <c r="GWX538"/>
      <c r="GWY538"/>
      <c r="GWZ538"/>
      <c r="GXA538"/>
      <c r="GXB538"/>
      <c r="GXC538"/>
      <c r="GXD538"/>
      <c r="GXE538"/>
      <c r="GXF538"/>
      <c r="GXG538"/>
      <c r="GXH538"/>
      <c r="GXI538"/>
      <c r="GXJ538"/>
      <c r="GXK538"/>
      <c r="GXL538"/>
      <c r="GXM538"/>
      <c r="GXN538"/>
      <c r="GXO538"/>
      <c r="GXP538"/>
      <c r="GXQ538"/>
      <c r="GXR538"/>
      <c r="GXS538"/>
      <c r="GXT538"/>
      <c r="GXU538"/>
      <c r="GXV538"/>
      <c r="GXW538"/>
      <c r="GXX538"/>
      <c r="GXY538"/>
      <c r="GXZ538"/>
      <c r="GYA538"/>
      <c r="GYB538"/>
      <c r="GYC538"/>
      <c r="GYD538"/>
      <c r="GYE538"/>
      <c r="GYF538"/>
      <c r="GYG538"/>
      <c r="GYH538"/>
      <c r="GYI538"/>
      <c r="GYJ538"/>
      <c r="GYK538"/>
      <c r="GYL538"/>
      <c r="GYM538"/>
      <c r="GYN538"/>
      <c r="GYO538"/>
      <c r="GYP538"/>
      <c r="GYQ538"/>
      <c r="GYR538"/>
      <c r="GYS538"/>
      <c r="GYT538"/>
      <c r="GYU538"/>
      <c r="GYV538"/>
      <c r="GYW538"/>
      <c r="GYX538"/>
      <c r="GYY538"/>
      <c r="GYZ538"/>
      <c r="GZA538"/>
      <c r="GZB538"/>
      <c r="GZC538"/>
      <c r="GZD538"/>
      <c r="GZE538"/>
      <c r="GZF538"/>
      <c r="GZG538"/>
      <c r="GZH538"/>
      <c r="GZI538"/>
      <c r="GZJ538"/>
      <c r="GZK538"/>
      <c r="GZL538"/>
      <c r="GZM538"/>
      <c r="GZN538"/>
      <c r="GZO538"/>
      <c r="GZP538"/>
      <c r="GZQ538"/>
      <c r="GZR538"/>
      <c r="GZS538"/>
      <c r="GZT538"/>
      <c r="GZU538"/>
      <c r="GZV538"/>
      <c r="GZW538"/>
      <c r="GZX538"/>
      <c r="GZY538"/>
      <c r="GZZ538"/>
      <c r="HAA538"/>
      <c r="HAB538"/>
      <c r="HAC538"/>
      <c r="HAD538"/>
      <c r="HAE538"/>
      <c r="HAF538"/>
      <c r="HAG538"/>
      <c r="HAH538"/>
      <c r="HAI538"/>
      <c r="HAJ538"/>
      <c r="HAK538"/>
      <c r="HAL538"/>
      <c r="HAM538"/>
      <c r="HAN538"/>
      <c r="HAO538"/>
      <c r="HAP538"/>
      <c r="HAQ538"/>
      <c r="HAR538"/>
      <c r="HAS538"/>
      <c r="HAT538"/>
      <c r="HAU538"/>
      <c r="HAV538"/>
      <c r="HAW538"/>
      <c r="HAX538"/>
      <c r="HAY538"/>
      <c r="HAZ538"/>
      <c r="HBA538"/>
      <c r="HBB538"/>
      <c r="HBC538"/>
      <c r="HBD538"/>
      <c r="HBE538"/>
      <c r="HBF538"/>
      <c r="HBG538"/>
      <c r="HBH538"/>
      <c r="HBI538"/>
      <c r="HBJ538"/>
      <c r="HBK538"/>
      <c r="HBL538"/>
      <c r="HBM538"/>
      <c r="HBN538"/>
      <c r="HBO538"/>
      <c r="HBP538"/>
      <c r="HBQ538"/>
      <c r="HBR538"/>
      <c r="HBS538"/>
      <c r="HBT538"/>
      <c r="HBU538"/>
      <c r="HBV538"/>
      <c r="HBW538"/>
      <c r="HBX538"/>
      <c r="HBY538"/>
      <c r="HBZ538"/>
      <c r="HCA538"/>
      <c r="HCB538"/>
      <c r="HCC538"/>
      <c r="HCD538"/>
      <c r="HCE538"/>
      <c r="HCF538"/>
      <c r="HCG538"/>
      <c r="HCH538"/>
      <c r="HCI538"/>
      <c r="HCJ538"/>
      <c r="HCK538"/>
      <c r="HCL538"/>
      <c r="HCM538"/>
      <c r="HCN538"/>
      <c r="HCO538"/>
      <c r="HCP538"/>
      <c r="HCQ538"/>
      <c r="HCR538"/>
      <c r="HCS538"/>
      <c r="HCT538"/>
      <c r="HCU538"/>
      <c r="HCV538"/>
      <c r="HCW538"/>
      <c r="HCX538"/>
      <c r="HCY538"/>
      <c r="HCZ538"/>
      <c r="HDA538"/>
      <c r="HDB538"/>
      <c r="HDC538"/>
      <c r="HDD538"/>
      <c r="HDE538"/>
      <c r="HDF538"/>
      <c r="HDG538"/>
      <c r="HDH538"/>
      <c r="HDI538"/>
      <c r="HDJ538"/>
      <c r="HDK538"/>
      <c r="HDL538"/>
      <c r="HDM538"/>
      <c r="HDN538"/>
      <c r="HDO538"/>
      <c r="HDP538"/>
      <c r="HDQ538"/>
      <c r="HDR538"/>
      <c r="HDS538"/>
      <c r="HDT538"/>
      <c r="HDU538"/>
      <c r="HDV538"/>
      <c r="HDW538"/>
      <c r="HDX538"/>
      <c r="HDY538"/>
      <c r="HDZ538"/>
      <c r="HEA538"/>
      <c r="HEB538"/>
      <c r="HEC538"/>
      <c r="HED538"/>
      <c r="HEE538"/>
      <c r="HEF538"/>
      <c r="HEG538"/>
      <c r="HEH538"/>
      <c r="HEI538"/>
      <c r="HEJ538"/>
      <c r="HEK538"/>
      <c r="HEL538"/>
      <c r="HEM538"/>
      <c r="HEN538"/>
      <c r="HEO538"/>
      <c r="HEP538"/>
      <c r="HEQ538"/>
      <c r="HER538"/>
      <c r="HES538"/>
      <c r="HET538"/>
      <c r="HEU538"/>
      <c r="HEV538"/>
      <c r="HEW538"/>
      <c r="HEX538"/>
      <c r="HEY538"/>
      <c r="HEZ538"/>
      <c r="HFA538"/>
      <c r="HFB538"/>
      <c r="HFC538"/>
      <c r="HFD538"/>
      <c r="HFE538"/>
      <c r="HFF538"/>
      <c r="HFG538"/>
      <c r="HFH538"/>
      <c r="HFI538"/>
      <c r="HFJ538"/>
      <c r="HFK538"/>
      <c r="HFL538"/>
      <c r="HFM538"/>
      <c r="HFN538"/>
      <c r="HFO538"/>
      <c r="HFP538"/>
      <c r="HFQ538"/>
      <c r="HFR538"/>
      <c r="HFS538"/>
      <c r="HFT538"/>
      <c r="HFU538"/>
      <c r="HFV538"/>
      <c r="HFW538"/>
      <c r="HFX538"/>
      <c r="HFY538"/>
      <c r="HFZ538"/>
      <c r="HGA538"/>
      <c r="HGB538"/>
      <c r="HGC538"/>
      <c r="HGD538"/>
      <c r="HGE538"/>
      <c r="HGF538"/>
      <c r="HGG538"/>
      <c r="HGH538"/>
      <c r="HGI538"/>
      <c r="HGJ538"/>
      <c r="HGK538"/>
      <c r="HGL538"/>
      <c r="HGM538"/>
      <c r="HGN538"/>
      <c r="HGO538"/>
      <c r="HGP538"/>
      <c r="HGQ538"/>
      <c r="HGR538"/>
      <c r="HGS538"/>
      <c r="HGT538"/>
      <c r="HGU538"/>
      <c r="HGV538"/>
      <c r="HGW538"/>
      <c r="HGX538"/>
      <c r="HGY538"/>
      <c r="HGZ538"/>
      <c r="HHA538"/>
      <c r="HHB538"/>
      <c r="HHC538"/>
      <c r="HHD538"/>
      <c r="HHE538"/>
      <c r="HHF538"/>
      <c r="HHG538"/>
      <c r="HHH538"/>
      <c r="HHI538"/>
      <c r="HHJ538"/>
      <c r="HHK538"/>
      <c r="HHL538"/>
      <c r="HHM538"/>
      <c r="HHN538"/>
      <c r="HHO538"/>
      <c r="HHP538"/>
      <c r="HHQ538"/>
      <c r="HHR538"/>
      <c r="HHS538"/>
      <c r="HHT538"/>
      <c r="HHU538"/>
      <c r="HHV538"/>
      <c r="HHW538"/>
      <c r="HHX538"/>
      <c r="HHY538"/>
      <c r="HHZ538"/>
      <c r="HIA538"/>
      <c r="HIB538"/>
      <c r="HIC538"/>
      <c r="HID538"/>
      <c r="HIE538"/>
      <c r="HIF538"/>
      <c r="HIG538"/>
      <c r="HIH538"/>
      <c r="HII538"/>
      <c r="HIJ538"/>
      <c r="HIK538"/>
      <c r="HIL538"/>
      <c r="HIM538"/>
      <c r="HIN538"/>
      <c r="HIO538"/>
      <c r="HIP538"/>
      <c r="HIQ538"/>
      <c r="HIR538"/>
      <c r="HIS538"/>
      <c r="HIT538"/>
      <c r="HIU538"/>
      <c r="HIV538"/>
      <c r="HIW538"/>
      <c r="HIX538"/>
      <c r="HIY538"/>
      <c r="HIZ538"/>
      <c r="HJA538"/>
      <c r="HJB538"/>
      <c r="HJC538"/>
      <c r="HJD538"/>
      <c r="HJE538"/>
      <c r="HJF538"/>
      <c r="HJG538"/>
      <c r="HJH538"/>
      <c r="HJI538"/>
      <c r="HJJ538"/>
      <c r="HJK538"/>
      <c r="HJL538"/>
      <c r="HJM538"/>
      <c r="HJN538"/>
      <c r="HJO538"/>
      <c r="HJP538"/>
      <c r="HJQ538"/>
      <c r="HJR538"/>
      <c r="HJS538"/>
      <c r="HJT538"/>
      <c r="HJU538"/>
      <c r="HJV538"/>
      <c r="HJW538"/>
      <c r="HJX538"/>
      <c r="HJY538"/>
      <c r="HJZ538"/>
      <c r="HKA538"/>
      <c r="HKB538"/>
      <c r="HKC538"/>
      <c r="HKD538"/>
      <c r="HKE538"/>
      <c r="HKF538"/>
      <c r="HKG538"/>
      <c r="HKH538"/>
      <c r="HKI538"/>
      <c r="HKJ538"/>
      <c r="HKK538"/>
      <c r="HKL538"/>
      <c r="HKM538"/>
      <c r="HKN538"/>
      <c r="HKO538"/>
      <c r="HKP538"/>
      <c r="HKQ538"/>
      <c r="HKR538"/>
      <c r="HKS538"/>
      <c r="HKT538"/>
      <c r="HKU538"/>
      <c r="HKV538"/>
      <c r="HKW538"/>
      <c r="HKX538"/>
      <c r="HKY538"/>
      <c r="HKZ538"/>
      <c r="HLA538"/>
      <c r="HLB538"/>
      <c r="HLC538"/>
      <c r="HLD538"/>
      <c r="HLE538"/>
      <c r="HLF538"/>
      <c r="HLG538"/>
      <c r="HLH538"/>
      <c r="HLI538"/>
      <c r="HLJ538"/>
      <c r="HLK538"/>
      <c r="HLL538"/>
      <c r="HLM538"/>
      <c r="HLN538"/>
      <c r="HLO538"/>
      <c r="HLP538"/>
      <c r="HLQ538"/>
      <c r="HLR538"/>
      <c r="HLS538"/>
      <c r="HLT538"/>
      <c r="HLU538"/>
      <c r="HLV538"/>
      <c r="HLW538"/>
      <c r="HLX538"/>
      <c r="HLY538"/>
      <c r="HLZ538"/>
      <c r="HMA538"/>
      <c r="HMB538"/>
      <c r="HMC538"/>
      <c r="HMD538"/>
      <c r="HME538"/>
      <c r="HMF538"/>
      <c r="HMG538"/>
      <c r="HMH538"/>
      <c r="HMI538"/>
      <c r="HMJ538"/>
      <c r="HMK538"/>
      <c r="HML538"/>
      <c r="HMM538"/>
      <c r="HMN538"/>
      <c r="HMO538"/>
      <c r="HMP538"/>
      <c r="HMQ538"/>
      <c r="HMR538"/>
      <c r="HMS538"/>
      <c r="HMT538"/>
      <c r="HMU538"/>
      <c r="HMV538"/>
      <c r="HMW538"/>
      <c r="HMX538"/>
      <c r="HMY538"/>
      <c r="HMZ538"/>
      <c r="HNA538"/>
      <c r="HNB538"/>
      <c r="HNC538"/>
      <c r="HND538"/>
      <c r="HNE538"/>
      <c r="HNF538"/>
      <c r="HNG538"/>
      <c r="HNH538"/>
      <c r="HNI538"/>
      <c r="HNJ538"/>
      <c r="HNK538"/>
      <c r="HNL538"/>
      <c r="HNM538"/>
      <c r="HNN538"/>
      <c r="HNO538"/>
      <c r="HNP538"/>
      <c r="HNQ538"/>
      <c r="HNR538"/>
      <c r="HNS538"/>
      <c r="HNT538"/>
      <c r="HNU538"/>
      <c r="HNV538"/>
      <c r="HNW538"/>
      <c r="HNX538"/>
      <c r="HNY538"/>
      <c r="HNZ538"/>
      <c r="HOA538"/>
      <c r="HOB538"/>
      <c r="HOC538"/>
      <c r="HOD538"/>
      <c r="HOE538"/>
      <c r="HOF538"/>
      <c r="HOG538"/>
      <c r="HOH538"/>
      <c r="HOI538"/>
      <c r="HOJ538"/>
      <c r="HOK538"/>
      <c r="HOL538"/>
      <c r="HOM538"/>
      <c r="HON538"/>
      <c r="HOO538"/>
      <c r="HOP538"/>
      <c r="HOQ538"/>
      <c r="HOR538"/>
      <c r="HOS538"/>
      <c r="HOT538"/>
      <c r="HOU538"/>
      <c r="HOV538"/>
      <c r="HOW538"/>
      <c r="HOX538"/>
      <c r="HOY538"/>
      <c r="HOZ538"/>
      <c r="HPA538"/>
      <c r="HPB538"/>
      <c r="HPC538"/>
      <c r="HPD538"/>
      <c r="HPE538"/>
      <c r="HPF538"/>
      <c r="HPG538"/>
      <c r="HPH538"/>
      <c r="HPI538"/>
      <c r="HPJ538"/>
      <c r="HPK538"/>
      <c r="HPL538"/>
      <c r="HPM538"/>
      <c r="HPN538"/>
      <c r="HPO538"/>
      <c r="HPP538"/>
      <c r="HPQ538"/>
      <c r="HPR538"/>
      <c r="HPS538"/>
      <c r="HPT538"/>
      <c r="HPU538"/>
      <c r="HPV538"/>
      <c r="HPW538"/>
      <c r="HPX538"/>
      <c r="HPY538"/>
      <c r="HPZ538"/>
      <c r="HQA538"/>
      <c r="HQB538"/>
      <c r="HQC538"/>
      <c r="HQD538"/>
      <c r="HQE538"/>
      <c r="HQF538"/>
      <c r="HQG538"/>
      <c r="HQH538"/>
      <c r="HQI538"/>
      <c r="HQJ538"/>
      <c r="HQK538"/>
      <c r="HQL538"/>
      <c r="HQM538"/>
      <c r="HQN538"/>
      <c r="HQO538"/>
      <c r="HQP538"/>
      <c r="HQQ538"/>
      <c r="HQR538"/>
      <c r="HQS538"/>
      <c r="HQT538"/>
      <c r="HQU538"/>
      <c r="HQV538"/>
      <c r="HQW538"/>
      <c r="HQX538"/>
      <c r="HQY538"/>
      <c r="HQZ538"/>
      <c r="HRA538"/>
      <c r="HRB538"/>
      <c r="HRC538"/>
      <c r="HRD538"/>
      <c r="HRE538"/>
      <c r="HRF538"/>
      <c r="HRG538"/>
      <c r="HRH538"/>
      <c r="HRI538"/>
      <c r="HRJ538"/>
      <c r="HRK538"/>
      <c r="HRL538"/>
      <c r="HRM538"/>
      <c r="HRN538"/>
      <c r="HRO538"/>
      <c r="HRP538"/>
      <c r="HRQ538"/>
      <c r="HRR538"/>
      <c r="HRS538"/>
      <c r="HRT538"/>
      <c r="HRU538"/>
      <c r="HRV538"/>
      <c r="HRW538"/>
      <c r="HRX538"/>
      <c r="HRY538"/>
      <c r="HRZ538"/>
      <c r="HSA538"/>
      <c r="HSB538"/>
      <c r="HSC538"/>
      <c r="HSD538"/>
      <c r="HSE538"/>
      <c r="HSF538"/>
      <c r="HSG538"/>
      <c r="HSH538"/>
      <c r="HSI538"/>
      <c r="HSJ538"/>
      <c r="HSK538"/>
      <c r="HSL538"/>
      <c r="HSM538"/>
      <c r="HSN538"/>
      <c r="HSO538"/>
      <c r="HSP538"/>
      <c r="HSQ538"/>
      <c r="HSR538"/>
      <c r="HSS538"/>
      <c r="HST538"/>
      <c r="HSU538"/>
      <c r="HSV538"/>
      <c r="HSW538"/>
      <c r="HSX538"/>
      <c r="HSY538"/>
      <c r="HSZ538"/>
      <c r="HTA538"/>
      <c r="HTB538"/>
      <c r="HTC538"/>
      <c r="HTD538"/>
      <c r="HTE538"/>
      <c r="HTF538"/>
      <c r="HTG538"/>
      <c r="HTH538"/>
      <c r="HTI538"/>
      <c r="HTJ538"/>
      <c r="HTK538"/>
      <c r="HTL538"/>
      <c r="HTM538"/>
      <c r="HTN538"/>
      <c r="HTO538"/>
      <c r="HTP538"/>
      <c r="HTQ538"/>
      <c r="HTR538"/>
      <c r="HTS538"/>
      <c r="HTT538"/>
      <c r="HTU538"/>
      <c r="HTV538"/>
      <c r="HTW538"/>
      <c r="HTX538"/>
      <c r="HTY538"/>
      <c r="HTZ538"/>
      <c r="HUA538"/>
      <c r="HUB538"/>
      <c r="HUC538"/>
      <c r="HUD538"/>
      <c r="HUE538"/>
      <c r="HUF538"/>
      <c r="HUG538"/>
      <c r="HUH538"/>
      <c r="HUI538"/>
      <c r="HUJ538"/>
      <c r="HUK538"/>
      <c r="HUL538"/>
      <c r="HUM538"/>
      <c r="HUN538"/>
      <c r="HUO538"/>
      <c r="HUP538"/>
      <c r="HUQ538"/>
      <c r="HUR538"/>
      <c r="HUS538"/>
      <c r="HUT538"/>
      <c r="HUU538"/>
      <c r="HUV538"/>
      <c r="HUW538"/>
      <c r="HUX538"/>
      <c r="HUY538"/>
      <c r="HUZ538"/>
      <c r="HVA538"/>
      <c r="HVB538"/>
      <c r="HVC538"/>
      <c r="HVD538"/>
      <c r="HVE538"/>
      <c r="HVF538"/>
      <c r="HVG538"/>
      <c r="HVH538"/>
      <c r="HVI538"/>
      <c r="HVJ538"/>
      <c r="HVK538"/>
      <c r="HVL538"/>
      <c r="HVM538"/>
      <c r="HVN538"/>
      <c r="HVO538"/>
      <c r="HVP538"/>
      <c r="HVQ538"/>
      <c r="HVR538"/>
      <c r="HVS538"/>
      <c r="HVT538"/>
      <c r="HVU538"/>
      <c r="HVV538"/>
      <c r="HVW538"/>
      <c r="HVX538"/>
      <c r="HVY538"/>
      <c r="HVZ538"/>
      <c r="HWA538"/>
      <c r="HWB538"/>
      <c r="HWC538"/>
      <c r="HWD538"/>
      <c r="HWE538"/>
      <c r="HWF538"/>
      <c r="HWG538"/>
      <c r="HWH538"/>
      <c r="HWI538"/>
      <c r="HWJ538"/>
      <c r="HWK538"/>
      <c r="HWL538"/>
      <c r="HWM538"/>
      <c r="HWN538"/>
      <c r="HWO538"/>
      <c r="HWP538"/>
      <c r="HWQ538"/>
      <c r="HWR538"/>
      <c r="HWS538"/>
      <c r="HWT538"/>
      <c r="HWU538"/>
      <c r="HWV538"/>
      <c r="HWW538"/>
      <c r="HWX538"/>
      <c r="HWY538"/>
      <c r="HWZ538"/>
      <c r="HXA538"/>
      <c r="HXB538"/>
      <c r="HXC538"/>
      <c r="HXD538"/>
      <c r="HXE538"/>
      <c r="HXF538"/>
      <c r="HXG538"/>
      <c r="HXH538"/>
      <c r="HXI538"/>
      <c r="HXJ538"/>
      <c r="HXK538"/>
      <c r="HXL538"/>
      <c r="HXM538"/>
      <c r="HXN538"/>
      <c r="HXO538"/>
      <c r="HXP538"/>
      <c r="HXQ538"/>
      <c r="HXR538"/>
      <c r="HXS538"/>
      <c r="HXT538"/>
      <c r="HXU538"/>
      <c r="HXV538"/>
      <c r="HXW538"/>
      <c r="HXX538"/>
      <c r="HXY538"/>
      <c r="HXZ538"/>
      <c r="HYA538"/>
      <c r="HYB538"/>
      <c r="HYC538"/>
      <c r="HYD538"/>
      <c r="HYE538"/>
      <c r="HYF538"/>
      <c r="HYG538"/>
      <c r="HYH538"/>
      <c r="HYI538"/>
      <c r="HYJ538"/>
      <c r="HYK538"/>
      <c r="HYL538"/>
      <c r="HYM538"/>
      <c r="HYN538"/>
      <c r="HYO538"/>
      <c r="HYP538"/>
      <c r="HYQ538"/>
      <c r="HYR538"/>
      <c r="HYS538"/>
      <c r="HYT538"/>
      <c r="HYU538"/>
      <c r="HYV538"/>
      <c r="HYW538"/>
      <c r="HYX538"/>
      <c r="HYY538"/>
      <c r="HYZ538"/>
      <c r="HZA538"/>
      <c r="HZB538"/>
      <c r="HZC538"/>
      <c r="HZD538"/>
      <c r="HZE538"/>
      <c r="HZF538"/>
      <c r="HZG538"/>
      <c r="HZH538"/>
      <c r="HZI538"/>
      <c r="HZJ538"/>
      <c r="HZK538"/>
      <c r="HZL538"/>
      <c r="HZM538"/>
      <c r="HZN538"/>
      <c r="HZO538"/>
      <c r="HZP538"/>
      <c r="HZQ538"/>
      <c r="HZR538"/>
      <c r="HZS538"/>
      <c r="HZT538"/>
      <c r="HZU538"/>
      <c r="HZV538"/>
      <c r="HZW538"/>
      <c r="HZX538"/>
      <c r="HZY538"/>
      <c r="HZZ538"/>
      <c r="IAA538"/>
      <c r="IAB538"/>
      <c r="IAC538"/>
      <c r="IAD538"/>
      <c r="IAE538"/>
      <c r="IAF538"/>
      <c r="IAG538"/>
      <c r="IAH538"/>
      <c r="IAI538"/>
      <c r="IAJ538"/>
      <c r="IAK538"/>
      <c r="IAL538"/>
      <c r="IAM538"/>
      <c r="IAN538"/>
      <c r="IAO538"/>
      <c r="IAP538"/>
      <c r="IAQ538"/>
      <c r="IAR538"/>
      <c r="IAS538"/>
      <c r="IAT538"/>
      <c r="IAU538"/>
      <c r="IAV538"/>
      <c r="IAW538"/>
      <c r="IAX538"/>
      <c r="IAY538"/>
      <c r="IAZ538"/>
      <c r="IBA538"/>
      <c r="IBB538"/>
      <c r="IBC538"/>
      <c r="IBD538"/>
      <c r="IBE538"/>
      <c r="IBF538"/>
      <c r="IBG538"/>
      <c r="IBH538"/>
      <c r="IBI538"/>
      <c r="IBJ538"/>
      <c r="IBK538"/>
      <c r="IBL538"/>
      <c r="IBM538"/>
      <c r="IBN538"/>
      <c r="IBO538"/>
      <c r="IBP538"/>
      <c r="IBQ538"/>
      <c r="IBR538"/>
      <c r="IBS538"/>
      <c r="IBT538"/>
      <c r="IBU538"/>
      <c r="IBV538"/>
      <c r="IBW538"/>
      <c r="IBX538"/>
      <c r="IBY538"/>
      <c r="IBZ538"/>
      <c r="ICA538"/>
      <c r="ICB538"/>
      <c r="ICC538"/>
      <c r="ICD538"/>
      <c r="ICE538"/>
      <c r="ICF538"/>
      <c r="ICG538"/>
      <c r="ICH538"/>
      <c r="ICI538"/>
      <c r="ICJ538"/>
      <c r="ICK538"/>
      <c r="ICL538"/>
      <c r="ICM538"/>
      <c r="ICN538"/>
      <c r="ICO538"/>
      <c r="ICP538"/>
      <c r="ICQ538"/>
      <c r="ICR538"/>
      <c r="ICS538"/>
      <c r="ICT538"/>
      <c r="ICU538"/>
      <c r="ICV538"/>
      <c r="ICW538"/>
      <c r="ICX538"/>
      <c r="ICY538"/>
      <c r="ICZ538"/>
      <c r="IDA538"/>
      <c r="IDB538"/>
      <c r="IDC538"/>
      <c r="IDD538"/>
      <c r="IDE538"/>
      <c r="IDF538"/>
      <c r="IDG538"/>
      <c r="IDH538"/>
      <c r="IDI538"/>
      <c r="IDJ538"/>
      <c r="IDK538"/>
      <c r="IDL538"/>
      <c r="IDM538"/>
      <c r="IDN538"/>
      <c r="IDO538"/>
      <c r="IDP538"/>
      <c r="IDQ538"/>
      <c r="IDR538"/>
      <c r="IDS538"/>
      <c r="IDT538"/>
      <c r="IDU538"/>
      <c r="IDV538"/>
      <c r="IDW538"/>
      <c r="IDX538"/>
      <c r="IDY538"/>
      <c r="IDZ538"/>
      <c r="IEA538"/>
      <c r="IEB538"/>
      <c r="IEC538"/>
      <c r="IED538"/>
      <c r="IEE538"/>
      <c r="IEF538"/>
      <c r="IEG538"/>
      <c r="IEH538"/>
      <c r="IEI538"/>
      <c r="IEJ538"/>
      <c r="IEK538"/>
      <c r="IEL538"/>
      <c r="IEM538"/>
      <c r="IEN538"/>
      <c r="IEO538"/>
      <c r="IEP538"/>
      <c r="IEQ538"/>
      <c r="IER538"/>
      <c r="IES538"/>
      <c r="IET538"/>
      <c r="IEU538"/>
      <c r="IEV538"/>
      <c r="IEW538"/>
      <c r="IEX538"/>
      <c r="IEY538"/>
      <c r="IEZ538"/>
      <c r="IFA538"/>
      <c r="IFB538"/>
      <c r="IFC538"/>
      <c r="IFD538"/>
      <c r="IFE538"/>
      <c r="IFF538"/>
      <c r="IFG538"/>
      <c r="IFH538"/>
      <c r="IFI538"/>
      <c r="IFJ538"/>
      <c r="IFK538"/>
      <c r="IFL538"/>
      <c r="IFM538"/>
      <c r="IFN538"/>
      <c r="IFO538"/>
      <c r="IFP538"/>
      <c r="IFQ538"/>
      <c r="IFR538"/>
      <c r="IFS538"/>
      <c r="IFT538"/>
      <c r="IFU538"/>
      <c r="IFV538"/>
      <c r="IFW538"/>
      <c r="IFX538"/>
      <c r="IFY538"/>
      <c r="IFZ538"/>
      <c r="IGA538"/>
      <c r="IGB538"/>
      <c r="IGC538"/>
      <c r="IGD538"/>
      <c r="IGE538"/>
      <c r="IGF538"/>
      <c r="IGG538"/>
      <c r="IGH538"/>
      <c r="IGI538"/>
      <c r="IGJ538"/>
      <c r="IGK538"/>
      <c r="IGL538"/>
      <c r="IGM538"/>
      <c r="IGN538"/>
      <c r="IGO538"/>
      <c r="IGP538"/>
      <c r="IGQ538"/>
      <c r="IGR538"/>
      <c r="IGS538"/>
      <c r="IGT538"/>
      <c r="IGU538"/>
      <c r="IGV538"/>
      <c r="IGW538"/>
      <c r="IGX538"/>
      <c r="IGY538"/>
      <c r="IGZ538"/>
      <c r="IHA538"/>
      <c r="IHB538"/>
      <c r="IHC538"/>
      <c r="IHD538"/>
      <c r="IHE538"/>
      <c r="IHF538"/>
      <c r="IHG538"/>
      <c r="IHH538"/>
      <c r="IHI538"/>
      <c r="IHJ538"/>
      <c r="IHK538"/>
      <c r="IHL538"/>
      <c r="IHM538"/>
      <c r="IHN538"/>
      <c r="IHO538"/>
      <c r="IHP538"/>
      <c r="IHQ538"/>
      <c r="IHR538"/>
      <c r="IHS538"/>
      <c r="IHT538"/>
      <c r="IHU538"/>
      <c r="IHV538"/>
      <c r="IHW538"/>
      <c r="IHX538"/>
      <c r="IHY538"/>
      <c r="IHZ538"/>
      <c r="IIA538"/>
      <c r="IIB538"/>
      <c r="IIC538"/>
      <c r="IID538"/>
      <c r="IIE538"/>
      <c r="IIF538"/>
      <c r="IIG538"/>
      <c r="IIH538"/>
      <c r="III538"/>
      <c r="IIJ538"/>
      <c r="IIK538"/>
      <c r="IIL538"/>
      <c r="IIM538"/>
      <c r="IIN538"/>
      <c r="IIO538"/>
      <c r="IIP538"/>
      <c r="IIQ538"/>
      <c r="IIR538"/>
      <c r="IIS538"/>
      <c r="IIT538"/>
      <c r="IIU538"/>
      <c r="IIV538"/>
      <c r="IIW538"/>
      <c r="IIX538"/>
      <c r="IIY538"/>
      <c r="IIZ538"/>
      <c r="IJA538"/>
      <c r="IJB538"/>
      <c r="IJC538"/>
      <c r="IJD538"/>
      <c r="IJE538"/>
      <c r="IJF538"/>
      <c r="IJG538"/>
      <c r="IJH538"/>
      <c r="IJI538"/>
      <c r="IJJ538"/>
      <c r="IJK538"/>
      <c r="IJL538"/>
      <c r="IJM538"/>
      <c r="IJN538"/>
      <c r="IJO538"/>
      <c r="IJP538"/>
      <c r="IJQ538"/>
      <c r="IJR538"/>
      <c r="IJS538"/>
      <c r="IJT538"/>
      <c r="IJU538"/>
      <c r="IJV538"/>
      <c r="IJW538"/>
      <c r="IJX538"/>
      <c r="IJY538"/>
      <c r="IJZ538"/>
      <c r="IKA538"/>
      <c r="IKB538"/>
      <c r="IKC538"/>
      <c r="IKD538"/>
      <c r="IKE538"/>
      <c r="IKF538"/>
      <c r="IKG538"/>
      <c r="IKH538"/>
      <c r="IKI538"/>
      <c r="IKJ538"/>
      <c r="IKK538"/>
      <c r="IKL538"/>
      <c r="IKM538"/>
      <c r="IKN538"/>
      <c r="IKO538"/>
      <c r="IKP538"/>
      <c r="IKQ538"/>
      <c r="IKR538"/>
      <c r="IKS538"/>
      <c r="IKT538"/>
      <c r="IKU538"/>
      <c r="IKV538"/>
      <c r="IKW538"/>
      <c r="IKX538"/>
      <c r="IKY538"/>
      <c r="IKZ538"/>
      <c r="ILA538"/>
      <c r="ILB538"/>
      <c r="ILC538"/>
      <c r="ILD538"/>
      <c r="ILE538"/>
      <c r="ILF538"/>
      <c r="ILG538"/>
      <c r="ILH538"/>
      <c r="ILI538"/>
      <c r="ILJ538"/>
      <c r="ILK538"/>
      <c r="ILL538"/>
      <c r="ILM538"/>
      <c r="ILN538"/>
      <c r="ILO538"/>
      <c r="ILP538"/>
      <c r="ILQ538"/>
      <c r="ILR538"/>
      <c r="ILS538"/>
      <c r="ILT538"/>
      <c r="ILU538"/>
      <c r="ILV538"/>
      <c r="ILW538"/>
      <c r="ILX538"/>
      <c r="ILY538"/>
      <c r="ILZ538"/>
      <c r="IMA538"/>
      <c r="IMB538"/>
      <c r="IMC538"/>
      <c r="IMD538"/>
      <c r="IME538"/>
      <c r="IMF538"/>
      <c r="IMG538"/>
      <c r="IMH538"/>
      <c r="IMI538"/>
      <c r="IMJ538"/>
      <c r="IMK538"/>
      <c r="IML538"/>
      <c r="IMM538"/>
      <c r="IMN538"/>
      <c r="IMO538"/>
      <c r="IMP538"/>
      <c r="IMQ538"/>
      <c r="IMR538"/>
      <c r="IMS538"/>
      <c r="IMT538"/>
      <c r="IMU538"/>
      <c r="IMV538"/>
      <c r="IMW538"/>
      <c r="IMX538"/>
      <c r="IMY538"/>
      <c r="IMZ538"/>
      <c r="INA538"/>
      <c r="INB538"/>
      <c r="INC538"/>
      <c r="IND538"/>
      <c r="INE538"/>
      <c r="INF538"/>
      <c r="ING538"/>
      <c r="INH538"/>
      <c r="INI538"/>
      <c r="INJ538"/>
      <c r="INK538"/>
      <c r="INL538"/>
      <c r="INM538"/>
      <c r="INN538"/>
      <c r="INO538"/>
      <c r="INP538"/>
      <c r="INQ538"/>
      <c r="INR538"/>
      <c r="INS538"/>
      <c r="INT538"/>
      <c r="INU538"/>
      <c r="INV538"/>
      <c r="INW538"/>
      <c r="INX538"/>
      <c r="INY538"/>
      <c r="INZ538"/>
      <c r="IOA538"/>
      <c r="IOB538"/>
      <c r="IOC538"/>
      <c r="IOD538"/>
      <c r="IOE538"/>
      <c r="IOF538"/>
      <c r="IOG538"/>
      <c r="IOH538"/>
      <c r="IOI538"/>
      <c r="IOJ538"/>
      <c r="IOK538"/>
      <c r="IOL538"/>
      <c r="IOM538"/>
      <c r="ION538"/>
      <c r="IOO538"/>
      <c r="IOP538"/>
      <c r="IOQ538"/>
      <c r="IOR538"/>
      <c r="IOS538"/>
      <c r="IOT538"/>
      <c r="IOU538"/>
      <c r="IOV538"/>
      <c r="IOW538"/>
      <c r="IOX538"/>
      <c r="IOY538"/>
      <c r="IOZ538"/>
      <c r="IPA538"/>
      <c r="IPB538"/>
      <c r="IPC538"/>
      <c r="IPD538"/>
      <c r="IPE538"/>
      <c r="IPF538"/>
      <c r="IPG538"/>
      <c r="IPH538"/>
      <c r="IPI538"/>
      <c r="IPJ538"/>
      <c r="IPK538"/>
      <c r="IPL538"/>
      <c r="IPM538"/>
      <c r="IPN538"/>
      <c r="IPO538"/>
      <c r="IPP538"/>
      <c r="IPQ538"/>
      <c r="IPR538"/>
      <c r="IPS538"/>
      <c r="IPT538"/>
      <c r="IPU538"/>
      <c r="IPV538"/>
      <c r="IPW538"/>
      <c r="IPX538"/>
      <c r="IPY538"/>
      <c r="IPZ538"/>
      <c r="IQA538"/>
      <c r="IQB538"/>
      <c r="IQC538"/>
      <c r="IQD538"/>
      <c r="IQE538"/>
      <c r="IQF538"/>
      <c r="IQG538"/>
      <c r="IQH538"/>
      <c r="IQI538"/>
      <c r="IQJ538"/>
      <c r="IQK538"/>
      <c r="IQL538"/>
      <c r="IQM538"/>
      <c r="IQN538"/>
      <c r="IQO538"/>
      <c r="IQP538"/>
      <c r="IQQ538"/>
      <c r="IQR538"/>
      <c r="IQS538"/>
      <c r="IQT538"/>
      <c r="IQU538"/>
      <c r="IQV538"/>
      <c r="IQW538"/>
      <c r="IQX538"/>
      <c r="IQY538"/>
      <c r="IQZ538"/>
      <c r="IRA538"/>
      <c r="IRB538"/>
      <c r="IRC538"/>
      <c r="IRD538"/>
      <c r="IRE538"/>
      <c r="IRF538"/>
      <c r="IRG538"/>
      <c r="IRH538"/>
      <c r="IRI538"/>
      <c r="IRJ538"/>
      <c r="IRK538"/>
      <c r="IRL538"/>
      <c r="IRM538"/>
      <c r="IRN538"/>
      <c r="IRO538"/>
      <c r="IRP538"/>
      <c r="IRQ538"/>
      <c r="IRR538"/>
      <c r="IRS538"/>
      <c r="IRT538"/>
      <c r="IRU538"/>
      <c r="IRV538"/>
      <c r="IRW538"/>
      <c r="IRX538"/>
      <c r="IRY538"/>
      <c r="IRZ538"/>
      <c r="ISA538"/>
      <c r="ISB538"/>
      <c r="ISC538"/>
      <c r="ISD538"/>
      <c r="ISE538"/>
      <c r="ISF538"/>
      <c r="ISG538"/>
      <c r="ISH538"/>
      <c r="ISI538"/>
      <c r="ISJ538"/>
      <c r="ISK538"/>
      <c r="ISL538"/>
      <c r="ISM538"/>
      <c r="ISN538"/>
      <c r="ISO538"/>
      <c r="ISP538"/>
      <c r="ISQ538"/>
      <c r="ISR538"/>
      <c r="ISS538"/>
      <c r="IST538"/>
      <c r="ISU538"/>
      <c r="ISV538"/>
      <c r="ISW538"/>
      <c r="ISX538"/>
      <c r="ISY538"/>
      <c r="ISZ538"/>
      <c r="ITA538"/>
      <c r="ITB538"/>
      <c r="ITC538"/>
      <c r="ITD538"/>
      <c r="ITE538"/>
      <c r="ITF538"/>
      <c r="ITG538"/>
      <c r="ITH538"/>
      <c r="ITI538"/>
      <c r="ITJ538"/>
      <c r="ITK538"/>
      <c r="ITL538"/>
      <c r="ITM538"/>
      <c r="ITN538"/>
      <c r="ITO538"/>
      <c r="ITP538"/>
      <c r="ITQ538"/>
      <c r="ITR538"/>
      <c r="ITS538"/>
      <c r="ITT538"/>
      <c r="ITU538"/>
      <c r="ITV538"/>
      <c r="ITW538"/>
      <c r="ITX538"/>
      <c r="ITY538"/>
      <c r="ITZ538"/>
      <c r="IUA538"/>
      <c r="IUB538"/>
      <c r="IUC538"/>
      <c r="IUD538"/>
      <c r="IUE538"/>
      <c r="IUF538"/>
      <c r="IUG538"/>
      <c r="IUH538"/>
      <c r="IUI538"/>
      <c r="IUJ538"/>
      <c r="IUK538"/>
      <c r="IUL538"/>
      <c r="IUM538"/>
      <c r="IUN538"/>
      <c r="IUO538"/>
      <c r="IUP538"/>
      <c r="IUQ538"/>
      <c r="IUR538"/>
      <c r="IUS538"/>
      <c r="IUT538"/>
      <c r="IUU538"/>
      <c r="IUV538"/>
      <c r="IUW538"/>
      <c r="IUX538"/>
      <c r="IUY538"/>
      <c r="IUZ538"/>
      <c r="IVA538"/>
      <c r="IVB538"/>
      <c r="IVC538"/>
      <c r="IVD538"/>
      <c r="IVE538"/>
      <c r="IVF538"/>
      <c r="IVG538"/>
      <c r="IVH538"/>
      <c r="IVI538"/>
      <c r="IVJ538"/>
      <c r="IVK538"/>
      <c r="IVL538"/>
      <c r="IVM538"/>
      <c r="IVN538"/>
      <c r="IVO538"/>
      <c r="IVP538"/>
      <c r="IVQ538"/>
      <c r="IVR538"/>
      <c r="IVS538"/>
      <c r="IVT538"/>
      <c r="IVU538"/>
      <c r="IVV538"/>
      <c r="IVW538"/>
      <c r="IVX538"/>
      <c r="IVY538"/>
      <c r="IVZ538"/>
      <c r="IWA538"/>
      <c r="IWB538"/>
      <c r="IWC538"/>
      <c r="IWD538"/>
      <c r="IWE538"/>
      <c r="IWF538"/>
      <c r="IWG538"/>
      <c r="IWH538"/>
      <c r="IWI538"/>
      <c r="IWJ538"/>
      <c r="IWK538"/>
      <c r="IWL538"/>
      <c r="IWM538"/>
      <c r="IWN538"/>
      <c r="IWO538"/>
      <c r="IWP538"/>
      <c r="IWQ538"/>
      <c r="IWR538"/>
      <c r="IWS538"/>
      <c r="IWT538"/>
      <c r="IWU538"/>
      <c r="IWV538"/>
      <c r="IWW538"/>
      <c r="IWX538"/>
      <c r="IWY538"/>
      <c r="IWZ538"/>
      <c r="IXA538"/>
      <c r="IXB538"/>
      <c r="IXC538"/>
      <c r="IXD538"/>
      <c r="IXE538"/>
      <c r="IXF538"/>
      <c r="IXG538"/>
      <c r="IXH538"/>
      <c r="IXI538"/>
      <c r="IXJ538"/>
      <c r="IXK538"/>
      <c r="IXL538"/>
      <c r="IXM538"/>
      <c r="IXN538"/>
      <c r="IXO538"/>
      <c r="IXP538"/>
      <c r="IXQ538"/>
      <c r="IXR538"/>
      <c r="IXS538"/>
      <c r="IXT538"/>
      <c r="IXU538"/>
      <c r="IXV538"/>
      <c r="IXW538"/>
      <c r="IXX538"/>
      <c r="IXY538"/>
      <c r="IXZ538"/>
      <c r="IYA538"/>
      <c r="IYB538"/>
      <c r="IYC538"/>
      <c r="IYD538"/>
      <c r="IYE538"/>
      <c r="IYF538"/>
      <c r="IYG538"/>
      <c r="IYH538"/>
      <c r="IYI538"/>
      <c r="IYJ538"/>
      <c r="IYK538"/>
      <c r="IYL538"/>
      <c r="IYM538"/>
      <c r="IYN538"/>
      <c r="IYO538"/>
      <c r="IYP538"/>
      <c r="IYQ538"/>
      <c r="IYR538"/>
      <c r="IYS538"/>
      <c r="IYT538"/>
      <c r="IYU538"/>
      <c r="IYV538"/>
      <c r="IYW538"/>
      <c r="IYX538"/>
      <c r="IYY538"/>
      <c r="IYZ538"/>
      <c r="IZA538"/>
      <c r="IZB538"/>
      <c r="IZC538"/>
      <c r="IZD538"/>
      <c r="IZE538"/>
      <c r="IZF538"/>
      <c r="IZG538"/>
      <c r="IZH538"/>
      <c r="IZI538"/>
      <c r="IZJ538"/>
      <c r="IZK538"/>
      <c r="IZL538"/>
      <c r="IZM538"/>
      <c r="IZN538"/>
      <c r="IZO538"/>
      <c r="IZP538"/>
      <c r="IZQ538"/>
      <c r="IZR538"/>
      <c r="IZS538"/>
      <c r="IZT538"/>
      <c r="IZU538"/>
      <c r="IZV538"/>
      <c r="IZW538"/>
      <c r="IZX538"/>
      <c r="IZY538"/>
      <c r="IZZ538"/>
      <c r="JAA538"/>
      <c r="JAB538"/>
      <c r="JAC538"/>
      <c r="JAD538"/>
      <c r="JAE538"/>
      <c r="JAF538"/>
      <c r="JAG538"/>
      <c r="JAH538"/>
      <c r="JAI538"/>
      <c r="JAJ538"/>
      <c r="JAK538"/>
      <c r="JAL538"/>
      <c r="JAM538"/>
      <c r="JAN538"/>
      <c r="JAO538"/>
      <c r="JAP538"/>
      <c r="JAQ538"/>
      <c r="JAR538"/>
      <c r="JAS538"/>
      <c r="JAT538"/>
      <c r="JAU538"/>
      <c r="JAV538"/>
      <c r="JAW538"/>
      <c r="JAX538"/>
      <c r="JAY538"/>
      <c r="JAZ538"/>
      <c r="JBA538"/>
      <c r="JBB538"/>
      <c r="JBC538"/>
      <c r="JBD538"/>
      <c r="JBE538"/>
      <c r="JBF538"/>
      <c r="JBG538"/>
      <c r="JBH538"/>
      <c r="JBI538"/>
      <c r="JBJ538"/>
      <c r="JBK538"/>
      <c r="JBL538"/>
      <c r="JBM538"/>
      <c r="JBN538"/>
      <c r="JBO538"/>
      <c r="JBP538"/>
      <c r="JBQ538"/>
      <c r="JBR538"/>
      <c r="JBS538"/>
      <c r="JBT538"/>
      <c r="JBU538"/>
      <c r="JBV538"/>
      <c r="JBW538"/>
      <c r="JBX538"/>
      <c r="JBY538"/>
      <c r="JBZ538"/>
      <c r="JCA538"/>
      <c r="JCB538"/>
      <c r="JCC538"/>
      <c r="JCD538"/>
      <c r="JCE538"/>
      <c r="JCF538"/>
      <c r="JCG538"/>
      <c r="JCH538"/>
      <c r="JCI538"/>
      <c r="JCJ538"/>
      <c r="JCK538"/>
      <c r="JCL538"/>
      <c r="JCM538"/>
      <c r="JCN538"/>
      <c r="JCO538"/>
      <c r="JCP538"/>
      <c r="JCQ538"/>
      <c r="JCR538"/>
      <c r="JCS538"/>
      <c r="JCT538"/>
      <c r="JCU538"/>
      <c r="JCV538"/>
      <c r="JCW538"/>
      <c r="JCX538"/>
      <c r="JCY538"/>
      <c r="JCZ538"/>
      <c r="JDA538"/>
      <c r="JDB538"/>
      <c r="JDC538"/>
      <c r="JDD538"/>
      <c r="JDE538"/>
      <c r="JDF538"/>
      <c r="JDG538"/>
      <c r="JDH538"/>
      <c r="JDI538"/>
      <c r="JDJ538"/>
      <c r="JDK538"/>
      <c r="JDL538"/>
      <c r="JDM538"/>
      <c r="JDN538"/>
      <c r="JDO538"/>
      <c r="JDP538"/>
      <c r="JDQ538"/>
      <c r="JDR538"/>
      <c r="JDS538"/>
      <c r="JDT538"/>
      <c r="JDU538"/>
      <c r="JDV538"/>
      <c r="JDW538"/>
      <c r="JDX538"/>
      <c r="JDY538"/>
      <c r="JDZ538"/>
      <c r="JEA538"/>
      <c r="JEB538"/>
      <c r="JEC538"/>
      <c r="JED538"/>
      <c r="JEE538"/>
      <c r="JEF538"/>
      <c r="JEG538"/>
      <c r="JEH538"/>
      <c r="JEI538"/>
      <c r="JEJ538"/>
      <c r="JEK538"/>
      <c r="JEL538"/>
      <c r="JEM538"/>
      <c r="JEN538"/>
      <c r="JEO538"/>
      <c r="JEP538"/>
      <c r="JEQ538"/>
      <c r="JER538"/>
      <c r="JES538"/>
      <c r="JET538"/>
      <c r="JEU538"/>
      <c r="JEV538"/>
      <c r="JEW538"/>
      <c r="JEX538"/>
      <c r="JEY538"/>
      <c r="JEZ538"/>
      <c r="JFA538"/>
      <c r="JFB538"/>
      <c r="JFC538"/>
      <c r="JFD538"/>
      <c r="JFE538"/>
      <c r="JFF538"/>
      <c r="JFG538"/>
      <c r="JFH538"/>
      <c r="JFI538"/>
      <c r="JFJ538"/>
      <c r="JFK538"/>
      <c r="JFL538"/>
      <c r="JFM538"/>
      <c r="JFN538"/>
      <c r="JFO538"/>
      <c r="JFP538"/>
      <c r="JFQ538"/>
      <c r="JFR538"/>
      <c r="JFS538"/>
      <c r="JFT538"/>
      <c r="JFU538"/>
      <c r="JFV538"/>
      <c r="JFW538"/>
      <c r="JFX538"/>
      <c r="JFY538"/>
      <c r="JFZ538"/>
      <c r="JGA538"/>
      <c r="JGB538"/>
      <c r="JGC538"/>
      <c r="JGD538"/>
      <c r="JGE538"/>
      <c r="JGF538"/>
      <c r="JGG538"/>
      <c r="JGH538"/>
      <c r="JGI538"/>
      <c r="JGJ538"/>
      <c r="JGK538"/>
      <c r="JGL538"/>
      <c r="JGM538"/>
      <c r="JGN538"/>
      <c r="JGO538"/>
      <c r="JGP538"/>
      <c r="JGQ538"/>
      <c r="JGR538"/>
      <c r="JGS538"/>
      <c r="JGT538"/>
      <c r="JGU538"/>
      <c r="JGV538"/>
      <c r="JGW538"/>
      <c r="JGX538"/>
      <c r="JGY538"/>
      <c r="JGZ538"/>
      <c r="JHA538"/>
      <c r="JHB538"/>
      <c r="JHC538"/>
      <c r="JHD538"/>
      <c r="JHE538"/>
      <c r="JHF538"/>
      <c r="JHG538"/>
      <c r="JHH538"/>
      <c r="JHI538"/>
      <c r="JHJ538"/>
      <c r="JHK538"/>
      <c r="JHL538"/>
      <c r="JHM538"/>
      <c r="JHN538"/>
      <c r="JHO538"/>
      <c r="JHP538"/>
      <c r="JHQ538"/>
      <c r="JHR538"/>
      <c r="JHS538"/>
      <c r="JHT538"/>
      <c r="JHU538"/>
      <c r="JHV538"/>
      <c r="JHW538"/>
      <c r="JHX538"/>
      <c r="JHY538"/>
      <c r="JHZ538"/>
      <c r="JIA538"/>
      <c r="JIB538"/>
      <c r="JIC538"/>
      <c r="JID538"/>
      <c r="JIE538"/>
      <c r="JIF538"/>
      <c r="JIG538"/>
      <c r="JIH538"/>
      <c r="JII538"/>
      <c r="JIJ538"/>
      <c r="JIK538"/>
      <c r="JIL538"/>
      <c r="JIM538"/>
      <c r="JIN538"/>
      <c r="JIO538"/>
      <c r="JIP538"/>
      <c r="JIQ538"/>
      <c r="JIR538"/>
      <c r="JIS538"/>
      <c r="JIT538"/>
      <c r="JIU538"/>
      <c r="JIV538"/>
      <c r="JIW538"/>
      <c r="JIX538"/>
      <c r="JIY538"/>
      <c r="JIZ538"/>
      <c r="JJA538"/>
      <c r="JJB538"/>
      <c r="JJC538"/>
      <c r="JJD538"/>
      <c r="JJE538"/>
      <c r="JJF538"/>
      <c r="JJG538"/>
      <c r="JJH538"/>
      <c r="JJI538"/>
      <c r="JJJ538"/>
      <c r="JJK538"/>
      <c r="JJL538"/>
      <c r="JJM538"/>
      <c r="JJN538"/>
      <c r="JJO538"/>
      <c r="JJP538"/>
      <c r="JJQ538"/>
      <c r="JJR538"/>
      <c r="JJS538"/>
      <c r="JJT538"/>
      <c r="JJU538"/>
      <c r="JJV538"/>
      <c r="JJW538"/>
      <c r="JJX538"/>
      <c r="JJY538"/>
      <c r="JJZ538"/>
      <c r="JKA538"/>
      <c r="JKB538"/>
      <c r="JKC538"/>
      <c r="JKD538"/>
      <c r="JKE538"/>
      <c r="JKF538"/>
      <c r="JKG538"/>
      <c r="JKH538"/>
      <c r="JKI538"/>
      <c r="JKJ538"/>
      <c r="JKK538"/>
      <c r="JKL538"/>
      <c r="JKM538"/>
      <c r="JKN538"/>
      <c r="JKO538"/>
      <c r="JKP538"/>
      <c r="JKQ538"/>
      <c r="JKR538"/>
      <c r="JKS538"/>
      <c r="JKT538"/>
      <c r="JKU538"/>
      <c r="JKV538"/>
      <c r="JKW538"/>
      <c r="JKX538"/>
      <c r="JKY538"/>
      <c r="JKZ538"/>
      <c r="JLA538"/>
      <c r="JLB538"/>
      <c r="JLC538"/>
      <c r="JLD538"/>
      <c r="JLE538"/>
      <c r="JLF538"/>
      <c r="JLG538"/>
      <c r="JLH538"/>
      <c r="JLI538"/>
      <c r="JLJ538"/>
      <c r="JLK538"/>
      <c r="JLL538"/>
      <c r="JLM538"/>
      <c r="JLN538"/>
      <c r="JLO538"/>
      <c r="JLP538"/>
      <c r="JLQ538"/>
      <c r="JLR538"/>
      <c r="JLS538"/>
      <c r="JLT538"/>
      <c r="JLU538"/>
      <c r="JLV538"/>
      <c r="JLW538"/>
      <c r="JLX538"/>
      <c r="JLY538"/>
      <c r="JLZ538"/>
      <c r="JMA538"/>
      <c r="JMB538"/>
      <c r="JMC538"/>
      <c r="JMD538"/>
      <c r="JME538"/>
      <c r="JMF538"/>
      <c r="JMG538"/>
      <c r="JMH538"/>
      <c r="JMI538"/>
      <c r="JMJ538"/>
      <c r="JMK538"/>
      <c r="JML538"/>
      <c r="JMM538"/>
      <c r="JMN538"/>
      <c r="JMO538"/>
      <c r="JMP538"/>
      <c r="JMQ538"/>
      <c r="JMR538"/>
      <c r="JMS538"/>
      <c r="JMT538"/>
      <c r="JMU538"/>
      <c r="JMV538"/>
      <c r="JMW538"/>
      <c r="JMX538"/>
      <c r="JMY538"/>
      <c r="JMZ538"/>
      <c r="JNA538"/>
      <c r="JNB538"/>
      <c r="JNC538"/>
      <c r="JND538"/>
      <c r="JNE538"/>
      <c r="JNF538"/>
      <c r="JNG538"/>
      <c r="JNH538"/>
      <c r="JNI538"/>
      <c r="JNJ538"/>
      <c r="JNK538"/>
      <c r="JNL538"/>
      <c r="JNM538"/>
      <c r="JNN538"/>
      <c r="JNO538"/>
      <c r="JNP538"/>
      <c r="JNQ538"/>
      <c r="JNR538"/>
      <c r="JNS538"/>
      <c r="JNT538"/>
      <c r="JNU538"/>
      <c r="JNV538"/>
      <c r="JNW538"/>
      <c r="JNX538"/>
      <c r="JNY538"/>
      <c r="JNZ538"/>
      <c r="JOA538"/>
      <c r="JOB538"/>
      <c r="JOC538"/>
      <c r="JOD538"/>
      <c r="JOE538"/>
      <c r="JOF538"/>
      <c r="JOG538"/>
      <c r="JOH538"/>
      <c r="JOI538"/>
      <c r="JOJ538"/>
      <c r="JOK538"/>
      <c r="JOL538"/>
      <c r="JOM538"/>
      <c r="JON538"/>
      <c r="JOO538"/>
      <c r="JOP538"/>
      <c r="JOQ538"/>
      <c r="JOR538"/>
      <c r="JOS538"/>
      <c r="JOT538"/>
      <c r="JOU538"/>
      <c r="JOV538"/>
      <c r="JOW538"/>
      <c r="JOX538"/>
      <c r="JOY538"/>
      <c r="JOZ538"/>
      <c r="JPA538"/>
      <c r="JPB538"/>
      <c r="JPC538"/>
      <c r="JPD538"/>
      <c r="JPE538"/>
      <c r="JPF538"/>
      <c r="JPG538"/>
      <c r="JPH538"/>
      <c r="JPI538"/>
      <c r="JPJ538"/>
      <c r="JPK538"/>
      <c r="JPL538"/>
      <c r="JPM538"/>
      <c r="JPN538"/>
      <c r="JPO538"/>
      <c r="JPP538"/>
      <c r="JPQ538"/>
      <c r="JPR538"/>
      <c r="JPS538"/>
      <c r="JPT538"/>
      <c r="JPU538"/>
      <c r="JPV538"/>
      <c r="JPW538"/>
      <c r="JPX538"/>
      <c r="JPY538"/>
      <c r="JPZ538"/>
      <c r="JQA538"/>
      <c r="JQB538"/>
      <c r="JQC538"/>
      <c r="JQD538"/>
      <c r="JQE538"/>
      <c r="JQF538"/>
      <c r="JQG538"/>
      <c r="JQH538"/>
      <c r="JQI538"/>
      <c r="JQJ538"/>
      <c r="JQK538"/>
      <c r="JQL538"/>
      <c r="JQM538"/>
      <c r="JQN538"/>
      <c r="JQO538"/>
      <c r="JQP538"/>
      <c r="JQQ538"/>
      <c r="JQR538"/>
      <c r="JQS538"/>
      <c r="JQT538"/>
      <c r="JQU538"/>
      <c r="JQV538"/>
      <c r="JQW538"/>
      <c r="JQX538"/>
      <c r="JQY538"/>
      <c r="JQZ538"/>
      <c r="JRA538"/>
      <c r="JRB538"/>
      <c r="JRC538"/>
      <c r="JRD538"/>
      <c r="JRE538"/>
      <c r="JRF538"/>
      <c r="JRG538"/>
      <c r="JRH538"/>
      <c r="JRI538"/>
      <c r="JRJ538"/>
      <c r="JRK538"/>
      <c r="JRL538"/>
      <c r="JRM538"/>
      <c r="JRN538"/>
      <c r="JRO538"/>
      <c r="JRP538"/>
      <c r="JRQ538"/>
      <c r="JRR538"/>
      <c r="JRS538"/>
      <c r="JRT538"/>
      <c r="JRU538"/>
      <c r="JRV538"/>
      <c r="JRW538"/>
      <c r="JRX538"/>
      <c r="JRY538"/>
      <c r="JRZ538"/>
      <c r="JSA538"/>
      <c r="JSB538"/>
      <c r="JSC538"/>
      <c r="JSD538"/>
      <c r="JSE538"/>
      <c r="JSF538"/>
      <c r="JSG538"/>
      <c r="JSH538"/>
      <c r="JSI538"/>
      <c r="JSJ538"/>
      <c r="JSK538"/>
      <c r="JSL538"/>
      <c r="JSM538"/>
      <c r="JSN538"/>
      <c r="JSO538"/>
      <c r="JSP538"/>
      <c r="JSQ538"/>
      <c r="JSR538"/>
      <c r="JSS538"/>
      <c r="JST538"/>
      <c r="JSU538"/>
      <c r="JSV538"/>
      <c r="JSW538"/>
      <c r="JSX538"/>
      <c r="JSY538"/>
      <c r="JSZ538"/>
      <c r="JTA538"/>
      <c r="JTB538"/>
      <c r="JTC538"/>
      <c r="JTD538"/>
      <c r="JTE538"/>
      <c r="JTF538"/>
      <c r="JTG538"/>
      <c r="JTH538"/>
      <c r="JTI538"/>
      <c r="JTJ538"/>
      <c r="JTK538"/>
      <c r="JTL538"/>
      <c r="JTM538"/>
      <c r="JTN538"/>
      <c r="JTO538"/>
      <c r="JTP538"/>
      <c r="JTQ538"/>
      <c r="JTR538"/>
      <c r="JTS538"/>
      <c r="JTT538"/>
      <c r="JTU538"/>
      <c r="JTV538"/>
      <c r="JTW538"/>
      <c r="JTX538"/>
      <c r="JTY538"/>
      <c r="JTZ538"/>
      <c r="JUA538"/>
      <c r="JUB538"/>
      <c r="JUC538"/>
      <c r="JUD538"/>
      <c r="JUE538"/>
      <c r="JUF538"/>
      <c r="JUG538"/>
      <c r="JUH538"/>
      <c r="JUI538"/>
      <c r="JUJ538"/>
      <c r="JUK538"/>
      <c r="JUL538"/>
      <c r="JUM538"/>
      <c r="JUN538"/>
      <c r="JUO538"/>
      <c r="JUP538"/>
      <c r="JUQ538"/>
      <c r="JUR538"/>
      <c r="JUS538"/>
      <c r="JUT538"/>
      <c r="JUU538"/>
      <c r="JUV538"/>
      <c r="JUW538"/>
      <c r="JUX538"/>
      <c r="JUY538"/>
      <c r="JUZ538"/>
      <c r="JVA538"/>
      <c r="JVB538"/>
      <c r="JVC538"/>
      <c r="JVD538"/>
      <c r="JVE538"/>
      <c r="JVF538"/>
      <c r="JVG538"/>
      <c r="JVH538"/>
      <c r="JVI538"/>
      <c r="JVJ538"/>
      <c r="JVK538"/>
      <c r="JVL538"/>
      <c r="JVM538"/>
      <c r="JVN538"/>
      <c r="JVO538"/>
      <c r="JVP538"/>
      <c r="JVQ538"/>
      <c r="JVR538"/>
      <c r="JVS538"/>
      <c r="JVT538"/>
      <c r="JVU538"/>
      <c r="JVV538"/>
      <c r="JVW538"/>
      <c r="JVX538"/>
      <c r="JVY538"/>
      <c r="JVZ538"/>
      <c r="JWA538"/>
      <c r="JWB538"/>
      <c r="JWC538"/>
      <c r="JWD538"/>
      <c r="JWE538"/>
      <c r="JWF538"/>
      <c r="JWG538"/>
      <c r="JWH538"/>
      <c r="JWI538"/>
      <c r="JWJ538"/>
      <c r="JWK538"/>
      <c r="JWL538"/>
      <c r="JWM538"/>
      <c r="JWN538"/>
      <c r="JWO538"/>
      <c r="JWP538"/>
      <c r="JWQ538"/>
      <c r="JWR538"/>
      <c r="JWS538"/>
      <c r="JWT538"/>
      <c r="JWU538"/>
      <c r="JWV538"/>
      <c r="JWW538"/>
      <c r="JWX538"/>
      <c r="JWY538"/>
      <c r="JWZ538"/>
      <c r="JXA538"/>
      <c r="JXB538"/>
      <c r="JXC538"/>
      <c r="JXD538"/>
      <c r="JXE538"/>
      <c r="JXF538"/>
      <c r="JXG538"/>
      <c r="JXH538"/>
      <c r="JXI538"/>
      <c r="JXJ538"/>
      <c r="JXK538"/>
      <c r="JXL538"/>
      <c r="JXM538"/>
      <c r="JXN538"/>
      <c r="JXO538"/>
      <c r="JXP538"/>
      <c r="JXQ538"/>
      <c r="JXR538"/>
      <c r="JXS538"/>
      <c r="JXT538"/>
      <c r="JXU538"/>
      <c r="JXV538"/>
      <c r="JXW538"/>
      <c r="JXX538"/>
      <c r="JXY538"/>
      <c r="JXZ538"/>
      <c r="JYA538"/>
      <c r="JYB538"/>
      <c r="JYC538"/>
      <c r="JYD538"/>
      <c r="JYE538"/>
      <c r="JYF538"/>
      <c r="JYG538"/>
      <c r="JYH538"/>
      <c r="JYI538"/>
      <c r="JYJ538"/>
      <c r="JYK538"/>
      <c r="JYL538"/>
      <c r="JYM538"/>
      <c r="JYN538"/>
      <c r="JYO538"/>
      <c r="JYP538"/>
      <c r="JYQ538"/>
      <c r="JYR538"/>
      <c r="JYS538"/>
      <c r="JYT538"/>
      <c r="JYU538"/>
      <c r="JYV538"/>
      <c r="JYW538"/>
      <c r="JYX538"/>
      <c r="JYY538"/>
      <c r="JYZ538"/>
      <c r="JZA538"/>
      <c r="JZB538"/>
      <c r="JZC538"/>
      <c r="JZD538"/>
      <c r="JZE538"/>
      <c r="JZF538"/>
      <c r="JZG538"/>
      <c r="JZH538"/>
      <c r="JZI538"/>
      <c r="JZJ538"/>
      <c r="JZK538"/>
      <c r="JZL538"/>
      <c r="JZM538"/>
      <c r="JZN538"/>
      <c r="JZO538"/>
      <c r="JZP538"/>
      <c r="JZQ538"/>
      <c r="JZR538"/>
      <c r="JZS538"/>
      <c r="JZT538"/>
      <c r="JZU538"/>
      <c r="JZV538"/>
      <c r="JZW538"/>
      <c r="JZX538"/>
      <c r="JZY538"/>
      <c r="JZZ538"/>
      <c r="KAA538"/>
      <c r="KAB538"/>
      <c r="KAC538"/>
      <c r="KAD538"/>
      <c r="KAE538"/>
      <c r="KAF538"/>
      <c r="KAG538"/>
      <c r="KAH538"/>
      <c r="KAI538"/>
      <c r="KAJ538"/>
      <c r="KAK538"/>
      <c r="KAL538"/>
      <c r="KAM538"/>
      <c r="KAN538"/>
      <c r="KAO538"/>
      <c r="KAP538"/>
      <c r="KAQ538"/>
      <c r="KAR538"/>
      <c r="KAS538"/>
      <c r="KAT538"/>
      <c r="KAU538"/>
      <c r="KAV538"/>
      <c r="KAW538"/>
      <c r="KAX538"/>
      <c r="KAY538"/>
      <c r="KAZ538"/>
      <c r="KBA538"/>
      <c r="KBB538"/>
      <c r="KBC538"/>
      <c r="KBD538"/>
      <c r="KBE538"/>
      <c r="KBF538"/>
      <c r="KBG538"/>
      <c r="KBH538"/>
      <c r="KBI538"/>
      <c r="KBJ538"/>
      <c r="KBK538"/>
      <c r="KBL538"/>
      <c r="KBM538"/>
      <c r="KBN538"/>
      <c r="KBO538"/>
      <c r="KBP538"/>
      <c r="KBQ538"/>
      <c r="KBR538"/>
      <c r="KBS538"/>
      <c r="KBT538"/>
      <c r="KBU538"/>
      <c r="KBV538"/>
      <c r="KBW538"/>
      <c r="KBX538"/>
      <c r="KBY538"/>
      <c r="KBZ538"/>
      <c r="KCA538"/>
      <c r="KCB538"/>
      <c r="KCC538"/>
      <c r="KCD538"/>
      <c r="KCE538"/>
      <c r="KCF538"/>
      <c r="KCG538"/>
      <c r="KCH538"/>
      <c r="KCI538"/>
      <c r="KCJ538"/>
      <c r="KCK538"/>
      <c r="KCL538"/>
      <c r="KCM538"/>
      <c r="KCN538"/>
      <c r="KCO538"/>
      <c r="KCP538"/>
      <c r="KCQ538"/>
      <c r="KCR538"/>
      <c r="KCS538"/>
      <c r="KCT538"/>
      <c r="KCU538"/>
      <c r="KCV538"/>
      <c r="KCW538"/>
      <c r="KCX538"/>
      <c r="KCY538"/>
      <c r="KCZ538"/>
      <c r="KDA538"/>
      <c r="KDB538"/>
      <c r="KDC538"/>
      <c r="KDD538"/>
      <c r="KDE538"/>
      <c r="KDF538"/>
      <c r="KDG538"/>
      <c r="KDH538"/>
      <c r="KDI538"/>
      <c r="KDJ538"/>
      <c r="KDK538"/>
      <c r="KDL538"/>
      <c r="KDM538"/>
      <c r="KDN538"/>
      <c r="KDO538"/>
      <c r="KDP538"/>
      <c r="KDQ538"/>
      <c r="KDR538"/>
      <c r="KDS538"/>
      <c r="KDT538"/>
      <c r="KDU538"/>
      <c r="KDV538"/>
      <c r="KDW538"/>
      <c r="KDX538"/>
      <c r="KDY538"/>
      <c r="KDZ538"/>
      <c r="KEA538"/>
      <c r="KEB538"/>
      <c r="KEC538"/>
      <c r="KED538"/>
      <c r="KEE538"/>
      <c r="KEF538"/>
      <c r="KEG538"/>
      <c r="KEH538"/>
      <c r="KEI538"/>
      <c r="KEJ538"/>
      <c r="KEK538"/>
      <c r="KEL538"/>
      <c r="KEM538"/>
      <c r="KEN538"/>
      <c r="KEO538"/>
      <c r="KEP538"/>
      <c r="KEQ538"/>
      <c r="KER538"/>
      <c r="KES538"/>
      <c r="KET538"/>
      <c r="KEU538"/>
      <c r="KEV538"/>
      <c r="KEW538"/>
      <c r="KEX538"/>
      <c r="KEY538"/>
      <c r="KEZ538"/>
      <c r="KFA538"/>
      <c r="KFB538"/>
      <c r="KFC538"/>
      <c r="KFD538"/>
      <c r="KFE538"/>
      <c r="KFF538"/>
      <c r="KFG538"/>
      <c r="KFH538"/>
      <c r="KFI538"/>
      <c r="KFJ538"/>
      <c r="KFK538"/>
      <c r="KFL538"/>
      <c r="KFM538"/>
      <c r="KFN538"/>
      <c r="KFO538"/>
      <c r="KFP538"/>
      <c r="KFQ538"/>
      <c r="KFR538"/>
      <c r="KFS538"/>
      <c r="KFT538"/>
      <c r="KFU538"/>
      <c r="KFV538"/>
      <c r="KFW538"/>
      <c r="KFX538"/>
      <c r="KFY538"/>
      <c r="KFZ538"/>
      <c r="KGA538"/>
      <c r="KGB538"/>
      <c r="KGC538"/>
      <c r="KGD538"/>
      <c r="KGE538"/>
      <c r="KGF538"/>
      <c r="KGG538"/>
      <c r="KGH538"/>
      <c r="KGI538"/>
      <c r="KGJ538"/>
      <c r="KGK538"/>
      <c r="KGL538"/>
      <c r="KGM538"/>
      <c r="KGN538"/>
      <c r="KGO538"/>
      <c r="KGP538"/>
      <c r="KGQ538"/>
      <c r="KGR538"/>
      <c r="KGS538"/>
      <c r="KGT538"/>
      <c r="KGU538"/>
      <c r="KGV538"/>
      <c r="KGW538"/>
      <c r="KGX538"/>
      <c r="KGY538"/>
      <c r="KGZ538"/>
      <c r="KHA538"/>
      <c r="KHB538"/>
      <c r="KHC538"/>
      <c r="KHD538"/>
      <c r="KHE538"/>
      <c r="KHF538"/>
      <c r="KHG538"/>
      <c r="KHH538"/>
      <c r="KHI538"/>
      <c r="KHJ538"/>
      <c r="KHK538"/>
      <c r="KHL538"/>
      <c r="KHM538"/>
      <c r="KHN538"/>
      <c r="KHO538"/>
      <c r="KHP538"/>
      <c r="KHQ538"/>
      <c r="KHR538"/>
      <c r="KHS538"/>
      <c r="KHT538"/>
      <c r="KHU538"/>
      <c r="KHV538"/>
      <c r="KHW538"/>
      <c r="KHX538"/>
      <c r="KHY538"/>
      <c r="KHZ538"/>
      <c r="KIA538"/>
      <c r="KIB538"/>
      <c r="KIC538"/>
      <c r="KID538"/>
      <c r="KIE538"/>
      <c r="KIF538"/>
      <c r="KIG538"/>
      <c r="KIH538"/>
      <c r="KII538"/>
      <c r="KIJ538"/>
      <c r="KIK538"/>
      <c r="KIL538"/>
      <c r="KIM538"/>
      <c r="KIN538"/>
      <c r="KIO538"/>
      <c r="KIP538"/>
      <c r="KIQ538"/>
      <c r="KIR538"/>
      <c r="KIS538"/>
      <c r="KIT538"/>
      <c r="KIU538"/>
      <c r="KIV538"/>
      <c r="KIW538"/>
      <c r="KIX538"/>
      <c r="KIY538"/>
      <c r="KIZ538"/>
      <c r="KJA538"/>
      <c r="KJB538"/>
      <c r="KJC538"/>
      <c r="KJD538"/>
      <c r="KJE538"/>
      <c r="KJF538"/>
      <c r="KJG538"/>
      <c r="KJH538"/>
      <c r="KJI538"/>
      <c r="KJJ538"/>
      <c r="KJK538"/>
      <c r="KJL538"/>
      <c r="KJM538"/>
      <c r="KJN538"/>
      <c r="KJO538"/>
      <c r="KJP538"/>
      <c r="KJQ538"/>
      <c r="KJR538"/>
      <c r="KJS538"/>
      <c r="KJT538"/>
      <c r="KJU538"/>
      <c r="KJV538"/>
      <c r="KJW538"/>
      <c r="KJX538"/>
      <c r="KJY538"/>
      <c r="KJZ538"/>
      <c r="KKA538"/>
      <c r="KKB538"/>
      <c r="KKC538"/>
      <c r="KKD538"/>
      <c r="KKE538"/>
      <c r="KKF538"/>
      <c r="KKG538"/>
      <c r="KKH538"/>
      <c r="KKI538"/>
      <c r="KKJ538"/>
      <c r="KKK538"/>
      <c r="KKL538"/>
      <c r="KKM538"/>
      <c r="KKN538"/>
      <c r="KKO538"/>
      <c r="KKP538"/>
      <c r="KKQ538"/>
      <c r="KKR538"/>
      <c r="KKS538"/>
      <c r="KKT538"/>
      <c r="KKU538"/>
      <c r="KKV538"/>
      <c r="KKW538"/>
      <c r="KKX538"/>
      <c r="KKY538"/>
      <c r="KKZ538"/>
      <c r="KLA538"/>
      <c r="KLB538"/>
      <c r="KLC538"/>
      <c r="KLD538"/>
      <c r="KLE538"/>
      <c r="KLF538"/>
      <c r="KLG538"/>
      <c r="KLH538"/>
      <c r="KLI538"/>
      <c r="KLJ538"/>
      <c r="KLK538"/>
      <c r="KLL538"/>
      <c r="KLM538"/>
      <c r="KLN538"/>
      <c r="KLO538"/>
      <c r="KLP538"/>
      <c r="KLQ538"/>
      <c r="KLR538"/>
      <c r="KLS538"/>
      <c r="KLT538"/>
      <c r="KLU538"/>
      <c r="KLV538"/>
      <c r="KLW538"/>
      <c r="KLX538"/>
      <c r="KLY538"/>
      <c r="KLZ538"/>
      <c r="KMA538"/>
      <c r="KMB538"/>
      <c r="KMC538"/>
      <c r="KMD538"/>
      <c r="KME538"/>
      <c r="KMF538"/>
      <c r="KMG538"/>
      <c r="KMH538"/>
      <c r="KMI538"/>
      <c r="KMJ538"/>
      <c r="KMK538"/>
      <c r="KML538"/>
      <c r="KMM538"/>
      <c r="KMN538"/>
      <c r="KMO538"/>
      <c r="KMP538"/>
      <c r="KMQ538"/>
      <c r="KMR538"/>
      <c r="KMS538"/>
      <c r="KMT538"/>
      <c r="KMU538"/>
      <c r="KMV538"/>
      <c r="KMW538"/>
      <c r="KMX538"/>
      <c r="KMY538"/>
      <c r="KMZ538"/>
      <c r="KNA538"/>
      <c r="KNB538"/>
      <c r="KNC538"/>
      <c r="KND538"/>
      <c r="KNE538"/>
      <c r="KNF538"/>
      <c r="KNG538"/>
      <c r="KNH538"/>
      <c r="KNI538"/>
      <c r="KNJ538"/>
      <c r="KNK538"/>
      <c r="KNL538"/>
      <c r="KNM538"/>
      <c r="KNN538"/>
      <c r="KNO538"/>
      <c r="KNP538"/>
      <c r="KNQ538"/>
      <c r="KNR538"/>
      <c r="KNS538"/>
      <c r="KNT538"/>
      <c r="KNU538"/>
      <c r="KNV538"/>
      <c r="KNW538"/>
      <c r="KNX538"/>
      <c r="KNY538"/>
      <c r="KNZ538"/>
      <c r="KOA538"/>
      <c r="KOB538"/>
      <c r="KOC538"/>
      <c r="KOD538"/>
      <c r="KOE538"/>
      <c r="KOF538"/>
      <c r="KOG538"/>
      <c r="KOH538"/>
      <c r="KOI538"/>
      <c r="KOJ538"/>
      <c r="KOK538"/>
      <c r="KOL538"/>
      <c r="KOM538"/>
      <c r="KON538"/>
      <c r="KOO538"/>
      <c r="KOP538"/>
      <c r="KOQ538"/>
      <c r="KOR538"/>
      <c r="KOS538"/>
      <c r="KOT538"/>
      <c r="KOU538"/>
      <c r="KOV538"/>
      <c r="KOW538"/>
      <c r="KOX538"/>
      <c r="KOY538"/>
      <c r="KOZ538"/>
      <c r="KPA538"/>
      <c r="KPB538"/>
      <c r="KPC538"/>
      <c r="KPD538"/>
      <c r="KPE538"/>
      <c r="KPF538"/>
      <c r="KPG538"/>
      <c r="KPH538"/>
      <c r="KPI538"/>
      <c r="KPJ538"/>
      <c r="KPK538"/>
      <c r="KPL538"/>
      <c r="KPM538"/>
      <c r="KPN538"/>
      <c r="KPO538"/>
      <c r="KPP538"/>
      <c r="KPQ538"/>
      <c r="KPR538"/>
      <c r="KPS538"/>
      <c r="KPT538"/>
      <c r="KPU538"/>
      <c r="KPV538"/>
      <c r="KPW538"/>
      <c r="KPX538"/>
      <c r="KPY538"/>
      <c r="KPZ538"/>
      <c r="KQA538"/>
      <c r="KQB538"/>
      <c r="KQC538"/>
      <c r="KQD538"/>
      <c r="KQE538"/>
      <c r="KQF538"/>
      <c r="KQG538"/>
      <c r="KQH538"/>
      <c r="KQI538"/>
      <c r="KQJ538"/>
      <c r="KQK538"/>
      <c r="KQL538"/>
      <c r="KQM538"/>
      <c r="KQN538"/>
      <c r="KQO538"/>
      <c r="KQP538"/>
      <c r="KQQ538"/>
      <c r="KQR538"/>
      <c r="KQS538"/>
      <c r="KQT538"/>
      <c r="KQU538"/>
      <c r="KQV538"/>
      <c r="KQW538"/>
      <c r="KQX538"/>
      <c r="KQY538"/>
      <c r="KQZ538"/>
      <c r="KRA538"/>
      <c r="KRB538"/>
      <c r="KRC538"/>
      <c r="KRD538"/>
      <c r="KRE538"/>
      <c r="KRF538"/>
      <c r="KRG538"/>
      <c r="KRH538"/>
      <c r="KRI538"/>
      <c r="KRJ538"/>
      <c r="KRK538"/>
      <c r="KRL538"/>
      <c r="KRM538"/>
      <c r="KRN538"/>
      <c r="KRO538"/>
      <c r="KRP538"/>
      <c r="KRQ538"/>
      <c r="KRR538"/>
      <c r="KRS538"/>
      <c r="KRT538"/>
      <c r="KRU538"/>
      <c r="KRV538"/>
      <c r="KRW538"/>
      <c r="KRX538"/>
      <c r="KRY538"/>
      <c r="KRZ538"/>
      <c r="KSA538"/>
      <c r="KSB538"/>
      <c r="KSC538"/>
      <c r="KSD538"/>
      <c r="KSE538"/>
      <c r="KSF538"/>
      <c r="KSG538"/>
      <c r="KSH538"/>
      <c r="KSI538"/>
      <c r="KSJ538"/>
      <c r="KSK538"/>
      <c r="KSL538"/>
      <c r="KSM538"/>
      <c r="KSN538"/>
      <c r="KSO538"/>
      <c r="KSP538"/>
      <c r="KSQ538"/>
      <c r="KSR538"/>
      <c r="KSS538"/>
      <c r="KST538"/>
      <c r="KSU538"/>
      <c r="KSV538"/>
      <c r="KSW538"/>
      <c r="KSX538"/>
      <c r="KSY538"/>
      <c r="KSZ538"/>
      <c r="KTA538"/>
      <c r="KTB538"/>
      <c r="KTC538"/>
      <c r="KTD538"/>
      <c r="KTE538"/>
      <c r="KTF538"/>
      <c r="KTG538"/>
      <c r="KTH538"/>
      <c r="KTI538"/>
      <c r="KTJ538"/>
      <c r="KTK538"/>
      <c r="KTL538"/>
      <c r="KTM538"/>
      <c r="KTN538"/>
      <c r="KTO538"/>
      <c r="KTP538"/>
      <c r="KTQ538"/>
      <c r="KTR538"/>
      <c r="KTS538"/>
      <c r="KTT538"/>
      <c r="KTU538"/>
      <c r="KTV538"/>
      <c r="KTW538"/>
      <c r="KTX538"/>
      <c r="KTY538"/>
      <c r="KTZ538"/>
      <c r="KUA538"/>
      <c r="KUB538"/>
      <c r="KUC538"/>
      <c r="KUD538"/>
      <c r="KUE538"/>
      <c r="KUF538"/>
      <c r="KUG538"/>
      <c r="KUH538"/>
      <c r="KUI538"/>
      <c r="KUJ538"/>
      <c r="KUK538"/>
      <c r="KUL538"/>
      <c r="KUM538"/>
      <c r="KUN538"/>
      <c r="KUO538"/>
      <c r="KUP538"/>
      <c r="KUQ538"/>
      <c r="KUR538"/>
      <c r="KUS538"/>
      <c r="KUT538"/>
      <c r="KUU538"/>
      <c r="KUV538"/>
      <c r="KUW538"/>
      <c r="KUX538"/>
      <c r="KUY538"/>
      <c r="KUZ538"/>
      <c r="KVA538"/>
      <c r="KVB538"/>
      <c r="KVC538"/>
      <c r="KVD538"/>
      <c r="KVE538"/>
      <c r="KVF538"/>
      <c r="KVG538"/>
      <c r="KVH538"/>
      <c r="KVI538"/>
      <c r="KVJ538"/>
      <c r="KVK538"/>
      <c r="KVL538"/>
      <c r="KVM538"/>
      <c r="KVN538"/>
      <c r="KVO538"/>
      <c r="KVP538"/>
      <c r="KVQ538"/>
      <c r="KVR538"/>
      <c r="KVS538"/>
      <c r="KVT538"/>
      <c r="KVU538"/>
      <c r="KVV538"/>
      <c r="KVW538"/>
      <c r="KVX538"/>
      <c r="KVY538"/>
      <c r="KVZ538"/>
      <c r="KWA538"/>
      <c r="KWB538"/>
      <c r="KWC538"/>
      <c r="KWD538"/>
      <c r="KWE538"/>
      <c r="KWF538"/>
      <c r="KWG538"/>
      <c r="KWH538"/>
      <c r="KWI538"/>
      <c r="KWJ538"/>
      <c r="KWK538"/>
      <c r="KWL538"/>
      <c r="KWM538"/>
      <c r="KWN538"/>
      <c r="KWO538"/>
      <c r="KWP538"/>
      <c r="KWQ538"/>
      <c r="KWR538"/>
      <c r="KWS538"/>
      <c r="KWT538"/>
      <c r="KWU538"/>
      <c r="KWV538"/>
      <c r="KWW538"/>
      <c r="KWX538"/>
      <c r="KWY538"/>
      <c r="KWZ538"/>
      <c r="KXA538"/>
      <c r="KXB538"/>
      <c r="KXC538"/>
      <c r="KXD538"/>
      <c r="KXE538"/>
      <c r="KXF538"/>
      <c r="KXG538"/>
      <c r="KXH538"/>
      <c r="KXI538"/>
      <c r="KXJ538"/>
      <c r="KXK538"/>
      <c r="KXL538"/>
      <c r="KXM538"/>
      <c r="KXN538"/>
      <c r="KXO538"/>
      <c r="KXP538"/>
      <c r="KXQ538"/>
      <c r="KXR538"/>
      <c r="KXS538"/>
      <c r="KXT538"/>
      <c r="KXU538"/>
      <c r="KXV538"/>
      <c r="KXW538"/>
      <c r="KXX538"/>
      <c r="KXY538"/>
      <c r="KXZ538"/>
      <c r="KYA538"/>
      <c r="KYB538"/>
      <c r="KYC538"/>
      <c r="KYD538"/>
      <c r="KYE538"/>
      <c r="KYF538"/>
      <c r="KYG538"/>
      <c r="KYH538"/>
      <c r="KYI538"/>
      <c r="KYJ538"/>
      <c r="KYK538"/>
      <c r="KYL538"/>
      <c r="KYM538"/>
      <c r="KYN538"/>
      <c r="KYO538"/>
      <c r="KYP538"/>
      <c r="KYQ538"/>
      <c r="KYR538"/>
      <c r="KYS538"/>
      <c r="KYT538"/>
      <c r="KYU538"/>
      <c r="KYV538"/>
      <c r="KYW538"/>
      <c r="KYX538"/>
      <c r="KYY538"/>
      <c r="KYZ538"/>
      <c r="KZA538"/>
      <c r="KZB538"/>
      <c r="KZC538"/>
      <c r="KZD538"/>
      <c r="KZE538"/>
      <c r="KZF538"/>
      <c r="KZG538"/>
      <c r="KZH538"/>
      <c r="KZI538"/>
      <c r="KZJ538"/>
      <c r="KZK538"/>
      <c r="KZL538"/>
      <c r="KZM538"/>
      <c r="KZN538"/>
      <c r="KZO538"/>
      <c r="KZP538"/>
      <c r="KZQ538"/>
      <c r="KZR538"/>
      <c r="KZS538"/>
      <c r="KZT538"/>
      <c r="KZU538"/>
      <c r="KZV538"/>
      <c r="KZW538"/>
      <c r="KZX538"/>
      <c r="KZY538"/>
      <c r="KZZ538"/>
      <c r="LAA538"/>
      <c r="LAB538"/>
      <c r="LAC538"/>
      <c r="LAD538"/>
      <c r="LAE538"/>
      <c r="LAF538"/>
      <c r="LAG538"/>
      <c r="LAH538"/>
      <c r="LAI538"/>
      <c r="LAJ538"/>
      <c r="LAK538"/>
      <c r="LAL538"/>
      <c r="LAM538"/>
      <c r="LAN538"/>
      <c r="LAO538"/>
      <c r="LAP538"/>
      <c r="LAQ538"/>
      <c r="LAR538"/>
      <c r="LAS538"/>
      <c r="LAT538"/>
      <c r="LAU538"/>
      <c r="LAV538"/>
      <c r="LAW538"/>
      <c r="LAX538"/>
      <c r="LAY538"/>
      <c r="LAZ538"/>
      <c r="LBA538"/>
      <c r="LBB538"/>
      <c r="LBC538"/>
      <c r="LBD538"/>
      <c r="LBE538"/>
      <c r="LBF538"/>
      <c r="LBG538"/>
      <c r="LBH538"/>
      <c r="LBI538"/>
      <c r="LBJ538"/>
      <c r="LBK538"/>
      <c r="LBL538"/>
      <c r="LBM538"/>
      <c r="LBN538"/>
      <c r="LBO538"/>
      <c r="LBP538"/>
      <c r="LBQ538"/>
      <c r="LBR538"/>
      <c r="LBS538"/>
      <c r="LBT538"/>
      <c r="LBU538"/>
      <c r="LBV538"/>
      <c r="LBW538"/>
      <c r="LBX538"/>
      <c r="LBY538"/>
      <c r="LBZ538"/>
      <c r="LCA538"/>
      <c r="LCB538"/>
      <c r="LCC538"/>
      <c r="LCD538"/>
      <c r="LCE538"/>
      <c r="LCF538"/>
      <c r="LCG538"/>
      <c r="LCH538"/>
      <c r="LCI538"/>
      <c r="LCJ538"/>
      <c r="LCK538"/>
      <c r="LCL538"/>
      <c r="LCM538"/>
      <c r="LCN538"/>
      <c r="LCO538"/>
      <c r="LCP538"/>
      <c r="LCQ538"/>
      <c r="LCR538"/>
      <c r="LCS538"/>
      <c r="LCT538"/>
      <c r="LCU538"/>
      <c r="LCV538"/>
      <c r="LCW538"/>
      <c r="LCX538"/>
      <c r="LCY538"/>
      <c r="LCZ538"/>
      <c r="LDA538"/>
      <c r="LDB538"/>
      <c r="LDC538"/>
      <c r="LDD538"/>
      <c r="LDE538"/>
      <c r="LDF538"/>
      <c r="LDG538"/>
      <c r="LDH538"/>
      <c r="LDI538"/>
      <c r="LDJ538"/>
      <c r="LDK538"/>
      <c r="LDL538"/>
      <c r="LDM538"/>
      <c r="LDN538"/>
      <c r="LDO538"/>
      <c r="LDP538"/>
      <c r="LDQ538"/>
      <c r="LDR538"/>
      <c r="LDS538"/>
      <c r="LDT538"/>
      <c r="LDU538"/>
      <c r="LDV538"/>
      <c r="LDW538"/>
      <c r="LDX538"/>
      <c r="LDY538"/>
      <c r="LDZ538"/>
      <c r="LEA538"/>
      <c r="LEB538"/>
      <c r="LEC538"/>
      <c r="LED538"/>
      <c r="LEE538"/>
      <c r="LEF538"/>
      <c r="LEG538"/>
      <c r="LEH538"/>
      <c r="LEI538"/>
      <c r="LEJ538"/>
      <c r="LEK538"/>
      <c r="LEL538"/>
      <c r="LEM538"/>
      <c r="LEN538"/>
      <c r="LEO538"/>
      <c r="LEP538"/>
      <c r="LEQ538"/>
      <c r="LER538"/>
      <c r="LES538"/>
      <c r="LET538"/>
      <c r="LEU538"/>
      <c r="LEV538"/>
      <c r="LEW538"/>
      <c r="LEX538"/>
      <c r="LEY538"/>
      <c r="LEZ538"/>
      <c r="LFA538"/>
      <c r="LFB538"/>
      <c r="LFC538"/>
      <c r="LFD538"/>
      <c r="LFE538"/>
      <c r="LFF538"/>
      <c r="LFG538"/>
      <c r="LFH538"/>
      <c r="LFI538"/>
      <c r="LFJ538"/>
      <c r="LFK538"/>
      <c r="LFL538"/>
      <c r="LFM538"/>
      <c r="LFN538"/>
      <c r="LFO538"/>
      <c r="LFP538"/>
      <c r="LFQ538"/>
      <c r="LFR538"/>
      <c r="LFS538"/>
      <c r="LFT538"/>
      <c r="LFU538"/>
      <c r="LFV538"/>
      <c r="LFW538"/>
      <c r="LFX538"/>
      <c r="LFY538"/>
      <c r="LFZ538"/>
      <c r="LGA538"/>
      <c r="LGB538"/>
      <c r="LGC538"/>
      <c r="LGD538"/>
      <c r="LGE538"/>
      <c r="LGF538"/>
      <c r="LGG538"/>
      <c r="LGH538"/>
      <c r="LGI538"/>
      <c r="LGJ538"/>
      <c r="LGK538"/>
      <c r="LGL538"/>
      <c r="LGM538"/>
      <c r="LGN538"/>
      <c r="LGO538"/>
      <c r="LGP538"/>
      <c r="LGQ538"/>
      <c r="LGR538"/>
      <c r="LGS538"/>
      <c r="LGT538"/>
      <c r="LGU538"/>
      <c r="LGV538"/>
      <c r="LGW538"/>
      <c r="LGX538"/>
      <c r="LGY538"/>
      <c r="LGZ538"/>
      <c r="LHA538"/>
      <c r="LHB538"/>
      <c r="LHC538"/>
      <c r="LHD538"/>
      <c r="LHE538"/>
      <c r="LHF538"/>
      <c r="LHG538"/>
      <c r="LHH538"/>
      <c r="LHI538"/>
      <c r="LHJ538"/>
      <c r="LHK538"/>
      <c r="LHL538"/>
      <c r="LHM538"/>
      <c r="LHN538"/>
      <c r="LHO538"/>
      <c r="LHP538"/>
      <c r="LHQ538"/>
      <c r="LHR538"/>
      <c r="LHS538"/>
      <c r="LHT538"/>
      <c r="LHU538"/>
      <c r="LHV538"/>
      <c r="LHW538"/>
      <c r="LHX538"/>
      <c r="LHY538"/>
      <c r="LHZ538"/>
      <c r="LIA538"/>
      <c r="LIB538"/>
      <c r="LIC538"/>
      <c r="LID538"/>
      <c r="LIE538"/>
      <c r="LIF538"/>
      <c r="LIG538"/>
      <c r="LIH538"/>
      <c r="LII538"/>
      <c r="LIJ538"/>
      <c r="LIK538"/>
      <c r="LIL538"/>
      <c r="LIM538"/>
      <c r="LIN538"/>
      <c r="LIO538"/>
      <c r="LIP538"/>
      <c r="LIQ538"/>
      <c r="LIR538"/>
      <c r="LIS538"/>
      <c r="LIT538"/>
      <c r="LIU538"/>
      <c r="LIV538"/>
      <c r="LIW538"/>
      <c r="LIX538"/>
      <c r="LIY538"/>
      <c r="LIZ538"/>
      <c r="LJA538"/>
      <c r="LJB538"/>
      <c r="LJC538"/>
      <c r="LJD538"/>
      <c r="LJE538"/>
      <c r="LJF538"/>
      <c r="LJG538"/>
      <c r="LJH538"/>
      <c r="LJI538"/>
      <c r="LJJ538"/>
      <c r="LJK538"/>
      <c r="LJL538"/>
      <c r="LJM538"/>
      <c r="LJN538"/>
      <c r="LJO538"/>
      <c r="LJP538"/>
      <c r="LJQ538"/>
      <c r="LJR538"/>
      <c r="LJS538"/>
      <c r="LJT538"/>
      <c r="LJU538"/>
      <c r="LJV538"/>
      <c r="LJW538"/>
      <c r="LJX538"/>
      <c r="LJY538"/>
      <c r="LJZ538"/>
      <c r="LKA538"/>
      <c r="LKB538"/>
      <c r="LKC538"/>
      <c r="LKD538"/>
      <c r="LKE538"/>
      <c r="LKF538"/>
      <c r="LKG538"/>
      <c r="LKH538"/>
      <c r="LKI538"/>
      <c r="LKJ538"/>
      <c r="LKK538"/>
      <c r="LKL538"/>
      <c r="LKM538"/>
      <c r="LKN538"/>
      <c r="LKO538"/>
      <c r="LKP538"/>
      <c r="LKQ538"/>
      <c r="LKR538"/>
      <c r="LKS538"/>
      <c r="LKT538"/>
      <c r="LKU538"/>
      <c r="LKV538"/>
      <c r="LKW538"/>
      <c r="LKX538"/>
      <c r="LKY538"/>
      <c r="LKZ538"/>
      <c r="LLA538"/>
      <c r="LLB538"/>
      <c r="LLC538"/>
      <c r="LLD538"/>
      <c r="LLE538"/>
      <c r="LLF538"/>
      <c r="LLG538"/>
      <c r="LLH538"/>
      <c r="LLI538"/>
      <c r="LLJ538"/>
      <c r="LLK538"/>
      <c r="LLL538"/>
      <c r="LLM538"/>
      <c r="LLN538"/>
      <c r="LLO538"/>
      <c r="LLP538"/>
      <c r="LLQ538"/>
      <c r="LLR538"/>
      <c r="LLS538"/>
      <c r="LLT538"/>
      <c r="LLU538"/>
      <c r="LLV538"/>
      <c r="LLW538"/>
      <c r="LLX538"/>
      <c r="LLY538"/>
      <c r="LLZ538"/>
      <c r="LMA538"/>
      <c r="LMB538"/>
      <c r="LMC538"/>
      <c r="LMD538"/>
      <c r="LME538"/>
      <c r="LMF538"/>
      <c r="LMG538"/>
      <c r="LMH538"/>
      <c r="LMI538"/>
      <c r="LMJ538"/>
      <c r="LMK538"/>
      <c r="LML538"/>
      <c r="LMM538"/>
      <c r="LMN538"/>
      <c r="LMO538"/>
      <c r="LMP538"/>
      <c r="LMQ538"/>
      <c r="LMR538"/>
      <c r="LMS538"/>
      <c r="LMT538"/>
      <c r="LMU538"/>
      <c r="LMV538"/>
      <c r="LMW538"/>
      <c r="LMX538"/>
      <c r="LMY538"/>
      <c r="LMZ538"/>
      <c r="LNA538"/>
      <c r="LNB538"/>
      <c r="LNC538"/>
      <c r="LND538"/>
      <c r="LNE538"/>
      <c r="LNF538"/>
      <c r="LNG538"/>
      <c r="LNH538"/>
      <c r="LNI538"/>
      <c r="LNJ538"/>
      <c r="LNK538"/>
      <c r="LNL538"/>
      <c r="LNM538"/>
      <c r="LNN538"/>
      <c r="LNO538"/>
      <c r="LNP538"/>
      <c r="LNQ538"/>
      <c r="LNR538"/>
      <c r="LNS538"/>
      <c r="LNT538"/>
      <c r="LNU538"/>
      <c r="LNV538"/>
      <c r="LNW538"/>
      <c r="LNX538"/>
      <c r="LNY538"/>
      <c r="LNZ538"/>
      <c r="LOA538"/>
      <c r="LOB538"/>
      <c r="LOC538"/>
      <c r="LOD538"/>
      <c r="LOE538"/>
      <c r="LOF538"/>
      <c r="LOG538"/>
      <c r="LOH538"/>
      <c r="LOI538"/>
      <c r="LOJ538"/>
      <c r="LOK538"/>
      <c r="LOL538"/>
      <c r="LOM538"/>
      <c r="LON538"/>
      <c r="LOO538"/>
      <c r="LOP538"/>
      <c r="LOQ538"/>
      <c r="LOR538"/>
      <c r="LOS538"/>
      <c r="LOT538"/>
      <c r="LOU538"/>
      <c r="LOV538"/>
      <c r="LOW538"/>
      <c r="LOX538"/>
      <c r="LOY538"/>
      <c r="LOZ538"/>
      <c r="LPA538"/>
      <c r="LPB538"/>
      <c r="LPC538"/>
      <c r="LPD538"/>
      <c r="LPE538"/>
      <c r="LPF538"/>
      <c r="LPG538"/>
      <c r="LPH538"/>
      <c r="LPI538"/>
      <c r="LPJ538"/>
      <c r="LPK538"/>
      <c r="LPL538"/>
      <c r="LPM538"/>
      <c r="LPN538"/>
      <c r="LPO538"/>
      <c r="LPP538"/>
      <c r="LPQ538"/>
      <c r="LPR538"/>
      <c r="LPS538"/>
      <c r="LPT538"/>
      <c r="LPU538"/>
      <c r="LPV538"/>
      <c r="LPW538"/>
      <c r="LPX538"/>
      <c r="LPY538"/>
      <c r="LPZ538"/>
      <c r="LQA538"/>
      <c r="LQB538"/>
      <c r="LQC538"/>
      <c r="LQD538"/>
      <c r="LQE538"/>
      <c r="LQF538"/>
      <c r="LQG538"/>
      <c r="LQH538"/>
      <c r="LQI538"/>
      <c r="LQJ538"/>
      <c r="LQK538"/>
      <c r="LQL538"/>
      <c r="LQM538"/>
      <c r="LQN538"/>
      <c r="LQO538"/>
      <c r="LQP538"/>
      <c r="LQQ538"/>
      <c r="LQR538"/>
      <c r="LQS538"/>
      <c r="LQT538"/>
      <c r="LQU538"/>
      <c r="LQV538"/>
      <c r="LQW538"/>
      <c r="LQX538"/>
      <c r="LQY538"/>
      <c r="LQZ538"/>
      <c r="LRA538"/>
      <c r="LRB538"/>
      <c r="LRC538"/>
      <c r="LRD538"/>
      <c r="LRE538"/>
      <c r="LRF538"/>
      <c r="LRG538"/>
      <c r="LRH538"/>
      <c r="LRI538"/>
      <c r="LRJ538"/>
      <c r="LRK538"/>
      <c r="LRL538"/>
      <c r="LRM538"/>
      <c r="LRN538"/>
      <c r="LRO538"/>
      <c r="LRP538"/>
      <c r="LRQ538"/>
      <c r="LRR538"/>
      <c r="LRS538"/>
      <c r="LRT538"/>
      <c r="LRU538"/>
      <c r="LRV538"/>
      <c r="LRW538"/>
      <c r="LRX538"/>
      <c r="LRY538"/>
      <c r="LRZ538"/>
      <c r="LSA538"/>
      <c r="LSB538"/>
      <c r="LSC538"/>
      <c r="LSD538"/>
      <c r="LSE538"/>
      <c r="LSF538"/>
      <c r="LSG538"/>
      <c r="LSH538"/>
      <c r="LSI538"/>
      <c r="LSJ538"/>
      <c r="LSK538"/>
      <c r="LSL538"/>
      <c r="LSM538"/>
      <c r="LSN538"/>
      <c r="LSO538"/>
      <c r="LSP538"/>
      <c r="LSQ538"/>
      <c r="LSR538"/>
      <c r="LSS538"/>
      <c r="LST538"/>
      <c r="LSU538"/>
      <c r="LSV538"/>
      <c r="LSW538"/>
      <c r="LSX538"/>
      <c r="LSY538"/>
      <c r="LSZ538"/>
      <c r="LTA538"/>
      <c r="LTB538"/>
      <c r="LTC538"/>
      <c r="LTD538"/>
      <c r="LTE538"/>
      <c r="LTF538"/>
      <c r="LTG538"/>
      <c r="LTH538"/>
      <c r="LTI538"/>
      <c r="LTJ538"/>
      <c r="LTK538"/>
      <c r="LTL538"/>
      <c r="LTM538"/>
      <c r="LTN538"/>
      <c r="LTO538"/>
      <c r="LTP538"/>
      <c r="LTQ538"/>
      <c r="LTR538"/>
      <c r="LTS538"/>
      <c r="LTT538"/>
      <c r="LTU538"/>
      <c r="LTV538"/>
      <c r="LTW538"/>
      <c r="LTX538"/>
      <c r="LTY538"/>
      <c r="LTZ538"/>
      <c r="LUA538"/>
      <c r="LUB538"/>
      <c r="LUC538"/>
      <c r="LUD538"/>
      <c r="LUE538"/>
      <c r="LUF538"/>
      <c r="LUG538"/>
      <c r="LUH538"/>
      <c r="LUI538"/>
      <c r="LUJ538"/>
      <c r="LUK538"/>
      <c r="LUL538"/>
      <c r="LUM538"/>
      <c r="LUN538"/>
      <c r="LUO538"/>
      <c r="LUP538"/>
      <c r="LUQ538"/>
      <c r="LUR538"/>
      <c r="LUS538"/>
      <c r="LUT538"/>
      <c r="LUU538"/>
      <c r="LUV538"/>
      <c r="LUW538"/>
      <c r="LUX538"/>
      <c r="LUY538"/>
      <c r="LUZ538"/>
      <c r="LVA538"/>
      <c r="LVB538"/>
      <c r="LVC538"/>
      <c r="LVD538"/>
      <c r="LVE538"/>
      <c r="LVF538"/>
      <c r="LVG538"/>
      <c r="LVH538"/>
      <c r="LVI538"/>
      <c r="LVJ538"/>
      <c r="LVK538"/>
      <c r="LVL538"/>
      <c r="LVM538"/>
      <c r="LVN538"/>
      <c r="LVO538"/>
      <c r="LVP538"/>
      <c r="LVQ538"/>
      <c r="LVR538"/>
      <c r="LVS538"/>
      <c r="LVT538"/>
      <c r="LVU538"/>
      <c r="LVV538"/>
      <c r="LVW538"/>
      <c r="LVX538"/>
      <c r="LVY538"/>
      <c r="LVZ538"/>
      <c r="LWA538"/>
      <c r="LWB538"/>
      <c r="LWC538"/>
      <c r="LWD538"/>
      <c r="LWE538"/>
      <c r="LWF538"/>
      <c r="LWG538"/>
      <c r="LWH538"/>
      <c r="LWI538"/>
      <c r="LWJ538"/>
      <c r="LWK538"/>
      <c r="LWL538"/>
      <c r="LWM538"/>
      <c r="LWN538"/>
      <c r="LWO538"/>
      <c r="LWP538"/>
      <c r="LWQ538"/>
      <c r="LWR538"/>
      <c r="LWS538"/>
      <c r="LWT538"/>
      <c r="LWU538"/>
      <c r="LWV538"/>
      <c r="LWW538"/>
      <c r="LWX538"/>
      <c r="LWY538"/>
      <c r="LWZ538"/>
      <c r="LXA538"/>
      <c r="LXB538"/>
      <c r="LXC538"/>
      <c r="LXD538"/>
      <c r="LXE538"/>
      <c r="LXF538"/>
      <c r="LXG538"/>
      <c r="LXH538"/>
      <c r="LXI538"/>
      <c r="LXJ538"/>
      <c r="LXK538"/>
      <c r="LXL538"/>
      <c r="LXM538"/>
      <c r="LXN538"/>
      <c r="LXO538"/>
      <c r="LXP538"/>
      <c r="LXQ538"/>
      <c r="LXR538"/>
      <c r="LXS538"/>
      <c r="LXT538"/>
      <c r="LXU538"/>
      <c r="LXV538"/>
      <c r="LXW538"/>
      <c r="LXX538"/>
      <c r="LXY538"/>
      <c r="LXZ538"/>
      <c r="LYA538"/>
      <c r="LYB538"/>
      <c r="LYC538"/>
      <c r="LYD538"/>
      <c r="LYE538"/>
      <c r="LYF538"/>
      <c r="LYG538"/>
      <c r="LYH538"/>
      <c r="LYI538"/>
      <c r="LYJ538"/>
      <c r="LYK538"/>
      <c r="LYL538"/>
      <c r="LYM538"/>
      <c r="LYN538"/>
      <c r="LYO538"/>
      <c r="LYP538"/>
      <c r="LYQ538"/>
      <c r="LYR538"/>
      <c r="LYS538"/>
      <c r="LYT538"/>
      <c r="LYU538"/>
      <c r="LYV538"/>
      <c r="LYW538"/>
      <c r="LYX538"/>
      <c r="LYY538"/>
      <c r="LYZ538"/>
      <c r="LZA538"/>
      <c r="LZB538"/>
      <c r="LZC538"/>
      <c r="LZD538"/>
      <c r="LZE538"/>
      <c r="LZF538"/>
      <c r="LZG538"/>
      <c r="LZH538"/>
      <c r="LZI538"/>
      <c r="LZJ538"/>
      <c r="LZK538"/>
      <c r="LZL538"/>
      <c r="LZM538"/>
      <c r="LZN538"/>
      <c r="LZO538"/>
      <c r="LZP538"/>
      <c r="LZQ538"/>
      <c r="LZR538"/>
      <c r="LZS538"/>
      <c r="LZT538"/>
      <c r="LZU538"/>
      <c r="LZV538"/>
      <c r="LZW538"/>
      <c r="LZX538"/>
      <c r="LZY538"/>
      <c r="LZZ538"/>
      <c r="MAA538"/>
      <c r="MAB538"/>
      <c r="MAC538"/>
      <c r="MAD538"/>
      <c r="MAE538"/>
      <c r="MAF538"/>
      <c r="MAG538"/>
      <c r="MAH538"/>
      <c r="MAI538"/>
      <c r="MAJ538"/>
      <c r="MAK538"/>
      <c r="MAL538"/>
      <c r="MAM538"/>
      <c r="MAN538"/>
      <c r="MAO538"/>
      <c r="MAP538"/>
      <c r="MAQ538"/>
      <c r="MAR538"/>
      <c r="MAS538"/>
      <c r="MAT538"/>
      <c r="MAU538"/>
      <c r="MAV538"/>
      <c r="MAW538"/>
      <c r="MAX538"/>
      <c r="MAY538"/>
      <c r="MAZ538"/>
      <c r="MBA538"/>
      <c r="MBB538"/>
      <c r="MBC538"/>
      <c r="MBD538"/>
      <c r="MBE538"/>
      <c r="MBF538"/>
      <c r="MBG538"/>
      <c r="MBH538"/>
      <c r="MBI538"/>
      <c r="MBJ538"/>
      <c r="MBK538"/>
      <c r="MBL538"/>
      <c r="MBM538"/>
      <c r="MBN538"/>
      <c r="MBO538"/>
      <c r="MBP538"/>
      <c r="MBQ538"/>
      <c r="MBR538"/>
      <c r="MBS538"/>
      <c r="MBT538"/>
      <c r="MBU538"/>
      <c r="MBV538"/>
      <c r="MBW538"/>
      <c r="MBX538"/>
      <c r="MBY538"/>
      <c r="MBZ538"/>
      <c r="MCA538"/>
      <c r="MCB538"/>
      <c r="MCC538"/>
      <c r="MCD538"/>
      <c r="MCE538"/>
      <c r="MCF538"/>
      <c r="MCG538"/>
      <c r="MCH538"/>
      <c r="MCI538"/>
      <c r="MCJ538"/>
      <c r="MCK538"/>
      <c r="MCL538"/>
      <c r="MCM538"/>
      <c r="MCN538"/>
      <c r="MCO538"/>
      <c r="MCP538"/>
      <c r="MCQ538"/>
      <c r="MCR538"/>
      <c r="MCS538"/>
      <c r="MCT538"/>
      <c r="MCU538"/>
      <c r="MCV538"/>
      <c r="MCW538"/>
      <c r="MCX538"/>
      <c r="MCY538"/>
      <c r="MCZ538"/>
      <c r="MDA538"/>
      <c r="MDB538"/>
      <c r="MDC538"/>
      <c r="MDD538"/>
      <c r="MDE538"/>
      <c r="MDF538"/>
      <c r="MDG538"/>
      <c r="MDH538"/>
      <c r="MDI538"/>
      <c r="MDJ538"/>
      <c r="MDK538"/>
      <c r="MDL538"/>
      <c r="MDM538"/>
      <c r="MDN538"/>
      <c r="MDO538"/>
      <c r="MDP538"/>
      <c r="MDQ538"/>
      <c r="MDR538"/>
      <c r="MDS538"/>
      <c r="MDT538"/>
      <c r="MDU538"/>
      <c r="MDV538"/>
      <c r="MDW538"/>
      <c r="MDX538"/>
      <c r="MDY538"/>
      <c r="MDZ538"/>
      <c r="MEA538"/>
      <c r="MEB538"/>
      <c r="MEC538"/>
      <c r="MED538"/>
      <c r="MEE538"/>
      <c r="MEF538"/>
      <c r="MEG538"/>
      <c r="MEH538"/>
      <c r="MEI538"/>
      <c r="MEJ538"/>
      <c r="MEK538"/>
      <c r="MEL538"/>
      <c r="MEM538"/>
      <c r="MEN538"/>
      <c r="MEO538"/>
      <c r="MEP538"/>
      <c r="MEQ538"/>
      <c r="MER538"/>
      <c r="MES538"/>
      <c r="MET538"/>
      <c r="MEU538"/>
      <c r="MEV538"/>
      <c r="MEW538"/>
      <c r="MEX538"/>
      <c r="MEY538"/>
      <c r="MEZ538"/>
      <c r="MFA538"/>
      <c r="MFB538"/>
      <c r="MFC538"/>
      <c r="MFD538"/>
      <c r="MFE538"/>
      <c r="MFF538"/>
      <c r="MFG538"/>
      <c r="MFH538"/>
      <c r="MFI538"/>
      <c r="MFJ538"/>
      <c r="MFK538"/>
      <c r="MFL538"/>
      <c r="MFM538"/>
      <c r="MFN538"/>
      <c r="MFO538"/>
      <c r="MFP538"/>
      <c r="MFQ538"/>
      <c r="MFR538"/>
      <c r="MFS538"/>
      <c r="MFT538"/>
      <c r="MFU538"/>
      <c r="MFV538"/>
      <c r="MFW538"/>
      <c r="MFX538"/>
      <c r="MFY538"/>
      <c r="MFZ538"/>
      <c r="MGA538"/>
      <c r="MGB538"/>
      <c r="MGC538"/>
      <c r="MGD538"/>
      <c r="MGE538"/>
      <c r="MGF538"/>
      <c r="MGG538"/>
      <c r="MGH538"/>
      <c r="MGI538"/>
      <c r="MGJ538"/>
      <c r="MGK538"/>
      <c r="MGL538"/>
      <c r="MGM538"/>
      <c r="MGN538"/>
      <c r="MGO538"/>
      <c r="MGP538"/>
      <c r="MGQ538"/>
      <c r="MGR538"/>
      <c r="MGS538"/>
      <c r="MGT538"/>
      <c r="MGU538"/>
      <c r="MGV538"/>
      <c r="MGW538"/>
      <c r="MGX538"/>
      <c r="MGY538"/>
      <c r="MGZ538"/>
      <c r="MHA538"/>
      <c r="MHB538"/>
      <c r="MHC538"/>
      <c r="MHD538"/>
      <c r="MHE538"/>
      <c r="MHF538"/>
      <c r="MHG538"/>
      <c r="MHH538"/>
      <c r="MHI538"/>
      <c r="MHJ538"/>
      <c r="MHK538"/>
      <c r="MHL538"/>
      <c r="MHM538"/>
      <c r="MHN538"/>
      <c r="MHO538"/>
      <c r="MHP538"/>
      <c r="MHQ538"/>
      <c r="MHR538"/>
      <c r="MHS538"/>
      <c r="MHT538"/>
      <c r="MHU538"/>
      <c r="MHV538"/>
      <c r="MHW538"/>
      <c r="MHX538"/>
      <c r="MHY538"/>
      <c r="MHZ538"/>
      <c r="MIA538"/>
      <c r="MIB538"/>
      <c r="MIC538"/>
      <c r="MID538"/>
      <c r="MIE538"/>
      <c r="MIF538"/>
      <c r="MIG538"/>
      <c r="MIH538"/>
      <c r="MII538"/>
      <c r="MIJ538"/>
      <c r="MIK538"/>
      <c r="MIL538"/>
      <c r="MIM538"/>
      <c r="MIN538"/>
      <c r="MIO538"/>
      <c r="MIP538"/>
      <c r="MIQ538"/>
      <c r="MIR538"/>
      <c r="MIS538"/>
      <c r="MIT538"/>
      <c r="MIU538"/>
      <c r="MIV538"/>
      <c r="MIW538"/>
      <c r="MIX538"/>
      <c r="MIY538"/>
      <c r="MIZ538"/>
      <c r="MJA538"/>
      <c r="MJB538"/>
      <c r="MJC538"/>
      <c r="MJD538"/>
      <c r="MJE538"/>
      <c r="MJF538"/>
      <c r="MJG538"/>
      <c r="MJH538"/>
      <c r="MJI538"/>
      <c r="MJJ538"/>
      <c r="MJK538"/>
      <c r="MJL538"/>
      <c r="MJM538"/>
      <c r="MJN538"/>
      <c r="MJO538"/>
      <c r="MJP538"/>
      <c r="MJQ538"/>
      <c r="MJR538"/>
      <c r="MJS538"/>
      <c r="MJT538"/>
      <c r="MJU538"/>
      <c r="MJV538"/>
      <c r="MJW538"/>
      <c r="MJX538"/>
      <c r="MJY538"/>
      <c r="MJZ538"/>
      <c r="MKA538"/>
      <c r="MKB538"/>
      <c r="MKC538"/>
      <c r="MKD538"/>
      <c r="MKE538"/>
      <c r="MKF538"/>
      <c r="MKG538"/>
      <c r="MKH538"/>
      <c r="MKI538"/>
      <c r="MKJ538"/>
      <c r="MKK538"/>
      <c r="MKL538"/>
      <c r="MKM538"/>
      <c r="MKN538"/>
      <c r="MKO538"/>
      <c r="MKP538"/>
      <c r="MKQ538"/>
      <c r="MKR538"/>
      <c r="MKS538"/>
      <c r="MKT538"/>
      <c r="MKU538"/>
      <c r="MKV538"/>
      <c r="MKW538"/>
      <c r="MKX538"/>
      <c r="MKY538"/>
      <c r="MKZ538"/>
      <c r="MLA538"/>
      <c r="MLB538"/>
      <c r="MLC538"/>
      <c r="MLD538"/>
      <c r="MLE538"/>
      <c r="MLF538"/>
      <c r="MLG538"/>
      <c r="MLH538"/>
      <c r="MLI538"/>
      <c r="MLJ538"/>
      <c r="MLK538"/>
      <c r="MLL538"/>
      <c r="MLM538"/>
      <c r="MLN538"/>
      <c r="MLO538"/>
      <c r="MLP538"/>
      <c r="MLQ538"/>
      <c r="MLR538"/>
      <c r="MLS538"/>
      <c r="MLT538"/>
      <c r="MLU538"/>
      <c r="MLV538"/>
      <c r="MLW538"/>
      <c r="MLX538"/>
      <c r="MLY538"/>
      <c r="MLZ538"/>
      <c r="MMA538"/>
      <c r="MMB538"/>
      <c r="MMC538"/>
      <c r="MMD538"/>
      <c r="MME538"/>
      <c r="MMF538"/>
      <c r="MMG538"/>
      <c r="MMH538"/>
      <c r="MMI538"/>
      <c r="MMJ538"/>
      <c r="MMK538"/>
      <c r="MML538"/>
      <c r="MMM538"/>
      <c r="MMN538"/>
      <c r="MMO538"/>
      <c r="MMP538"/>
      <c r="MMQ538"/>
      <c r="MMR538"/>
      <c r="MMS538"/>
      <c r="MMT538"/>
      <c r="MMU538"/>
      <c r="MMV538"/>
      <c r="MMW538"/>
      <c r="MMX538"/>
      <c r="MMY538"/>
      <c r="MMZ538"/>
      <c r="MNA538"/>
      <c r="MNB538"/>
      <c r="MNC538"/>
      <c r="MND538"/>
      <c r="MNE538"/>
      <c r="MNF538"/>
      <c r="MNG538"/>
      <c r="MNH538"/>
      <c r="MNI538"/>
      <c r="MNJ538"/>
      <c r="MNK538"/>
      <c r="MNL538"/>
      <c r="MNM538"/>
      <c r="MNN538"/>
      <c r="MNO538"/>
      <c r="MNP538"/>
      <c r="MNQ538"/>
      <c r="MNR538"/>
      <c r="MNS538"/>
      <c r="MNT538"/>
      <c r="MNU538"/>
      <c r="MNV538"/>
      <c r="MNW538"/>
      <c r="MNX538"/>
      <c r="MNY538"/>
      <c r="MNZ538"/>
      <c r="MOA538"/>
      <c r="MOB538"/>
      <c r="MOC538"/>
      <c r="MOD538"/>
      <c r="MOE538"/>
      <c r="MOF538"/>
      <c r="MOG538"/>
      <c r="MOH538"/>
      <c r="MOI538"/>
      <c r="MOJ538"/>
      <c r="MOK538"/>
      <c r="MOL538"/>
      <c r="MOM538"/>
      <c r="MON538"/>
      <c r="MOO538"/>
      <c r="MOP538"/>
      <c r="MOQ538"/>
      <c r="MOR538"/>
      <c r="MOS538"/>
      <c r="MOT538"/>
      <c r="MOU538"/>
      <c r="MOV538"/>
      <c r="MOW538"/>
      <c r="MOX538"/>
      <c r="MOY538"/>
      <c r="MOZ538"/>
      <c r="MPA538"/>
      <c r="MPB538"/>
      <c r="MPC538"/>
      <c r="MPD538"/>
      <c r="MPE538"/>
      <c r="MPF538"/>
      <c r="MPG538"/>
      <c r="MPH538"/>
      <c r="MPI538"/>
      <c r="MPJ538"/>
      <c r="MPK538"/>
      <c r="MPL538"/>
      <c r="MPM538"/>
      <c r="MPN538"/>
      <c r="MPO538"/>
      <c r="MPP538"/>
      <c r="MPQ538"/>
      <c r="MPR538"/>
      <c r="MPS538"/>
      <c r="MPT538"/>
      <c r="MPU538"/>
      <c r="MPV538"/>
      <c r="MPW538"/>
      <c r="MPX538"/>
      <c r="MPY538"/>
      <c r="MPZ538"/>
      <c r="MQA538"/>
      <c r="MQB538"/>
      <c r="MQC538"/>
      <c r="MQD538"/>
      <c r="MQE538"/>
      <c r="MQF538"/>
      <c r="MQG538"/>
      <c r="MQH538"/>
      <c r="MQI538"/>
      <c r="MQJ538"/>
      <c r="MQK538"/>
      <c r="MQL538"/>
      <c r="MQM538"/>
      <c r="MQN538"/>
      <c r="MQO538"/>
      <c r="MQP538"/>
      <c r="MQQ538"/>
      <c r="MQR538"/>
      <c r="MQS538"/>
      <c r="MQT538"/>
      <c r="MQU538"/>
      <c r="MQV538"/>
      <c r="MQW538"/>
      <c r="MQX538"/>
      <c r="MQY538"/>
      <c r="MQZ538"/>
      <c r="MRA538"/>
      <c r="MRB538"/>
      <c r="MRC538"/>
      <c r="MRD538"/>
      <c r="MRE538"/>
      <c r="MRF538"/>
      <c r="MRG538"/>
      <c r="MRH538"/>
      <c r="MRI538"/>
      <c r="MRJ538"/>
      <c r="MRK538"/>
      <c r="MRL538"/>
      <c r="MRM538"/>
      <c r="MRN538"/>
      <c r="MRO538"/>
      <c r="MRP538"/>
      <c r="MRQ538"/>
      <c r="MRR538"/>
      <c r="MRS538"/>
      <c r="MRT538"/>
      <c r="MRU538"/>
      <c r="MRV538"/>
      <c r="MRW538"/>
      <c r="MRX538"/>
      <c r="MRY538"/>
      <c r="MRZ538"/>
      <c r="MSA538"/>
      <c r="MSB538"/>
      <c r="MSC538"/>
      <c r="MSD538"/>
      <c r="MSE538"/>
      <c r="MSF538"/>
      <c r="MSG538"/>
      <c r="MSH538"/>
      <c r="MSI538"/>
      <c r="MSJ538"/>
      <c r="MSK538"/>
      <c r="MSL538"/>
      <c r="MSM538"/>
      <c r="MSN538"/>
      <c r="MSO538"/>
      <c r="MSP538"/>
      <c r="MSQ538"/>
      <c r="MSR538"/>
      <c r="MSS538"/>
      <c r="MST538"/>
      <c r="MSU538"/>
      <c r="MSV538"/>
      <c r="MSW538"/>
      <c r="MSX538"/>
      <c r="MSY538"/>
      <c r="MSZ538"/>
      <c r="MTA538"/>
      <c r="MTB538"/>
      <c r="MTC538"/>
      <c r="MTD538"/>
      <c r="MTE538"/>
      <c r="MTF538"/>
      <c r="MTG538"/>
      <c r="MTH538"/>
      <c r="MTI538"/>
      <c r="MTJ538"/>
      <c r="MTK538"/>
      <c r="MTL538"/>
      <c r="MTM538"/>
      <c r="MTN538"/>
      <c r="MTO538"/>
      <c r="MTP538"/>
      <c r="MTQ538"/>
      <c r="MTR538"/>
      <c r="MTS538"/>
      <c r="MTT538"/>
      <c r="MTU538"/>
      <c r="MTV538"/>
      <c r="MTW538"/>
      <c r="MTX538"/>
      <c r="MTY538"/>
      <c r="MTZ538"/>
      <c r="MUA538"/>
      <c r="MUB538"/>
      <c r="MUC538"/>
      <c r="MUD538"/>
      <c r="MUE538"/>
      <c r="MUF538"/>
      <c r="MUG538"/>
      <c r="MUH538"/>
      <c r="MUI538"/>
      <c r="MUJ538"/>
      <c r="MUK538"/>
      <c r="MUL538"/>
      <c r="MUM538"/>
      <c r="MUN538"/>
      <c r="MUO538"/>
      <c r="MUP538"/>
      <c r="MUQ538"/>
      <c r="MUR538"/>
      <c r="MUS538"/>
      <c r="MUT538"/>
      <c r="MUU538"/>
      <c r="MUV538"/>
      <c r="MUW538"/>
      <c r="MUX538"/>
      <c r="MUY538"/>
      <c r="MUZ538"/>
      <c r="MVA538"/>
      <c r="MVB538"/>
      <c r="MVC538"/>
      <c r="MVD538"/>
      <c r="MVE538"/>
      <c r="MVF538"/>
      <c r="MVG538"/>
      <c r="MVH538"/>
      <c r="MVI538"/>
      <c r="MVJ538"/>
      <c r="MVK538"/>
      <c r="MVL538"/>
      <c r="MVM538"/>
      <c r="MVN538"/>
      <c r="MVO538"/>
      <c r="MVP538"/>
      <c r="MVQ538"/>
      <c r="MVR538"/>
      <c r="MVS538"/>
      <c r="MVT538"/>
      <c r="MVU538"/>
      <c r="MVV538"/>
      <c r="MVW538"/>
      <c r="MVX538"/>
      <c r="MVY538"/>
      <c r="MVZ538"/>
      <c r="MWA538"/>
      <c r="MWB538"/>
      <c r="MWC538"/>
      <c r="MWD538"/>
      <c r="MWE538"/>
      <c r="MWF538"/>
      <c r="MWG538"/>
      <c r="MWH538"/>
      <c r="MWI538"/>
      <c r="MWJ538"/>
      <c r="MWK538"/>
      <c r="MWL538"/>
      <c r="MWM538"/>
      <c r="MWN538"/>
      <c r="MWO538"/>
      <c r="MWP538"/>
      <c r="MWQ538"/>
      <c r="MWR538"/>
      <c r="MWS538"/>
      <c r="MWT538"/>
      <c r="MWU538"/>
      <c r="MWV538"/>
      <c r="MWW538"/>
      <c r="MWX538"/>
      <c r="MWY538"/>
      <c r="MWZ538"/>
      <c r="MXA538"/>
      <c r="MXB538"/>
      <c r="MXC538"/>
      <c r="MXD538"/>
      <c r="MXE538"/>
      <c r="MXF538"/>
      <c r="MXG538"/>
      <c r="MXH538"/>
      <c r="MXI538"/>
      <c r="MXJ538"/>
      <c r="MXK538"/>
      <c r="MXL538"/>
      <c r="MXM538"/>
      <c r="MXN538"/>
      <c r="MXO538"/>
      <c r="MXP538"/>
      <c r="MXQ538"/>
      <c r="MXR538"/>
      <c r="MXS538"/>
      <c r="MXT538"/>
      <c r="MXU538"/>
      <c r="MXV538"/>
      <c r="MXW538"/>
      <c r="MXX538"/>
      <c r="MXY538"/>
      <c r="MXZ538"/>
      <c r="MYA538"/>
      <c r="MYB538"/>
      <c r="MYC538"/>
      <c r="MYD538"/>
      <c r="MYE538"/>
      <c r="MYF538"/>
      <c r="MYG538"/>
      <c r="MYH538"/>
      <c r="MYI538"/>
      <c r="MYJ538"/>
      <c r="MYK538"/>
      <c r="MYL538"/>
      <c r="MYM538"/>
      <c r="MYN538"/>
      <c r="MYO538"/>
      <c r="MYP538"/>
      <c r="MYQ538"/>
      <c r="MYR538"/>
      <c r="MYS538"/>
      <c r="MYT538"/>
      <c r="MYU538"/>
      <c r="MYV538"/>
      <c r="MYW538"/>
      <c r="MYX538"/>
      <c r="MYY538"/>
      <c r="MYZ538"/>
      <c r="MZA538"/>
      <c r="MZB538"/>
      <c r="MZC538"/>
      <c r="MZD538"/>
      <c r="MZE538"/>
      <c r="MZF538"/>
      <c r="MZG538"/>
      <c r="MZH538"/>
      <c r="MZI538"/>
      <c r="MZJ538"/>
      <c r="MZK538"/>
      <c r="MZL538"/>
      <c r="MZM538"/>
      <c r="MZN538"/>
      <c r="MZO538"/>
      <c r="MZP538"/>
      <c r="MZQ538"/>
      <c r="MZR538"/>
      <c r="MZS538"/>
      <c r="MZT538"/>
      <c r="MZU538"/>
      <c r="MZV538"/>
      <c r="MZW538"/>
      <c r="MZX538"/>
      <c r="MZY538"/>
      <c r="MZZ538"/>
      <c r="NAA538"/>
      <c r="NAB538"/>
      <c r="NAC538"/>
      <c r="NAD538"/>
      <c r="NAE538"/>
      <c r="NAF538"/>
      <c r="NAG538"/>
      <c r="NAH538"/>
      <c r="NAI538"/>
      <c r="NAJ538"/>
      <c r="NAK538"/>
      <c r="NAL538"/>
      <c r="NAM538"/>
      <c r="NAN538"/>
      <c r="NAO538"/>
      <c r="NAP538"/>
      <c r="NAQ538"/>
      <c r="NAR538"/>
      <c r="NAS538"/>
      <c r="NAT538"/>
      <c r="NAU538"/>
      <c r="NAV538"/>
      <c r="NAW538"/>
      <c r="NAX538"/>
      <c r="NAY538"/>
      <c r="NAZ538"/>
      <c r="NBA538"/>
      <c r="NBB538"/>
      <c r="NBC538"/>
      <c r="NBD538"/>
      <c r="NBE538"/>
      <c r="NBF538"/>
      <c r="NBG538"/>
      <c r="NBH538"/>
      <c r="NBI538"/>
      <c r="NBJ538"/>
      <c r="NBK538"/>
      <c r="NBL538"/>
      <c r="NBM538"/>
      <c r="NBN538"/>
      <c r="NBO538"/>
      <c r="NBP538"/>
      <c r="NBQ538"/>
      <c r="NBR538"/>
      <c r="NBS538"/>
      <c r="NBT538"/>
      <c r="NBU538"/>
      <c r="NBV538"/>
      <c r="NBW538"/>
      <c r="NBX538"/>
      <c r="NBY538"/>
      <c r="NBZ538"/>
      <c r="NCA538"/>
      <c r="NCB538"/>
      <c r="NCC538"/>
      <c r="NCD538"/>
      <c r="NCE538"/>
      <c r="NCF538"/>
      <c r="NCG538"/>
      <c r="NCH538"/>
      <c r="NCI538"/>
      <c r="NCJ538"/>
      <c r="NCK538"/>
      <c r="NCL538"/>
      <c r="NCM538"/>
      <c r="NCN538"/>
      <c r="NCO538"/>
      <c r="NCP538"/>
      <c r="NCQ538"/>
      <c r="NCR538"/>
      <c r="NCS538"/>
      <c r="NCT538"/>
      <c r="NCU538"/>
      <c r="NCV538"/>
      <c r="NCW538"/>
      <c r="NCX538"/>
      <c r="NCY538"/>
      <c r="NCZ538"/>
      <c r="NDA538"/>
      <c r="NDB538"/>
      <c r="NDC538"/>
      <c r="NDD538"/>
      <c r="NDE538"/>
      <c r="NDF538"/>
      <c r="NDG538"/>
      <c r="NDH538"/>
      <c r="NDI538"/>
      <c r="NDJ538"/>
      <c r="NDK538"/>
      <c r="NDL538"/>
      <c r="NDM538"/>
      <c r="NDN538"/>
      <c r="NDO538"/>
      <c r="NDP538"/>
      <c r="NDQ538"/>
      <c r="NDR538"/>
      <c r="NDS538"/>
      <c r="NDT538"/>
      <c r="NDU538"/>
      <c r="NDV538"/>
      <c r="NDW538"/>
      <c r="NDX538"/>
      <c r="NDY538"/>
      <c r="NDZ538"/>
      <c r="NEA538"/>
      <c r="NEB538"/>
      <c r="NEC538"/>
      <c r="NED538"/>
      <c r="NEE538"/>
      <c r="NEF538"/>
      <c r="NEG538"/>
      <c r="NEH538"/>
      <c r="NEI538"/>
      <c r="NEJ538"/>
      <c r="NEK538"/>
      <c r="NEL538"/>
      <c r="NEM538"/>
      <c r="NEN538"/>
      <c r="NEO538"/>
      <c r="NEP538"/>
      <c r="NEQ538"/>
      <c r="NER538"/>
      <c r="NES538"/>
      <c r="NET538"/>
      <c r="NEU538"/>
      <c r="NEV538"/>
      <c r="NEW538"/>
      <c r="NEX538"/>
      <c r="NEY538"/>
      <c r="NEZ538"/>
      <c r="NFA538"/>
      <c r="NFB538"/>
      <c r="NFC538"/>
      <c r="NFD538"/>
      <c r="NFE538"/>
      <c r="NFF538"/>
      <c r="NFG538"/>
      <c r="NFH538"/>
      <c r="NFI538"/>
      <c r="NFJ538"/>
      <c r="NFK538"/>
      <c r="NFL538"/>
      <c r="NFM538"/>
      <c r="NFN538"/>
      <c r="NFO538"/>
      <c r="NFP538"/>
      <c r="NFQ538"/>
      <c r="NFR538"/>
      <c r="NFS538"/>
      <c r="NFT538"/>
      <c r="NFU538"/>
      <c r="NFV538"/>
      <c r="NFW538"/>
      <c r="NFX538"/>
      <c r="NFY538"/>
      <c r="NFZ538"/>
      <c r="NGA538"/>
      <c r="NGB538"/>
      <c r="NGC538"/>
      <c r="NGD538"/>
      <c r="NGE538"/>
      <c r="NGF538"/>
      <c r="NGG538"/>
      <c r="NGH538"/>
      <c r="NGI538"/>
      <c r="NGJ538"/>
      <c r="NGK538"/>
      <c r="NGL538"/>
      <c r="NGM538"/>
      <c r="NGN538"/>
      <c r="NGO538"/>
      <c r="NGP538"/>
      <c r="NGQ538"/>
      <c r="NGR538"/>
      <c r="NGS538"/>
      <c r="NGT538"/>
      <c r="NGU538"/>
      <c r="NGV538"/>
      <c r="NGW538"/>
      <c r="NGX538"/>
      <c r="NGY538"/>
      <c r="NGZ538"/>
      <c r="NHA538"/>
      <c r="NHB538"/>
      <c r="NHC538"/>
      <c r="NHD538"/>
      <c r="NHE538"/>
      <c r="NHF538"/>
      <c r="NHG538"/>
      <c r="NHH538"/>
      <c r="NHI538"/>
      <c r="NHJ538"/>
      <c r="NHK538"/>
      <c r="NHL538"/>
      <c r="NHM538"/>
      <c r="NHN538"/>
      <c r="NHO538"/>
      <c r="NHP538"/>
      <c r="NHQ538"/>
      <c r="NHR538"/>
      <c r="NHS538"/>
      <c r="NHT538"/>
      <c r="NHU538"/>
      <c r="NHV538"/>
      <c r="NHW538"/>
      <c r="NHX538"/>
      <c r="NHY538"/>
      <c r="NHZ538"/>
      <c r="NIA538"/>
      <c r="NIB538"/>
      <c r="NIC538"/>
      <c r="NID538"/>
      <c r="NIE538"/>
      <c r="NIF538"/>
      <c r="NIG538"/>
      <c r="NIH538"/>
      <c r="NII538"/>
      <c r="NIJ538"/>
      <c r="NIK538"/>
      <c r="NIL538"/>
      <c r="NIM538"/>
      <c r="NIN538"/>
      <c r="NIO538"/>
      <c r="NIP538"/>
      <c r="NIQ538"/>
      <c r="NIR538"/>
      <c r="NIS538"/>
      <c r="NIT538"/>
      <c r="NIU538"/>
      <c r="NIV538"/>
      <c r="NIW538"/>
      <c r="NIX538"/>
      <c r="NIY538"/>
      <c r="NIZ538"/>
      <c r="NJA538"/>
      <c r="NJB538"/>
      <c r="NJC538"/>
      <c r="NJD538"/>
      <c r="NJE538"/>
      <c r="NJF538"/>
      <c r="NJG538"/>
      <c r="NJH538"/>
      <c r="NJI538"/>
      <c r="NJJ538"/>
      <c r="NJK538"/>
      <c r="NJL538"/>
      <c r="NJM538"/>
      <c r="NJN538"/>
      <c r="NJO538"/>
      <c r="NJP538"/>
      <c r="NJQ538"/>
      <c r="NJR538"/>
      <c r="NJS538"/>
      <c r="NJT538"/>
      <c r="NJU538"/>
      <c r="NJV538"/>
      <c r="NJW538"/>
      <c r="NJX538"/>
      <c r="NJY538"/>
      <c r="NJZ538"/>
      <c r="NKA538"/>
      <c r="NKB538"/>
      <c r="NKC538"/>
      <c r="NKD538"/>
      <c r="NKE538"/>
      <c r="NKF538"/>
      <c r="NKG538"/>
      <c r="NKH538"/>
      <c r="NKI538"/>
      <c r="NKJ538"/>
      <c r="NKK538"/>
      <c r="NKL538"/>
      <c r="NKM538"/>
      <c r="NKN538"/>
      <c r="NKO538"/>
      <c r="NKP538"/>
      <c r="NKQ538"/>
      <c r="NKR538"/>
      <c r="NKS538"/>
      <c r="NKT538"/>
      <c r="NKU538"/>
      <c r="NKV538"/>
      <c r="NKW538"/>
      <c r="NKX538"/>
      <c r="NKY538"/>
      <c r="NKZ538"/>
      <c r="NLA538"/>
      <c r="NLB538"/>
      <c r="NLC538"/>
      <c r="NLD538"/>
      <c r="NLE538"/>
      <c r="NLF538"/>
      <c r="NLG538"/>
      <c r="NLH538"/>
      <c r="NLI538"/>
      <c r="NLJ538"/>
      <c r="NLK538"/>
      <c r="NLL538"/>
      <c r="NLM538"/>
      <c r="NLN538"/>
      <c r="NLO538"/>
      <c r="NLP538"/>
      <c r="NLQ538"/>
      <c r="NLR538"/>
      <c r="NLS538"/>
      <c r="NLT538"/>
      <c r="NLU538"/>
      <c r="NLV538"/>
      <c r="NLW538"/>
      <c r="NLX538"/>
      <c r="NLY538"/>
      <c r="NLZ538"/>
      <c r="NMA538"/>
      <c r="NMB538"/>
      <c r="NMC538"/>
      <c r="NMD538"/>
      <c r="NME538"/>
      <c r="NMF538"/>
      <c r="NMG538"/>
      <c r="NMH538"/>
      <c r="NMI538"/>
      <c r="NMJ538"/>
      <c r="NMK538"/>
      <c r="NML538"/>
      <c r="NMM538"/>
      <c r="NMN538"/>
      <c r="NMO538"/>
      <c r="NMP538"/>
      <c r="NMQ538"/>
      <c r="NMR538"/>
      <c r="NMS538"/>
      <c r="NMT538"/>
      <c r="NMU538"/>
      <c r="NMV538"/>
      <c r="NMW538"/>
      <c r="NMX538"/>
      <c r="NMY538"/>
      <c r="NMZ538"/>
      <c r="NNA538"/>
      <c r="NNB538"/>
      <c r="NNC538"/>
      <c r="NND538"/>
      <c r="NNE538"/>
      <c r="NNF538"/>
      <c r="NNG538"/>
      <c r="NNH538"/>
      <c r="NNI538"/>
      <c r="NNJ538"/>
      <c r="NNK538"/>
      <c r="NNL538"/>
      <c r="NNM538"/>
      <c r="NNN538"/>
      <c r="NNO538"/>
      <c r="NNP538"/>
      <c r="NNQ538"/>
      <c r="NNR538"/>
      <c r="NNS538"/>
      <c r="NNT538"/>
      <c r="NNU538"/>
      <c r="NNV538"/>
      <c r="NNW538"/>
      <c r="NNX538"/>
      <c r="NNY538"/>
      <c r="NNZ538"/>
      <c r="NOA538"/>
      <c r="NOB538"/>
      <c r="NOC538"/>
      <c r="NOD538"/>
      <c r="NOE538"/>
      <c r="NOF538"/>
      <c r="NOG538"/>
      <c r="NOH538"/>
      <c r="NOI538"/>
      <c r="NOJ538"/>
      <c r="NOK538"/>
      <c r="NOL538"/>
      <c r="NOM538"/>
      <c r="NON538"/>
      <c r="NOO538"/>
      <c r="NOP538"/>
      <c r="NOQ538"/>
      <c r="NOR538"/>
      <c r="NOS538"/>
      <c r="NOT538"/>
      <c r="NOU538"/>
      <c r="NOV538"/>
      <c r="NOW538"/>
      <c r="NOX538"/>
      <c r="NOY538"/>
      <c r="NOZ538"/>
      <c r="NPA538"/>
      <c r="NPB538"/>
      <c r="NPC538"/>
      <c r="NPD538"/>
      <c r="NPE538"/>
      <c r="NPF538"/>
      <c r="NPG538"/>
      <c r="NPH538"/>
      <c r="NPI538"/>
      <c r="NPJ538"/>
      <c r="NPK538"/>
      <c r="NPL538"/>
      <c r="NPM538"/>
      <c r="NPN538"/>
      <c r="NPO538"/>
      <c r="NPP538"/>
      <c r="NPQ538"/>
      <c r="NPR538"/>
      <c r="NPS538"/>
      <c r="NPT538"/>
      <c r="NPU538"/>
      <c r="NPV538"/>
      <c r="NPW538"/>
      <c r="NPX538"/>
      <c r="NPY538"/>
      <c r="NPZ538"/>
      <c r="NQA538"/>
      <c r="NQB538"/>
      <c r="NQC538"/>
      <c r="NQD538"/>
      <c r="NQE538"/>
      <c r="NQF538"/>
      <c r="NQG538"/>
      <c r="NQH538"/>
      <c r="NQI538"/>
      <c r="NQJ538"/>
      <c r="NQK538"/>
      <c r="NQL538"/>
      <c r="NQM538"/>
      <c r="NQN538"/>
      <c r="NQO538"/>
      <c r="NQP538"/>
      <c r="NQQ538"/>
      <c r="NQR538"/>
      <c r="NQS538"/>
      <c r="NQT538"/>
      <c r="NQU538"/>
      <c r="NQV538"/>
      <c r="NQW538"/>
      <c r="NQX538"/>
      <c r="NQY538"/>
      <c r="NQZ538"/>
      <c r="NRA538"/>
      <c r="NRB538"/>
      <c r="NRC538"/>
      <c r="NRD538"/>
      <c r="NRE538"/>
      <c r="NRF538"/>
      <c r="NRG538"/>
      <c r="NRH538"/>
      <c r="NRI538"/>
      <c r="NRJ538"/>
      <c r="NRK538"/>
      <c r="NRL538"/>
      <c r="NRM538"/>
      <c r="NRN538"/>
      <c r="NRO538"/>
      <c r="NRP538"/>
      <c r="NRQ538"/>
      <c r="NRR538"/>
      <c r="NRS538"/>
      <c r="NRT538"/>
      <c r="NRU538"/>
      <c r="NRV538"/>
      <c r="NRW538"/>
      <c r="NRX538"/>
      <c r="NRY538"/>
      <c r="NRZ538"/>
      <c r="NSA538"/>
      <c r="NSB538"/>
      <c r="NSC538"/>
      <c r="NSD538"/>
      <c r="NSE538"/>
      <c r="NSF538"/>
      <c r="NSG538"/>
      <c r="NSH538"/>
      <c r="NSI538"/>
      <c r="NSJ538"/>
      <c r="NSK538"/>
      <c r="NSL538"/>
      <c r="NSM538"/>
      <c r="NSN538"/>
      <c r="NSO538"/>
      <c r="NSP538"/>
      <c r="NSQ538"/>
      <c r="NSR538"/>
      <c r="NSS538"/>
      <c r="NST538"/>
      <c r="NSU538"/>
      <c r="NSV538"/>
      <c r="NSW538"/>
      <c r="NSX538"/>
      <c r="NSY538"/>
      <c r="NSZ538"/>
      <c r="NTA538"/>
      <c r="NTB538"/>
      <c r="NTC538"/>
      <c r="NTD538"/>
      <c r="NTE538"/>
      <c r="NTF538"/>
      <c r="NTG538"/>
      <c r="NTH538"/>
      <c r="NTI538"/>
      <c r="NTJ538"/>
      <c r="NTK538"/>
      <c r="NTL538"/>
      <c r="NTM538"/>
      <c r="NTN538"/>
      <c r="NTO538"/>
      <c r="NTP538"/>
      <c r="NTQ538"/>
      <c r="NTR538"/>
      <c r="NTS538"/>
      <c r="NTT538"/>
      <c r="NTU538"/>
      <c r="NTV538"/>
      <c r="NTW538"/>
      <c r="NTX538"/>
      <c r="NTY538"/>
      <c r="NTZ538"/>
      <c r="NUA538"/>
      <c r="NUB538"/>
      <c r="NUC538"/>
      <c r="NUD538"/>
      <c r="NUE538"/>
      <c r="NUF538"/>
      <c r="NUG538"/>
      <c r="NUH538"/>
      <c r="NUI538"/>
      <c r="NUJ538"/>
      <c r="NUK538"/>
      <c r="NUL538"/>
      <c r="NUM538"/>
      <c r="NUN538"/>
      <c r="NUO538"/>
      <c r="NUP538"/>
      <c r="NUQ538"/>
      <c r="NUR538"/>
      <c r="NUS538"/>
      <c r="NUT538"/>
      <c r="NUU538"/>
      <c r="NUV538"/>
      <c r="NUW538"/>
      <c r="NUX538"/>
      <c r="NUY538"/>
      <c r="NUZ538"/>
      <c r="NVA538"/>
      <c r="NVB538"/>
      <c r="NVC538"/>
      <c r="NVD538"/>
      <c r="NVE538"/>
      <c r="NVF538"/>
      <c r="NVG538"/>
      <c r="NVH538"/>
      <c r="NVI538"/>
      <c r="NVJ538"/>
      <c r="NVK538"/>
      <c r="NVL538"/>
      <c r="NVM538"/>
      <c r="NVN538"/>
      <c r="NVO538"/>
      <c r="NVP538"/>
      <c r="NVQ538"/>
      <c r="NVR538"/>
      <c r="NVS538"/>
      <c r="NVT538"/>
      <c r="NVU538"/>
      <c r="NVV538"/>
      <c r="NVW538"/>
      <c r="NVX538"/>
      <c r="NVY538"/>
      <c r="NVZ538"/>
      <c r="NWA538"/>
      <c r="NWB538"/>
      <c r="NWC538"/>
      <c r="NWD538"/>
      <c r="NWE538"/>
      <c r="NWF538"/>
      <c r="NWG538"/>
      <c r="NWH538"/>
      <c r="NWI538"/>
      <c r="NWJ538"/>
      <c r="NWK538"/>
      <c r="NWL538"/>
      <c r="NWM538"/>
      <c r="NWN538"/>
      <c r="NWO538"/>
      <c r="NWP538"/>
      <c r="NWQ538"/>
      <c r="NWR538"/>
      <c r="NWS538"/>
      <c r="NWT538"/>
      <c r="NWU538"/>
      <c r="NWV538"/>
      <c r="NWW538"/>
      <c r="NWX538"/>
      <c r="NWY538"/>
      <c r="NWZ538"/>
      <c r="NXA538"/>
      <c r="NXB538"/>
      <c r="NXC538"/>
      <c r="NXD538"/>
      <c r="NXE538"/>
      <c r="NXF538"/>
      <c r="NXG538"/>
      <c r="NXH538"/>
      <c r="NXI538"/>
      <c r="NXJ538"/>
      <c r="NXK538"/>
      <c r="NXL538"/>
      <c r="NXM538"/>
      <c r="NXN538"/>
      <c r="NXO538"/>
      <c r="NXP538"/>
      <c r="NXQ538"/>
      <c r="NXR538"/>
      <c r="NXS538"/>
      <c r="NXT538"/>
      <c r="NXU538"/>
      <c r="NXV538"/>
      <c r="NXW538"/>
      <c r="NXX538"/>
      <c r="NXY538"/>
      <c r="NXZ538"/>
      <c r="NYA538"/>
      <c r="NYB538"/>
      <c r="NYC538"/>
      <c r="NYD538"/>
      <c r="NYE538"/>
      <c r="NYF538"/>
      <c r="NYG538"/>
      <c r="NYH538"/>
      <c r="NYI538"/>
      <c r="NYJ538"/>
      <c r="NYK538"/>
      <c r="NYL538"/>
      <c r="NYM538"/>
      <c r="NYN538"/>
      <c r="NYO538"/>
      <c r="NYP538"/>
      <c r="NYQ538"/>
      <c r="NYR538"/>
      <c r="NYS538"/>
      <c r="NYT538"/>
      <c r="NYU538"/>
      <c r="NYV538"/>
      <c r="NYW538"/>
      <c r="NYX538"/>
      <c r="NYY538"/>
      <c r="NYZ538"/>
      <c r="NZA538"/>
      <c r="NZB538"/>
      <c r="NZC538"/>
      <c r="NZD538"/>
      <c r="NZE538"/>
      <c r="NZF538"/>
      <c r="NZG538"/>
      <c r="NZH538"/>
      <c r="NZI538"/>
      <c r="NZJ538"/>
      <c r="NZK538"/>
      <c r="NZL538"/>
      <c r="NZM538"/>
      <c r="NZN538"/>
      <c r="NZO538"/>
      <c r="NZP538"/>
      <c r="NZQ538"/>
      <c r="NZR538"/>
      <c r="NZS538"/>
      <c r="NZT538"/>
      <c r="NZU538"/>
      <c r="NZV538"/>
      <c r="NZW538"/>
      <c r="NZX538"/>
      <c r="NZY538"/>
      <c r="NZZ538"/>
      <c r="OAA538"/>
      <c r="OAB538"/>
      <c r="OAC538"/>
      <c r="OAD538"/>
      <c r="OAE538"/>
      <c r="OAF538"/>
      <c r="OAG538"/>
      <c r="OAH538"/>
      <c r="OAI538"/>
      <c r="OAJ538"/>
      <c r="OAK538"/>
      <c r="OAL538"/>
      <c r="OAM538"/>
      <c r="OAN538"/>
      <c r="OAO538"/>
      <c r="OAP538"/>
      <c r="OAQ538"/>
      <c r="OAR538"/>
      <c r="OAS538"/>
      <c r="OAT538"/>
      <c r="OAU538"/>
      <c r="OAV538"/>
      <c r="OAW538"/>
      <c r="OAX538"/>
      <c r="OAY538"/>
      <c r="OAZ538"/>
      <c r="OBA538"/>
      <c r="OBB538"/>
      <c r="OBC538"/>
      <c r="OBD538"/>
      <c r="OBE538"/>
      <c r="OBF538"/>
      <c r="OBG538"/>
      <c r="OBH538"/>
      <c r="OBI538"/>
      <c r="OBJ538"/>
      <c r="OBK538"/>
      <c r="OBL538"/>
      <c r="OBM538"/>
      <c r="OBN538"/>
      <c r="OBO538"/>
      <c r="OBP538"/>
      <c r="OBQ538"/>
      <c r="OBR538"/>
      <c r="OBS538"/>
      <c r="OBT538"/>
      <c r="OBU538"/>
      <c r="OBV538"/>
      <c r="OBW538"/>
      <c r="OBX538"/>
      <c r="OBY538"/>
      <c r="OBZ538"/>
      <c r="OCA538"/>
      <c r="OCB538"/>
      <c r="OCC538"/>
      <c r="OCD538"/>
      <c r="OCE538"/>
      <c r="OCF538"/>
      <c r="OCG538"/>
      <c r="OCH538"/>
      <c r="OCI538"/>
      <c r="OCJ538"/>
      <c r="OCK538"/>
      <c r="OCL538"/>
      <c r="OCM538"/>
      <c r="OCN538"/>
      <c r="OCO538"/>
      <c r="OCP538"/>
      <c r="OCQ538"/>
      <c r="OCR538"/>
      <c r="OCS538"/>
      <c r="OCT538"/>
      <c r="OCU538"/>
      <c r="OCV538"/>
      <c r="OCW538"/>
      <c r="OCX538"/>
      <c r="OCY538"/>
      <c r="OCZ538"/>
      <c r="ODA538"/>
      <c r="ODB538"/>
      <c r="ODC538"/>
      <c r="ODD538"/>
      <c r="ODE538"/>
      <c r="ODF538"/>
      <c r="ODG538"/>
      <c r="ODH538"/>
      <c r="ODI538"/>
      <c r="ODJ538"/>
      <c r="ODK538"/>
      <c r="ODL538"/>
      <c r="ODM538"/>
      <c r="ODN538"/>
      <c r="ODO538"/>
      <c r="ODP538"/>
      <c r="ODQ538"/>
      <c r="ODR538"/>
      <c r="ODS538"/>
      <c r="ODT538"/>
      <c r="ODU538"/>
      <c r="ODV538"/>
      <c r="ODW538"/>
      <c r="ODX538"/>
      <c r="ODY538"/>
      <c r="ODZ538"/>
      <c r="OEA538"/>
      <c r="OEB538"/>
      <c r="OEC538"/>
      <c r="OED538"/>
      <c r="OEE538"/>
      <c r="OEF538"/>
      <c r="OEG538"/>
      <c r="OEH538"/>
      <c r="OEI538"/>
      <c r="OEJ538"/>
      <c r="OEK538"/>
      <c r="OEL538"/>
      <c r="OEM538"/>
      <c r="OEN538"/>
      <c r="OEO538"/>
      <c r="OEP538"/>
      <c r="OEQ538"/>
      <c r="OER538"/>
      <c r="OES538"/>
      <c r="OET538"/>
      <c r="OEU538"/>
      <c r="OEV538"/>
      <c r="OEW538"/>
      <c r="OEX538"/>
      <c r="OEY538"/>
      <c r="OEZ538"/>
      <c r="OFA538"/>
      <c r="OFB538"/>
      <c r="OFC538"/>
      <c r="OFD538"/>
      <c r="OFE538"/>
      <c r="OFF538"/>
      <c r="OFG538"/>
      <c r="OFH538"/>
      <c r="OFI538"/>
      <c r="OFJ538"/>
      <c r="OFK538"/>
      <c r="OFL538"/>
      <c r="OFM538"/>
      <c r="OFN538"/>
      <c r="OFO538"/>
      <c r="OFP538"/>
      <c r="OFQ538"/>
      <c r="OFR538"/>
      <c r="OFS538"/>
      <c r="OFT538"/>
      <c r="OFU538"/>
      <c r="OFV538"/>
      <c r="OFW538"/>
      <c r="OFX538"/>
      <c r="OFY538"/>
      <c r="OFZ538"/>
      <c r="OGA538"/>
      <c r="OGB538"/>
      <c r="OGC538"/>
      <c r="OGD538"/>
      <c r="OGE538"/>
      <c r="OGF538"/>
      <c r="OGG538"/>
      <c r="OGH538"/>
      <c r="OGI538"/>
      <c r="OGJ538"/>
      <c r="OGK538"/>
      <c r="OGL538"/>
      <c r="OGM538"/>
      <c r="OGN538"/>
      <c r="OGO538"/>
      <c r="OGP538"/>
      <c r="OGQ538"/>
      <c r="OGR538"/>
      <c r="OGS538"/>
      <c r="OGT538"/>
      <c r="OGU538"/>
      <c r="OGV538"/>
      <c r="OGW538"/>
      <c r="OGX538"/>
      <c r="OGY538"/>
      <c r="OGZ538"/>
      <c r="OHA538"/>
      <c r="OHB538"/>
      <c r="OHC538"/>
      <c r="OHD538"/>
      <c r="OHE538"/>
      <c r="OHF538"/>
      <c r="OHG538"/>
      <c r="OHH538"/>
      <c r="OHI538"/>
      <c r="OHJ538"/>
      <c r="OHK538"/>
      <c r="OHL538"/>
      <c r="OHM538"/>
      <c r="OHN538"/>
      <c r="OHO538"/>
      <c r="OHP538"/>
      <c r="OHQ538"/>
      <c r="OHR538"/>
      <c r="OHS538"/>
      <c r="OHT538"/>
      <c r="OHU538"/>
      <c r="OHV538"/>
      <c r="OHW538"/>
      <c r="OHX538"/>
      <c r="OHY538"/>
      <c r="OHZ538"/>
      <c r="OIA538"/>
      <c r="OIB538"/>
      <c r="OIC538"/>
      <c r="OID538"/>
      <c r="OIE538"/>
      <c r="OIF538"/>
      <c r="OIG538"/>
      <c r="OIH538"/>
      <c r="OII538"/>
      <c r="OIJ538"/>
      <c r="OIK538"/>
      <c r="OIL538"/>
      <c r="OIM538"/>
      <c r="OIN538"/>
      <c r="OIO538"/>
      <c r="OIP538"/>
      <c r="OIQ538"/>
      <c r="OIR538"/>
      <c r="OIS538"/>
      <c r="OIT538"/>
      <c r="OIU538"/>
      <c r="OIV538"/>
      <c r="OIW538"/>
      <c r="OIX538"/>
      <c r="OIY538"/>
      <c r="OIZ538"/>
      <c r="OJA538"/>
      <c r="OJB538"/>
      <c r="OJC538"/>
      <c r="OJD538"/>
      <c r="OJE538"/>
      <c r="OJF538"/>
      <c r="OJG538"/>
      <c r="OJH538"/>
      <c r="OJI538"/>
      <c r="OJJ538"/>
      <c r="OJK538"/>
      <c r="OJL538"/>
      <c r="OJM538"/>
      <c r="OJN538"/>
      <c r="OJO538"/>
      <c r="OJP538"/>
      <c r="OJQ538"/>
      <c r="OJR538"/>
      <c r="OJS538"/>
      <c r="OJT538"/>
      <c r="OJU538"/>
      <c r="OJV538"/>
      <c r="OJW538"/>
      <c r="OJX538"/>
      <c r="OJY538"/>
      <c r="OJZ538"/>
      <c r="OKA538"/>
      <c r="OKB538"/>
      <c r="OKC538"/>
      <c r="OKD538"/>
      <c r="OKE538"/>
      <c r="OKF538"/>
      <c r="OKG538"/>
      <c r="OKH538"/>
      <c r="OKI538"/>
      <c r="OKJ538"/>
      <c r="OKK538"/>
      <c r="OKL538"/>
      <c r="OKM538"/>
      <c r="OKN538"/>
      <c r="OKO538"/>
      <c r="OKP538"/>
      <c r="OKQ538"/>
      <c r="OKR538"/>
      <c r="OKS538"/>
      <c r="OKT538"/>
      <c r="OKU538"/>
      <c r="OKV538"/>
      <c r="OKW538"/>
      <c r="OKX538"/>
      <c r="OKY538"/>
      <c r="OKZ538"/>
      <c r="OLA538"/>
      <c r="OLB538"/>
      <c r="OLC538"/>
      <c r="OLD538"/>
      <c r="OLE538"/>
      <c r="OLF538"/>
      <c r="OLG538"/>
      <c r="OLH538"/>
      <c r="OLI538"/>
      <c r="OLJ538"/>
      <c r="OLK538"/>
      <c r="OLL538"/>
      <c r="OLM538"/>
      <c r="OLN538"/>
      <c r="OLO538"/>
      <c r="OLP538"/>
      <c r="OLQ538"/>
      <c r="OLR538"/>
      <c r="OLS538"/>
      <c r="OLT538"/>
      <c r="OLU538"/>
      <c r="OLV538"/>
      <c r="OLW538"/>
      <c r="OLX538"/>
      <c r="OLY538"/>
      <c r="OLZ538"/>
      <c r="OMA538"/>
      <c r="OMB538"/>
      <c r="OMC538"/>
      <c r="OMD538"/>
      <c r="OME538"/>
      <c r="OMF538"/>
      <c r="OMG538"/>
      <c r="OMH538"/>
      <c r="OMI538"/>
      <c r="OMJ538"/>
      <c r="OMK538"/>
      <c r="OML538"/>
      <c r="OMM538"/>
      <c r="OMN538"/>
      <c r="OMO538"/>
      <c r="OMP538"/>
      <c r="OMQ538"/>
      <c r="OMR538"/>
      <c r="OMS538"/>
      <c r="OMT538"/>
      <c r="OMU538"/>
      <c r="OMV538"/>
      <c r="OMW538"/>
      <c r="OMX538"/>
      <c r="OMY538"/>
      <c r="OMZ538"/>
      <c r="ONA538"/>
      <c r="ONB538"/>
      <c r="ONC538"/>
      <c r="OND538"/>
      <c r="ONE538"/>
      <c r="ONF538"/>
      <c r="ONG538"/>
      <c r="ONH538"/>
      <c r="ONI538"/>
      <c r="ONJ538"/>
      <c r="ONK538"/>
      <c r="ONL538"/>
      <c r="ONM538"/>
      <c r="ONN538"/>
      <c r="ONO538"/>
      <c r="ONP538"/>
      <c r="ONQ538"/>
      <c r="ONR538"/>
      <c r="ONS538"/>
      <c r="ONT538"/>
      <c r="ONU538"/>
      <c r="ONV538"/>
      <c r="ONW538"/>
      <c r="ONX538"/>
      <c r="ONY538"/>
      <c r="ONZ538"/>
      <c r="OOA538"/>
      <c r="OOB538"/>
      <c r="OOC538"/>
      <c r="OOD538"/>
      <c r="OOE538"/>
      <c r="OOF538"/>
      <c r="OOG538"/>
      <c r="OOH538"/>
      <c r="OOI538"/>
      <c r="OOJ538"/>
      <c r="OOK538"/>
      <c r="OOL538"/>
      <c r="OOM538"/>
      <c r="OON538"/>
      <c r="OOO538"/>
      <c r="OOP538"/>
      <c r="OOQ538"/>
      <c r="OOR538"/>
      <c r="OOS538"/>
      <c r="OOT538"/>
      <c r="OOU538"/>
      <c r="OOV538"/>
      <c r="OOW538"/>
      <c r="OOX538"/>
      <c r="OOY538"/>
      <c r="OOZ538"/>
      <c r="OPA538"/>
      <c r="OPB538"/>
      <c r="OPC538"/>
      <c r="OPD538"/>
      <c r="OPE538"/>
      <c r="OPF538"/>
      <c r="OPG538"/>
      <c r="OPH538"/>
      <c r="OPI538"/>
      <c r="OPJ538"/>
      <c r="OPK538"/>
      <c r="OPL538"/>
      <c r="OPM538"/>
      <c r="OPN538"/>
      <c r="OPO538"/>
      <c r="OPP538"/>
      <c r="OPQ538"/>
      <c r="OPR538"/>
      <c r="OPS538"/>
      <c r="OPT538"/>
      <c r="OPU538"/>
      <c r="OPV538"/>
      <c r="OPW538"/>
      <c r="OPX538"/>
      <c r="OPY538"/>
      <c r="OPZ538"/>
      <c r="OQA538"/>
      <c r="OQB538"/>
      <c r="OQC538"/>
      <c r="OQD538"/>
      <c r="OQE538"/>
      <c r="OQF538"/>
      <c r="OQG538"/>
      <c r="OQH538"/>
      <c r="OQI538"/>
      <c r="OQJ538"/>
      <c r="OQK538"/>
      <c r="OQL538"/>
      <c r="OQM538"/>
      <c r="OQN538"/>
      <c r="OQO538"/>
      <c r="OQP538"/>
      <c r="OQQ538"/>
      <c r="OQR538"/>
      <c r="OQS538"/>
      <c r="OQT538"/>
      <c r="OQU538"/>
      <c r="OQV538"/>
      <c r="OQW538"/>
      <c r="OQX538"/>
      <c r="OQY538"/>
      <c r="OQZ538"/>
      <c r="ORA538"/>
      <c r="ORB538"/>
      <c r="ORC538"/>
      <c r="ORD538"/>
      <c r="ORE538"/>
      <c r="ORF538"/>
      <c r="ORG538"/>
      <c r="ORH538"/>
      <c r="ORI538"/>
      <c r="ORJ538"/>
      <c r="ORK538"/>
      <c r="ORL538"/>
      <c r="ORM538"/>
      <c r="ORN538"/>
      <c r="ORO538"/>
      <c r="ORP538"/>
      <c r="ORQ538"/>
      <c r="ORR538"/>
      <c r="ORS538"/>
      <c r="ORT538"/>
      <c r="ORU538"/>
      <c r="ORV538"/>
      <c r="ORW538"/>
      <c r="ORX538"/>
      <c r="ORY538"/>
      <c r="ORZ538"/>
      <c r="OSA538"/>
      <c r="OSB538"/>
      <c r="OSC538"/>
      <c r="OSD538"/>
      <c r="OSE538"/>
      <c r="OSF538"/>
      <c r="OSG538"/>
      <c r="OSH538"/>
      <c r="OSI538"/>
      <c r="OSJ538"/>
      <c r="OSK538"/>
      <c r="OSL538"/>
      <c r="OSM538"/>
      <c r="OSN538"/>
      <c r="OSO538"/>
      <c r="OSP538"/>
      <c r="OSQ538"/>
      <c r="OSR538"/>
      <c r="OSS538"/>
      <c r="OST538"/>
      <c r="OSU538"/>
      <c r="OSV538"/>
      <c r="OSW538"/>
      <c r="OSX538"/>
      <c r="OSY538"/>
      <c r="OSZ538"/>
      <c r="OTA538"/>
      <c r="OTB538"/>
      <c r="OTC538"/>
      <c r="OTD538"/>
      <c r="OTE538"/>
      <c r="OTF538"/>
      <c r="OTG538"/>
      <c r="OTH538"/>
      <c r="OTI538"/>
      <c r="OTJ538"/>
      <c r="OTK538"/>
      <c r="OTL538"/>
      <c r="OTM538"/>
      <c r="OTN538"/>
      <c r="OTO538"/>
      <c r="OTP538"/>
      <c r="OTQ538"/>
      <c r="OTR538"/>
      <c r="OTS538"/>
      <c r="OTT538"/>
      <c r="OTU538"/>
      <c r="OTV538"/>
      <c r="OTW538"/>
      <c r="OTX538"/>
      <c r="OTY538"/>
      <c r="OTZ538"/>
      <c r="OUA538"/>
      <c r="OUB538"/>
      <c r="OUC538"/>
      <c r="OUD538"/>
      <c r="OUE538"/>
      <c r="OUF538"/>
      <c r="OUG538"/>
      <c r="OUH538"/>
      <c r="OUI538"/>
      <c r="OUJ538"/>
      <c r="OUK538"/>
      <c r="OUL538"/>
      <c r="OUM538"/>
      <c r="OUN538"/>
      <c r="OUO538"/>
      <c r="OUP538"/>
      <c r="OUQ538"/>
      <c r="OUR538"/>
      <c r="OUS538"/>
      <c r="OUT538"/>
      <c r="OUU538"/>
      <c r="OUV538"/>
      <c r="OUW538"/>
      <c r="OUX538"/>
      <c r="OUY538"/>
      <c r="OUZ538"/>
      <c r="OVA538"/>
      <c r="OVB538"/>
      <c r="OVC538"/>
      <c r="OVD538"/>
      <c r="OVE538"/>
      <c r="OVF538"/>
      <c r="OVG538"/>
      <c r="OVH538"/>
      <c r="OVI538"/>
      <c r="OVJ538"/>
      <c r="OVK538"/>
      <c r="OVL538"/>
      <c r="OVM538"/>
      <c r="OVN538"/>
      <c r="OVO538"/>
      <c r="OVP538"/>
      <c r="OVQ538"/>
      <c r="OVR538"/>
      <c r="OVS538"/>
      <c r="OVT538"/>
      <c r="OVU538"/>
      <c r="OVV538"/>
      <c r="OVW538"/>
      <c r="OVX538"/>
      <c r="OVY538"/>
      <c r="OVZ538"/>
      <c r="OWA538"/>
      <c r="OWB538"/>
      <c r="OWC538"/>
      <c r="OWD538"/>
      <c r="OWE538"/>
      <c r="OWF538"/>
      <c r="OWG538"/>
      <c r="OWH538"/>
      <c r="OWI538"/>
      <c r="OWJ538"/>
      <c r="OWK538"/>
      <c r="OWL538"/>
      <c r="OWM538"/>
      <c r="OWN538"/>
      <c r="OWO538"/>
      <c r="OWP538"/>
      <c r="OWQ538"/>
      <c r="OWR538"/>
      <c r="OWS538"/>
      <c r="OWT538"/>
      <c r="OWU538"/>
      <c r="OWV538"/>
      <c r="OWW538"/>
      <c r="OWX538"/>
      <c r="OWY538"/>
      <c r="OWZ538"/>
      <c r="OXA538"/>
      <c r="OXB538"/>
      <c r="OXC538"/>
      <c r="OXD538"/>
      <c r="OXE538"/>
      <c r="OXF538"/>
      <c r="OXG538"/>
      <c r="OXH538"/>
      <c r="OXI538"/>
      <c r="OXJ538"/>
      <c r="OXK538"/>
      <c r="OXL538"/>
      <c r="OXM538"/>
      <c r="OXN538"/>
      <c r="OXO538"/>
      <c r="OXP538"/>
      <c r="OXQ538"/>
      <c r="OXR538"/>
      <c r="OXS538"/>
      <c r="OXT538"/>
      <c r="OXU538"/>
      <c r="OXV538"/>
      <c r="OXW538"/>
      <c r="OXX538"/>
      <c r="OXY538"/>
      <c r="OXZ538"/>
      <c r="OYA538"/>
      <c r="OYB538"/>
      <c r="OYC538"/>
      <c r="OYD538"/>
      <c r="OYE538"/>
      <c r="OYF538"/>
      <c r="OYG538"/>
      <c r="OYH538"/>
      <c r="OYI538"/>
      <c r="OYJ538"/>
      <c r="OYK538"/>
      <c r="OYL538"/>
      <c r="OYM538"/>
      <c r="OYN538"/>
      <c r="OYO538"/>
      <c r="OYP538"/>
      <c r="OYQ538"/>
      <c r="OYR538"/>
      <c r="OYS538"/>
      <c r="OYT538"/>
      <c r="OYU538"/>
      <c r="OYV538"/>
      <c r="OYW538"/>
      <c r="OYX538"/>
      <c r="OYY538"/>
      <c r="OYZ538"/>
      <c r="OZA538"/>
      <c r="OZB538"/>
      <c r="OZC538"/>
      <c r="OZD538"/>
      <c r="OZE538"/>
      <c r="OZF538"/>
      <c r="OZG538"/>
      <c r="OZH538"/>
      <c r="OZI538"/>
      <c r="OZJ538"/>
      <c r="OZK538"/>
      <c r="OZL538"/>
      <c r="OZM538"/>
      <c r="OZN538"/>
      <c r="OZO538"/>
      <c r="OZP538"/>
      <c r="OZQ538"/>
      <c r="OZR538"/>
      <c r="OZS538"/>
      <c r="OZT538"/>
      <c r="OZU538"/>
      <c r="OZV538"/>
      <c r="OZW538"/>
      <c r="OZX538"/>
      <c r="OZY538"/>
      <c r="OZZ538"/>
      <c r="PAA538"/>
      <c r="PAB538"/>
      <c r="PAC538"/>
      <c r="PAD538"/>
      <c r="PAE538"/>
      <c r="PAF538"/>
      <c r="PAG538"/>
      <c r="PAH538"/>
      <c r="PAI538"/>
      <c r="PAJ538"/>
      <c r="PAK538"/>
      <c r="PAL538"/>
      <c r="PAM538"/>
      <c r="PAN538"/>
      <c r="PAO538"/>
      <c r="PAP538"/>
      <c r="PAQ538"/>
      <c r="PAR538"/>
      <c r="PAS538"/>
      <c r="PAT538"/>
      <c r="PAU538"/>
      <c r="PAV538"/>
      <c r="PAW538"/>
      <c r="PAX538"/>
      <c r="PAY538"/>
      <c r="PAZ538"/>
      <c r="PBA538"/>
      <c r="PBB538"/>
      <c r="PBC538"/>
      <c r="PBD538"/>
      <c r="PBE538"/>
      <c r="PBF538"/>
      <c r="PBG538"/>
      <c r="PBH538"/>
      <c r="PBI538"/>
      <c r="PBJ538"/>
      <c r="PBK538"/>
      <c r="PBL538"/>
      <c r="PBM538"/>
      <c r="PBN538"/>
      <c r="PBO538"/>
      <c r="PBP538"/>
      <c r="PBQ538"/>
      <c r="PBR538"/>
      <c r="PBS538"/>
      <c r="PBT538"/>
      <c r="PBU538"/>
      <c r="PBV538"/>
      <c r="PBW538"/>
      <c r="PBX538"/>
      <c r="PBY538"/>
      <c r="PBZ538"/>
      <c r="PCA538"/>
      <c r="PCB538"/>
      <c r="PCC538"/>
      <c r="PCD538"/>
      <c r="PCE538"/>
      <c r="PCF538"/>
      <c r="PCG538"/>
      <c r="PCH538"/>
      <c r="PCI538"/>
      <c r="PCJ538"/>
      <c r="PCK538"/>
      <c r="PCL538"/>
      <c r="PCM538"/>
      <c r="PCN538"/>
      <c r="PCO538"/>
      <c r="PCP538"/>
      <c r="PCQ538"/>
      <c r="PCR538"/>
      <c r="PCS538"/>
      <c r="PCT538"/>
      <c r="PCU538"/>
      <c r="PCV538"/>
      <c r="PCW538"/>
      <c r="PCX538"/>
      <c r="PCY538"/>
      <c r="PCZ538"/>
      <c r="PDA538"/>
      <c r="PDB538"/>
      <c r="PDC538"/>
      <c r="PDD538"/>
      <c r="PDE538"/>
      <c r="PDF538"/>
      <c r="PDG538"/>
      <c r="PDH538"/>
      <c r="PDI538"/>
      <c r="PDJ538"/>
      <c r="PDK538"/>
      <c r="PDL538"/>
      <c r="PDM538"/>
      <c r="PDN538"/>
      <c r="PDO538"/>
      <c r="PDP538"/>
      <c r="PDQ538"/>
      <c r="PDR538"/>
      <c r="PDS538"/>
      <c r="PDT538"/>
      <c r="PDU538"/>
      <c r="PDV538"/>
      <c r="PDW538"/>
      <c r="PDX538"/>
      <c r="PDY538"/>
      <c r="PDZ538"/>
      <c r="PEA538"/>
      <c r="PEB538"/>
      <c r="PEC538"/>
      <c r="PED538"/>
      <c r="PEE538"/>
      <c r="PEF538"/>
      <c r="PEG538"/>
      <c r="PEH538"/>
      <c r="PEI538"/>
      <c r="PEJ538"/>
      <c r="PEK538"/>
      <c r="PEL538"/>
      <c r="PEM538"/>
      <c r="PEN538"/>
      <c r="PEO538"/>
      <c r="PEP538"/>
      <c r="PEQ538"/>
      <c r="PER538"/>
      <c r="PES538"/>
      <c r="PET538"/>
      <c r="PEU538"/>
      <c r="PEV538"/>
      <c r="PEW538"/>
      <c r="PEX538"/>
      <c r="PEY538"/>
      <c r="PEZ538"/>
      <c r="PFA538"/>
      <c r="PFB538"/>
      <c r="PFC538"/>
      <c r="PFD538"/>
      <c r="PFE538"/>
      <c r="PFF538"/>
      <c r="PFG538"/>
      <c r="PFH538"/>
      <c r="PFI538"/>
      <c r="PFJ538"/>
      <c r="PFK538"/>
      <c r="PFL538"/>
      <c r="PFM538"/>
      <c r="PFN538"/>
      <c r="PFO538"/>
      <c r="PFP538"/>
      <c r="PFQ538"/>
      <c r="PFR538"/>
      <c r="PFS538"/>
      <c r="PFT538"/>
      <c r="PFU538"/>
      <c r="PFV538"/>
      <c r="PFW538"/>
      <c r="PFX538"/>
      <c r="PFY538"/>
      <c r="PFZ538"/>
      <c r="PGA538"/>
      <c r="PGB538"/>
      <c r="PGC538"/>
      <c r="PGD538"/>
      <c r="PGE538"/>
      <c r="PGF538"/>
      <c r="PGG538"/>
      <c r="PGH538"/>
      <c r="PGI538"/>
      <c r="PGJ538"/>
      <c r="PGK538"/>
      <c r="PGL538"/>
      <c r="PGM538"/>
      <c r="PGN538"/>
      <c r="PGO538"/>
      <c r="PGP538"/>
      <c r="PGQ538"/>
      <c r="PGR538"/>
      <c r="PGS538"/>
      <c r="PGT538"/>
      <c r="PGU538"/>
      <c r="PGV538"/>
      <c r="PGW538"/>
      <c r="PGX538"/>
      <c r="PGY538"/>
      <c r="PGZ538"/>
      <c r="PHA538"/>
      <c r="PHB538"/>
      <c r="PHC538"/>
      <c r="PHD538"/>
      <c r="PHE538"/>
      <c r="PHF538"/>
      <c r="PHG538"/>
      <c r="PHH538"/>
      <c r="PHI538"/>
      <c r="PHJ538"/>
      <c r="PHK538"/>
      <c r="PHL538"/>
      <c r="PHM538"/>
      <c r="PHN538"/>
      <c r="PHO538"/>
      <c r="PHP538"/>
      <c r="PHQ538"/>
      <c r="PHR538"/>
      <c r="PHS538"/>
      <c r="PHT538"/>
      <c r="PHU538"/>
      <c r="PHV538"/>
      <c r="PHW538"/>
      <c r="PHX538"/>
      <c r="PHY538"/>
      <c r="PHZ538"/>
      <c r="PIA538"/>
      <c r="PIB538"/>
      <c r="PIC538"/>
      <c r="PID538"/>
      <c r="PIE538"/>
      <c r="PIF538"/>
      <c r="PIG538"/>
      <c r="PIH538"/>
      <c r="PII538"/>
      <c r="PIJ538"/>
      <c r="PIK538"/>
      <c r="PIL538"/>
      <c r="PIM538"/>
      <c r="PIN538"/>
      <c r="PIO538"/>
      <c r="PIP538"/>
      <c r="PIQ538"/>
      <c r="PIR538"/>
      <c r="PIS538"/>
      <c r="PIT538"/>
      <c r="PIU538"/>
      <c r="PIV538"/>
      <c r="PIW538"/>
      <c r="PIX538"/>
      <c r="PIY538"/>
      <c r="PIZ538"/>
      <c r="PJA538"/>
      <c r="PJB538"/>
      <c r="PJC538"/>
      <c r="PJD538"/>
      <c r="PJE538"/>
      <c r="PJF538"/>
      <c r="PJG538"/>
      <c r="PJH538"/>
      <c r="PJI538"/>
      <c r="PJJ538"/>
      <c r="PJK538"/>
      <c r="PJL538"/>
      <c r="PJM538"/>
      <c r="PJN538"/>
      <c r="PJO538"/>
      <c r="PJP538"/>
      <c r="PJQ538"/>
      <c r="PJR538"/>
      <c r="PJS538"/>
      <c r="PJT538"/>
      <c r="PJU538"/>
      <c r="PJV538"/>
      <c r="PJW538"/>
      <c r="PJX538"/>
      <c r="PJY538"/>
      <c r="PJZ538"/>
      <c r="PKA538"/>
      <c r="PKB538"/>
      <c r="PKC538"/>
      <c r="PKD538"/>
      <c r="PKE538"/>
      <c r="PKF538"/>
      <c r="PKG538"/>
      <c r="PKH538"/>
      <c r="PKI538"/>
      <c r="PKJ538"/>
      <c r="PKK538"/>
      <c r="PKL538"/>
      <c r="PKM538"/>
      <c r="PKN538"/>
      <c r="PKO538"/>
      <c r="PKP538"/>
      <c r="PKQ538"/>
      <c r="PKR538"/>
      <c r="PKS538"/>
      <c r="PKT538"/>
      <c r="PKU538"/>
      <c r="PKV538"/>
      <c r="PKW538"/>
      <c r="PKX538"/>
      <c r="PKY538"/>
      <c r="PKZ538"/>
      <c r="PLA538"/>
      <c r="PLB538"/>
      <c r="PLC538"/>
      <c r="PLD538"/>
      <c r="PLE538"/>
      <c r="PLF538"/>
      <c r="PLG538"/>
      <c r="PLH538"/>
      <c r="PLI538"/>
      <c r="PLJ538"/>
      <c r="PLK538"/>
      <c r="PLL538"/>
      <c r="PLM538"/>
      <c r="PLN538"/>
      <c r="PLO538"/>
      <c r="PLP538"/>
      <c r="PLQ538"/>
      <c r="PLR538"/>
      <c r="PLS538"/>
      <c r="PLT538"/>
      <c r="PLU538"/>
      <c r="PLV538"/>
      <c r="PLW538"/>
      <c r="PLX538"/>
      <c r="PLY538"/>
      <c r="PLZ538"/>
      <c r="PMA538"/>
      <c r="PMB538"/>
      <c r="PMC538"/>
      <c r="PMD538"/>
      <c r="PME538"/>
      <c r="PMF538"/>
      <c r="PMG538"/>
      <c r="PMH538"/>
      <c r="PMI538"/>
      <c r="PMJ538"/>
      <c r="PMK538"/>
      <c r="PML538"/>
      <c r="PMM538"/>
      <c r="PMN538"/>
      <c r="PMO538"/>
      <c r="PMP538"/>
      <c r="PMQ538"/>
      <c r="PMR538"/>
      <c r="PMS538"/>
      <c r="PMT538"/>
      <c r="PMU538"/>
      <c r="PMV538"/>
      <c r="PMW538"/>
      <c r="PMX538"/>
      <c r="PMY538"/>
      <c r="PMZ538"/>
      <c r="PNA538"/>
      <c r="PNB538"/>
      <c r="PNC538"/>
      <c r="PND538"/>
      <c r="PNE538"/>
      <c r="PNF538"/>
      <c r="PNG538"/>
      <c r="PNH538"/>
      <c r="PNI538"/>
      <c r="PNJ538"/>
      <c r="PNK538"/>
      <c r="PNL538"/>
      <c r="PNM538"/>
      <c r="PNN538"/>
      <c r="PNO538"/>
      <c r="PNP538"/>
      <c r="PNQ538"/>
      <c r="PNR538"/>
      <c r="PNS538"/>
      <c r="PNT538"/>
      <c r="PNU538"/>
      <c r="PNV538"/>
      <c r="PNW538"/>
      <c r="PNX538"/>
      <c r="PNY538"/>
      <c r="PNZ538"/>
      <c r="POA538"/>
      <c r="POB538"/>
      <c r="POC538"/>
      <c r="POD538"/>
      <c r="POE538"/>
      <c r="POF538"/>
      <c r="POG538"/>
      <c r="POH538"/>
      <c r="POI538"/>
      <c r="POJ538"/>
      <c r="POK538"/>
      <c r="POL538"/>
      <c r="POM538"/>
      <c r="PON538"/>
      <c r="POO538"/>
      <c r="POP538"/>
      <c r="POQ538"/>
      <c r="POR538"/>
      <c r="POS538"/>
      <c r="POT538"/>
      <c r="POU538"/>
      <c r="POV538"/>
      <c r="POW538"/>
      <c r="POX538"/>
      <c r="POY538"/>
      <c r="POZ538"/>
      <c r="PPA538"/>
      <c r="PPB538"/>
      <c r="PPC538"/>
      <c r="PPD538"/>
      <c r="PPE538"/>
      <c r="PPF538"/>
      <c r="PPG538"/>
      <c r="PPH538"/>
      <c r="PPI538"/>
      <c r="PPJ538"/>
      <c r="PPK538"/>
      <c r="PPL538"/>
      <c r="PPM538"/>
      <c r="PPN538"/>
      <c r="PPO538"/>
      <c r="PPP538"/>
      <c r="PPQ538"/>
      <c r="PPR538"/>
      <c r="PPS538"/>
      <c r="PPT538"/>
      <c r="PPU538"/>
      <c r="PPV538"/>
      <c r="PPW538"/>
      <c r="PPX538"/>
      <c r="PPY538"/>
      <c r="PPZ538"/>
      <c r="PQA538"/>
      <c r="PQB538"/>
      <c r="PQC538"/>
      <c r="PQD538"/>
      <c r="PQE538"/>
      <c r="PQF538"/>
      <c r="PQG538"/>
      <c r="PQH538"/>
      <c r="PQI538"/>
      <c r="PQJ538"/>
      <c r="PQK538"/>
      <c r="PQL538"/>
      <c r="PQM538"/>
      <c r="PQN538"/>
      <c r="PQO538"/>
      <c r="PQP538"/>
      <c r="PQQ538"/>
      <c r="PQR538"/>
      <c r="PQS538"/>
      <c r="PQT538"/>
      <c r="PQU538"/>
      <c r="PQV538"/>
      <c r="PQW538"/>
      <c r="PQX538"/>
      <c r="PQY538"/>
      <c r="PQZ538"/>
      <c r="PRA538"/>
      <c r="PRB538"/>
      <c r="PRC538"/>
      <c r="PRD538"/>
      <c r="PRE538"/>
      <c r="PRF538"/>
      <c r="PRG538"/>
      <c r="PRH538"/>
      <c r="PRI538"/>
      <c r="PRJ538"/>
      <c r="PRK538"/>
      <c r="PRL538"/>
      <c r="PRM538"/>
      <c r="PRN538"/>
      <c r="PRO538"/>
      <c r="PRP538"/>
      <c r="PRQ538"/>
      <c r="PRR538"/>
      <c r="PRS538"/>
      <c r="PRT538"/>
      <c r="PRU538"/>
      <c r="PRV538"/>
      <c r="PRW538"/>
      <c r="PRX538"/>
      <c r="PRY538"/>
      <c r="PRZ538"/>
      <c r="PSA538"/>
      <c r="PSB538"/>
      <c r="PSC538"/>
      <c r="PSD538"/>
      <c r="PSE538"/>
      <c r="PSF538"/>
      <c r="PSG538"/>
      <c r="PSH538"/>
      <c r="PSI538"/>
      <c r="PSJ538"/>
      <c r="PSK538"/>
      <c r="PSL538"/>
      <c r="PSM538"/>
      <c r="PSN538"/>
      <c r="PSO538"/>
      <c r="PSP538"/>
      <c r="PSQ538"/>
      <c r="PSR538"/>
      <c r="PSS538"/>
      <c r="PST538"/>
      <c r="PSU538"/>
      <c r="PSV538"/>
      <c r="PSW538"/>
      <c r="PSX538"/>
      <c r="PSY538"/>
      <c r="PSZ538"/>
      <c r="PTA538"/>
      <c r="PTB538"/>
      <c r="PTC538"/>
      <c r="PTD538"/>
      <c r="PTE538"/>
      <c r="PTF538"/>
      <c r="PTG538"/>
      <c r="PTH538"/>
      <c r="PTI538"/>
      <c r="PTJ538"/>
      <c r="PTK538"/>
      <c r="PTL538"/>
      <c r="PTM538"/>
      <c r="PTN538"/>
      <c r="PTO538"/>
      <c r="PTP538"/>
      <c r="PTQ538"/>
      <c r="PTR538"/>
      <c r="PTS538"/>
      <c r="PTT538"/>
      <c r="PTU538"/>
      <c r="PTV538"/>
      <c r="PTW538"/>
      <c r="PTX538"/>
      <c r="PTY538"/>
      <c r="PTZ538"/>
      <c r="PUA538"/>
      <c r="PUB538"/>
      <c r="PUC538"/>
      <c r="PUD538"/>
      <c r="PUE538"/>
      <c r="PUF538"/>
      <c r="PUG538"/>
      <c r="PUH538"/>
      <c r="PUI538"/>
      <c r="PUJ538"/>
      <c r="PUK538"/>
      <c r="PUL538"/>
      <c r="PUM538"/>
      <c r="PUN538"/>
      <c r="PUO538"/>
      <c r="PUP538"/>
      <c r="PUQ538"/>
      <c r="PUR538"/>
      <c r="PUS538"/>
      <c r="PUT538"/>
      <c r="PUU538"/>
      <c r="PUV538"/>
      <c r="PUW538"/>
      <c r="PUX538"/>
      <c r="PUY538"/>
      <c r="PUZ538"/>
      <c r="PVA538"/>
      <c r="PVB538"/>
      <c r="PVC538"/>
      <c r="PVD538"/>
      <c r="PVE538"/>
      <c r="PVF538"/>
      <c r="PVG538"/>
      <c r="PVH538"/>
      <c r="PVI538"/>
      <c r="PVJ538"/>
      <c r="PVK538"/>
      <c r="PVL538"/>
      <c r="PVM538"/>
      <c r="PVN538"/>
      <c r="PVO538"/>
      <c r="PVP538"/>
      <c r="PVQ538"/>
      <c r="PVR538"/>
      <c r="PVS538"/>
      <c r="PVT538"/>
      <c r="PVU538"/>
      <c r="PVV538"/>
      <c r="PVW538"/>
      <c r="PVX538"/>
      <c r="PVY538"/>
      <c r="PVZ538"/>
      <c r="PWA538"/>
      <c r="PWB538"/>
      <c r="PWC538"/>
      <c r="PWD538"/>
      <c r="PWE538"/>
      <c r="PWF538"/>
      <c r="PWG538"/>
      <c r="PWH538"/>
      <c r="PWI538"/>
      <c r="PWJ538"/>
      <c r="PWK538"/>
      <c r="PWL538"/>
      <c r="PWM538"/>
      <c r="PWN538"/>
      <c r="PWO538"/>
      <c r="PWP538"/>
      <c r="PWQ538"/>
      <c r="PWR538"/>
      <c r="PWS538"/>
      <c r="PWT538"/>
      <c r="PWU538"/>
      <c r="PWV538"/>
      <c r="PWW538"/>
      <c r="PWX538"/>
      <c r="PWY538"/>
      <c r="PWZ538"/>
      <c r="PXA538"/>
      <c r="PXB538"/>
      <c r="PXC538"/>
      <c r="PXD538"/>
      <c r="PXE538"/>
      <c r="PXF538"/>
      <c r="PXG538"/>
      <c r="PXH538"/>
      <c r="PXI538"/>
      <c r="PXJ538"/>
      <c r="PXK538"/>
      <c r="PXL538"/>
      <c r="PXM538"/>
      <c r="PXN538"/>
      <c r="PXO538"/>
      <c r="PXP538"/>
      <c r="PXQ538"/>
      <c r="PXR538"/>
      <c r="PXS538"/>
      <c r="PXT538"/>
      <c r="PXU538"/>
      <c r="PXV538"/>
      <c r="PXW538"/>
      <c r="PXX538"/>
      <c r="PXY538"/>
      <c r="PXZ538"/>
      <c r="PYA538"/>
      <c r="PYB538"/>
      <c r="PYC538"/>
      <c r="PYD538"/>
      <c r="PYE538"/>
      <c r="PYF538"/>
      <c r="PYG538"/>
      <c r="PYH538"/>
      <c r="PYI538"/>
      <c r="PYJ538"/>
      <c r="PYK538"/>
      <c r="PYL538"/>
      <c r="PYM538"/>
      <c r="PYN538"/>
      <c r="PYO538"/>
      <c r="PYP538"/>
      <c r="PYQ538"/>
      <c r="PYR538"/>
      <c r="PYS538"/>
      <c r="PYT538"/>
      <c r="PYU538"/>
      <c r="PYV538"/>
      <c r="PYW538"/>
      <c r="PYX538"/>
      <c r="PYY538"/>
      <c r="PYZ538"/>
      <c r="PZA538"/>
      <c r="PZB538"/>
      <c r="PZC538"/>
      <c r="PZD538"/>
      <c r="PZE538"/>
      <c r="PZF538"/>
      <c r="PZG538"/>
      <c r="PZH538"/>
      <c r="PZI538"/>
      <c r="PZJ538"/>
      <c r="PZK538"/>
      <c r="PZL538"/>
      <c r="PZM538"/>
      <c r="PZN538"/>
      <c r="PZO538"/>
      <c r="PZP538"/>
      <c r="PZQ538"/>
      <c r="PZR538"/>
      <c r="PZS538"/>
      <c r="PZT538"/>
      <c r="PZU538"/>
      <c r="PZV538"/>
      <c r="PZW538"/>
      <c r="PZX538"/>
      <c r="PZY538"/>
      <c r="PZZ538"/>
      <c r="QAA538"/>
      <c r="QAB538"/>
      <c r="QAC538"/>
      <c r="QAD538"/>
      <c r="QAE538"/>
      <c r="QAF538"/>
      <c r="QAG538"/>
      <c r="QAH538"/>
      <c r="QAI538"/>
      <c r="QAJ538"/>
      <c r="QAK538"/>
      <c r="QAL538"/>
      <c r="QAM538"/>
      <c r="QAN538"/>
      <c r="QAO538"/>
      <c r="QAP538"/>
      <c r="QAQ538"/>
      <c r="QAR538"/>
      <c r="QAS538"/>
      <c r="QAT538"/>
      <c r="QAU538"/>
      <c r="QAV538"/>
      <c r="QAW538"/>
      <c r="QAX538"/>
      <c r="QAY538"/>
      <c r="QAZ538"/>
      <c r="QBA538"/>
      <c r="QBB538"/>
      <c r="QBC538"/>
      <c r="QBD538"/>
      <c r="QBE538"/>
      <c r="QBF538"/>
      <c r="QBG538"/>
      <c r="QBH538"/>
      <c r="QBI538"/>
      <c r="QBJ538"/>
      <c r="QBK538"/>
      <c r="QBL538"/>
      <c r="QBM538"/>
      <c r="QBN538"/>
      <c r="QBO538"/>
      <c r="QBP538"/>
      <c r="QBQ538"/>
      <c r="QBR538"/>
      <c r="QBS538"/>
      <c r="QBT538"/>
      <c r="QBU538"/>
      <c r="QBV538"/>
      <c r="QBW538"/>
      <c r="QBX538"/>
      <c r="QBY538"/>
      <c r="QBZ538"/>
      <c r="QCA538"/>
      <c r="QCB538"/>
      <c r="QCC538"/>
      <c r="QCD538"/>
      <c r="QCE538"/>
      <c r="QCF538"/>
      <c r="QCG538"/>
      <c r="QCH538"/>
      <c r="QCI538"/>
      <c r="QCJ538"/>
      <c r="QCK538"/>
      <c r="QCL538"/>
      <c r="QCM538"/>
      <c r="QCN538"/>
      <c r="QCO538"/>
      <c r="QCP538"/>
      <c r="QCQ538"/>
      <c r="QCR538"/>
      <c r="QCS538"/>
      <c r="QCT538"/>
      <c r="QCU538"/>
      <c r="QCV538"/>
      <c r="QCW538"/>
      <c r="QCX538"/>
      <c r="QCY538"/>
      <c r="QCZ538"/>
      <c r="QDA538"/>
      <c r="QDB538"/>
      <c r="QDC538"/>
      <c r="QDD538"/>
      <c r="QDE538"/>
      <c r="QDF538"/>
      <c r="QDG538"/>
      <c r="QDH538"/>
      <c r="QDI538"/>
      <c r="QDJ538"/>
      <c r="QDK538"/>
      <c r="QDL538"/>
      <c r="QDM538"/>
      <c r="QDN538"/>
      <c r="QDO538"/>
      <c r="QDP538"/>
      <c r="QDQ538"/>
      <c r="QDR538"/>
      <c r="QDS538"/>
      <c r="QDT538"/>
      <c r="QDU538"/>
      <c r="QDV538"/>
      <c r="QDW538"/>
      <c r="QDX538"/>
      <c r="QDY538"/>
      <c r="QDZ538"/>
      <c r="QEA538"/>
      <c r="QEB538"/>
      <c r="QEC538"/>
      <c r="QED538"/>
      <c r="QEE538"/>
      <c r="QEF538"/>
      <c r="QEG538"/>
      <c r="QEH538"/>
      <c r="QEI538"/>
      <c r="QEJ538"/>
      <c r="QEK538"/>
      <c r="QEL538"/>
      <c r="QEM538"/>
      <c r="QEN538"/>
      <c r="QEO538"/>
      <c r="QEP538"/>
      <c r="QEQ538"/>
      <c r="QER538"/>
      <c r="QES538"/>
      <c r="QET538"/>
      <c r="QEU538"/>
      <c r="QEV538"/>
      <c r="QEW538"/>
      <c r="QEX538"/>
      <c r="QEY538"/>
      <c r="QEZ538"/>
      <c r="QFA538"/>
      <c r="QFB538"/>
      <c r="QFC538"/>
      <c r="QFD538"/>
      <c r="QFE538"/>
      <c r="QFF538"/>
      <c r="QFG538"/>
      <c r="QFH538"/>
      <c r="QFI538"/>
      <c r="QFJ538"/>
      <c r="QFK538"/>
      <c r="QFL538"/>
      <c r="QFM538"/>
      <c r="QFN538"/>
      <c r="QFO538"/>
      <c r="QFP538"/>
      <c r="QFQ538"/>
      <c r="QFR538"/>
      <c r="QFS538"/>
      <c r="QFT538"/>
      <c r="QFU538"/>
      <c r="QFV538"/>
      <c r="QFW538"/>
      <c r="QFX538"/>
      <c r="QFY538"/>
      <c r="QFZ538"/>
      <c r="QGA538"/>
      <c r="QGB538"/>
      <c r="QGC538"/>
      <c r="QGD538"/>
      <c r="QGE538"/>
      <c r="QGF538"/>
      <c r="QGG538"/>
      <c r="QGH538"/>
      <c r="QGI538"/>
      <c r="QGJ538"/>
      <c r="QGK538"/>
      <c r="QGL538"/>
      <c r="QGM538"/>
      <c r="QGN538"/>
      <c r="QGO538"/>
      <c r="QGP538"/>
      <c r="QGQ538"/>
      <c r="QGR538"/>
      <c r="QGS538"/>
      <c r="QGT538"/>
      <c r="QGU538"/>
      <c r="QGV538"/>
      <c r="QGW538"/>
      <c r="QGX538"/>
      <c r="QGY538"/>
      <c r="QGZ538"/>
      <c r="QHA538"/>
      <c r="QHB538"/>
      <c r="QHC538"/>
      <c r="QHD538"/>
      <c r="QHE538"/>
      <c r="QHF538"/>
      <c r="QHG538"/>
      <c r="QHH538"/>
      <c r="QHI538"/>
      <c r="QHJ538"/>
      <c r="QHK538"/>
      <c r="QHL538"/>
      <c r="QHM538"/>
      <c r="QHN538"/>
      <c r="QHO538"/>
      <c r="QHP538"/>
      <c r="QHQ538"/>
      <c r="QHR538"/>
      <c r="QHS538"/>
      <c r="QHT538"/>
      <c r="QHU538"/>
      <c r="QHV538"/>
      <c r="QHW538"/>
      <c r="QHX538"/>
      <c r="QHY538"/>
      <c r="QHZ538"/>
      <c r="QIA538"/>
      <c r="QIB538"/>
      <c r="QIC538"/>
      <c r="QID538"/>
      <c r="QIE538"/>
      <c r="QIF538"/>
      <c r="QIG538"/>
      <c r="QIH538"/>
      <c r="QII538"/>
      <c r="QIJ538"/>
      <c r="QIK538"/>
      <c r="QIL538"/>
      <c r="QIM538"/>
      <c r="QIN538"/>
      <c r="QIO538"/>
      <c r="QIP538"/>
      <c r="QIQ538"/>
      <c r="QIR538"/>
      <c r="QIS538"/>
      <c r="QIT538"/>
      <c r="QIU538"/>
      <c r="QIV538"/>
      <c r="QIW538"/>
      <c r="QIX538"/>
      <c r="QIY538"/>
      <c r="QIZ538"/>
      <c r="QJA538"/>
      <c r="QJB538"/>
      <c r="QJC538"/>
      <c r="QJD538"/>
      <c r="QJE538"/>
      <c r="QJF538"/>
      <c r="QJG538"/>
      <c r="QJH538"/>
      <c r="QJI538"/>
      <c r="QJJ538"/>
      <c r="QJK538"/>
      <c r="QJL538"/>
      <c r="QJM538"/>
      <c r="QJN538"/>
      <c r="QJO538"/>
      <c r="QJP538"/>
      <c r="QJQ538"/>
      <c r="QJR538"/>
      <c r="QJS538"/>
      <c r="QJT538"/>
      <c r="QJU538"/>
      <c r="QJV538"/>
      <c r="QJW538"/>
      <c r="QJX538"/>
      <c r="QJY538"/>
      <c r="QJZ538"/>
      <c r="QKA538"/>
      <c r="QKB538"/>
      <c r="QKC538"/>
      <c r="QKD538"/>
      <c r="QKE538"/>
      <c r="QKF538"/>
      <c r="QKG538"/>
      <c r="QKH538"/>
      <c r="QKI538"/>
      <c r="QKJ538"/>
      <c r="QKK538"/>
      <c r="QKL538"/>
      <c r="QKM538"/>
      <c r="QKN538"/>
      <c r="QKO538"/>
      <c r="QKP538"/>
      <c r="QKQ538"/>
      <c r="QKR538"/>
      <c r="QKS538"/>
      <c r="QKT538"/>
      <c r="QKU538"/>
      <c r="QKV538"/>
      <c r="QKW538"/>
      <c r="QKX538"/>
      <c r="QKY538"/>
      <c r="QKZ538"/>
      <c r="QLA538"/>
      <c r="QLB538"/>
      <c r="QLC538"/>
      <c r="QLD538"/>
      <c r="QLE538"/>
      <c r="QLF538"/>
      <c r="QLG538"/>
      <c r="QLH538"/>
      <c r="QLI538"/>
      <c r="QLJ538"/>
      <c r="QLK538"/>
      <c r="QLL538"/>
      <c r="QLM538"/>
      <c r="QLN538"/>
      <c r="QLO538"/>
      <c r="QLP538"/>
      <c r="QLQ538"/>
      <c r="QLR538"/>
      <c r="QLS538"/>
      <c r="QLT538"/>
      <c r="QLU538"/>
      <c r="QLV538"/>
      <c r="QLW538"/>
      <c r="QLX538"/>
      <c r="QLY538"/>
      <c r="QLZ538"/>
      <c r="QMA538"/>
      <c r="QMB538"/>
      <c r="QMC538"/>
      <c r="QMD538"/>
      <c r="QME538"/>
      <c r="QMF538"/>
      <c r="QMG538"/>
      <c r="QMH538"/>
      <c r="QMI538"/>
      <c r="QMJ538"/>
      <c r="QMK538"/>
      <c r="QML538"/>
      <c r="QMM538"/>
      <c r="QMN538"/>
      <c r="QMO538"/>
      <c r="QMP538"/>
      <c r="QMQ538"/>
      <c r="QMR538"/>
      <c r="QMS538"/>
      <c r="QMT538"/>
      <c r="QMU538"/>
      <c r="QMV538"/>
      <c r="QMW538"/>
      <c r="QMX538"/>
      <c r="QMY538"/>
      <c r="QMZ538"/>
      <c r="QNA538"/>
      <c r="QNB538"/>
      <c r="QNC538"/>
      <c r="QND538"/>
      <c r="QNE538"/>
      <c r="QNF538"/>
      <c r="QNG538"/>
      <c r="QNH538"/>
      <c r="QNI538"/>
      <c r="QNJ538"/>
      <c r="QNK538"/>
      <c r="QNL538"/>
      <c r="QNM538"/>
      <c r="QNN538"/>
      <c r="QNO538"/>
      <c r="QNP538"/>
      <c r="QNQ538"/>
      <c r="QNR538"/>
      <c r="QNS538"/>
      <c r="QNT538"/>
      <c r="QNU538"/>
      <c r="QNV538"/>
      <c r="QNW538"/>
      <c r="QNX538"/>
      <c r="QNY538"/>
      <c r="QNZ538"/>
      <c r="QOA538"/>
      <c r="QOB538"/>
      <c r="QOC538"/>
      <c r="QOD538"/>
      <c r="QOE538"/>
      <c r="QOF538"/>
      <c r="QOG538"/>
      <c r="QOH538"/>
      <c r="QOI538"/>
      <c r="QOJ538"/>
      <c r="QOK538"/>
      <c r="QOL538"/>
      <c r="QOM538"/>
      <c r="QON538"/>
      <c r="QOO538"/>
      <c r="QOP538"/>
      <c r="QOQ538"/>
      <c r="QOR538"/>
      <c r="QOS538"/>
      <c r="QOT538"/>
      <c r="QOU538"/>
      <c r="QOV538"/>
      <c r="QOW538"/>
      <c r="QOX538"/>
      <c r="QOY538"/>
      <c r="QOZ538"/>
      <c r="QPA538"/>
      <c r="QPB538"/>
      <c r="QPC538"/>
      <c r="QPD538"/>
      <c r="QPE538"/>
      <c r="QPF538"/>
      <c r="QPG538"/>
      <c r="QPH538"/>
      <c r="QPI538"/>
      <c r="QPJ538"/>
      <c r="QPK538"/>
      <c r="QPL538"/>
      <c r="QPM538"/>
      <c r="QPN538"/>
      <c r="QPO538"/>
      <c r="QPP538"/>
      <c r="QPQ538"/>
      <c r="QPR538"/>
      <c r="QPS538"/>
      <c r="QPT538"/>
      <c r="QPU538"/>
      <c r="QPV538"/>
      <c r="QPW538"/>
      <c r="QPX538"/>
      <c r="QPY538"/>
      <c r="QPZ538"/>
      <c r="QQA538"/>
      <c r="QQB538"/>
      <c r="QQC538"/>
      <c r="QQD538"/>
      <c r="QQE538"/>
      <c r="QQF538"/>
      <c r="QQG538"/>
      <c r="QQH538"/>
      <c r="QQI538"/>
      <c r="QQJ538"/>
      <c r="QQK538"/>
      <c r="QQL538"/>
      <c r="QQM538"/>
      <c r="QQN538"/>
      <c r="QQO538"/>
      <c r="QQP538"/>
      <c r="QQQ538"/>
      <c r="QQR538"/>
      <c r="QQS538"/>
      <c r="QQT538"/>
      <c r="QQU538"/>
      <c r="QQV538"/>
      <c r="QQW538"/>
      <c r="QQX538"/>
      <c r="QQY538"/>
      <c r="QQZ538"/>
      <c r="QRA538"/>
      <c r="QRB538"/>
      <c r="QRC538"/>
      <c r="QRD538"/>
      <c r="QRE538"/>
      <c r="QRF538"/>
      <c r="QRG538"/>
      <c r="QRH538"/>
      <c r="QRI538"/>
      <c r="QRJ538"/>
      <c r="QRK538"/>
      <c r="QRL538"/>
      <c r="QRM538"/>
      <c r="QRN538"/>
      <c r="QRO538"/>
      <c r="QRP538"/>
      <c r="QRQ538"/>
      <c r="QRR538"/>
      <c r="QRS538"/>
      <c r="QRT538"/>
      <c r="QRU538"/>
      <c r="QRV538"/>
      <c r="QRW538"/>
      <c r="QRX538"/>
      <c r="QRY538"/>
      <c r="QRZ538"/>
      <c r="QSA538"/>
      <c r="QSB538"/>
      <c r="QSC538"/>
      <c r="QSD538"/>
      <c r="QSE538"/>
      <c r="QSF538"/>
      <c r="QSG538"/>
      <c r="QSH538"/>
      <c r="QSI538"/>
      <c r="QSJ538"/>
      <c r="QSK538"/>
      <c r="QSL538"/>
      <c r="QSM538"/>
      <c r="QSN538"/>
      <c r="QSO538"/>
      <c r="QSP538"/>
      <c r="QSQ538"/>
      <c r="QSR538"/>
      <c r="QSS538"/>
      <c r="QST538"/>
      <c r="QSU538"/>
      <c r="QSV538"/>
      <c r="QSW538"/>
      <c r="QSX538"/>
      <c r="QSY538"/>
      <c r="QSZ538"/>
      <c r="QTA538"/>
      <c r="QTB538"/>
      <c r="QTC538"/>
      <c r="QTD538"/>
      <c r="QTE538"/>
      <c r="QTF538"/>
      <c r="QTG538"/>
      <c r="QTH538"/>
      <c r="QTI538"/>
      <c r="QTJ538"/>
      <c r="QTK538"/>
      <c r="QTL538"/>
      <c r="QTM538"/>
      <c r="QTN538"/>
      <c r="QTO538"/>
      <c r="QTP538"/>
      <c r="QTQ538"/>
      <c r="QTR538"/>
      <c r="QTS538"/>
      <c r="QTT538"/>
      <c r="QTU538"/>
      <c r="QTV538"/>
      <c r="QTW538"/>
      <c r="QTX538"/>
      <c r="QTY538"/>
      <c r="QTZ538"/>
      <c r="QUA538"/>
      <c r="QUB538"/>
      <c r="QUC538"/>
      <c r="QUD538"/>
      <c r="QUE538"/>
      <c r="QUF538"/>
      <c r="QUG538"/>
      <c r="QUH538"/>
      <c r="QUI538"/>
      <c r="QUJ538"/>
      <c r="QUK538"/>
      <c r="QUL538"/>
      <c r="QUM538"/>
      <c r="QUN538"/>
      <c r="QUO538"/>
      <c r="QUP538"/>
      <c r="QUQ538"/>
      <c r="QUR538"/>
      <c r="QUS538"/>
      <c r="QUT538"/>
      <c r="QUU538"/>
      <c r="QUV538"/>
      <c r="QUW538"/>
      <c r="QUX538"/>
      <c r="QUY538"/>
      <c r="QUZ538"/>
      <c r="QVA538"/>
      <c r="QVB538"/>
      <c r="QVC538"/>
      <c r="QVD538"/>
      <c r="QVE538"/>
      <c r="QVF538"/>
      <c r="QVG538"/>
      <c r="QVH538"/>
      <c r="QVI538"/>
      <c r="QVJ538"/>
      <c r="QVK538"/>
      <c r="QVL538"/>
      <c r="QVM538"/>
      <c r="QVN538"/>
      <c r="QVO538"/>
      <c r="QVP538"/>
      <c r="QVQ538"/>
      <c r="QVR538"/>
      <c r="QVS538"/>
      <c r="QVT538"/>
      <c r="QVU538"/>
      <c r="QVV538"/>
      <c r="QVW538"/>
      <c r="QVX538"/>
      <c r="QVY538"/>
      <c r="QVZ538"/>
      <c r="QWA538"/>
      <c r="QWB538"/>
      <c r="QWC538"/>
      <c r="QWD538"/>
      <c r="QWE538"/>
      <c r="QWF538"/>
      <c r="QWG538"/>
      <c r="QWH538"/>
      <c r="QWI538"/>
      <c r="QWJ538"/>
      <c r="QWK538"/>
      <c r="QWL538"/>
      <c r="QWM538"/>
      <c r="QWN538"/>
      <c r="QWO538"/>
      <c r="QWP538"/>
      <c r="QWQ538"/>
      <c r="QWR538"/>
      <c r="QWS538"/>
      <c r="QWT538"/>
      <c r="QWU538"/>
      <c r="QWV538"/>
      <c r="QWW538"/>
      <c r="QWX538"/>
      <c r="QWY538"/>
      <c r="QWZ538"/>
      <c r="QXA538"/>
      <c r="QXB538"/>
      <c r="QXC538"/>
      <c r="QXD538"/>
      <c r="QXE538"/>
      <c r="QXF538"/>
      <c r="QXG538"/>
      <c r="QXH538"/>
      <c r="QXI538"/>
      <c r="QXJ538"/>
      <c r="QXK538"/>
      <c r="QXL538"/>
      <c r="QXM538"/>
      <c r="QXN538"/>
      <c r="QXO538"/>
      <c r="QXP538"/>
      <c r="QXQ538"/>
      <c r="QXR538"/>
      <c r="QXS538"/>
      <c r="QXT538"/>
      <c r="QXU538"/>
      <c r="QXV538"/>
      <c r="QXW538"/>
      <c r="QXX538"/>
      <c r="QXY538"/>
      <c r="QXZ538"/>
      <c r="QYA538"/>
      <c r="QYB538"/>
      <c r="QYC538"/>
      <c r="QYD538"/>
      <c r="QYE538"/>
      <c r="QYF538"/>
      <c r="QYG538"/>
      <c r="QYH538"/>
      <c r="QYI538"/>
      <c r="QYJ538"/>
      <c r="QYK538"/>
      <c r="QYL538"/>
      <c r="QYM538"/>
      <c r="QYN538"/>
      <c r="QYO538"/>
      <c r="QYP538"/>
      <c r="QYQ538"/>
      <c r="QYR538"/>
      <c r="QYS538"/>
      <c r="QYT538"/>
      <c r="QYU538"/>
      <c r="QYV538"/>
      <c r="QYW538"/>
      <c r="QYX538"/>
      <c r="QYY538"/>
      <c r="QYZ538"/>
      <c r="QZA538"/>
      <c r="QZB538"/>
      <c r="QZC538"/>
      <c r="QZD538"/>
      <c r="QZE538"/>
      <c r="QZF538"/>
      <c r="QZG538"/>
      <c r="QZH538"/>
      <c r="QZI538"/>
      <c r="QZJ538"/>
      <c r="QZK538"/>
      <c r="QZL538"/>
      <c r="QZM538"/>
      <c r="QZN538"/>
      <c r="QZO538"/>
      <c r="QZP538"/>
      <c r="QZQ538"/>
      <c r="QZR538"/>
      <c r="QZS538"/>
      <c r="QZT538"/>
      <c r="QZU538"/>
      <c r="QZV538"/>
      <c r="QZW538"/>
      <c r="QZX538"/>
      <c r="QZY538"/>
      <c r="QZZ538"/>
      <c r="RAA538"/>
      <c r="RAB538"/>
      <c r="RAC538"/>
      <c r="RAD538"/>
      <c r="RAE538"/>
      <c r="RAF538"/>
      <c r="RAG538"/>
      <c r="RAH538"/>
      <c r="RAI538"/>
      <c r="RAJ538"/>
      <c r="RAK538"/>
      <c r="RAL538"/>
      <c r="RAM538"/>
      <c r="RAN538"/>
      <c r="RAO538"/>
      <c r="RAP538"/>
      <c r="RAQ538"/>
      <c r="RAR538"/>
      <c r="RAS538"/>
      <c r="RAT538"/>
      <c r="RAU538"/>
      <c r="RAV538"/>
      <c r="RAW538"/>
      <c r="RAX538"/>
      <c r="RAY538"/>
      <c r="RAZ538"/>
      <c r="RBA538"/>
      <c r="RBB538"/>
      <c r="RBC538"/>
      <c r="RBD538"/>
      <c r="RBE538"/>
      <c r="RBF538"/>
      <c r="RBG538"/>
      <c r="RBH538"/>
      <c r="RBI538"/>
      <c r="RBJ538"/>
      <c r="RBK538"/>
      <c r="RBL538"/>
      <c r="RBM538"/>
      <c r="RBN538"/>
      <c r="RBO538"/>
      <c r="RBP538"/>
      <c r="RBQ538"/>
      <c r="RBR538"/>
      <c r="RBS538"/>
      <c r="RBT538"/>
      <c r="RBU538"/>
      <c r="RBV538"/>
      <c r="RBW538"/>
      <c r="RBX538"/>
      <c r="RBY538"/>
      <c r="RBZ538"/>
      <c r="RCA538"/>
      <c r="RCB538"/>
      <c r="RCC538"/>
      <c r="RCD538"/>
      <c r="RCE538"/>
      <c r="RCF538"/>
      <c r="RCG538"/>
      <c r="RCH538"/>
      <c r="RCI538"/>
      <c r="RCJ538"/>
      <c r="RCK538"/>
      <c r="RCL538"/>
      <c r="RCM538"/>
      <c r="RCN538"/>
      <c r="RCO538"/>
      <c r="RCP538"/>
      <c r="RCQ538"/>
      <c r="RCR538"/>
      <c r="RCS538"/>
      <c r="RCT538"/>
      <c r="RCU538"/>
      <c r="RCV538"/>
      <c r="RCW538"/>
      <c r="RCX538"/>
      <c r="RCY538"/>
      <c r="RCZ538"/>
      <c r="RDA538"/>
      <c r="RDB538"/>
      <c r="RDC538"/>
      <c r="RDD538"/>
      <c r="RDE538"/>
      <c r="RDF538"/>
      <c r="RDG538"/>
      <c r="RDH538"/>
      <c r="RDI538"/>
      <c r="RDJ538"/>
      <c r="RDK538"/>
      <c r="RDL538"/>
      <c r="RDM538"/>
      <c r="RDN538"/>
      <c r="RDO538"/>
      <c r="RDP538"/>
      <c r="RDQ538"/>
      <c r="RDR538"/>
      <c r="RDS538"/>
      <c r="RDT538"/>
      <c r="RDU538"/>
      <c r="RDV538"/>
      <c r="RDW538"/>
      <c r="RDX538"/>
      <c r="RDY538"/>
      <c r="RDZ538"/>
      <c r="REA538"/>
      <c r="REB538"/>
      <c r="REC538"/>
      <c r="RED538"/>
      <c r="REE538"/>
      <c r="REF538"/>
      <c r="REG538"/>
      <c r="REH538"/>
      <c r="REI538"/>
      <c r="REJ538"/>
      <c r="REK538"/>
      <c r="REL538"/>
      <c r="REM538"/>
      <c r="REN538"/>
      <c r="REO538"/>
      <c r="REP538"/>
      <c r="REQ538"/>
      <c r="RER538"/>
      <c r="RES538"/>
      <c r="RET538"/>
      <c r="REU538"/>
      <c r="REV538"/>
      <c r="REW538"/>
      <c r="REX538"/>
      <c r="REY538"/>
      <c r="REZ538"/>
      <c r="RFA538"/>
      <c r="RFB538"/>
      <c r="RFC538"/>
      <c r="RFD538"/>
      <c r="RFE538"/>
      <c r="RFF538"/>
      <c r="RFG538"/>
      <c r="RFH538"/>
      <c r="RFI538"/>
      <c r="RFJ538"/>
      <c r="RFK538"/>
      <c r="RFL538"/>
      <c r="RFM538"/>
      <c r="RFN538"/>
      <c r="RFO538"/>
      <c r="RFP538"/>
      <c r="RFQ538"/>
      <c r="RFR538"/>
      <c r="RFS538"/>
      <c r="RFT538"/>
      <c r="RFU538"/>
      <c r="RFV538"/>
      <c r="RFW538"/>
      <c r="RFX538"/>
      <c r="RFY538"/>
      <c r="RFZ538"/>
      <c r="RGA538"/>
      <c r="RGB538"/>
      <c r="RGC538"/>
      <c r="RGD538"/>
      <c r="RGE538"/>
      <c r="RGF538"/>
      <c r="RGG538"/>
      <c r="RGH538"/>
      <c r="RGI538"/>
      <c r="RGJ538"/>
      <c r="RGK538"/>
      <c r="RGL538"/>
      <c r="RGM538"/>
      <c r="RGN538"/>
      <c r="RGO538"/>
      <c r="RGP538"/>
      <c r="RGQ538"/>
      <c r="RGR538"/>
      <c r="RGS538"/>
      <c r="RGT538"/>
      <c r="RGU538"/>
      <c r="RGV538"/>
      <c r="RGW538"/>
      <c r="RGX538"/>
      <c r="RGY538"/>
      <c r="RGZ538"/>
      <c r="RHA538"/>
      <c r="RHB538"/>
      <c r="RHC538"/>
      <c r="RHD538"/>
      <c r="RHE538"/>
      <c r="RHF538"/>
      <c r="RHG538"/>
      <c r="RHH538"/>
      <c r="RHI538"/>
      <c r="RHJ538"/>
      <c r="RHK538"/>
      <c r="RHL538"/>
      <c r="RHM538"/>
      <c r="RHN538"/>
      <c r="RHO538"/>
      <c r="RHP538"/>
      <c r="RHQ538"/>
      <c r="RHR538"/>
      <c r="RHS538"/>
      <c r="RHT538"/>
      <c r="RHU538"/>
      <c r="RHV538"/>
      <c r="RHW538"/>
      <c r="RHX538"/>
      <c r="RHY538"/>
      <c r="RHZ538"/>
      <c r="RIA538"/>
      <c r="RIB538"/>
      <c r="RIC538"/>
      <c r="RID538"/>
      <c r="RIE538"/>
      <c r="RIF538"/>
      <c r="RIG538"/>
      <c r="RIH538"/>
      <c r="RII538"/>
      <c r="RIJ538"/>
      <c r="RIK538"/>
      <c r="RIL538"/>
      <c r="RIM538"/>
      <c r="RIN538"/>
      <c r="RIO538"/>
      <c r="RIP538"/>
      <c r="RIQ538"/>
      <c r="RIR538"/>
      <c r="RIS538"/>
      <c r="RIT538"/>
      <c r="RIU538"/>
      <c r="RIV538"/>
      <c r="RIW538"/>
      <c r="RIX538"/>
      <c r="RIY538"/>
      <c r="RIZ538"/>
      <c r="RJA538"/>
      <c r="RJB538"/>
      <c r="RJC538"/>
      <c r="RJD538"/>
      <c r="RJE538"/>
      <c r="RJF538"/>
      <c r="RJG538"/>
      <c r="RJH538"/>
      <c r="RJI538"/>
      <c r="RJJ538"/>
      <c r="RJK538"/>
      <c r="RJL538"/>
      <c r="RJM538"/>
      <c r="RJN538"/>
      <c r="RJO538"/>
      <c r="RJP538"/>
      <c r="RJQ538"/>
      <c r="RJR538"/>
      <c r="RJS538"/>
      <c r="RJT538"/>
      <c r="RJU538"/>
      <c r="RJV538"/>
      <c r="RJW538"/>
      <c r="RJX538"/>
      <c r="RJY538"/>
      <c r="RJZ538"/>
      <c r="RKA538"/>
      <c r="RKB538"/>
      <c r="RKC538"/>
      <c r="RKD538"/>
      <c r="RKE538"/>
      <c r="RKF538"/>
      <c r="RKG538"/>
      <c r="RKH538"/>
      <c r="RKI538"/>
      <c r="RKJ538"/>
      <c r="RKK538"/>
      <c r="RKL538"/>
      <c r="RKM538"/>
      <c r="RKN538"/>
      <c r="RKO538"/>
      <c r="RKP538"/>
      <c r="RKQ538"/>
      <c r="RKR538"/>
      <c r="RKS538"/>
      <c r="RKT538"/>
      <c r="RKU538"/>
      <c r="RKV538"/>
      <c r="RKW538"/>
      <c r="RKX538"/>
      <c r="RKY538"/>
      <c r="RKZ538"/>
      <c r="RLA538"/>
      <c r="RLB538"/>
      <c r="RLC538"/>
      <c r="RLD538"/>
      <c r="RLE538"/>
      <c r="RLF538"/>
      <c r="RLG538"/>
      <c r="RLH538"/>
      <c r="RLI538"/>
      <c r="RLJ538"/>
      <c r="RLK538"/>
      <c r="RLL538"/>
      <c r="RLM538"/>
      <c r="RLN538"/>
      <c r="RLO538"/>
      <c r="RLP538"/>
      <c r="RLQ538"/>
      <c r="RLR538"/>
      <c r="RLS538"/>
      <c r="RLT538"/>
      <c r="RLU538"/>
      <c r="RLV538"/>
      <c r="RLW538"/>
      <c r="RLX538"/>
      <c r="RLY538"/>
      <c r="RLZ538"/>
      <c r="RMA538"/>
      <c r="RMB538"/>
      <c r="RMC538"/>
      <c r="RMD538"/>
      <c r="RME538"/>
      <c r="RMF538"/>
      <c r="RMG538"/>
      <c r="RMH538"/>
      <c r="RMI538"/>
      <c r="RMJ538"/>
      <c r="RMK538"/>
      <c r="RML538"/>
      <c r="RMM538"/>
      <c r="RMN538"/>
      <c r="RMO538"/>
      <c r="RMP538"/>
      <c r="RMQ538"/>
      <c r="RMR538"/>
      <c r="RMS538"/>
      <c r="RMT538"/>
      <c r="RMU538"/>
      <c r="RMV538"/>
      <c r="RMW538"/>
      <c r="RMX538"/>
      <c r="RMY538"/>
      <c r="RMZ538"/>
      <c r="RNA538"/>
      <c r="RNB538"/>
      <c r="RNC538"/>
      <c r="RND538"/>
      <c r="RNE538"/>
      <c r="RNF538"/>
      <c r="RNG538"/>
      <c r="RNH538"/>
      <c r="RNI538"/>
      <c r="RNJ538"/>
      <c r="RNK538"/>
      <c r="RNL538"/>
      <c r="RNM538"/>
      <c r="RNN538"/>
      <c r="RNO538"/>
      <c r="RNP538"/>
      <c r="RNQ538"/>
      <c r="RNR538"/>
      <c r="RNS538"/>
      <c r="RNT538"/>
      <c r="RNU538"/>
      <c r="RNV538"/>
      <c r="RNW538"/>
      <c r="RNX538"/>
      <c r="RNY538"/>
      <c r="RNZ538"/>
      <c r="ROA538"/>
      <c r="ROB538"/>
      <c r="ROC538"/>
      <c r="ROD538"/>
      <c r="ROE538"/>
      <c r="ROF538"/>
      <c r="ROG538"/>
      <c r="ROH538"/>
      <c r="ROI538"/>
      <c r="ROJ538"/>
      <c r="ROK538"/>
      <c r="ROL538"/>
      <c r="ROM538"/>
      <c r="RON538"/>
      <c r="ROO538"/>
      <c r="ROP538"/>
      <c r="ROQ538"/>
      <c r="ROR538"/>
      <c r="ROS538"/>
      <c r="ROT538"/>
      <c r="ROU538"/>
      <c r="ROV538"/>
      <c r="ROW538"/>
      <c r="ROX538"/>
      <c r="ROY538"/>
      <c r="ROZ538"/>
      <c r="RPA538"/>
      <c r="RPB538"/>
      <c r="RPC538"/>
      <c r="RPD538"/>
      <c r="RPE538"/>
      <c r="RPF538"/>
      <c r="RPG538"/>
      <c r="RPH538"/>
      <c r="RPI538"/>
      <c r="RPJ538"/>
      <c r="RPK538"/>
      <c r="RPL538"/>
      <c r="RPM538"/>
      <c r="RPN538"/>
      <c r="RPO538"/>
      <c r="RPP538"/>
      <c r="RPQ538"/>
      <c r="RPR538"/>
      <c r="RPS538"/>
      <c r="RPT538"/>
      <c r="RPU538"/>
      <c r="RPV538"/>
      <c r="RPW538"/>
      <c r="RPX538"/>
      <c r="RPY538"/>
      <c r="RPZ538"/>
      <c r="RQA538"/>
      <c r="RQB538"/>
      <c r="RQC538"/>
      <c r="RQD538"/>
      <c r="RQE538"/>
      <c r="RQF538"/>
      <c r="RQG538"/>
      <c r="RQH538"/>
      <c r="RQI538"/>
      <c r="RQJ538"/>
      <c r="RQK538"/>
      <c r="RQL538"/>
      <c r="RQM538"/>
      <c r="RQN538"/>
      <c r="RQO538"/>
      <c r="RQP538"/>
      <c r="RQQ538"/>
      <c r="RQR538"/>
      <c r="RQS538"/>
      <c r="RQT538"/>
      <c r="RQU538"/>
      <c r="RQV538"/>
      <c r="RQW538"/>
      <c r="RQX538"/>
      <c r="RQY538"/>
      <c r="RQZ538"/>
      <c r="RRA538"/>
      <c r="RRB538"/>
      <c r="RRC538"/>
      <c r="RRD538"/>
      <c r="RRE538"/>
      <c r="RRF538"/>
      <c r="RRG538"/>
      <c r="RRH538"/>
      <c r="RRI538"/>
      <c r="RRJ538"/>
      <c r="RRK538"/>
      <c r="RRL538"/>
      <c r="RRM538"/>
      <c r="RRN538"/>
      <c r="RRO538"/>
      <c r="RRP538"/>
      <c r="RRQ538"/>
      <c r="RRR538"/>
      <c r="RRS538"/>
      <c r="RRT538"/>
      <c r="RRU538"/>
      <c r="RRV538"/>
      <c r="RRW538"/>
      <c r="RRX538"/>
      <c r="RRY538"/>
      <c r="RRZ538"/>
      <c r="RSA538"/>
      <c r="RSB538"/>
      <c r="RSC538"/>
      <c r="RSD538"/>
      <c r="RSE538"/>
      <c r="RSF538"/>
      <c r="RSG538"/>
      <c r="RSH538"/>
      <c r="RSI538"/>
      <c r="RSJ538"/>
      <c r="RSK538"/>
      <c r="RSL538"/>
      <c r="RSM538"/>
      <c r="RSN538"/>
      <c r="RSO538"/>
      <c r="RSP538"/>
      <c r="RSQ538"/>
      <c r="RSR538"/>
      <c r="RSS538"/>
      <c r="RST538"/>
      <c r="RSU538"/>
      <c r="RSV538"/>
      <c r="RSW538"/>
      <c r="RSX538"/>
      <c r="RSY538"/>
      <c r="RSZ538"/>
      <c r="RTA538"/>
      <c r="RTB538"/>
      <c r="RTC538"/>
      <c r="RTD538"/>
      <c r="RTE538"/>
      <c r="RTF538"/>
      <c r="RTG538"/>
      <c r="RTH538"/>
      <c r="RTI538"/>
      <c r="RTJ538"/>
      <c r="RTK538"/>
      <c r="RTL538"/>
      <c r="RTM538"/>
      <c r="RTN538"/>
      <c r="RTO538"/>
      <c r="RTP538"/>
      <c r="RTQ538"/>
      <c r="RTR538"/>
      <c r="RTS538"/>
      <c r="RTT538"/>
      <c r="RTU538"/>
      <c r="RTV538"/>
      <c r="RTW538"/>
      <c r="RTX538"/>
      <c r="RTY538"/>
      <c r="RTZ538"/>
      <c r="RUA538"/>
      <c r="RUB538"/>
      <c r="RUC538"/>
      <c r="RUD538"/>
      <c r="RUE538"/>
      <c r="RUF538"/>
      <c r="RUG538"/>
      <c r="RUH538"/>
      <c r="RUI538"/>
      <c r="RUJ538"/>
      <c r="RUK538"/>
      <c r="RUL538"/>
      <c r="RUM538"/>
      <c r="RUN538"/>
      <c r="RUO538"/>
      <c r="RUP538"/>
      <c r="RUQ538"/>
      <c r="RUR538"/>
      <c r="RUS538"/>
      <c r="RUT538"/>
      <c r="RUU538"/>
      <c r="RUV538"/>
      <c r="RUW538"/>
      <c r="RUX538"/>
      <c r="RUY538"/>
      <c r="RUZ538"/>
      <c r="RVA538"/>
      <c r="RVB538"/>
      <c r="RVC538"/>
      <c r="RVD538"/>
      <c r="RVE538"/>
      <c r="RVF538"/>
      <c r="RVG538"/>
      <c r="RVH538"/>
      <c r="RVI538"/>
      <c r="RVJ538"/>
      <c r="RVK538"/>
      <c r="RVL538"/>
      <c r="RVM538"/>
      <c r="RVN538"/>
      <c r="RVO538"/>
      <c r="RVP538"/>
      <c r="RVQ538"/>
      <c r="RVR538"/>
      <c r="RVS538"/>
      <c r="RVT538"/>
      <c r="RVU538"/>
      <c r="RVV538"/>
      <c r="RVW538"/>
      <c r="RVX538"/>
      <c r="RVY538"/>
      <c r="RVZ538"/>
      <c r="RWA538"/>
      <c r="RWB538"/>
      <c r="RWC538"/>
      <c r="RWD538"/>
      <c r="RWE538"/>
      <c r="RWF538"/>
      <c r="RWG538"/>
      <c r="RWH538"/>
      <c r="RWI538"/>
      <c r="RWJ538"/>
      <c r="RWK538"/>
      <c r="RWL538"/>
      <c r="RWM538"/>
      <c r="RWN538"/>
      <c r="RWO538"/>
      <c r="RWP538"/>
      <c r="RWQ538"/>
      <c r="RWR538"/>
      <c r="RWS538"/>
      <c r="RWT538"/>
      <c r="RWU538"/>
      <c r="RWV538"/>
      <c r="RWW538"/>
      <c r="RWX538"/>
      <c r="RWY538"/>
      <c r="RWZ538"/>
      <c r="RXA538"/>
      <c r="RXB538"/>
      <c r="RXC538"/>
      <c r="RXD538"/>
      <c r="RXE538"/>
      <c r="RXF538"/>
      <c r="RXG538"/>
      <c r="RXH538"/>
      <c r="RXI538"/>
      <c r="RXJ538"/>
      <c r="RXK538"/>
      <c r="RXL538"/>
      <c r="RXM538"/>
      <c r="RXN538"/>
      <c r="RXO538"/>
      <c r="RXP538"/>
      <c r="RXQ538"/>
      <c r="RXR538"/>
      <c r="RXS538"/>
      <c r="RXT538"/>
      <c r="RXU538"/>
      <c r="RXV538"/>
      <c r="RXW538"/>
      <c r="RXX538"/>
      <c r="RXY538"/>
      <c r="RXZ538"/>
      <c r="RYA538"/>
      <c r="RYB538"/>
      <c r="RYC538"/>
      <c r="RYD538"/>
      <c r="RYE538"/>
      <c r="RYF538"/>
      <c r="RYG538"/>
      <c r="RYH538"/>
      <c r="RYI538"/>
      <c r="RYJ538"/>
      <c r="RYK538"/>
      <c r="RYL538"/>
      <c r="RYM538"/>
      <c r="RYN538"/>
      <c r="RYO538"/>
      <c r="RYP538"/>
      <c r="RYQ538"/>
      <c r="RYR538"/>
      <c r="RYS538"/>
      <c r="RYT538"/>
      <c r="RYU538"/>
      <c r="RYV538"/>
      <c r="RYW538"/>
      <c r="RYX538"/>
      <c r="RYY538"/>
      <c r="RYZ538"/>
      <c r="RZA538"/>
      <c r="RZB538"/>
      <c r="RZC538"/>
      <c r="RZD538"/>
      <c r="RZE538"/>
      <c r="RZF538"/>
      <c r="RZG538"/>
      <c r="RZH538"/>
      <c r="RZI538"/>
      <c r="RZJ538"/>
      <c r="RZK538"/>
      <c r="RZL538"/>
      <c r="RZM538"/>
      <c r="RZN538"/>
      <c r="RZO538"/>
      <c r="RZP538"/>
      <c r="RZQ538"/>
      <c r="RZR538"/>
      <c r="RZS538"/>
      <c r="RZT538"/>
      <c r="RZU538"/>
      <c r="RZV538"/>
      <c r="RZW538"/>
      <c r="RZX538"/>
      <c r="RZY538"/>
      <c r="RZZ538"/>
      <c r="SAA538"/>
      <c r="SAB538"/>
      <c r="SAC538"/>
      <c r="SAD538"/>
      <c r="SAE538"/>
      <c r="SAF538"/>
      <c r="SAG538"/>
      <c r="SAH538"/>
      <c r="SAI538"/>
      <c r="SAJ538"/>
      <c r="SAK538"/>
      <c r="SAL538"/>
      <c r="SAM538"/>
      <c r="SAN538"/>
      <c r="SAO538"/>
      <c r="SAP538"/>
      <c r="SAQ538"/>
      <c r="SAR538"/>
      <c r="SAS538"/>
      <c r="SAT538"/>
      <c r="SAU538"/>
      <c r="SAV538"/>
      <c r="SAW538"/>
      <c r="SAX538"/>
      <c r="SAY538"/>
      <c r="SAZ538"/>
      <c r="SBA538"/>
      <c r="SBB538"/>
      <c r="SBC538"/>
      <c r="SBD538"/>
      <c r="SBE538"/>
      <c r="SBF538"/>
      <c r="SBG538"/>
      <c r="SBH538"/>
      <c r="SBI538"/>
      <c r="SBJ538"/>
      <c r="SBK538"/>
      <c r="SBL538"/>
      <c r="SBM538"/>
      <c r="SBN538"/>
      <c r="SBO538"/>
      <c r="SBP538"/>
      <c r="SBQ538"/>
      <c r="SBR538"/>
      <c r="SBS538"/>
      <c r="SBT538"/>
      <c r="SBU538"/>
      <c r="SBV538"/>
      <c r="SBW538"/>
      <c r="SBX538"/>
      <c r="SBY538"/>
      <c r="SBZ538"/>
      <c r="SCA538"/>
      <c r="SCB538"/>
      <c r="SCC538"/>
      <c r="SCD538"/>
      <c r="SCE538"/>
      <c r="SCF538"/>
      <c r="SCG538"/>
      <c r="SCH538"/>
      <c r="SCI538"/>
      <c r="SCJ538"/>
      <c r="SCK538"/>
      <c r="SCL538"/>
      <c r="SCM538"/>
      <c r="SCN538"/>
      <c r="SCO538"/>
      <c r="SCP538"/>
      <c r="SCQ538"/>
      <c r="SCR538"/>
      <c r="SCS538"/>
      <c r="SCT538"/>
      <c r="SCU538"/>
      <c r="SCV538"/>
      <c r="SCW538"/>
      <c r="SCX538"/>
      <c r="SCY538"/>
      <c r="SCZ538"/>
      <c r="SDA538"/>
      <c r="SDB538"/>
      <c r="SDC538"/>
      <c r="SDD538"/>
      <c r="SDE538"/>
      <c r="SDF538"/>
      <c r="SDG538"/>
      <c r="SDH538"/>
      <c r="SDI538"/>
      <c r="SDJ538"/>
      <c r="SDK538"/>
      <c r="SDL538"/>
      <c r="SDM538"/>
      <c r="SDN538"/>
      <c r="SDO538"/>
      <c r="SDP538"/>
      <c r="SDQ538"/>
      <c r="SDR538"/>
      <c r="SDS538"/>
      <c r="SDT538"/>
      <c r="SDU538"/>
      <c r="SDV538"/>
      <c r="SDW538"/>
      <c r="SDX538"/>
      <c r="SDY538"/>
      <c r="SDZ538"/>
      <c r="SEA538"/>
      <c r="SEB538"/>
      <c r="SEC538"/>
      <c r="SED538"/>
      <c r="SEE538"/>
      <c r="SEF538"/>
      <c r="SEG538"/>
      <c r="SEH538"/>
      <c r="SEI538"/>
      <c r="SEJ538"/>
      <c r="SEK538"/>
      <c r="SEL538"/>
      <c r="SEM538"/>
      <c r="SEN538"/>
      <c r="SEO538"/>
      <c r="SEP538"/>
      <c r="SEQ538"/>
      <c r="SER538"/>
      <c r="SES538"/>
      <c r="SET538"/>
      <c r="SEU538"/>
      <c r="SEV538"/>
      <c r="SEW538"/>
      <c r="SEX538"/>
      <c r="SEY538"/>
      <c r="SEZ538"/>
      <c r="SFA538"/>
      <c r="SFB538"/>
      <c r="SFC538"/>
      <c r="SFD538"/>
      <c r="SFE538"/>
      <c r="SFF538"/>
      <c r="SFG538"/>
      <c r="SFH538"/>
      <c r="SFI538"/>
      <c r="SFJ538"/>
      <c r="SFK538"/>
      <c r="SFL538"/>
      <c r="SFM538"/>
      <c r="SFN538"/>
      <c r="SFO538"/>
      <c r="SFP538"/>
      <c r="SFQ538"/>
      <c r="SFR538"/>
      <c r="SFS538"/>
      <c r="SFT538"/>
      <c r="SFU538"/>
      <c r="SFV538"/>
      <c r="SFW538"/>
      <c r="SFX538"/>
      <c r="SFY538"/>
      <c r="SFZ538"/>
      <c r="SGA538"/>
      <c r="SGB538"/>
      <c r="SGC538"/>
      <c r="SGD538"/>
      <c r="SGE538"/>
      <c r="SGF538"/>
      <c r="SGG538"/>
      <c r="SGH538"/>
      <c r="SGI538"/>
      <c r="SGJ538"/>
      <c r="SGK538"/>
      <c r="SGL538"/>
      <c r="SGM538"/>
      <c r="SGN538"/>
      <c r="SGO538"/>
      <c r="SGP538"/>
      <c r="SGQ538"/>
      <c r="SGR538"/>
      <c r="SGS538"/>
      <c r="SGT538"/>
      <c r="SGU538"/>
      <c r="SGV538"/>
      <c r="SGW538"/>
      <c r="SGX538"/>
      <c r="SGY538"/>
      <c r="SGZ538"/>
      <c r="SHA538"/>
      <c r="SHB538"/>
      <c r="SHC538"/>
      <c r="SHD538"/>
      <c r="SHE538"/>
      <c r="SHF538"/>
      <c r="SHG538"/>
      <c r="SHH538"/>
      <c r="SHI538"/>
      <c r="SHJ538"/>
      <c r="SHK538"/>
      <c r="SHL538"/>
      <c r="SHM538"/>
      <c r="SHN538"/>
      <c r="SHO538"/>
      <c r="SHP538"/>
      <c r="SHQ538"/>
      <c r="SHR538"/>
      <c r="SHS538"/>
      <c r="SHT538"/>
      <c r="SHU538"/>
      <c r="SHV538"/>
      <c r="SHW538"/>
      <c r="SHX538"/>
      <c r="SHY538"/>
      <c r="SHZ538"/>
      <c r="SIA538"/>
      <c r="SIB538"/>
      <c r="SIC538"/>
      <c r="SID538"/>
      <c r="SIE538"/>
      <c r="SIF538"/>
      <c r="SIG538"/>
      <c r="SIH538"/>
      <c r="SII538"/>
      <c r="SIJ538"/>
      <c r="SIK538"/>
      <c r="SIL538"/>
      <c r="SIM538"/>
      <c r="SIN538"/>
      <c r="SIO538"/>
      <c r="SIP538"/>
      <c r="SIQ538"/>
      <c r="SIR538"/>
      <c r="SIS538"/>
      <c r="SIT538"/>
      <c r="SIU538"/>
      <c r="SIV538"/>
      <c r="SIW538"/>
      <c r="SIX538"/>
      <c r="SIY538"/>
      <c r="SIZ538"/>
      <c r="SJA538"/>
      <c r="SJB538"/>
      <c r="SJC538"/>
      <c r="SJD538"/>
      <c r="SJE538"/>
      <c r="SJF538"/>
      <c r="SJG538"/>
      <c r="SJH538"/>
      <c r="SJI538"/>
      <c r="SJJ538"/>
      <c r="SJK538"/>
      <c r="SJL538"/>
      <c r="SJM538"/>
      <c r="SJN538"/>
      <c r="SJO538"/>
      <c r="SJP538"/>
      <c r="SJQ538"/>
      <c r="SJR538"/>
      <c r="SJS538"/>
      <c r="SJT538"/>
      <c r="SJU538"/>
      <c r="SJV538"/>
      <c r="SJW538"/>
      <c r="SJX538"/>
      <c r="SJY538"/>
      <c r="SJZ538"/>
      <c r="SKA538"/>
      <c r="SKB538"/>
      <c r="SKC538"/>
      <c r="SKD538"/>
      <c r="SKE538"/>
      <c r="SKF538"/>
      <c r="SKG538"/>
      <c r="SKH538"/>
      <c r="SKI538"/>
      <c r="SKJ538"/>
      <c r="SKK538"/>
      <c r="SKL538"/>
      <c r="SKM538"/>
      <c r="SKN538"/>
      <c r="SKO538"/>
      <c r="SKP538"/>
      <c r="SKQ538"/>
      <c r="SKR538"/>
      <c r="SKS538"/>
      <c r="SKT538"/>
      <c r="SKU538"/>
      <c r="SKV538"/>
      <c r="SKW538"/>
      <c r="SKX538"/>
      <c r="SKY538"/>
      <c r="SKZ538"/>
      <c r="SLA538"/>
      <c r="SLB538"/>
      <c r="SLC538"/>
      <c r="SLD538"/>
      <c r="SLE538"/>
      <c r="SLF538"/>
      <c r="SLG538"/>
      <c r="SLH538"/>
      <c r="SLI538"/>
      <c r="SLJ538"/>
      <c r="SLK538"/>
      <c r="SLL538"/>
      <c r="SLM538"/>
      <c r="SLN538"/>
      <c r="SLO538"/>
      <c r="SLP538"/>
      <c r="SLQ538"/>
      <c r="SLR538"/>
      <c r="SLS538"/>
      <c r="SLT538"/>
      <c r="SLU538"/>
      <c r="SLV538"/>
      <c r="SLW538"/>
      <c r="SLX538"/>
      <c r="SLY538"/>
      <c r="SLZ538"/>
      <c r="SMA538"/>
      <c r="SMB538"/>
      <c r="SMC538"/>
      <c r="SMD538"/>
      <c r="SME538"/>
      <c r="SMF538"/>
      <c r="SMG538"/>
      <c r="SMH538"/>
      <c r="SMI538"/>
      <c r="SMJ538"/>
      <c r="SMK538"/>
      <c r="SML538"/>
      <c r="SMM538"/>
      <c r="SMN538"/>
      <c r="SMO538"/>
      <c r="SMP538"/>
      <c r="SMQ538"/>
      <c r="SMR538"/>
      <c r="SMS538"/>
      <c r="SMT538"/>
      <c r="SMU538"/>
      <c r="SMV538"/>
      <c r="SMW538"/>
      <c r="SMX538"/>
      <c r="SMY538"/>
      <c r="SMZ538"/>
      <c r="SNA538"/>
      <c r="SNB538"/>
      <c r="SNC538"/>
      <c r="SND538"/>
      <c r="SNE538"/>
      <c r="SNF538"/>
      <c r="SNG538"/>
      <c r="SNH538"/>
      <c r="SNI538"/>
      <c r="SNJ538"/>
      <c r="SNK538"/>
      <c r="SNL538"/>
      <c r="SNM538"/>
      <c r="SNN538"/>
      <c r="SNO538"/>
      <c r="SNP538"/>
      <c r="SNQ538"/>
      <c r="SNR538"/>
      <c r="SNS538"/>
      <c r="SNT538"/>
      <c r="SNU538"/>
      <c r="SNV538"/>
      <c r="SNW538"/>
      <c r="SNX538"/>
      <c r="SNY538"/>
      <c r="SNZ538"/>
      <c r="SOA538"/>
      <c r="SOB538"/>
      <c r="SOC538"/>
      <c r="SOD538"/>
      <c r="SOE538"/>
      <c r="SOF538"/>
      <c r="SOG538"/>
      <c r="SOH538"/>
      <c r="SOI538"/>
      <c r="SOJ538"/>
      <c r="SOK538"/>
      <c r="SOL538"/>
      <c r="SOM538"/>
      <c r="SON538"/>
      <c r="SOO538"/>
      <c r="SOP538"/>
      <c r="SOQ538"/>
      <c r="SOR538"/>
      <c r="SOS538"/>
      <c r="SOT538"/>
      <c r="SOU538"/>
      <c r="SOV538"/>
      <c r="SOW538"/>
      <c r="SOX538"/>
      <c r="SOY538"/>
      <c r="SOZ538"/>
      <c r="SPA538"/>
      <c r="SPB538"/>
      <c r="SPC538"/>
      <c r="SPD538"/>
      <c r="SPE538"/>
      <c r="SPF538"/>
      <c r="SPG538"/>
      <c r="SPH538"/>
      <c r="SPI538"/>
      <c r="SPJ538"/>
      <c r="SPK538"/>
      <c r="SPL538"/>
      <c r="SPM538"/>
      <c r="SPN538"/>
      <c r="SPO538"/>
      <c r="SPP538"/>
      <c r="SPQ538"/>
      <c r="SPR538"/>
      <c r="SPS538"/>
      <c r="SPT538"/>
      <c r="SPU538"/>
      <c r="SPV538"/>
      <c r="SPW538"/>
      <c r="SPX538"/>
      <c r="SPY538"/>
      <c r="SPZ538"/>
      <c r="SQA538"/>
      <c r="SQB538"/>
      <c r="SQC538"/>
      <c r="SQD538"/>
      <c r="SQE538"/>
      <c r="SQF538"/>
      <c r="SQG538"/>
      <c r="SQH538"/>
      <c r="SQI538"/>
      <c r="SQJ538"/>
      <c r="SQK538"/>
      <c r="SQL538"/>
      <c r="SQM538"/>
      <c r="SQN538"/>
      <c r="SQO538"/>
      <c r="SQP538"/>
      <c r="SQQ538"/>
      <c r="SQR538"/>
      <c r="SQS538"/>
      <c r="SQT538"/>
      <c r="SQU538"/>
      <c r="SQV538"/>
      <c r="SQW538"/>
      <c r="SQX538"/>
      <c r="SQY538"/>
      <c r="SQZ538"/>
      <c r="SRA538"/>
      <c r="SRB538"/>
      <c r="SRC538"/>
      <c r="SRD538"/>
      <c r="SRE538"/>
      <c r="SRF538"/>
      <c r="SRG538"/>
      <c r="SRH538"/>
      <c r="SRI538"/>
      <c r="SRJ538"/>
      <c r="SRK538"/>
      <c r="SRL538"/>
      <c r="SRM538"/>
      <c r="SRN538"/>
      <c r="SRO538"/>
      <c r="SRP538"/>
      <c r="SRQ538"/>
      <c r="SRR538"/>
      <c r="SRS538"/>
      <c r="SRT538"/>
      <c r="SRU538"/>
      <c r="SRV538"/>
      <c r="SRW538"/>
      <c r="SRX538"/>
      <c r="SRY538"/>
      <c r="SRZ538"/>
      <c r="SSA538"/>
      <c r="SSB538"/>
      <c r="SSC538"/>
      <c r="SSD538"/>
      <c r="SSE538"/>
      <c r="SSF538"/>
      <c r="SSG538"/>
      <c r="SSH538"/>
      <c r="SSI538"/>
      <c r="SSJ538"/>
      <c r="SSK538"/>
      <c r="SSL538"/>
      <c r="SSM538"/>
      <c r="SSN538"/>
      <c r="SSO538"/>
      <c r="SSP538"/>
      <c r="SSQ538"/>
      <c r="SSR538"/>
      <c r="SSS538"/>
      <c r="SST538"/>
      <c r="SSU538"/>
      <c r="SSV538"/>
      <c r="SSW538"/>
      <c r="SSX538"/>
      <c r="SSY538"/>
      <c r="SSZ538"/>
      <c r="STA538"/>
      <c r="STB538"/>
      <c r="STC538"/>
      <c r="STD538"/>
      <c r="STE538"/>
      <c r="STF538"/>
      <c r="STG538"/>
      <c r="STH538"/>
      <c r="STI538"/>
      <c r="STJ538"/>
      <c r="STK538"/>
      <c r="STL538"/>
      <c r="STM538"/>
      <c r="STN538"/>
      <c r="STO538"/>
      <c r="STP538"/>
      <c r="STQ538"/>
      <c r="STR538"/>
      <c r="STS538"/>
      <c r="STT538"/>
      <c r="STU538"/>
      <c r="STV538"/>
      <c r="STW538"/>
      <c r="STX538"/>
      <c r="STY538"/>
      <c r="STZ538"/>
      <c r="SUA538"/>
      <c r="SUB538"/>
      <c r="SUC538"/>
      <c r="SUD538"/>
      <c r="SUE538"/>
      <c r="SUF538"/>
      <c r="SUG538"/>
      <c r="SUH538"/>
      <c r="SUI538"/>
      <c r="SUJ538"/>
      <c r="SUK538"/>
      <c r="SUL538"/>
      <c r="SUM538"/>
      <c r="SUN538"/>
      <c r="SUO538"/>
      <c r="SUP538"/>
      <c r="SUQ538"/>
      <c r="SUR538"/>
      <c r="SUS538"/>
      <c r="SUT538"/>
      <c r="SUU538"/>
      <c r="SUV538"/>
      <c r="SUW538"/>
      <c r="SUX538"/>
      <c r="SUY538"/>
      <c r="SUZ538"/>
      <c r="SVA538"/>
      <c r="SVB538"/>
      <c r="SVC538"/>
      <c r="SVD538"/>
      <c r="SVE538"/>
      <c r="SVF538"/>
      <c r="SVG538"/>
      <c r="SVH538"/>
      <c r="SVI538"/>
      <c r="SVJ538"/>
      <c r="SVK538"/>
      <c r="SVL538"/>
      <c r="SVM538"/>
      <c r="SVN538"/>
      <c r="SVO538"/>
      <c r="SVP538"/>
      <c r="SVQ538"/>
      <c r="SVR538"/>
      <c r="SVS538"/>
      <c r="SVT538"/>
      <c r="SVU538"/>
      <c r="SVV538"/>
      <c r="SVW538"/>
      <c r="SVX538"/>
      <c r="SVY538"/>
      <c r="SVZ538"/>
      <c r="SWA538"/>
      <c r="SWB538"/>
      <c r="SWC538"/>
      <c r="SWD538"/>
      <c r="SWE538"/>
      <c r="SWF538"/>
      <c r="SWG538"/>
      <c r="SWH538"/>
      <c r="SWI538"/>
      <c r="SWJ538"/>
      <c r="SWK538"/>
      <c r="SWL538"/>
      <c r="SWM538"/>
      <c r="SWN538"/>
      <c r="SWO538"/>
      <c r="SWP538"/>
      <c r="SWQ538"/>
      <c r="SWR538"/>
      <c r="SWS538"/>
      <c r="SWT538"/>
      <c r="SWU538"/>
      <c r="SWV538"/>
      <c r="SWW538"/>
      <c r="SWX538"/>
      <c r="SWY538"/>
      <c r="SWZ538"/>
      <c r="SXA538"/>
      <c r="SXB538"/>
      <c r="SXC538"/>
      <c r="SXD538"/>
      <c r="SXE538"/>
      <c r="SXF538"/>
      <c r="SXG538"/>
      <c r="SXH538"/>
      <c r="SXI538"/>
      <c r="SXJ538"/>
      <c r="SXK538"/>
      <c r="SXL538"/>
      <c r="SXM538"/>
      <c r="SXN538"/>
      <c r="SXO538"/>
      <c r="SXP538"/>
      <c r="SXQ538"/>
      <c r="SXR538"/>
      <c r="SXS538"/>
      <c r="SXT538"/>
      <c r="SXU538"/>
      <c r="SXV538"/>
      <c r="SXW538"/>
      <c r="SXX538"/>
      <c r="SXY538"/>
      <c r="SXZ538"/>
      <c r="SYA538"/>
      <c r="SYB538"/>
      <c r="SYC538"/>
      <c r="SYD538"/>
      <c r="SYE538"/>
      <c r="SYF538"/>
      <c r="SYG538"/>
      <c r="SYH538"/>
      <c r="SYI538"/>
      <c r="SYJ538"/>
      <c r="SYK538"/>
      <c r="SYL538"/>
      <c r="SYM538"/>
      <c r="SYN538"/>
      <c r="SYO538"/>
      <c r="SYP538"/>
      <c r="SYQ538"/>
      <c r="SYR538"/>
      <c r="SYS538"/>
      <c r="SYT538"/>
      <c r="SYU538"/>
      <c r="SYV538"/>
      <c r="SYW538"/>
      <c r="SYX538"/>
      <c r="SYY538"/>
      <c r="SYZ538"/>
      <c r="SZA538"/>
      <c r="SZB538"/>
      <c r="SZC538"/>
      <c r="SZD538"/>
      <c r="SZE538"/>
      <c r="SZF538"/>
      <c r="SZG538"/>
      <c r="SZH538"/>
      <c r="SZI538"/>
      <c r="SZJ538"/>
      <c r="SZK538"/>
      <c r="SZL538"/>
      <c r="SZM538"/>
      <c r="SZN538"/>
      <c r="SZO538"/>
      <c r="SZP538"/>
      <c r="SZQ538"/>
      <c r="SZR538"/>
      <c r="SZS538"/>
      <c r="SZT538"/>
      <c r="SZU538"/>
      <c r="SZV538"/>
      <c r="SZW538"/>
      <c r="SZX538"/>
      <c r="SZY538"/>
      <c r="SZZ538"/>
      <c r="TAA538"/>
      <c r="TAB538"/>
      <c r="TAC538"/>
      <c r="TAD538"/>
      <c r="TAE538"/>
      <c r="TAF538"/>
      <c r="TAG538"/>
      <c r="TAH538"/>
      <c r="TAI538"/>
      <c r="TAJ538"/>
      <c r="TAK538"/>
      <c r="TAL538"/>
      <c r="TAM538"/>
      <c r="TAN538"/>
      <c r="TAO538"/>
      <c r="TAP538"/>
      <c r="TAQ538"/>
      <c r="TAR538"/>
      <c r="TAS538"/>
      <c r="TAT538"/>
      <c r="TAU538"/>
      <c r="TAV538"/>
      <c r="TAW538"/>
      <c r="TAX538"/>
      <c r="TAY538"/>
      <c r="TAZ538"/>
      <c r="TBA538"/>
      <c r="TBB538"/>
      <c r="TBC538"/>
      <c r="TBD538"/>
      <c r="TBE538"/>
      <c r="TBF538"/>
      <c r="TBG538"/>
      <c r="TBH538"/>
      <c r="TBI538"/>
      <c r="TBJ538"/>
      <c r="TBK538"/>
      <c r="TBL538"/>
      <c r="TBM538"/>
      <c r="TBN538"/>
      <c r="TBO538"/>
      <c r="TBP538"/>
      <c r="TBQ538"/>
      <c r="TBR538"/>
      <c r="TBS538"/>
      <c r="TBT538"/>
      <c r="TBU538"/>
      <c r="TBV538"/>
      <c r="TBW538"/>
      <c r="TBX538"/>
      <c r="TBY538"/>
      <c r="TBZ538"/>
      <c r="TCA538"/>
      <c r="TCB538"/>
      <c r="TCC538"/>
      <c r="TCD538"/>
      <c r="TCE538"/>
      <c r="TCF538"/>
      <c r="TCG538"/>
      <c r="TCH538"/>
      <c r="TCI538"/>
      <c r="TCJ538"/>
      <c r="TCK538"/>
      <c r="TCL538"/>
      <c r="TCM538"/>
      <c r="TCN538"/>
      <c r="TCO538"/>
      <c r="TCP538"/>
      <c r="TCQ538"/>
      <c r="TCR538"/>
      <c r="TCS538"/>
      <c r="TCT538"/>
      <c r="TCU538"/>
      <c r="TCV538"/>
      <c r="TCW538"/>
      <c r="TCX538"/>
      <c r="TCY538"/>
      <c r="TCZ538"/>
      <c r="TDA538"/>
      <c r="TDB538"/>
      <c r="TDC538"/>
      <c r="TDD538"/>
      <c r="TDE538"/>
      <c r="TDF538"/>
      <c r="TDG538"/>
      <c r="TDH538"/>
      <c r="TDI538"/>
      <c r="TDJ538"/>
      <c r="TDK538"/>
      <c r="TDL538"/>
      <c r="TDM538"/>
      <c r="TDN538"/>
      <c r="TDO538"/>
      <c r="TDP538"/>
      <c r="TDQ538"/>
      <c r="TDR538"/>
      <c r="TDS538"/>
      <c r="TDT538"/>
      <c r="TDU538"/>
      <c r="TDV538"/>
      <c r="TDW538"/>
      <c r="TDX538"/>
      <c r="TDY538"/>
      <c r="TDZ538"/>
      <c r="TEA538"/>
      <c r="TEB538"/>
      <c r="TEC538"/>
      <c r="TED538"/>
      <c r="TEE538"/>
      <c r="TEF538"/>
      <c r="TEG538"/>
      <c r="TEH538"/>
      <c r="TEI538"/>
      <c r="TEJ538"/>
      <c r="TEK538"/>
      <c r="TEL538"/>
      <c r="TEM538"/>
      <c r="TEN538"/>
      <c r="TEO538"/>
      <c r="TEP538"/>
      <c r="TEQ538"/>
      <c r="TER538"/>
      <c r="TES538"/>
      <c r="TET538"/>
      <c r="TEU538"/>
      <c r="TEV538"/>
      <c r="TEW538"/>
      <c r="TEX538"/>
      <c r="TEY538"/>
      <c r="TEZ538"/>
      <c r="TFA538"/>
      <c r="TFB538"/>
      <c r="TFC538"/>
      <c r="TFD538"/>
      <c r="TFE538"/>
      <c r="TFF538"/>
      <c r="TFG538"/>
      <c r="TFH538"/>
      <c r="TFI538"/>
      <c r="TFJ538"/>
      <c r="TFK538"/>
      <c r="TFL538"/>
      <c r="TFM538"/>
      <c r="TFN538"/>
      <c r="TFO538"/>
      <c r="TFP538"/>
      <c r="TFQ538"/>
      <c r="TFR538"/>
      <c r="TFS538"/>
      <c r="TFT538"/>
      <c r="TFU538"/>
      <c r="TFV538"/>
      <c r="TFW538"/>
      <c r="TFX538"/>
      <c r="TFY538"/>
      <c r="TFZ538"/>
      <c r="TGA538"/>
      <c r="TGB538"/>
      <c r="TGC538"/>
      <c r="TGD538"/>
      <c r="TGE538"/>
      <c r="TGF538"/>
      <c r="TGG538"/>
      <c r="TGH538"/>
      <c r="TGI538"/>
      <c r="TGJ538"/>
      <c r="TGK538"/>
      <c r="TGL538"/>
      <c r="TGM538"/>
      <c r="TGN538"/>
      <c r="TGO538"/>
      <c r="TGP538"/>
      <c r="TGQ538"/>
      <c r="TGR538"/>
      <c r="TGS538"/>
      <c r="TGT538"/>
      <c r="TGU538"/>
      <c r="TGV538"/>
      <c r="TGW538"/>
      <c r="TGX538"/>
      <c r="TGY538"/>
      <c r="TGZ538"/>
      <c r="THA538"/>
      <c r="THB538"/>
      <c r="THC538"/>
      <c r="THD538"/>
      <c r="THE538"/>
      <c r="THF538"/>
      <c r="THG538"/>
      <c r="THH538"/>
      <c r="THI538"/>
      <c r="THJ538"/>
      <c r="THK538"/>
      <c r="THL538"/>
      <c r="THM538"/>
      <c r="THN538"/>
      <c r="THO538"/>
      <c r="THP538"/>
      <c r="THQ538"/>
      <c r="THR538"/>
      <c r="THS538"/>
      <c r="THT538"/>
      <c r="THU538"/>
      <c r="THV538"/>
      <c r="THW538"/>
      <c r="THX538"/>
      <c r="THY538"/>
      <c r="THZ538"/>
      <c r="TIA538"/>
      <c r="TIB538"/>
      <c r="TIC538"/>
      <c r="TID538"/>
      <c r="TIE538"/>
      <c r="TIF538"/>
      <c r="TIG538"/>
      <c r="TIH538"/>
      <c r="TII538"/>
      <c r="TIJ538"/>
      <c r="TIK538"/>
      <c r="TIL538"/>
      <c r="TIM538"/>
      <c r="TIN538"/>
      <c r="TIO538"/>
      <c r="TIP538"/>
      <c r="TIQ538"/>
      <c r="TIR538"/>
      <c r="TIS538"/>
      <c r="TIT538"/>
      <c r="TIU538"/>
      <c r="TIV538"/>
      <c r="TIW538"/>
      <c r="TIX538"/>
      <c r="TIY538"/>
      <c r="TIZ538"/>
      <c r="TJA538"/>
      <c r="TJB538"/>
      <c r="TJC538"/>
      <c r="TJD538"/>
      <c r="TJE538"/>
      <c r="TJF538"/>
      <c r="TJG538"/>
      <c r="TJH538"/>
      <c r="TJI538"/>
      <c r="TJJ538"/>
      <c r="TJK538"/>
      <c r="TJL538"/>
      <c r="TJM538"/>
      <c r="TJN538"/>
      <c r="TJO538"/>
      <c r="TJP538"/>
      <c r="TJQ538"/>
      <c r="TJR538"/>
      <c r="TJS538"/>
      <c r="TJT538"/>
      <c r="TJU538"/>
      <c r="TJV538"/>
      <c r="TJW538"/>
      <c r="TJX538"/>
      <c r="TJY538"/>
      <c r="TJZ538"/>
      <c r="TKA538"/>
      <c r="TKB538"/>
      <c r="TKC538"/>
      <c r="TKD538"/>
      <c r="TKE538"/>
      <c r="TKF538"/>
      <c r="TKG538"/>
      <c r="TKH538"/>
      <c r="TKI538"/>
      <c r="TKJ538"/>
      <c r="TKK538"/>
      <c r="TKL538"/>
      <c r="TKM538"/>
      <c r="TKN538"/>
      <c r="TKO538"/>
      <c r="TKP538"/>
      <c r="TKQ538"/>
      <c r="TKR538"/>
      <c r="TKS538"/>
      <c r="TKT538"/>
      <c r="TKU538"/>
      <c r="TKV538"/>
      <c r="TKW538"/>
      <c r="TKX538"/>
      <c r="TKY538"/>
      <c r="TKZ538"/>
      <c r="TLA538"/>
      <c r="TLB538"/>
      <c r="TLC538"/>
      <c r="TLD538"/>
      <c r="TLE538"/>
      <c r="TLF538"/>
      <c r="TLG538"/>
      <c r="TLH538"/>
      <c r="TLI538"/>
      <c r="TLJ538"/>
      <c r="TLK538"/>
      <c r="TLL538"/>
      <c r="TLM538"/>
      <c r="TLN538"/>
      <c r="TLO538"/>
      <c r="TLP538"/>
      <c r="TLQ538"/>
      <c r="TLR538"/>
      <c r="TLS538"/>
      <c r="TLT538"/>
      <c r="TLU538"/>
      <c r="TLV538"/>
      <c r="TLW538"/>
      <c r="TLX538"/>
      <c r="TLY538"/>
      <c r="TLZ538"/>
      <c r="TMA538"/>
      <c r="TMB538"/>
      <c r="TMC538"/>
      <c r="TMD538"/>
      <c r="TME538"/>
      <c r="TMF538"/>
      <c r="TMG538"/>
      <c r="TMH538"/>
      <c r="TMI538"/>
      <c r="TMJ538"/>
      <c r="TMK538"/>
      <c r="TML538"/>
      <c r="TMM538"/>
      <c r="TMN538"/>
      <c r="TMO538"/>
      <c r="TMP538"/>
      <c r="TMQ538"/>
      <c r="TMR538"/>
      <c r="TMS538"/>
      <c r="TMT538"/>
      <c r="TMU538"/>
      <c r="TMV538"/>
      <c r="TMW538"/>
      <c r="TMX538"/>
      <c r="TMY538"/>
      <c r="TMZ538"/>
      <c r="TNA538"/>
      <c r="TNB538"/>
      <c r="TNC538"/>
      <c r="TND538"/>
      <c r="TNE538"/>
      <c r="TNF538"/>
      <c r="TNG538"/>
      <c r="TNH538"/>
      <c r="TNI538"/>
      <c r="TNJ538"/>
      <c r="TNK538"/>
      <c r="TNL538"/>
      <c r="TNM538"/>
      <c r="TNN538"/>
      <c r="TNO538"/>
      <c r="TNP538"/>
      <c r="TNQ538"/>
      <c r="TNR538"/>
      <c r="TNS538"/>
      <c r="TNT538"/>
      <c r="TNU538"/>
      <c r="TNV538"/>
      <c r="TNW538"/>
      <c r="TNX538"/>
      <c r="TNY538"/>
      <c r="TNZ538"/>
      <c r="TOA538"/>
      <c r="TOB538"/>
      <c r="TOC538"/>
      <c r="TOD538"/>
      <c r="TOE538"/>
      <c r="TOF538"/>
      <c r="TOG538"/>
      <c r="TOH538"/>
      <c r="TOI538"/>
      <c r="TOJ538"/>
      <c r="TOK538"/>
      <c r="TOL538"/>
      <c r="TOM538"/>
      <c r="TON538"/>
      <c r="TOO538"/>
      <c r="TOP538"/>
      <c r="TOQ538"/>
      <c r="TOR538"/>
      <c r="TOS538"/>
      <c r="TOT538"/>
      <c r="TOU538"/>
      <c r="TOV538"/>
      <c r="TOW538"/>
      <c r="TOX538"/>
      <c r="TOY538"/>
      <c r="TOZ538"/>
      <c r="TPA538"/>
      <c r="TPB538"/>
      <c r="TPC538"/>
      <c r="TPD538"/>
      <c r="TPE538"/>
      <c r="TPF538"/>
      <c r="TPG538"/>
      <c r="TPH538"/>
      <c r="TPI538"/>
      <c r="TPJ538"/>
      <c r="TPK538"/>
      <c r="TPL538"/>
      <c r="TPM538"/>
      <c r="TPN538"/>
      <c r="TPO538"/>
      <c r="TPP538"/>
      <c r="TPQ538"/>
      <c r="TPR538"/>
      <c r="TPS538"/>
      <c r="TPT538"/>
      <c r="TPU538"/>
      <c r="TPV538"/>
      <c r="TPW538"/>
      <c r="TPX538"/>
      <c r="TPY538"/>
      <c r="TPZ538"/>
      <c r="TQA538"/>
      <c r="TQB538"/>
      <c r="TQC538"/>
      <c r="TQD538"/>
      <c r="TQE538"/>
      <c r="TQF538"/>
      <c r="TQG538"/>
      <c r="TQH538"/>
      <c r="TQI538"/>
      <c r="TQJ538"/>
      <c r="TQK538"/>
      <c r="TQL538"/>
      <c r="TQM538"/>
      <c r="TQN538"/>
      <c r="TQO538"/>
      <c r="TQP538"/>
      <c r="TQQ538"/>
      <c r="TQR538"/>
      <c r="TQS538"/>
      <c r="TQT538"/>
      <c r="TQU538"/>
      <c r="TQV538"/>
      <c r="TQW538"/>
      <c r="TQX538"/>
      <c r="TQY538"/>
      <c r="TQZ538"/>
      <c r="TRA538"/>
      <c r="TRB538"/>
      <c r="TRC538"/>
      <c r="TRD538"/>
      <c r="TRE538"/>
      <c r="TRF538"/>
      <c r="TRG538"/>
      <c r="TRH538"/>
      <c r="TRI538"/>
      <c r="TRJ538"/>
      <c r="TRK538"/>
      <c r="TRL538"/>
      <c r="TRM538"/>
      <c r="TRN538"/>
      <c r="TRO538"/>
      <c r="TRP538"/>
      <c r="TRQ538"/>
      <c r="TRR538"/>
      <c r="TRS538"/>
      <c r="TRT538"/>
      <c r="TRU538"/>
      <c r="TRV538"/>
      <c r="TRW538"/>
      <c r="TRX538"/>
      <c r="TRY538"/>
      <c r="TRZ538"/>
      <c r="TSA538"/>
      <c r="TSB538"/>
      <c r="TSC538"/>
      <c r="TSD538"/>
      <c r="TSE538"/>
      <c r="TSF538"/>
      <c r="TSG538"/>
      <c r="TSH538"/>
      <c r="TSI538"/>
      <c r="TSJ538"/>
      <c r="TSK538"/>
      <c r="TSL538"/>
      <c r="TSM538"/>
      <c r="TSN538"/>
      <c r="TSO538"/>
      <c r="TSP538"/>
      <c r="TSQ538"/>
      <c r="TSR538"/>
      <c r="TSS538"/>
      <c r="TST538"/>
      <c r="TSU538"/>
      <c r="TSV538"/>
      <c r="TSW538"/>
      <c r="TSX538"/>
      <c r="TSY538"/>
      <c r="TSZ538"/>
      <c r="TTA538"/>
      <c r="TTB538"/>
      <c r="TTC538"/>
      <c r="TTD538"/>
      <c r="TTE538"/>
      <c r="TTF538"/>
      <c r="TTG538"/>
      <c r="TTH538"/>
      <c r="TTI538"/>
      <c r="TTJ538"/>
      <c r="TTK538"/>
      <c r="TTL538"/>
      <c r="TTM538"/>
      <c r="TTN538"/>
      <c r="TTO538"/>
      <c r="TTP538"/>
      <c r="TTQ538"/>
      <c r="TTR538"/>
      <c r="TTS538"/>
      <c r="TTT538"/>
      <c r="TTU538"/>
      <c r="TTV538"/>
      <c r="TTW538"/>
      <c r="TTX538"/>
      <c r="TTY538"/>
      <c r="TTZ538"/>
      <c r="TUA538"/>
      <c r="TUB538"/>
      <c r="TUC538"/>
      <c r="TUD538"/>
      <c r="TUE538"/>
      <c r="TUF538"/>
      <c r="TUG538"/>
      <c r="TUH538"/>
      <c r="TUI538"/>
      <c r="TUJ538"/>
      <c r="TUK538"/>
      <c r="TUL538"/>
      <c r="TUM538"/>
      <c r="TUN538"/>
      <c r="TUO538"/>
      <c r="TUP538"/>
      <c r="TUQ538"/>
      <c r="TUR538"/>
      <c r="TUS538"/>
      <c r="TUT538"/>
      <c r="TUU538"/>
      <c r="TUV538"/>
      <c r="TUW538"/>
      <c r="TUX538"/>
      <c r="TUY538"/>
      <c r="TUZ538"/>
      <c r="TVA538"/>
      <c r="TVB538"/>
      <c r="TVC538"/>
      <c r="TVD538"/>
      <c r="TVE538"/>
      <c r="TVF538"/>
      <c r="TVG538"/>
      <c r="TVH538"/>
      <c r="TVI538"/>
      <c r="TVJ538"/>
      <c r="TVK538"/>
      <c r="TVL538"/>
      <c r="TVM538"/>
      <c r="TVN538"/>
      <c r="TVO538"/>
      <c r="TVP538"/>
      <c r="TVQ538"/>
      <c r="TVR538"/>
      <c r="TVS538"/>
      <c r="TVT538"/>
      <c r="TVU538"/>
      <c r="TVV538"/>
      <c r="TVW538"/>
      <c r="TVX538"/>
      <c r="TVY538"/>
      <c r="TVZ538"/>
      <c r="TWA538"/>
      <c r="TWB538"/>
      <c r="TWC538"/>
      <c r="TWD538"/>
      <c r="TWE538"/>
      <c r="TWF538"/>
      <c r="TWG538"/>
      <c r="TWH538"/>
      <c r="TWI538"/>
      <c r="TWJ538"/>
      <c r="TWK538"/>
      <c r="TWL538"/>
      <c r="TWM538"/>
      <c r="TWN538"/>
      <c r="TWO538"/>
      <c r="TWP538"/>
      <c r="TWQ538"/>
      <c r="TWR538"/>
      <c r="TWS538"/>
      <c r="TWT538"/>
      <c r="TWU538"/>
      <c r="TWV538"/>
      <c r="TWW538"/>
      <c r="TWX538"/>
      <c r="TWY538"/>
      <c r="TWZ538"/>
      <c r="TXA538"/>
      <c r="TXB538"/>
      <c r="TXC538"/>
      <c r="TXD538"/>
      <c r="TXE538"/>
      <c r="TXF538"/>
      <c r="TXG538"/>
      <c r="TXH538"/>
      <c r="TXI538"/>
      <c r="TXJ538"/>
      <c r="TXK538"/>
      <c r="TXL538"/>
      <c r="TXM538"/>
      <c r="TXN538"/>
      <c r="TXO538"/>
      <c r="TXP538"/>
      <c r="TXQ538"/>
      <c r="TXR538"/>
      <c r="TXS538"/>
      <c r="TXT538"/>
      <c r="TXU538"/>
      <c r="TXV538"/>
      <c r="TXW538"/>
      <c r="TXX538"/>
      <c r="TXY538"/>
      <c r="TXZ538"/>
      <c r="TYA538"/>
      <c r="TYB538"/>
      <c r="TYC538"/>
      <c r="TYD538"/>
      <c r="TYE538"/>
      <c r="TYF538"/>
      <c r="TYG538"/>
      <c r="TYH538"/>
      <c r="TYI538"/>
      <c r="TYJ538"/>
      <c r="TYK538"/>
      <c r="TYL538"/>
      <c r="TYM538"/>
      <c r="TYN538"/>
      <c r="TYO538"/>
      <c r="TYP538"/>
      <c r="TYQ538"/>
      <c r="TYR538"/>
      <c r="TYS538"/>
      <c r="TYT538"/>
      <c r="TYU538"/>
      <c r="TYV538"/>
      <c r="TYW538"/>
      <c r="TYX538"/>
      <c r="TYY538"/>
      <c r="TYZ538"/>
      <c r="TZA538"/>
      <c r="TZB538"/>
      <c r="TZC538"/>
      <c r="TZD538"/>
      <c r="TZE538"/>
      <c r="TZF538"/>
      <c r="TZG538"/>
      <c r="TZH538"/>
      <c r="TZI538"/>
      <c r="TZJ538"/>
      <c r="TZK538"/>
      <c r="TZL538"/>
      <c r="TZM538"/>
      <c r="TZN538"/>
      <c r="TZO538"/>
      <c r="TZP538"/>
      <c r="TZQ538"/>
      <c r="TZR538"/>
      <c r="TZS538"/>
      <c r="TZT538"/>
      <c r="TZU538"/>
      <c r="TZV538"/>
      <c r="TZW538"/>
      <c r="TZX538"/>
      <c r="TZY538"/>
      <c r="TZZ538"/>
      <c r="UAA538"/>
      <c r="UAB538"/>
      <c r="UAC538"/>
      <c r="UAD538"/>
      <c r="UAE538"/>
      <c r="UAF538"/>
      <c r="UAG538"/>
      <c r="UAH538"/>
      <c r="UAI538"/>
      <c r="UAJ538"/>
      <c r="UAK538"/>
      <c r="UAL538"/>
      <c r="UAM538"/>
      <c r="UAN538"/>
      <c r="UAO538"/>
      <c r="UAP538"/>
      <c r="UAQ538"/>
      <c r="UAR538"/>
      <c r="UAS538"/>
      <c r="UAT538"/>
      <c r="UAU538"/>
      <c r="UAV538"/>
      <c r="UAW538"/>
      <c r="UAX538"/>
      <c r="UAY538"/>
      <c r="UAZ538"/>
      <c r="UBA538"/>
      <c r="UBB538"/>
      <c r="UBC538"/>
      <c r="UBD538"/>
      <c r="UBE538"/>
      <c r="UBF538"/>
      <c r="UBG538"/>
      <c r="UBH538"/>
      <c r="UBI538"/>
      <c r="UBJ538"/>
      <c r="UBK538"/>
      <c r="UBL538"/>
      <c r="UBM538"/>
      <c r="UBN538"/>
      <c r="UBO538"/>
      <c r="UBP538"/>
      <c r="UBQ538"/>
      <c r="UBR538"/>
      <c r="UBS538"/>
      <c r="UBT538"/>
      <c r="UBU538"/>
      <c r="UBV538"/>
      <c r="UBW538"/>
      <c r="UBX538"/>
      <c r="UBY538"/>
      <c r="UBZ538"/>
      <c r="UCA538"/>
      <c r="UCB538"/>
      <c r="UCC538"/>
      <c r="UCD538"/>
      <c r="UCE538"/>
      <c r="UCF538"/>
      <c r="UCG538"/>
      <c r="UCH538"/>
      <c r="UCI538"/>
      <c r="UCJ538"/>
      <c r="UCK538"/>
      <c r="UCL538"/>
      <c r="UCM538"/>
      <c r="UCN538"/>
      <c r="UCO538"/>
      <c r="UCP538"/>
      <c r="UCQ538"/>
      <c r="UCR538"/>
      <c r="UCS538"/>
      <c r="UCT538"/>
      <c r="UCU538"/>
      <c r="UCV538"/>
      <c r="UCW538"/>
      <c r="UCX538"/>
      <c r="UCY538"/>
      <c r="UCZ538"/>
      <c r="UDA538"/>
      <c r="UDB538"/>
      <c r="UDC538"/>
      <c r="UDD538"/>
      <c r="UDE538"/>
      <c r="UDF538"/>
      <c r="UDG538"/>
      <c r="UDH538"/>
      <c r="UDI538"/>
      <c r="UDJ538"/>
      <c r="UDK538"/>
      <c r="UDL538"/>
      <c r="UDM538"/>
      <c r="UDN538"/>
      <c r="UDO538"/>
      <c r="UDP538"/>
      <c r="UDQ538"/>
      <c r="UDR538"/>
      <c r="UDS538"/>
      <c r="UDT538"/>
      <c r="UDU538"/>
      <c r="UDV538"/>
      <c r="UDW538"/>
      <c r="UDX538"/>
      <c r="UDY538"/>
      <c r="UDZ538"/>
      <c r="UEA538"/>
      <c r="UEB538"/>
      <c r="UEC538"/>
      <c r="UED538"/>
      <c r="UEE538"/>
      <c r="UEF538"/>
      <c r="UEG538"/>
      <c r="UEH538"/>
      <c r="UEI538"/>
      <c r="UEJ538"/>
      <c r="UEK538"/>
      <c r="UEL538"/>
      <c r="UEM538"/>
      <c r="UEN538"/>
      <c r="UEO538"/>
      <c r="UEP538"/>
      <c r="UEQ538"/>
      <c r="UER538"/>
      <c r="UES538"/>
      <c r="UET538"/>
      <c r="UEU538"/>
      <c r="UEV538"/>
      <c r="UEW538"/>
      <c r="UEX538"/>
      <c r="UEY538"/>
      <c r="UEZ538"/>
      <c r="UFA538"/>
      <c r="UFB538"/>
      <c r="UFC538"/>
      <c r="UFD538"/>
      <c r="UFE538"/>
      <c r="UFF538"/>
      <c r="UFG538"/>
      <c r="UFH538"/>
      <c r="UFI538"/>
      <c r="UFJ538"/>
      <c r="UFK538"/>
      <c r="UFL538"/>
      <c r="UFM538"/>
      <c r="UFN538"/>
      <c r="UFO538"/>
      <c r="UFP538"/>
      <c r="UFQ538"/>
      <c r="UFR538"/>
      <c r="UFS538"/>
      <c r="UFT538"/>
      <c r="UFU538"/>
      <c r="UFV538"/>
      <c r="UFW538"/>
      <c r="UFX538"/>
      <c r="UFY538"/>
      <c r="UFZ538"/>
      <c r="UGA538"/>
      <c r="UGB538"/>
      <c r="UGC538"/>
      <c r="UGD538"/>
      <c r="UGE538"/>
      <c r="UGF538"/>
      <c r="UGG538"/>
      <c r="UGH538"/>
      <c r="UGI538"/>
      <c r="UGJ538"/>
      <c r="UGK538"/>
      <c r="UGL538"/>
      <c r="UGM538"/>
      <c r="UGN538"/>
      <c r="UGO538"/>
      <c r="UGP538"/>
      <c r="UGQ538"/>
      <c r="UGR538"/>
      <c r="UGS538"/>
      <c r="UGT538"/>
      <c r="UGU538"/>
      <c r="UGV538"/>
      <c r="UGW538"/>
      <c r="UGX538"/>
      <c r="UGY538"/>
      <c r="UGZ538"/>
      <c r="UHA538"/>
      <c r="UHB538"/>
      <c r="UHC538"/>
      <c r="UHD538"/>
      <c r="UHE538"/>
      <c r="UHF538"/>
      <c r="UHG538"/>
      <c r="UHH538"/>
      <c r="UHI538"/>
      <c r="UHJ538"/>
      <c r="UHK538"/>
      <c r="UHL538"/>
      <c r="UHM538"/>
      <c r="UHN538"/>
      <c r="UHO538"/>
      <c r="UHP538"/>
      <c r="UHQ538"/>
      <c r="UHR538"/>
      <c r="UHS538"/>
      <c r="UHT538"/>
      <c r="UHU538"/>
      <c r="UHV538"/>
      <c r="UHW538"/>
      <c r="UHX538"/>
      <c r="UHY538"/>
      <c r="UHZ538"/>
      <c r="UIA538"/>
      <c r="UIB538"/>
      <c r="UIC538"/>
      <c r="UID538"/>
      <c r="UIE538"/>
      <c r="UIF538"/>
      <c r="UIG538"/>
      <c r="UIH538"/>
      <c r="UII538"/>
      <c r="UIJ538"/>
      <c r="UIK538"/>
      <c r="UIL538"/>
      <c r="UIM538"/>
      <c r="UIN538"/>
      <c r="UIO538"/>
      <c r="UIP538"/>
      <c r="UIQ538"/>
      <c r="UIR538"/>
      <c r="UIS538"/>
      <c r="UIT538"/>
      <c r="UIU538"/>
      <c r="UIV538"/>
      <c r="UIW538"/>
      <c r="UIX538"/>
      <c r="UIY538"/>
      <c r="UIZ538"/>
      <c r="UJA538"/>
      <c r="UJB538"/>
      <c r="UJC538"/>
      <c r="UJD538"/>
      <c r="UJE538"/>
      <c r="UJF538"/>
      <c r="UJG538"/>
      <c r="UJH538"/>
      <c r="UJI538"/>
      <c r="UJJ538"/>
      <c r="UJK538"/>
      <c r="UJL538"/>
      <c r="UJM538"/>
      <c r="UJN538"/>
      <c r="UJO538"/>
      <c r="UJP538"/>
      <c r="UJQ538"/>
      <c r="UJR538"/>
      <c r="UJS538"/>
      <c r="UJT538"/>
      <c r="UJU538"/>
      <c r="UJV538"/>
      <c r="UJW538"/>
      <c r="UJX538"/>
      <c r="UJY538"/>
      <c r="UJZ538"/>
      <c r="UKA538"/>
      <c r="UKB538"/>
      <c r="UKC538"/>
      <c r="UKD538"/>
      <c r="UKE538"/>
      <c r="UKF538"/>
      <c r="UKG538"/>
      <c r="UKH538"/>
      <c r="UKI538"/>
      <c r="UKJ538"/>
      <c r="UKK538"/>
      <c r="UKL538"/>
      <c r="UKM538"/>
      <c r="UKN538"/>
      <c r="UKO538"/>
      <c r="UKP538"/>
      <c r="UKQ538"/>
      <c r="UKR538"/>
      <c r="UKS538"/>
      <c r="UKT538"/>
      <c r="UKU538"/>
      <c r="UKV538"/>
      <c r="UKW538"/>
      <c r="UKX538"/>
      <c r="UKY538"/>
      <c r="UKZ538"/>
      <c r="ULA538"/>
      <c r="ULB538"/>
      <c r="ULC538"/>
      <c r="ULD538"/>
      <c r="ULE538"/>
      <c r="ULF538"/>
      <c r="ULG538"/>
      <c r="ULH538"/>
      <c r="ULI538"/>
      <c r="ULJ538"/>
      <c r="ULK538"/>
      <c r="ULL538"/>
      <c r="ULM538"/>
      <c r="ULN538"/>
      <c r="ULO538"/>
      <c r="ULP538"/>
      <c r="ULQ538"/>
      <c r="ULR538"/>
      <c r="ULS538"/>
      <c r="ULT538"/>
      <c r="ULU538"/>
      <c r="ULV538"/>
      <c r="ULW538"/>
      <c r="ULX538"/>
      <c r="ULY538"/>
      <c r="ULZ538"/>
      <c r="UMA538"/>
      <c r="UMB538"/>
      <c r="UMC538"/>
      <c r="UMD538"/>
      <c r="UME538"/>
      <c r="UMF538"/>
      <c r="UMG538"/>
      <c r="UMH538"/>
      <c r="UMI538"/>
      <c r="UMJ538"/>
      <c r="UMK538"/>
      <c r="UML538"/>
      <c r="UMM538"/>
      <c r="UMN538"/>
      <c r="UMO538"/>
      <c r="UMP538"/>
      <c r="UMQ538"/>
      <c r="UMR538"/>
      <c r="UMS538"/>
      <c r="UMT538"/>
      <c r="UMU538"/>
      <c r="UMV538"/>
      <c r="UMW538"/>
      <c r="UMX538"/>
      <c r="UMY538"/>
      <c r="UMZ538"/>
      <c r="UNA538"/>
      <c r="UNB538"/>
      <c r="UNC538"/>
      <c r="UND538"/>
      <c r="UNE538"/>
      <c r="UNF538"/>
      <c r="UNG538"/>
      <c r="UNH538"/>
      <c r="UNI538"/>
      <c r="UNJ538"/>
      <c r="UNK538"/>
      <c r="UNL538"/>
      <c r="UNM538"/>
      <c r="UNN538"/>
      <c r="UNO538"/>
      <c r="UNP538"/>
      <c r="UNQ538"/>
      <c r="UNR538"/>
      <c r="UNS538"/>
      <c r="UNT538"/>
      <c r="UNU538"/>
      <c r="UNV538"/>
      <c r="UNW538"/>
      <c r="UNX538"/>
      <c r="UNY538"/>
      <c r="UNZ538"/>
      <c r="UOA538"/>
      <c r="UOB538"/>
      <c r="UOC538"/>
      <c r="UOD538"/>
      <c r="UOE538"/>
      <c r="UOF538"/>
      <c r="UOG538"/>
      <c r="UOH538"/>
      <c r="UOI538"/>
      <c r="UOJ538"/>
      <c r="UOK538"/>
      <c r="UOL538"/>
      <c r="UOM538"/>
      <c r="UON538"/>
      <c r="UOO538"/>
      <c r="UOP538"/>
      <c r="UOQ538"/>
      <c r="UOR538"/>
      <c r="UOS538"/>
      <c r="UOT538"/>
      <c r="UOU538"/>
      <c r="UOV538"/>
      <c r="UOW538"/>
      <c r="UOX538"/>
      <c r="UOY538"/>
      <c r="UOZ538"/>
      <c r="UPA538"/>
      <c r="UPB538"/>
      <c r="UPC538"/>
      <c r="UPD538"/>
      <c r="UPE538"/>
      <c r="UPF538"/>
      <c r="UPG538"/>
      <c r="UPH538"/>
      <c r="UPI538"/>
      <c r="UPJ538"/>
      <c r="UPK538"/>
      <c r="UPL538"/>
      <c r="UPM538"/>
      <c r="UPN538"/>
      <c r="UPO538"/>
      <c r="UPP538"/>
      <c r="UPQ538"/>
      <c r="UPR538"/>
      <c r="UPS538"/>
      <c r="UPT538"/>
      <c r="UPU538"/>
      <c r="UPV538"/>
      <c r="UPW538"/>
      <c r="UPX538"/>
      <c r="UPY538"/>
      <c r="UPZ538"/>
      <c r="UQA538"/>
      <c r="UQB538"/>
      <c r="UQC538"/>
      <c r="UQD538"/>
      <c r="UQE538"/>
      <c r="UQF538"/>
      <c r="UQG538"/>
      <c r="UQH538"/>
      <c r="UQI538"/>
      <c r="UQJ538"/>
      <c r="UQK538"/>
      <c r="UQL538"/>
      <c r="UQM538"/>
      <c r="UQN538"/>
      <c r="UQO538"/>
      <c r="UQP538"/>
      <c r="UQQ538"/>
      <c r="UQR538"/>
      <c r="UQS538"/>
      <c r="UQT538"/>
      <c r="UQU538"/>
      <c r="UQV538"/>
      <c r="UQW538"/>
      <c r="UQX538"/>
      <c r="UQY538"/>
      <c r="UQZ538"/>
      <c r="URA538"/>
      <c r="URB538"/>
      <c r="URC538"/>
      <c r="URD538"/>
      <c r="URE538"/>
      <c r="URF538"/>
      <c r="URG538"/>
      <c r="URH538"/>
      <c r="URI538"/>
      <c r="URJ538"/>
      <c r="URK538"/>
      <c r="URL538"/>
      <c r="URM538"/>
      <c r="URN538"/>
      <c r="URO538"/>
      <c r="URP538"/>
      <c r="URQ538"/>
      <c r="URR538"/>
      <c r="URS538"/>
      <c r="URT538"/>
      <c r="URU538"/>
      <c r="URV538"/>
      <c r="URW538"/>
      <c r="URX538"/>
      <c r="URY538"/>
      <c r="URZ538"/>
      <c r="USA538"/>
      <c r="USB538"/>
      <c r="USC538"/>
      <c r="USD538"/>
      <c r="USE538"/>
      <c r="USF538"/>
      <c r="USG538"/>
      <c r="USH538"/>
      <c r="USI538"/>
      <c r="USJ538"/>
      <c r="USK538"/>
      <c r="USL538"/>
      <c r="USM538"/>
      <c r="USN538"/>
      <c r="USO538"/>
      <c r="USP538"/>
      <c r="USQ538"/>
      <c r="USR538"/>
      <c r="USS538"/>
      <c r="UST538"/>
      <c r="USU538"/>
      <c r="USV538"/>
      <c r="USW538"/>
      <c r="USX538"/>
      <c r="USY538"/>
      <c r="USZ538"/>
      <c r="UTA538"/>
      <c r="UTB538"/>
      <c r="UTC538"/>
      <c r="UTD538"/>
      <c r="UTE538"/>
      <c r="UTF538"/>
      <c r="UTG538"/>
      <c r="UTH538"/>
      <c r="UTI538"/>
      <c r="UTJ538"/>
      <c r="UTK538"/>
      <c r="UTL538"/>
      <c r="UTM538"/>
      <c r="UTN538"/>
      <c r="UTO538"/>
      <c r="UTP538"/>
      <c r="UTQ538"/>
      <c r="UTR538"/>
      <c r="UTS538"/>
      <c r="UTT538"/>
      <c r="UTU538"/>
      <c r="UTV538"/>
      <c r="UTW538"/>
      <c r="UTX538"/>
      <c r="UTY538"/>
      <c r="UTZ538"/>
      <c r="UUA538"/>
      <c r="UUB538"/>
      <c r="UUC538"/>
      <c r="UUD538"/>
      <c r="UUE538"/>
      <c r="UUF538"/>
      <c r="UUG538"/>
      <c r="UUH538"/>
      <c r="UUI538"/>
      <c r="UUJ538"/>
      <c r="UUK538"/>
      <c r="UUL538"/>
      <c r="UUM538"/>
      <c r="UUN538"/>
      <c r="UUO538"/>
      <c r="UUP538"/>
      <c r="UUQ538"/>
      <c r="UUR538"/>
      <c r="UUS538"/>
      <c r="UUT538"/>
      <c r="UUU538"/>
      <c r="UUV538"/>
      <c r="UUW538"/>
      <c r="UUX538"/>
      <c r="UUY538"/>
      <c r="UUZ538"/>
      <c r="UVA538"/>
      <c r="UVB538"/>
      <c r="UVC538"/>
      <c r="UVD538"/>
      <c r="UVE538"/>
      <c r="UVF538"/>
      <c r="UVG538"/>
      <c r="UVH538"/>
      <c r="UVI538"/>
      <c r="UVJ538"/>
      <c r="UVK538"/>
      <c r="UVL538"/>
      <c r="UVM538"/>
      <c r="UVN538"/>
      <c r="UVO538"/>
      <c r="UVP538"/>
      <c r="UVQ538"/>
      <c r="UVR538"/>
      <c r="UVS538"/>
      <c r="UVT538"/>
      <c r="UVU538"/>
      <c r="UVV538"/>
      <c r="UVW538"/>
      <c r="UVX538"/>
      <c r="UVY538"/>
      <c r="UVZ538"/>
      <c r="UWA538"/>
      <c r="UWB538"/>
      <c r="UWC538"/>
      <c r="UWD538"/>
      <c r="UWE538"/>
      <c r="UWF538"/>
      <c r="UWG538"/>
      <c r="UWH538"/>
      <c r="UWI538"/>
      <c r="UWJ538"/>
      <c r="UWK538"/>
      <c r="UWL538"/>
      <c r="UWM538"/>
      <c r="UWN538"/>
      <c r="UWO538"/>
      <c r="UWP538"/>
      <c r="UWQ538"/>
      <c r="UWR538"/>
      <c r="UWS538"/>
      <c r="UWT538"/>
      <c r="UWU538"/>
      <c r="UWV538"/>
      <c r="UWW538"/>
      <c r="UWX538"/>
      <c r="UWY538"/>
      <c r="UWZ538"/>
      <c r="UXA538"/>
      <c r="UXB538"/>
      <c r="UXC538"/>
      <c r="UXD538"/>
      <c r="UXE538"/>
      <c r="UXF538"/>
      <c r="UXG538"/>
      <c r="UXH538"/>
      <c r="UXI538"/>
      <c r="UXJ538"/>
      <c r="UXK538"/>
      <c r="UXL538"/>
      <c r="UXM538"/>
      <c r="UXN538"/>
      <c r="UXO538"/>
      <c r="UXP538"/>
      <c r="UXQ538"/>
      <c r="UXR538"/>
      <c r="UXS538"/>
      <c r="UXT538"/>
      <c r="UXU538"/>
      <c r="UXV538"/>
      <c r="UXW538"/>
      <c r="UXX538"/>
      <c r="UXY538"/>
      <c r="UXZ538"/>
      <c r="UYA538"/>
      <c r="UYB538"/>
      <c r="UYC538"/>
      <c r="UYD538"/>
      <c r="UYE538"/>
      <c r="UYF538"/>
      <c r="UYG538"/>
      <c r="UYH538"/>
      <c r="UYI538"/>
      <c r="UYJ538"/>
      <c r="UYK538"/>
      <c r="UYL538"/>
      <c r="UYM538"/>
      <c r="UYN538"/>
      <c r="UYO538"/>
      <c r="UYP538"/>
      <c r="UYQ538"/>
      <c r="UYR538"/>
      <c r="UYS538"/>
      <c r="UYT538"/>
      <c r="UYU538"/>
      <c r="UYV538"/>
      <c r="UYW538"/>
      <c r="UYX538"/>
      <c r="UYY538"/>
      <c r="UYZ538"/>
      <c r="UZA538"/>
      <c r="UZB538"/>
      <c r="UZC538"/>
      <c r="UZD538"/>
      <c r="UZE538"/>
      <c r="UZF538"/>
      <c r="UZG538"/>
      <c r="UZH538"/>
      <c r="UZI538"/>
      <c r="UZJ538"/>
      <c r="UZK538"/>
      <c r="UZL538"/>
      <c r="UZM538"/>
      <c r="UZN538"/>
      <c r="UZO538"/>
      <c r="UZP538"/>
      <c r="UZQ538"/>
      <c r="UZR538"/>
      <c r="UZS538"/>
      <c r="UZT538"/>
      <c r="UZU538"/>
      <c r="UZV538"/>
      <c r="UZW538"/>
      <c r="UZX538"/>
      <c r="UZY538"/>
      <c r="UZZ538"/>
      <c r="VAA538"/>
      <c r="VAB538"/>
      <c r="VAC538"/>
      <c r="VAD538"/>
      <c r="VAE538"/>
      <c r="VAF538"/>
      <c r="VAG538"/>
      <c r="VAH538"/>
      <c r="VAI538"/>
      <c r="VAJ538"/>
      <c r="VAK538"/>
      <c r="VAL538"/>
      <c r="VAM538"/>
      <c r="VAN538"/>
      <c r="VAO538"/>
      <c r="VAP538"/>
      <c r="VAQ538"/>
      <c r="VAR538"/>
      <c r="VAS538"/>
      <c r="VAT538"/>
      <c r="VAU538"/>
      <c r="VAV538"/>
      <c r="VAW538"/>
      <c r="VAX538"/>
      <c r="VAY538"/>
      <c r="VAZ538"/>
      <c r="VBA538"/>
      <c r="VBB538"/>
      <c r="VBC538"/>
      <c r="VBD538"/>
      <c r="VBE538"/>
      <c r="VBF538"/>
      <c r="VBG538"/>
      <c r="VBH538"/>
      <c r="VBI538"/>
      <c r="VBJ538"/>
      <c r="VBK538"/>
      <c r="VBL538"/>
      <c r="VBM538"/>
      <c r="VBN538"/>
      <c r="VBO538"/>
      <c r="VBP538"/>
      <c r="VBQ538"/>
      <c r="VBR538"/>
      <c r="VBS538"/>
      <c r="VBT538"/>
      <c r="VBU538"/>
      <c r="VBV538"/>
      <c r="VBW538"/>
      <c r="VBX538"/>
      <c r="VBY538"/>
      <c r="VBZ538"/>
      <c r="VCA538"/>
      <c r="VCB538"/>
      <c r="VCC538"/>
      <c r="VCD538"/>
      <c r="VCE538"/>
      <c r="VCF538"/>
      <c r="VCG538"/>
      <c r="VCH538"/>
      <c r="VCI538"/>
      <c r="VCJ538"/>
      <c r="VCK538"/>
      <c r="VCL538"/>
      <c r="VCM538"/>
      <c r="VCN538"/>
      <c r="VCO538"/>
      <c r="VCP538"/>
      <c r="VCQ538"/>
      <c r="VCR538"/>
      <c r="VCS538"/>
      <c r="VCT538"/>
      <c r="VCU538"/>
      <c r="VCV538"/>
      <c r="VCW538"/>
      <c r="VCX538"/>
      <c r="VCY538"/>
      <c r="VCZ538"/>
      <c r="VDA538"/>
      <c r="VDB538"/>
      <c r="VDC538"/>
      <c r="VDD538"/>
      <c r="VDE538"/>
      <c r="VDF538"/>
      <c r="VDG538"/>
      <c r="VDH538"/>
      <c r="VDI538"/>
      <c r="VDJ538"/>
      <c r="VDK538"/>
      <c r="VDL538"/>
      <c r="VDM538"/>
      <c r="VDN538"/>
      <c r="VDO538"/>
      <c r="VDP538"/>
      <c r="VDQ538"/>
      <c r="VDR538"/>
      <c r="VDS538"/>
      <c r="VDT538"/>
      <c r="VDU538"/>
      <c r="VDV538"/>
      <c r="VDW538"/>
      <c r="VDX538"/>
      <c r="VDY538"/>
      <c r="VDZ538"/>
      <c r="VEA538"/>
      <c r="VEB538"/>
      <c r="VEC538"/>
      <c r="VED538"/>
      <c r="VEE538"/>
      <c r="VEF538"/>
      <c r="VEG538"/>
      <c r="VEH538"/>
      <c r="VEI538"/>
      <c r="VEJ538"/>
      <c r="VEK538"/>
      <c r="VEL538"/>
      <c r="VEM538"/>
      <c r="VEN538"/>
      <c r="VEO538"/>
      <c r="VEP538"/>
      <c r="VEQ538"/>
      <c r="VER538"/>
      <c r="VES538"/>
      <c r="VET538"/>
      <c r="VEU538"/>
      <c r="VEV538"/>
      <c r="VEW538"/>
      <c r="VEX538"/>
      <c r="VEY538"/>
      <c r="VEZ538"/>
      <c r="VFA538"/>
      <c r="VFB538"/>
      <c r="VFC538"/>
      <c r="VFD538"/>
      <c r="VFE538"/>
      <c r="VFF538"/>
      <c r="VFG538"/>
      <c r="VFH538"/>
      <c r="VFI538"/>
      <c r="VFJ538"/>
      <c r="VFK538"/>
      <c r="VFL538"/>
      <c r="VFM538"/>
      <c r="VFN538"/>
      <c r="VFO538"/>
      <c r="VFP538"/>
      <c r="VFQ538"/>
      <c r="VFR538"/>
      <c r="VFS538"/>
      <c r="VFT538"/>
      <c r="VFU538"/>
      <c r="VFV538"/>
      <c r="VFW538"/>
      <c r="VFX538"/>
      <c r="VFY538"/>
      <c r="VFZ538"/>
      <c r="VGA538"/>
      <c r="VGB538"/>
      <c r="VGC538"/>
      <c r="VGD538"/>
      <c r="VGE538"/>
      <c r="VGF538"/>
      <c r="VGG538"/>
      <c r="VGH538"/>
      <c r="VGI538"/>
      <c r="VGJ538"/>
      <c r="VGK538"/>
      <c r="VGL538"/>
      <c r="VGM538"/>
      <c r="VGN538"/>
      <c r="VGO538"/>
      <c r="VGP538"/>
      <c r="VGQ538"/>
      <c r="VGR538"/>
      <c r="VGS538"/>
      <c r="VGT538"/>
      <c r="VGU538"/>
      <c r="VGV538"/>
      <c r="VGW538"/>
      <c r="VGX538"/>
      <c r="VGY538"/>
      <c r="VGZ538"/>
      <c r="VHA538"/>
      <c r="VHB538"/>
      <c r="VHC538"/>
      <c r="VHD538"/>
      <c r="VHE538"/>
      <c r="VHF538"/>
      <c r="VHG538"/>
      <c r="VHH538"/>
      <c r="VHI538"/>
      <c r="VHJ538"/>
      <c r="VHK538"/>
      <c r="VHL538"/>
      <c r="VHM538"/>
      <c r="VHN538"/>
      <c r="VHO538"/>
      <c r="VHP538"/>
      <c r="VHQ538"/>
      <c r="VHR538"/>
      <c r="VHS538"/>
      <c r="VHT538"/>
      <c r="VHU538"/>
      <c r="VHV538"/>
      <c r="VHW538"/>
      <c r="VHX538"/>
      <c r="VHY538"/>
      <c r="VHZ538"/>
      <c r="VIA538"/>
      <c r="VIB538"/>
      <c r="VIC538"/>
      <c r="VID538"/>
      <c r="VIE538"/>
      <c r="VIF538"/>
      <c r="VIG538"/>
      <c r="VIH538"/>
      <c r="VII538"/>
      <c r="VIJ538"/>
      <c r="VIK538"/>
      <c r="VIL538"/>
      <c r="VIM538"/>
      <c r="VIN538"/>
      <c r="VIO538"/>
      <c r="VIP538"/>
      <c r="VIQ538"/>
      <c r="VIR538"/>
      <c r="VIS538"/>
      <c r="VIT538"/>
      <c r="VIU538"/>
      <c r="VIV538"/>
      <c r="VIW538"/>
      <c r="VIX538"/>
      <c r="VIY538"/>
      <c r="VIZ538"/>
      <c r="VJA538"/>
      <c r="VJB538"/>
      <c r="VJC538"/>
      <c r="VJD538"/>
      <c r="VJE538"/>
      <c r="VJF538"/>
      <c r="VJG538"/>
      <c r="VJH538"/>
      <c r="VJI538"/>
      <c r="VJJ538"/>
      <c r="VJK538"/>
      <c r="VJL538"/>
      <c r="VJM538"/>
      <c r="VJN538"/>
      <c r="VJO538"/>
      <c r="VJP538"/>
      <c r="VJQ538"/>
      <c r="VJR538"/>
      <c r="VJS538"/>
      <c r="VJT538"/>
      <c r="VJU538"/>
      <c r="VJV538"/>
      <c r="VJW538"/>
      <c r="VJX538"/>
      <c r="VJY538"/>
      <c r="VJZ538"/>
      <c r="VKA538"/>
      <c r="VKB538"/>
      <c r="VKC538"/>
      <c r="VKD538"/>
      <c r="VKE538"/>
      <c r="VKF538"/>
      <c r="VKG538"/>
      <c r="VKH538"/>
      <c r="VKI538"/>
      <c r="VKJ538"/>
      <c r="VKK538"/>
      <c r="VKL538"/>
      <c r="VKM538"/>
      <c r="VKN538"/>
      <c r="VKO538"/>
      <c r="VKP538"/>
      <c r="VKQ538"/>
      <c r="VKR538"/>
      <c r="VKS538"/>
      <c r="VKT538"/>
      <c r="VKU538"/>
      <c r="VKV538"/>
      <c r="VKW538"/>
      <c r="VKX538"/>
      <c r="VKY538"/>
      <c r="VKZ538"/>
      <c r="VLA538"/>
      <c r="VLB538"/>
      <c r="VLC538"/>
      <c r="VLD538"/>
      <c r="VLE538"/>
      <c r="VLF538"/>
      <c r="VLG538"/>
      <c r="VLH538"/>
      <c r="VLI538"/>
      <c r="VLJ538"/>
      <c r="VLK538"/>
      <c r="VLL538"/>
      <c r="VLM538"/>
      <c r="VLN538"/>
      <c r="VLO538"/>
      <c r="VLP538"/>
      <c r="VLQ538"/>
      <c r="VLR538"/>
      <c r="VLS538"/>
      <c r="VLT538"/>
      <c r="VLU538"/>
      <c r="VLV538"/>
      <c r="VLW538"/>
      <c r="VLX538"/>
      <c r="VLY538"/>
      <c r="VLZ538"/>
      <c r="VMA538"/>
      <c r="VMB538"/>
      <c r="VMC538"/>
      <c r="VMD538"/>
      <c r="VME538"/>
      <c r="VMF538"/>
      <c r="VMG538"/>
      <c r="VMH538"/>
      <c r="VMI538"/>
      <c r="VMJ538"/>
      <c r="VMK538"/>
      <c r="VML538"/>
      <c r="VMM538"/>
      <c r="VMN538"/>
      <c r="VMO538"/>
      <c r="VMP538"/>
      <c r="VMQ538"/>
      <c r="VMR538"/>
      <c r="VMS538"/>
      <c r="VMT538"/>
      <c r="VMU538"/>
      <c r="VMV538"/>
      <c r="VMW538"/>
      <c r="VMX538"/>
      <c r="VMY538"/>
      <c r="VMZ538"/>
      <c r="VNA538"/>
      <c r="VNB538"/>
      <c r="VNC538"/>
      <c r="VND538"/>
      <c r="VNE538"/>
      <c r="VNF538"/>
      <c r="VNG538"/>
      <c r="VNH538"/>
      <c r="VNI538"/>
      <c r="VNJ538"/>
      <c r="VNK538"/>
      <c r="VNL538"/>
      <c r="VNM538"/>
      <c r="VNN538"/>
      <c r="VNO538"/>
      <c r="VNP538"/>
      <c r="VNQ538"/>
      <c r="VNR538"/>
      <c r="VNS538"/>
      <c r="VNT538"/>
      <c r="VNU538"/>
      <c r="VNV538"/>
      <c r="VNW538"/>
      <c r="VNX538"/>
      <c r="VNY538"/>
      <c r="VNZ538"/>
      <c r="VOA538"/>
      <c r="VOB538"/>
      <c r="VOC538"/>
      <c r="VOD538"/>
      <c r="VOE538"/>
      <c r="VOF538"/>
      <c r="VOG538"/>
      <c r="VOH538"/>
      <c r="VOI538"/>
      <c r="VOJ538"/>
      <c r="VOK538"/>
      <c r="VOL538"/>
      <c r="VOM538"/>
      <c r="VON538"/>
      <c r="VOO538"/>
      <c r="VOP538"/>
      <c r="VOQ538"/>
      <c r="VOR538"/>
      <c r="VOS538"/>
      <c r="VOT538"/>
      <c r="VOU538"/>
      <c r="VOV538"/>
      <c r="VOW538"/>
      <c r="VOX538"/>
      <c r="VOY538"/>
      <c r="VOZ538"/>
      <c r="VPA538"/>
      <c r="VPB538"/>
      <c r="VPC538"/>
      <c r="VPD538"/>
      <c r="VPE538"/>
      <c r="VPF538"/>
      <c r="VPG538"/>
      <c r="VPH538"/>
      <c r="VPI538"/>
      <c r="VPJ538"/>
      <c r="VPK538"/>
      <c r="VPL538"/>
      <c r="VPM538"/>
      <c r="VPN538"/>
      <c r="VPO538"/>
      <c r="VPP538"/>
      <c r="VPQ538"/>
      <c r="VPR538"/>
      <c r="VPS538"/>
      <c r="VPT538"/>
      <c r="VPU538"/>
      <c r="VPV538"/>
      <c r="VPW538"/>
      <c r="VPX538"/>
      <c r="VPY538"/>
      <c r="VPZ538"/>
      <c r="VQA538"/>
      <c r="VQB538"/>
      <c r="VQC538"/>
      <c r="VQD538"/>
      <c r="VQE538"/>
      <c r="VQF538"/>
      <c r="VQG538"/>
      <c r="VQH538"/>
      <c r="VQI538"/>
      <c r="VQJ538"/>
      <c r="VQK538"/>
      <c r="VQL538"/>
      <c r="VQM538"/>
      <c r="VQN538"/>
      <c r="VQO538"/>
      <c r="VQP538"/>
      <c r="VQQ538"/>
      <c r="VQR538"/>
      <c r="VQS538"/>
      <c r="VQT538"/>
      <c r="VQU538"/>
      <c r="VQV538"/>
      <c r="VQW538"/>
      <c r="VQX538"/>
      <c r="VQY538"/>
      <c r="VQZ538"/>
      <c r="VRA538"/>
      <c r="VRB538"/>
      <c r="VRC538"/>
      <c r="VRD538"/>
      <c r="VRE538"/>
      <c r="VRF538"/>
      <c r="VRG538"/>
      <c r="VRH538"/>
      <c r="VRI538"/>
      <c r="VRJ538"/>
      <c r="VRK538"/>
      <c r="VRL538"/>
      <c r="VRM538"/>
      <c r="VRN538"/>
      <c r="VRO538"/>
      <c r="VRP538"/>
      <c r="VRQ538"/>
      <c r="VRR538"/>
      <c r="VRS538"/>
      <c r="VRT538"/>
      <c r="VRU538"/>
      <c r="VRV538"/>
      <c r="VRW538"/>
      <c r="VRX538"/>
      <c r="VRY538"/>
      <c r="VRZ538"/>
      <c r="VSA538"/>
      <c r="VSB538"/>
      <c r="VSC538"/>
      <c r="VSD538"/>
      <c r="VSE538"/>
      <c r="VSF538"/>
      <c r="VSG538"/>
      <c r="VSH538"/>
      <c r="VSI538"/>
      <c r="VSJ538"/>
      <c r="VSK538"/>
      <c r="VSL538"/>
      <c r="VSM538"/>
      <c r="VSN538"/>
      <c r="VSO538"/>
      <c r="VSP538"/>
      <c r="VSQ538"/>
      <c r="VSR538"/>
      <c r="VSS538"/>
      <c r="VST538"/>
      <c r="VSU538"/>
      <c r="VSV538"/>
      <c r="VSW538"/>
      <c r="VSX538"/>
      <c r="VSY538"/>
      <c r="VSZ538"/>
      <c r="VTA538"/>
      <c r="VTB538"/>
      <c r="VTC538"/>
      <c r="VTD538"/>
      <c r="VTE538"/>
      <c r="VTF538"/>
      <c r="VTG538"/>
      <c r="VTH538"/>
      <c r="VTI538"/>
      <c r="VTJ538"/>
      <c r="VTK538"/>
      <c r="VTL538"/>
      <c r="VTM538"/>
      <c r="VTN538"/>
      <c r="VTO538"/>
      <c r="VTP538"/>
      <c r="VTQ538"/>
      <c r="VTR538"/>
      <c r="VTS538"/>
      <c r="VTT538"/>
      <c r="VTU538"/>
      <c r="VTV538"/>
      <c r="VTW538"/>
      <c r="VTX538"/>
      <c r="VTY538"/>
      <c r="VTZ538"/>
      <c r="VUA538"/>
      <c r="VUB538"/>
      <c r="VUC538"/>
      <c r="VUD538"/>
      <c r="VUE538"/>
      <c r="VUF538"/>
      <c r="VUG538"/>
      <c r="VUH538"/>
      <c r="VUI538"/>
      <c r="VUJ538"/>
      <c r="VUK538"/>
      <c r="VUL538"/>
      <c r="VUM538"/>
      <c r="VUN538"/>
      <c r="VUO538"/>
      <c r="VUP538"/>
      <c r="VUQ538"/>
      <c r="VUR538"/>
      <c r="VUS538"/>
      <c r="VUT538"/>
      <c r="VUU538"/>
      <c r="VUV538"/>
      <c r="VUW538"/>
      <c r="VUX538"/>
      <c r="VUY538"/>
      <c r="VUZ538"/>
      <c r="VVA538"/>
      <c r="VVB538"/>
      <c r="VVC538"/>
      <c r="VVD538"/>
      <c r="VVE538"/>
      <c r="VVF538"/>
      <c r="VVG538"/>
      <c r="VVH538"/>
      <c r="VVI538"/>
      <c r="VVJ538"/>
      <c r="VVK538"/>
      <c r="VVL538"/>
      <c r="VVM538"/>
      <c r="VVN538"/>
      <c r="VVO538"/>
      <c r="VVP538"/>
      <c r="VVQ538"/>
      <c r="VVR538"/>
      <c r="VVS538"/>
      <c r="VVT538"/>
      <c r="VVU538"/>
      <c r="VVV538"/>
      <c r="VVW538"/>
      <c r="VVX538"/>
      <c r="VVY538"/>
      <c r="VVZ538"/>
      <c r="VWA538"/>
      <c r="VWB538"/>
      <c r="VWC538"/>
      <c r="VWD538"/>
      <c r="VWE538"/>
      <c r="VWF538"/>
      <c r="VWG538"/>
      <c r="VWH538"/>
      <c r="VWI538"/>
      <c r="VWJ538"/>
      <c r="VWK538"/>
      <c r="VWL538"/>
      <c r="VWM538"/>
      <c r="VWN538"/>
      <c r="VWO538"/>
      <c r="VWP538"/>
      <c r="VWQ538"/>
      <c r="VWR538"/>
      <c r="VWS538"/>
      <c r="VWT538"/>
      <c r="VWU538"/>
      <c r="VWV538"/>
      <c r="VWW538"/>
      <c r="VWX538"/>
      <c r="VWY538"/>
      <c r="VWZ538"/>
      <c r="VXA538"/>
      <c r="VXB538"/>
      <c r="VXC538"/>
      <c r="VXD538"/>
      <c r="VXE538"/>
      <c r="VXF538"/>
      <c r="VXG538"/>
      <c r="VXH538"/>
      <c r="VXI538"/>
      <c r="VXJ538"/>
      <c r="VXK538"/>
      <c r="VXL538"/>
      <c r="VXM538"/>
      <c r="VXN538"/>
      <c r="VXO538"/>
      <c r="VXP538"/>
      <c r="VXQ538"/>
      <c r="VXR538"/>
      <c r="VXS538"/>
      <c r="VXT538"/>
      <c r="VXU538"/>
      <c r="VXV538"/>
      <c r="VXW538"/>
      <c r="VXX538"/>
      <c r="VXY538"/>
      <c r="VXZ538"/>
      <c r="VYA538"/>
      <c r="VYB538"/>
      <c r="VYC538"/>
      <c r="VYD538"/>
      <c r="VYE538"/>
      <c r="VYF538"/>
      <c r="VYG538"/>
      <c r="VYH538"/>
      <c r="VYI538"/>
      <c r="VYJ538"/>
      <c r="VYK538"/>
      <c r="VYL538"/>
      <c r="VYM538"/>
      <c r="VYN538"/>
      <c r="VYO538"/>
      <c r="VYP538"/>
      <c r="VYQ538"/>
      <c r="VYR538"/>
      <c r="VYS538"/>
      <c r="VYT538"/>
      <c r="VYU538"/>
      <c r="VYV538"/>
      <c r="VYW538"/>
      <c r="VYX538"/>
      <c r="VYY538"/>
      <c r="VYZ538"/>
      <c r="VZA538"/>
      <c r="VZB538"/>
      <c r="VZC538"/>
      <c r="VZD538"/>
      <c r="VZE538"/>
      <c r="VZF538"/>
      <c r="VZG538"/>
      <c r="VZH538"/>
      <c r="VZI538"/>
      <c r="VZJ538"/>
      <c r="VZK538"/>
      <c r="VZL538"/>
      <c r="VZM538"/>
      <c r="VZN538"/>
      <c r="VZO538"/>
      <c r="VZP538"/>
      <c r="VZQ538"/>
      <c r="VZR538"/>
      <c r="VZS538"/>
      <c r="VZT538"/>
      <c r="VZU538"/>
      <c r="VZV538"/>
      <c r="VZW538"/>
      <c r="VZX538"/>
      <c r="VZY538"/>
      <c r="VZZ538"/>
      <c r="WAA538"/>
      <c r="WAB538"/>
      <c r="WAC538"/>
      <c r="WAD538"/>
      <c r="WAE538"/>
      <c r="WAF538"/>
      <c r="WAG538"/>
      <c r="WAH538"/>
      <c r="WAI538"/>
      <c r="WAJ538"/>
      <c r="WAK538"/>
      <c r="WAL538"/>
      <c r="WAM538"/>
      <c r="WAN538"/>
      <c r="WAO538"/>
      <c r="WAP538"/>
      <c r="WAQ538"/>
      <c r="WAR538"/>
      <c r="WAS538"/>
      <c r="WAT538"/>
      <c r="WAU538"/>
      <c r="WAV538"/>
      <c r="WAW538"/>
      <c r="WAX538"/>
      <c r="WAY538"/>
      <c r="WAZ538"/>
      <c r="WBA538"/>
      <c r="WBB538"/>
      <c r="WBC538"/>
      <c r="WBD538"/>
      <c r="WBE538"/>
      <c r="WBF538"/>
      <c r="WBG538"/>
      <c r="WBH538"/>
      <c r="WBI538"/>
      <c r="WBJ538"/>
      <c r="WBK538"/>
      <c r="WBL538"/>
      <c r="WBM538"/>
      <c r="WBN538"/>
      <c r="WBO538"/>
      <c r="WBP538"/>
      <c r="WBQ538"/>
      <c r="WBR538"/>
      <c r="WBS538"/>
      <c r="WBT538"/>
      <c r="WBU538"/>
      <c r="WBV538"/>
      <c r="WBW538"/>
      <c r="WBX538"/>
      <c r="WBY538"/>
      <c r="WBZ538"/>
      <c r="WCA538"/>
      <c r="WCB538"/>
      <c r="WCC538"/>
      <c r="WCD538"/>
      <c r="WCE538"/>
      <c r="WCF538"/>
      <c r="WCG538"/>
      <c r="WCH538"/>
      <c r="WCI538"/>
      <c r="WCJ538"/>
      <c r="WCK538"/>
      <c r="WCL538"/>
      <c r="WCM538"/>
      <c r="WCN538"/>
      <c r="WCO538"/>
      <c r="WCP538"/>
      <c r="WCQ538"/>
      <c r="WCR538"/>
      <c r="WCS538"/>
      <c r="WCT538"/>
      <c r="WCU538"/>
      <c r="WCV538"/>
      <c r="WCW538"/>
      <c r="WCX538"/>
      <c r="WCY538"/>
      <c r="WCZ538"/>
      <c r="WDA538"/>
      <c r="WDB538"/>
      <c r="WDC538"/>
      <c r="WDD538"/>
      <c r="WDE538"/>
      <c r="WDF538"/>
      <c r="WDG538"/>
      <c r="WDH538"/>
      <c r="WDI538"/>
      <c r="WDJ538"/>
      <c r="WDK538"/>
      <c r="WDL538"/>
      <c r="WDM538"/>
      <c r="WDN538"/>
      <c r="WDO538"/>
      <c r="WDP538"/>
      <c r="WDQ538"/>
      <c r="WDR538"/>
      <c r="WDS538"/>
      <c r="WDT538"/>
      <c r="WDU538"/>
      <c r="WDV538"/>
      <c r="WDW538"/>
      <c r="WDX538"/>
      <c r="WDY538"/>
      <c r="WDZ538"/>
      <c r="WEA538"/>
      <c r="WEB538"/>
      <c r="WEC538"/>
      <c r="WED538"/>
      <c r="WEE538"/>
      <c r="WEF538"/>
      <c r="WEG538"/>
      <c r="WEH538"/>
      <c r="WEI538"/>
      <c r="WEJ538"/>
      <c r="WEK538"/>
      <c r="WEL538"/>
      <c r="WEM538"/>
      <c r="WEN538"/>
      <c r="WEO538"/>
      <c r="WEP538"/>
      <c r="WEQ538"/>
      <c r="WER538"/>
      <c r="WES538"/>
      <c r="WET538"/>
      <c r="WEU538"/>
      <c r="WEV538"/>
      <c r="WEW538"/>
      <c r="WEX538"/>
      <c r="WEY538"/>
      <c r="WEZ538"/>
      <c r="WFA538"/>
      <c r="WFB538"/>
      <c r="WFC538"/>
      <c r="WFD538"/>
      <c r="WFE538"/>
      <c r="WFF538"/>
      <c r="WFG538"/>
      <c r="WFH538"/>
      <c r="WFI538"/>
      <c r="WFJ538"/>
      <c r="WFK538"/>
      <c r="WFL538"/>
      <c r="WFM538"/>
      <c r="WFN538"/>
      <c r="WFO538"/>
      <c r="WFP538"/>
      <c r="WFQ538"/>
      <c r="WFR538"/>
      <c r="WFS538"/>
      <c r="WFT538"/>
      <c r="WFU538"/>
      <c r="WFV538"/>
      <c r="WFW538"/>
      <c r="WFX538"/>
      <c r="WFY538"/>
      <c r="WFZ538"/>
      <c r="WGA538"/>
      <c r="WGB538"/>
      <c r="WGC538"/>
      <c r="WGD538"/>
      <c r="WGE538"/>
      <c r="WGF538"/>
      <c r="WGG538"/>
      <c r="WGH538"/>
      <c r="WGI538"/>
      <c r="WGJ538"/>
      <c r="WGK538"/>
      <c r="WGL538"/>
      <c r="WGM538"/>
      <c r="WGN538"/>
      <c r="WGO538"/>
      <c r="WGP538"/>
      <c r="WGQ538"/>
      <c r="WGR538"/>
      <c r="WGS538"/>
      <c r="WGT538"/>
      <c r="WGU538"/>
      <c r="WGV538"/>
      <c r="WGW538"/>
      <c r="WGX538"/>
      <c r="WGY538"/>
      <c r="WGZ538"/>
      <c r="WHA538"/>
      <c r="WHB538"/>
      <c r="WHC538"/>
      <c r="WHD538"/>
      <c r="WHE538"/>
      <c r="WHF538"/>
      <c r="WHG538"/>
      <c r="WHH538"/>
      <c r="WHI538"/>
      <c r="WHJ538"/>
      <c r="WHK538"/>
      <c r="WHL538"/>
      <c r="WHM538"/>
      <c r="WHN538"/>
      <c r="WHO538"/>
      <c r="WHP538"/>
      <c r="WHQ538"/>
      <c r="WHR538"/>
      <c r="WHS538"/>
      <c r="WHT538"/>
      <c r="WHU538"/>
      <c r="WHV538"/>
      <c r="WHW538"/>
      <c r="WHX538"/>
      <c r="WHY538"/>
      <c r="WHZ538"/>
      <c r="WIA538"/>
      <c r="WIB538"/>
      <c r="WIC538"/>
      <c r="WID538"/>
      <c r="WIE538"/>
      <c r="WIF538"/>
      <c r="WIG538"/>
      <c r="WIH538"/>
      <c r="WII538"/>
      <c r="WIJ538"/>
      <c r="WIK538"/>
      <c r="WIL538"/>
      <c r="WIM538"/>
      <c r="WIN538"/>
      <c r="WIO538"/>
      <c r="WIP538"/>
      <c r="WIQ538"/>
      <c r="WIR538"/>
      <c r="WIS538"/>
      <c r="WIT538"/>
      <c r="WIU538"/>
      <c r="WIV538"/>
      <c r="WIW538"/>
      <c r="WIX538"/>
      <c r="WIY538"/>
      <c r="WIZ538"/>
      <c r="WJA538"/>
      <c r="WJB538"/>
      <c r="WJC538"/>
      <c r="WJD538"/>
      <c r="WJE538"/>
      <c r="WJF538"/>
      <c r="WJG538"/>
      <c r="WJH538"/>
      <c r="WJI538"/>
      <c r="WJJ538"/>
      <c r="WJK538"/>
      <c r="WJL538"/>
      <c r="WJM538"/>
      <c r="WJN538"/>
      <c r="WJO538"/>
      <c r="WJP538"/>
      <c r="WJQ538"/>
      <c r="WJR538"/>
      <c r="WJS538"/>
      <c r="WJT538"/>
      <c r="WJU538"/>
      <c r="WJV538"/>
      <c r="WJW538"/>
      <c r="WJX538"/>
      <c r="WJY538"/>
      <c r="WJZ538"/>
      <c r="WKA538"/>
      <c r="WKB538"/>
      <c r="WKC538"/>
      <c r="WKD538"/>
      <c r="WKE538"/>
      <c r="WKF538"/>
      <c r="WKG538"/>
      <c r="WKH538"/>
      <c r="WKI538"/>
      <c r="WKJ538"/>
      <c r="WKK538"/>
      <c r="WKL538"/>
      <c r="WKM538"/>
      <c r="WKN538"/>
      <c r="WKO538"/>
      <c r="WKP538"/>
      <c r="WKQ538"/>
      <c r="WKR538"/>
      <c r="WKS538"/>
      <c r="WKT538"/>
      <c r="WKU538"/>
      <c r="WKV538"/>
      <c r="WKW538"/>
      <c r="WKX538"/>
      <c r="WKY538"/>
      <c r="WKZ538"/>
      <c r="WLA538"/>
      <c r="WLB538"/>
      <c r="WLC538"/>
      <c r="WLD538"/>
      <c r="WLE538"/>
      <c r="WLF538"/>
      <c r="WLG538"/>
      <c r="WLH538"/>
      <c r="WLI538"/>
      <c r="WLJ538"/>
      <c r="WLK538"/>
      <c r="WLL538"/>
      <c r="WLM538"/>
      <c r="WLN538"/>
      <c r="WLO538"/>
      <c r="WLP538"/>
      <c r="WLQ538"/>
      <c r="WLR538"/>
      <c r="WLS538"/>
      <c r="WLT538"/>
      <c r="WLU538"/>
      <c r="WLV538"/>
      <c r="WLW538"/>
      <c r="WLX538"/>
      <c r="WLY538"/>
      <c r="WLZ538"/>
      <c r="WMA538"/>
      <c r="WMB538"/>
      <c r="WMC538"/>
      <c r="WMD538"/>
      <c r="WME538"/>
      <c r="WMF538"/>
      <c r="WMG538"/>
      <c r="WMH538"/>
      <c r="WMI538"/>
      <c r="WMJ538"/>
      <c r="WMK538"/>
      <c r="WML538"/>
      <c r="WMM538"/>
      <c r="WMN538"/>
      <c r="WMO538"/>
      <c r="WMP538"/>
      <c r="WMQ538"/>
      <c r="WMR538"/>
      <c r="WMS538"/>
      <c r="WMT538"/>
      <c r="WMU538"/>
      <c r="WMV538"/>
      <c r="WMW538"/>
      <c r="WMX538"/>
      <c r="WMY538"/>
      <c r="WMZ538"/>
      <c r="WNA538"/>
      <c r="WNB538"/>
      <c r="WNC538"/>
      <c r="WND538"/>
      <c r="WNE538"/>
      <c r="WNF538"/>
      <c r="WNG538"/>
      <c r="WNH538"/>
      <c r="WNI538"/>
      <c r="WNJ538"/>
      <c r="WNK538"/>
      <c r="WNL538"/>
      <c r="WNM538"/>
      <c r="WNN538"/>
      <c r="WNO538"/>
      <c r="WNP538"/>
      <c r="WNQ538"/>
      <c r="WNR538"/>
      <c r="WNS538"/>
      <c r="WNT538"/>
      <c r="WNU538"/>
      <c r="WNV538"/>
      <c r="WNW538"/>
      <c r="WNX538"/>
      <c r="WNY538"/>
      <c r="WNZ538"/>
      <c r="WOA538"/>
      <c r="WOB538"/>
      <c r="WOC538"/>
      <c r="WOD538"/>
      <c r="WOE538"/>
      <c r="WOF538"/>
      <c r="WOG538"/>
      <c r="WOH538"/>
      <c r="WOI538"/>
      <c r="WOJ538"/>
      <c r="WOK538"/>
      <c r="WOL538"/>
      <c r="WOM538"/>
      <c r="WON538"/>
      <c r="WOO538"/>
      <c r="WOP538"/>
      <c r="WOQ538"/>
      <c r="WOR538"/>
      <c r="WOS538"/>
      <c r="WOT538"/>
      <c r="WOU538"/>
      <c r="WOV538"/>
      <c r="WOW538"/>
      <c r="WOX538"/>
      <c r="WOY538"/>
      <c r="WOZ538"/>
      <c r="WPA538"/>
      <c r="WPB538"/>
      <c r="WPC538"/>
      <c r="WPD538"/>
      <c r="WPE538"/>
      <c r="WPF538"/>
      <c r="WPG538"/>
      <c r="WPH538"/>
      <c r="WPI538"/>
      <c r="WPJ538"/>
      <c r="WPK538"/>
      <c r="WPL538"/>
      <c r="WPM538"/>
      <c r="WPN538"/>
      <c r="WPO538"/>
      <c r="WPP538"/>
      <c r="WPQ538"/>
      <c r="WPR538"/>
      <c r="WPS538"/>
      <c r="WPT538"/>
      <c r="WPU538"/>
      <c r="WPV538"/>
      <c r="WPW538"/>
      <c r="WPX538"/>
      <c r="WPY538"/>
      <c r="WPZ538"/>
      <c r="WQA538"/>
      <c r="WQB538"/>
      <c r="WQC538"/>
      <c r="WQD538"/>
      <c r="WQE538"/>
      <c r="WQF538"/>
      <c r="WQG538"/>
      <c r="WQH538"/>
      <c r="WQI538"/>
      <c r="WQJ538"/>
      <c r="WQK538"/>
      <c r="WQL538"/>
      <c r="WQM538"/>
      <c r="WQN538"/>
      <c r="WQO538"/>
      <c r="WQP538"/>
      <c r="WQQ538"/>
      <c r="WQR538"/>
      <c r="WQS538"/>
      <c r="WQT538"/>
      <c r="WQU538"/>
      <c r="WQV538"/>
      <c r="WQW538"/>
      <c r="WQX538"/>
      <c r="WQY538"/>
      <c r="WQZ538"/>
      <c r="WRA538"/>
      <c r="WRB538"/>
      <c r="WRC538"/>
      <c r="WRD538"/>
      <c r="WRE538"/>
      <c r="WRF538"/>
      <c r="WRG538"/>
      <c r="WRH538"/>
      <c r="WRI538"/>
      <c r="WRJ538"/>
      <c r="WRK538"/>
      <c r="WRL538"/>
      <c r="WRM538"/>
      <c r="WRN538"/>
      <c r="WRO538"/>
      <c r="WRP538"/>
      <c r="WRQ538"/>
      <c r="WRR538"/>
      <c r="WRS538"/>
      <c r="WRT538"/>
      <c r="WRU538"/>
      <c r="WRV538"/>
      <c r="WRW538"/>
      <c r="WRX538"/>
      <c r="WRY538"/>
      <c r="WRZ538"/>
      <c r="WSA538"/>
      <c r="WSB538"/>
      <c r="WSC538"/>
      <c r="WSD538"/>
      <c r="WSE538"/>
      <c r="WSF538"/>
      <c r="WSG538"/>
      <c r="WSH538"/>
      <c r="WSI538"/>
      <c r="WSJ538"/>
      <c r="WSK538"/>
      <c r="WSL538"/>
      <c r="WSM538"/>
      <c r="WSN538"/>
      <c r="WSO538"/>
      <c r="WSP538"/>
      <c r="WSQ538"/>
      <c r="WSR538"/>
      <c r="WSS538"/>
      <c r="WST538"/>
      <c r="WSU538"/>
      <c r="WSV538"/>
      <c r="WSW538"/>
      <c r="WSX538"/>
      <c r="WSY538"/>
      <c r="WSZ538"/>
      <c r="WTA538"/>
      <c r="WTB538"/>
      <c r="WTC538"/>
      <c r="WTD538"/>
      <c r="WTE538"/>
      <c r="WTF538"/>
      <c r="WTG538"/>
      <c r="WTH538"/>
      <c r="WTI538"/>
      <c r="WTJ538"/>
      <c r="WTK538"/>
      <c r="WTL538"/>
      <c r="WTM538"/>
      <c r="WTN538"/>
      <c r="WTO538"/>
      <c r="WTP538"/>
      <c r="WTQ538"/>
      <c r="WTR538"/>
      <c r="WTS538"/>
      <c r="WTT538"/>
      <c r="WTU538"/>
      <c r="WTV538"/>
      <c r="WTW538"/>
      <c r="WTX538"/>
      <c r="WTY538"/>
      <c r="WTZ538"/>
      <c r="WUA538"/>
      <c r="WUB538"/>
      <c r="WUC538"/>
      <c r="WUD538"/>
      <c r="WUE538"/>
      <c r="WUF538"/>
      <c r="WUG538"/>
      <c r="WUH538"/>
      <c r="WUI538"/>
      <c r="WUJ538"/>
      <c r="WUK538"/>
      <c r="WUL538"/>
      <c r="WUM538"/>
      <c r="WUN538"/>
      <c r="WUO538"/>
      <c r="WUP538"/>
      <c r="WUQ538"/>
      <c r="WUR538"/>
      <c r="WUS538"/>
      <c r="WUT538"/>
      <c r="WUU538"/>
      <c r="WUV538"/>
      <c r="WUW538"/>
      <c r="WUX538"/>
      <c r="WUY538"/>
      <c r="WUZ538"/>
      <c r="WVA538"/>
      <c r="WVB538"/>
      <c r="WVC538"/>
      <c r="WVD538"/>
      <c r="WVE538"/>
      <c r="WVF538"/>
      <c r="WVG538"/>
      <c r="WVH538"/>
      <c r="WVI538"/>
      <c r="WVJ538"/>
      <c r="WVK538"/>
      <c r="WVL538"/>
      <c r="WVM538"/>
      <c r="WVN538"/>
      <c r="WVO538"/>
      <c r="WVP538"/>
      <c r="WVQ538"/>
      <c r="WVR538"/>
      <c r="WVS538"/>
      <c r="WVT538"/>
      <c r="WVU538"/>
      <c r="WVV538"/>
      <c r="WVW538"/>
      <c r="WVX538"/>
      <c r="WVY538"/>
      <c r="WVZ538"/>
      <c r="WWA538"/>
      <c r="WWB538"/>
      <c r="WWC538"/>
      <c r="WWD538"/>
      <c r="WWE538"/>
      <c r="WWF538"/>
      <c r="WWG538"/>
      <c r="WWH538"/>
      <c r="WWI538"/>
      <c r="WWJ538"/>
      <c r="WWK538"/>
      <c r="WWL538"/>
      <c r="WWM538"/>
      <c r="WWN538"/>
      <c r="WWO538"/>
      <c r="WWP538"/>
      <c r="WWQ538"/>
      <c r="WWR538"/>
      <c r="WWS538"/>
      <c r="WWT538"/>
      <c r="WWU538"/>
      <c r="WWV538"/>
      <c r="WWW538"/>
      <c r="WWX538"/>
      <c r="WWY538"/>
      <c r="WWZ538"/>
      <c r="WXA538"/>
      <c r="WXB538"/>
      <c r="WXC538"/>
      <c r="WXD538"/>
      <c r="WXE538"/>
      <c r="WXF538"/>
      <c r="WXG538"/>
      <c r="WXH538"/>
      <c r="WXI538"/>
      <c r="WXJ538"/>
      <c r="WXK538"/>
      <c r="WXL538"/>
      <c r="WXM538"/>
      <c r="WXN538"/>
      <c r="WXO538"/>
      <c r="WXP538"/>
      <c r="WXQ538"/>
      <c r="WXR538"/>
      <c r="WXS538"/>
      <c r="WXT538"/>
      <c r="WXU538"/>
      <c r="WXV538"/>
      <c r="WXW538"/>
      <c r="WXX538"/>
      <c r="WXY538"/>
      <c r="WXZ538"/>
      <c r="WYA538"/>
      <c r="WYB538"/>
      <c r="WYC538"/>
      <c r="WYD538"/>
      <c r="WYE538"/>
      <c r="WYF538"/>
      <c r="WYG538"/>
      <c r="WYH538"/>
      <c r="WYI538"/>
      <c r="WYJ538"/>
      <c r="WYK538"/>
      <c r="WYL538"/>
      <c r="WYM538"/>
      <c r="WYN538"/>
      <c r="WYO538"/>
      <c r="WYP538"/>
      <c r="WYQ538"/>
      <c r="WYR538"/>
      <c r="WYS538"/>
      <c r="WYT538"/>
      <c r="WYU538"/>
      <c r="WYV538"/>
      <c r="WYW538"/>
      <c r="WYX538"/>
      <c r="WYY538"/>
      <c r="WYZ538"/>
      <c r="WZA538"/>
      <c r="WZB538"/>
      <c r="WZC538"/>
      <c r="WZD538"/>
      <c r="WZE538"/>
      <c r="WZF538"/>
      <c r="WZG538"/>
      <c r="WZH538"/>
      <c r="WZI538"/>
      <c r="WZJ538"/>
      <c r="WZK538"/>
      <c r="WZL538"/>
      <c r="WZM538"/>
      <c r="WZN538"/>
      <c r="WZO538"/>
      <c r="WZP538"/>
      <c r="WZQ538"/>
      <c r="WZR538"/>
      <c r="WZS538"/>
      <c r="WZT538"/>
      <c r="WZU538"/>
      <c r="WZV538"/>
      <c r="WZW538"/>
      <c r="WZX538"/>
      <c r="WZY538"/>
      <c r="WZZ538"/>
      <c r="XAA538"/>
      <c r="XAB538"/>
      <c r="XAC538"/>
      <c r="XAD538"/>
      <c r="XAE538"/>
      <c r="XAF538"/>
      <c r="XAG538"/>
      <c r="XAH538"/>
      <c r="XAI538"/>
      <c r="XAJ538"/>
      <c r="XAK538"/>
      <c r="XAL538"/>
      <c r="XAM538"/>
      <c r="XAN538"/>
      <c r="XAO538"/>
      <c r="XAP538"/>
      <c r="XAQ538"/>
      <c r="XAR538"/>
      <c r="XAS538"/>
      <c r="XAT538"/>
      <c r="XAU538"/>
      <c r="XAV538"/>
      <c r="XAW538"/>
      <c r="XAX538"/>
      <c r="XAY538"/>
      <c r="XAZ538"/>
      <c r="XBA538"/>
      <c r="XBB538"/>
      <c r="XBC538"/>
      <c r="XBD538"/>
      <c r="XBE538"/>
      <c r="XBF538"/>
      <c r="XBG538"/>
      <c r="XBH538"/>
      <c r="XBI538"/>
      <c r="XBJ538"/>
      <c r="XBK538"/>
      <c r="XBL538"/>
      <c r="XBM538"/>
      <c r="XBN538"/>
      <c r="XBO538"/>
      <c r="XBP538"/>
      <c r="XBQ538"/>
      <c r="XBR538"/>
      <c r="XBS538"/>
      <c r="XBT538"/>
      <c r="XBU538"/>
      <c r="XBV538"/>
      <c r="XBW538"/>
      <c r="XBX538"/>
      <c r="XBY538"/>
      <c r="XBZ538"/>
      <c r="XCA538"/>
      <c r="XCB538"/>
      <c r="XCC538"/>
      <c r="XCD538"/>
      <c r="XCE538"/>
      <c r="XCF538"/>
      <c r="XCG538"/>
      <c r="XCH538"/>
      <c r="XCI538"/>
      <c r="XCJ538"/>
      <c r="XCK538"/>
      <c r="XCL538"/>
      <c r="XCM538"/>
      <c r="XCN538"/>
      <c r="XCO538"/>
      <c r="XCP538"/>
      <c r="XCQ538"/>
      <c r="XCR538"/>
      <c r="XCS538"/>
      <c r="XCT538"/>
      <c r="XCU538"/>
      <c r="XCV538"/>
      <c r="XCW538"/>
      <c r="XCX538"/>
      <c r="XCY538"/>
      <c r="XCZ538"/>
      <c r="XDA538"/>
      <c r="XDB538"/>
      <c r="XDC538"/>
      <c r="XDD538"/>
      <c r="XDE538"/>
      <c r="XDF538"/>
      <c r="XDG538"/>
      <c r="XDH538"/>
      <c r="XDI538"/>
      <c r="XDJ538"/>
      <c r="XDK538"/>
      <c r="XDL538"/>
      <c r="XDM538"/>
      <c r="XDN538"/>
      <c r="XDO538"/>
      <c r="XDP538"/>
      <c r="XDQ538"/>
      <c r="XDR538"/>
      <c r="XDS538"/>
      <c r="XDT538"/>
      <c r="XDU538"/>
      <c r="XDV538"/>
      <c r="XDW538"/>
      <c r="XDX538"/>
      <c r="XDY538"/>
      <c r="XDZ538"/>
      <c r="XEA538"/>
      <c r="XEB538"/>
      <c r="XEC538"/>
      <c r="XED538"/>
      <c r="XEE538"/>
      <c r="XEF538"/>
      <c r="XEG538"/>
      <c r="XEH538"/>
      <c r="XEI538"/>
      <c r="XEJ538"/>
      <c r="XEK538"/>
      <c r="XEL538"/>
      <c r="XEM538"/>
      <c r="XEN538"/>
      <c r="XEO538"/>
      <c r="XEP538"/>
      <c r="XEQ538"/>
      <c r="XER538"/>
      <c r="XES538"/>
      <c r="XET538"/>
      <c r="XEU538"/>
      <c r="XEV538"/>
      <c r="XEW538"/>
      <c r="XEX538"/>
      <c r="XEY538"/>
      <c r="XEZ538"/>
      <c r="XFA538"/>
      <c r="XFB538"/>
      <c r="XFC538"/>
    </row>
    <row r="539" spans="1:16383" ht="15.75" customHeight="1">
      <c r="A539" s="180" t="s">
        <v>581</v>
      </c>
      <c r="B539" s="174" t="s">
        <v>1210</v>
      </c>
      <c r="C539" s="166" t="s">
        <v>1211</v>
      </c>
      <c r="D539" s="167" t="s">
        <v>106</v>
      </c>
      <c r="E539" s="176"/>
      <c r="F539" s="176">
        <v>46294</v>
      </c>
      <c r="G539" s="174">
        <f>(8*2)+2</f>
        <v>18</v>
      </c>
      <c r="H539" s="186">
        <v>0</v>
      </c>
      <c r="I539" s="171">
        <f t="shared" ref="I539" si="53">SUM(N539:XFD539)</f>
        <v>24</v>
      </c>
      <c r="J539" s="172">
        <f t="shared" si="25"/>
        <v>0.33333333333333331</v>
      </c>
      <c r="K539" s="174">
        <v>2</v>
      </c>
      <c r="L539" s="172" t="str">
        <f t="shared" ref="L539" si="54">IF(OR(J539="",J539="Sin estimado"),"Sin estimación",IF(J539&gt;=30%,"Desviado","Normal"))</f>
        <v>Desviado</v>
      </c>
      <c r="M539" s="213"/>
      <c r="N539" s="213"/>
      <c r="O539" s="213"/>
      <c r="P539" s="213"/>
      <c r="Q539" s="213"/>
      <c r="R539" s="213"/>
      <c r="S539" s="213"/>
      <c r="T539" s="213"/>
      <c r="U539" s="213"/>
      <c r="V539" s="213"/>
      <c r="W539" s="213">
        <v>8</v>
      </c>
      <c r="X539" s="213">
        <v>8</v>
      </c>
      <c r="Y539" s="213"/>
      <c r="Z539" s="214"/>
      <c r="AA539" s="214">
        <v>7</v>
      </c>
      <c r="AB539" s="214"/>
      <c r="AC539" s="214"/>
      <c r="AD539" s="214"/>
      <c r="AE539" s="214"/>
      <c r="AF539" s="214">
        <v>1</v>
      </c>
      <c r="AG539" s="214"/>
      <c r="AH539" s="214"/>
      <c r="AI539" s="214"/>
      <c r="AJ539" s="51"/>
      <c r="BE539"/>
      <c r="BF539"/>
      <c r="BG539"/>
      <c r="BH539"/>
      <c r="BI539"/>
      <c r="BJ539"/>
      <c r="BK539"/>
      <c r="BL539"/>
      <c r="BM539"/>
      <c r="BN539"/>
      <c r="BO539"/>
      <c r="BP539"/>
      <c r="BQ539"/>
      <c r="BR539"/>
      <c r="BS539"/>
      <c r="BT539"/>
      <c r="BU539"/>
      <c r="BV539"/>
      <c r="BW539"/>
      <c r="BX539"/>
      <c r="BY539"/>
      <c r="BZ539"/>
      <c r="CA539"/>
      <c r="CB539"/>
      <c r="CC539"/>
      <c r="CD539"/>
      <c r="CE539"/>
      <c r="CF539"/>
      <c r="CG539"/>
      <c r="CH539"/>
      <c r="CI539"/>
      <c r="CJ539"/>
      <c r="CK539"/>
      <c r="CL539"/>
      <c r="CM539"/>
      <c r="CN539"/>
      <c r="CO539"/>
      <c r="CP539"/>
      <c r="CQ539"/>
      <c r="CR539"/>
      <c r="CS539"/>
      <c r="CT539"/>
      <c r="CU539"/>
      <c r="CV539"/>
      <c r="CW539"/>
      <c r="CX539"/>
      <c r="CY539"/>
      <c r="CZ539"/>
      <c r="DA539"/>
      <c r="DB539"/>
      <c r="DC539"/>
      <c r="DD539"/>
      <c r="DE539"/>
      <c r="DF539"/>
      <c r="DG539"/>
      <c r="DH539"/>
      <c r="DI539"/>
      <c r="DJ539"/>
      <c r="DK539"/>
      <c r="DL539"/>
      <c r="DM539"/>
      <c r="DN539"/>
      <c r="DO539"/>
      <c r="DP539"/>
      <c r="DQ539"/>
      <c r="DR539"/>
      <c r="DS539"/>
      <c r="DT539"/>
      <c r="DU539"/>
      <c r="DV539"/>
      <c r="DW539"/>
      <c r="DX539"/>
      <c r="DY539"/>
      <c r="DZ539"/>
      <c r="EA539"/>
      <c r="EB539"/>
      <c r="EC539"/>
      <c r="ED539"/>
      <c r="EE539"/>
      <c r="EF539"/>
      <c r="EG539"/>
      <c r="EH539"/>
      <c r="EI539"/>
      <c r="EJ539"/>
      <c r="EK539"/>
      <c r="EL539"/>
      <c r="EM539"/>
      <c r="EN539"/>
      <c r="EO539"/>
      <c r="EP539"/>
      <c r="EQ539"/>
      <c r="ER539"/>
      <c r="ES539"/>
      <c r="ET539"/>
      <c r="EU539"/>
      <c r="EV539"/>
      <c r="EW539"/>
      <c r="EX539"/>
      <c r="EY539"/>
      <c r="EZ539"/>
      <c r="FA539"/>
      <c r="FB539"/>
      <c r="FC539"/>
      <c r="FD539"/>
      <c r="FE539"/>
      <c r="FF539"/>
      <c r="FG539"/>
      <c r="FH539"/>
      <c r="FI539"/>
      <c r="FJ539"/>
      <c r="FK539"/>
      <c r="FL539"/>
      <c r="FM539"/>
      <c r="FN539"/>
      <c r="FO539"/>
      <c r="FP539"/>
      <c r="FQ539"/>
      <c r="FR539"/>
      <c r="FS539"/>
      <c r="FT539"/>
      <c r="FU539"/>
      <c r="FV539"/>
      <c r="FW539"/>
      <c r="FX539"/>
      <c r="FY539"/>
      <c r="FZ539"/>
      <c r="GA539"/>
      <c r="GB539"/>
      <c r="GC539"/>
      <c r="GD539"/>
      <c r="GE539"/>
      <c r="GF539"/>
      <c r="GG539"/>
      <c r="GH539"/>
      <c r="GI539"/>
      <c r="GJ539"/>
      <c r="GK539"/>
      <c r="GL539"/>
      <c r="GM539"/>
      <c r="GN539"/>
      <c r="GO539"/>
      <c r="GP539"/>
      <c r="GQ539"/>
      <c r="GR539"/>
      <c r="GS539"/>
      <c r="GT539"/>
      <c r="GU539"/>
      <c r="GV539"/>
      <c r="GW539"/>
      <c r="GX539"/>
      <c r="GY539"/>
      <c r="GZ539"/>
      <c r="HA539"/>
      <c r="HB539"/>
      <c r="HC539"/>
      <c r="HD539"/>
      <c r="HE539"/>
      <c r="HF539"/>
      <c r="HG539"/>
      <c r="HH539"/>
      <c r="HI539"/>
      <c r="HJ539"/>
      <c r="HK539"/>
      <c r="HL539"/>
      <c r="HM539"/>
      <c r="HN539"/>
      <c r="HO539"/>
      <c r="HP539"/>
      <c r="HQ539"/>
      <c r="HR539"/>
      <c r="HS539"/>
      <c r="HT539"/>
      <c r="HU539"/>
      <c r="HV539"/>
      <c r="HW539"/>
      <c r="HX539"/>
      <c r="HY539"/>
      <c r="HZ539"/>
      <c r="IA539"/>
      <c r="IB539"/>
      <c r="IC539"/>
      <c r="ID539"/>
      <c r="IE539"/>
      <c r="IF539"/>
      <c r="IG539"/>
      <c r="IH539"/>
      <c r="II539"/>
      <c r="IJ539"/>
      <c r="IK539"/>
      <c r="IL539"/>
      <c r="IM539"/>
      <c r="IN539"/>
      <c r="IO539"/>
      <c r="IP539"/>
      <c r="IQ539"/>
      <c r="IR539"/>
      <c r="IS539"/>
      <c r="IT539"/>
      <c r="IU539"/>
      <c r="IV539"/>
      <c r="IW539"/>
      <c r="IX539"/>
      <c r="IY539"/>
      <c r="IZ539"/>
      <c r="JA539"/>
      <c r="JB539"/>
      <c r="JC539"/>
      <c r="JD539"/>
      <c r="JE539"/>
      <c r="JF539"/>
      <c r="JG539"/>
      <c r="JH539"/>
      <c r="JI539"/>
      <c r="JJ539"/>
      <c r="JK539"/>
      <c r="JL539"/>
      <c r="JM539"/>
      <c r="JN539"/>
      <c r="JO539"/>
      <c r="JP539"/>
      <c r="JQ539"/>
      <c r="JR539"/>
      <c r="JS539"/>
      <c r="JT539"/>
      <c r="JU539"/>
      <c r="JV539"/>
      <c r="JW539"/>
      <c r="JX539"/>
      <c r="JY539"/>
      <c r="JZ539"/>
      <c r="KA539"/>
      <c r="KB539"/>
      <c r="KC539"/>
      <c r="KD539"/>
      <c r="KE539"/>
      <c r="KF539"/>
      <c r="KG539"/>
      <c r="KH539"/>
      <c r="KI539"/>
      <c r="KJ539"/>
      <c r="KK539"/>
      <c r="KL539"/>
      <c r="KM539"/>
      <c r="KN539"/>
      <c r="KO539"/>
      <c r="KP539"/>
      <c r="KQ539"/>
      <c r="KR539"/>
      <c r="KS539"/>
      <c r="KT539"/>
      <c r="KU539"/>
      <c r="KV539"/>
      <c r="KW539"/>
      <c r="KX539"/>
      <c r="KY539"/>
      <c r="KZ539"/>
      <c r="LA539"/>
      <c r="LB539"/>
      <c r="LC539"/>
      <c r="LD539"/>
      <c r="LE539"/>
      <c r="LF539"/>
      <c r="LG539"/>
      <c r="LH539"/>
      <c r="LI539"/>
      <c r="LJ539"/>
      <c r="LK539"/>
      <c r="LL539"/>
      <c r="LM539"/>
      <c r="LN539"/>
      <c r="LO539"/>
      <c r="LP539"/>
      <c r="LQ539"/>
      <c r="LR539"/>
      <c r="LS539"/>
      <c r="LT539"/>
      <c r="LU539"/>
      <c r="LV539"/>
      <c r="LW539"/>
      <c r="LX539"/>
      <c r="LY539"/>
      <c r="LZ539"/>
      <c r="MA539"/>
      <c r="MB539"/>
      <c r="MC539"/>
      <c r="MD539"/>
      <c r="ME539"/>
      <c r="MF539"/>
      <c r="MG539"/>
      <c r="MH539"/>
      <c r="MI539"/>
      <c r="MJ539"/>
      <c r="MK539"/>
      <c r="ML539"/>
      <c r="MM539"/>
      <c r="MN539"/>
      <c r="MO539"/>
      <c r="MP539"/>
      <c r="MQ539"/>
      <c r="MR539"/>
      <c r="MS539"/>
      <c r="MT539"/>
      <c r="MU539"/>
      <c r="MV539"/>
      <c r="MW539"/>
      <c r="MX539"/>
      <c r="MY539"/>
      <c r="MZ539"/>
      <c r="NA539"/>
      <c r="NB539"/>
      <c r="NC539"/>
      <c r="ND539"/>
      <c r="NE539"/>
      <c r="NF539"/>
      <c r="NG539"/>
      <c r="NH539"/>
      <c r="NI539"/>
      <c r="NJ539"/>
      <c r="NK539"/>
      <c r="NL539"/>
      <c r="NM539"/>
      <c r="NN539"/>
      <c r="NO539"/>
      <c r="NP539"/>
      <c r="NQ539"/>
      <c r="NR539"/>
      <c r="NS539"/>
      <c r="NT539"/>
      <c r="NU539"/>
      <c r="NV539"/>
      <c r="NW539"/>
      <c r="NX539"/>
      <c r="NY539"/>
      <c r="NZ539"/>
      <c r="OA539"/>
      <c r="OB539"/>
      <c r="OC539"/>
      <c r="OD539"/>
      <c r="OE539"/>
      <c r="OF539"/>
      <c r="OG539"/>
      <c r="OH539"/>
      <c r="OI539"/>
      <c r="OJ539"/>
      <c r="OK539"/>
      <c r="OL539"/>
      <c r="OM539"/>
      <c r="ON539"/>
      <c r="OO539"/>
      <c r="OP539"/>
      <c r="OQ539"/>
      <c r="OR539"/>
      <c r="OS539"/>
      <c r="OT539"/>
      <c r="OU539"/>
      <c r="OV539"/>
      <c r="OW539"/>
      <c r="OX539"/>
      <c r="OY539"/>
      <c r="OZ539"/>
      <c r="PA539"/>
      <c r="PB539"/>
      <c r="PC539"/>
      <c r="PD539"/>
      <c r="PE539"/>
      <c r="PF539"/>
      <c r="PG539"/>
      <c r="PH539"/>
      <c r="PI539"/>
      <c r="PJ539"/>
      <c r="PK539"/>
      <c r="PL539"/>
      <c r="PM539"/>
      <c r="PN539"/>
      <c r="PO539"/>
      <c r="PP539"/>
      <c r="PQ539"/>
      <c r="PR539"/>
      <c r="PS539"/>
      <c r="PT539"/>
      <c r="PU539"/>
      <c r="PV539"/>
      <c r="PW539"/>
      <c r="PX539"/>
      <c r="PY539"/>
      <c r="PZ539"/>
      <c r="QA539"/>
      <c r="QB539"/>
      <c r="QC539"/>
      <c r="QD539"/>
      <c r="QE539"/>
      <c r="QF539"/>
      <c r="QG539"/>
      <c r="QH539"/>
      <c r="QI539"/>
      <c r="QJ539"/>
      <c r="QK539"/>
      <c r="QL539"/>
      <c r="QM539"/>
      <c r="QN539"/>
      <c r="QO539"/>
      <c r="QP539"/>
      <c r="QQ539"/>
      <c r="QR539"/>
      <c r="QS539"/>
      <c r="QT539"/>
      <c r="QU539"/>
      <c r="QV539"/>
      <c r="QW539"/>
      <c r="QX539"/>
      <c r="QY539"/>
      <c r="QZ539"/>
      <c r="RA539"/>
      <c r="RB539"/>
      <c r="RC539"/>
      <c r="RD539"/>
      <c r="RE539"/>
      <c r="RF539"/>
      <c r="RG539"/>
      <c r="RH539"/>
      <c r="RI539"/>
      <c r="RJ539"/>
      <c r="RK539"/>
      <c r="RL539"/>
      <c r="RM539"/>
      <c r="RN539"/>
      <c r="RO539"/>
      <c r="RP539"/>
      <c r="RQ539"/>
      <c r="RR539"/>
      <c r="RS539"/>
      <c r="RT539"/>
      <c r="RU539"/>
      <c r="RV539"/>
      <c r="RW539"/>
      <c r="RX539"/>
      <c r="RY539"/>
      <c r="RZ539"/>
      <c r="SA539"/>
      <c r="SB539"/>
      <c r="SC539"/>
      <c r="SD539"/>
      <c r="SE539"/>
      <c r="SF539"/>
      <c r="SG539"/>
      <c r="SH539"/>
      <c r="SI539"/>
      <c r="SJ539"/>
      <c r="SK539"/>
      <c r="SL539"/>
      <c r="SM539"/>
      <c r="SN539"/>
      <c r="SO539"/>
      <c r="SP539"/>
      <c r="SQ539"/>
      <c r="SR539"/>
      <c r="SS539"/>
      <c r="ST539"/>
      <c r="SU539"/>
      <c r="SV539"/>
      <c r="SW539"/>
      <c r="SX539"/>
      <c r="SY539"/>
      <c r="SZ539"/>
      <c r="TA539"/>
      <c r="TB539"/>
      <c r="TC539"/>
      <c r="TD539"/>
      <c r="TE539"/>
      <c r="TF539"/>
      <c r="TG539"/>
      <c r="TH539"/>
      <c r="TI539"/>
      <c r="TJ539"/>
      <c r="TK539"/>
      <c r="TL539"/>
      <c r="TM539"/>
      <c r="TN539"/>
      <c r="TO539"/>
      <c r="TP539"/>
      <c r="TQ539"/>
      <c r="TR539"/>
      <c r="TS539"/>
      <c r="TT539"/>
      <c r="TU539"/>
      <c r="TV539"/>
      <c r="TW539"/>
      <c r="TX539"/>
      <c r="TY539"/>
      <c r="TZ539"/>
      <c r="UA539"/>
      <c r="UB539"/>
      <c r="UC539"/>
      <c r="UD539"/>
      <c r="UE539"/>
      <c r="UF539"/>
      <c r="UG539"/>
      <c r="UH539"/>
      <c r="UI539"/>
      <c r="UJ539"/>
      <c r="UK539"/>
      <c r="UL539"/>
      <c r="UM539"/>
      <c r="UN539"/>
      <c r="UO539"/>
      <c r="UP539"/>
      <c r="UQ539"/>
      <c r="UR539"/>
      <c r="US539"/>
      <c r="UT539"/>
      <c r="UU539"/>
      <c r="UV539"/>
      <c r="UW539"/>
      <c r="UX539"/>
      <c r="UY539"/>
      <c r="UZ539"/>
      <c r="VA539"/>
      <c r="VB539"/>
      <c r="VC539"/>
      <c r="VD539"/>
      <c r="VE539"/>
      <c r="VF539"/>
      <c r="VG539"/>
      <c r="VH539"/>
      <c r="VI539"/>
      <c r="VJ539"/>
      <c r="VK539"/>
      <c r="VL539"/>
      <c r="VM539"/>
      <c r="VN539"/>
      <c r="VO539"/>
      <c r="VP539"/>
      <c r="VQ539"/>
      <c r="VR539"/>
      <c r="VS539"/>
      <c r="VT539"/>
      <c r="VU539"/>
      <c r="VV539"/>
      <c r="VW539"/>
      <c r="VX539"/>
      <c r="VY539"/>
      <c r="VZ539"/>
      <c r="WA539"/>
      <c r="WB539"/>
      <c r="WC539"/>
      <c r="WD539"/>
      <c r="WE539"/>
      <c r="WF539"/>
      <c r="WG539"/>
      <c r="WH539"/>
      <c r="WI539"/>
      <c r="WJ539"/>
      <c r="WK539"/>
      <c r="WL539"/>
      <c r="WM539"/>
      <c r="WN539"/>
      <c r="WO539"/>
      <c r="WP539"/>
      <c r="WQ539"/>
      <c r="WR539"/>
      <c r="WS539"/>
      <c r="WT539"/>
      <c r="WU539"/>
      <c r="WV539"/>
      <c r="WW539"/>
      <c r="WX539"/>
      <c r="WY539"/>
      <c r="WZ539"/>
      <c r="XA539"/>
      <c r="XB539"/>
      <c r="XC539"/>
      <c r="XD539"/>
      <c r="XE539"/>
      <c r="XF539"/>
      <c r="XG539"/>
      <c r="XH539"/>
      <c r="XI539"/>
      <c r="XJ539"/>
      <c r="XK539"/>
      <c r="XL539"/>
      <c r="XM539"/>
      <c r="XN539"/>
      <c r="XO539"/>
      <c r="XP539"/>
      <c r="XQ539"/>
      <c r="XR539"/>
      <c r="XS539"/>
      <c r="XT539"/>
      <c r="XU539"/>
      <c r="XV539"/>
      <c r="XW539"/>
      <c r="XX539"/>
      <c r="XY539"/>
      <c r="XZ539"/>
      <c r="YA539"/>
      <c r="YB539"/>
      <c r="YC539"/>
      <c r="YD539"/>
      <c r="YE539"/>
      <c r="YF539"/>
      <c r="YG539"/>
      <c r="YH539"/>
      <c r="YI539"/>
      <c r="YJ539"/>
      <c r="YK539"/>
      <c r="YL539"/>
      <c r="YM539"/>
      <c r="YN539"/>
      <c r="YO539"/>
      <c r="YP539"/>
      <c r="YQ539"/>
      <c r="YR539"/>
      <c r="YS539"/>
      <c r="YT539"/>
      <c r="YU539"/>
      <c r="YV539"/>
      <c r="YW539"/>
      <c r="YX539"/>
      <c r="YY539"/>
      <c r="YZ539"/>
      <c r="ZA539"/>
      <c r="ZB539"/>
      <c r="ZC539"/>
      <c r="ZD539"/>
      <c r="ZE539"/>
      <c r="ZF539"/>
      <c r="ZG539"/>
      <c r="ZH539"/>
      <c r="ZI539"/>
      <c r="ZJ539"/>
      <c r="ZK539"/>
      <c r="ZL539"/>
      <c r="ZM539"/>
      <c r="ZN539"/>
      <c r="ZO539"/>
      <c r="ZP539"/>
      <c r="ZQ539"/>
      <c r="ZR539"/>
      <c r="ZS539"/>
      <c r="ZT539"/>
      <c r="ZU539"/>
      <c r="ZV539"/>
      <c r="ZW539"/>
      <c r="ZX539"/>
      <c r="ZY539"/>
      <c r="ZZ539"/>
      <c r="AAA539"/>
      <c r="AAB539"/>
      <c r="AAC539"/>
      <c r="AAD539"/>
      <c r="AAE539"/>
      <c r="AAF539"/>
      <c r="AAG539"/>
      <c r="AAH539"/>
      <c r="AAI539"/>
      <c r="AAJ539"/>
      <c r="AAK539"/>
      <c r="AAL539"/>
      <c r="AAM539"/>
      <c r="AAN539"/>
      <c r="AAO539"/>
      <c r="AAP539"/>
      <c r="AAQ539"/>
      <c r="AAR539"/>
      <c r="AAS539"/>
      <c r="AAT539"/>
      <c r="AAU539"/>
      <c r="AAV539"/>
      <c r="AAW539"/>
      <c r="AAX539"/>
      <c r="AAY539"/>
      <c r="AAZ539"/>
      <c r="ABA539"/>
      <c r="ABB539"/>
      <c r="ABC539"/>
      <c r="ABD539"/>
      <c r="ABE539"/>
      <c r="ABF539"/>
      <c r="ABG539"/>
      <c r="ABH539"/>
      <c r="ABI539"/>
      <c r="ABJ539"/>
      <c r="ABK539"/>
      <c r="ABL539"/>
      <c r="ABM539"/>
      <c r="ABN539"/>
      <c r="ABO539"/>
      <c r="ABP539"/>
      <c r="ABQ539"/>
      <c r="ABR539"/>
      <c r="ABS539"/>
      <c r="ABT539"/>
      <c r="ABU539"/>
      <c r="ABV539"/>
      <c r="ABW539"/>
      <c r="ABX539"/>
      <c r="ABY539"/>
      <c r="ABZ539"/>
      <c r="ACA539"/>
      <c r="ACB539"/>
      <c r="ACC539"/>
      <c r="ACD539"/>
      <c r="ACE539"/>
      <c r="ACF539"/>
      <c r="ACG539"/>
      <c r="ACH539"/>
      <c r="ACI539"/>
      <c r="ACJ539"/>
      <c r="ACK539"/>
      <c r="ACL539"/>
      <c r="ACM539"/>
      <c r="ACN539"/>
      <c r="ACO539"/>
      <c r="ACP539"/>
      <c r="ACQ539"/>
      <c r="ACR539"/>
      <c r="ACS539"/>
      <c r="ACT539"/>
      <c r="ACU539"/>
      <c r="ACV539"/>
      <c r="ACW539"/>
      <c r="ACX539"/>
      <c r="ACY539"/>
      <c r="ACZ539"/>
      <c r="ADA539"/>
      <c r="ADB539"/>
      <c r="ADC539"/>
      <c r="ADD539"/>
      <c r="ADE539"/>
      <c r="ADF539"/>
      <c r="ADG539"/>
      <c r="ADH539"/>
      <c r="ADI539"/>
      <c r="ADJ539"/>
      <c r="ADK539"/>
      <c r="ADL539"/>
      <c r="ADM539"/>
      <c r="ADN539"/>
      <c r="ADO539"/>
      <c r="ADP539"/>
      <c r="ADQ539"/>
      <c r="ADR539"/>
      <c r="ADS539"/>
      <c r="ADT539"/>
      <c r="ADU539"/>
      <c r="ADV539"/>
      <c r="ADW539"/>
      <c r="ADX539"/>
      <c r="ADY539"/>
      <c r="ADZ539"/>
      <c r="AEA539"/>
      <c r="AEB539"/>
      <c r="AEC539"/>
      <c r="AED539"/>
      <c r="AEE539"/>
      <c r="AEF539"/>
      <c r="AEG539"/>
      <c r="AEH539"/>
      <c r="AEI539"/>
      <c r="AEJ539"/>
      <c r="AEK539"/>
      <c r="AEL539"/>
      <c r="AEM539"/>
      <c r="AEN539"/>
      <c r="AEO539"/>
      <c r="AEP539"/>
      <c r="AEQ539"/>
      <c r="AER539"/>
      <c r="AES539"/>
      <c r="AET539"/>
      <c r="AEU539"/>
      <c r="AEV539"/>
      <c r="AEW539"/>
      <c r="AEX539"/>
      <c r="AEY539"/>
      <c r="AEZ539"/>
      <c r="AFA539"/>
      <c r="AFB539"/>
      <c r="AFC539"/>
      <c r="AFD539"/>
      <c r="AFE539"/>
      <c r="AFF539"/>
      <c r="AFG539"/>
      <c r="AFH539"/>
      <c r="AFI539"/>
      <c r="AFJ539"/>
      <c r="AFK539"/>
      <c r="AFL539"/>
      <c r="AFM539"/>
      <c r="AFN539"/>
      <c r="AFO539"/>
      <c r="AFP539"/>
      <c r="AFQ539"/>
      <c r="AFR539"/>
      <c r="AFS539"/>
      <c r="AFT539"/>
      <c r="AFU539"/>
      <c r="AFV539"/>
      <c r="AFW539"/>
      <c r="AFX539"/>
      <c r="AFY539"/>
      <c r="AFZ539"/>
      <c r="AGA539"/>
      <c r="AGB539"/>
      <c r="AGC539"/>
      <c r="AGD539"/>
      <c r="AGE539"/>
      <c r="AGF539"/>
      <c r="AGG539"/>
      <c r="AGH539"/>
      <c r="AGI539"/>
      <c r="AGJ539"/>
      <c r="AGK539"/>
      <c r="AGL539"/>
      <c r="AGM539"/>
      <c r="AGN539"/>
      <c r="AGO539"/>
      <c r="AGP539"/>
      <c r="AGQ539"/>
      <c r="AGR539"/>
      <c r="AGS539"/>
      <c r="AGT539"/>
      <c r="AGU539"/>
      <c r="AGV539"/>
      <c r="AGW539"/>
      <c r="AGX539"/>
      <c r="AGY539"/>
      <c r="AGZ539"/>
      <c r="AHA539"/>
      <c r="AHB539"/>
      <c r="AHC539"/>
      <c r="AHD539"/>
      <c r="AHE539"/>
      <c r="AHF539"/>
      <c r="AHG539"/>
      <c r="AHH539"/>
      <c r="AHI539"/>
      <c r="AHJ539"/>
      <c r="AHK539"/>
      <c r="AHL539"/>
      <c r="AHM539"/>
      <c r="AHN539"/>
      <c r="AHO539"/>
      <c r="AHP539"/>
      <c r="AHQ539"/>
      <c r="AHR539"/>
      <c r="AHS539"/>
      <c r="AHT539"/>
      <c r="AHU539"/>
      <c r="AHV539"/>
      <c r="AHW539"/>
      <c r="AHX539"/>
      <c r="AHY539"/>
      <c r="AHZ539"/>
      <c r="AIA539"/>
      <c r="AIB539"/>
      <c r="AIC539"/>
      <c r="AID539"/>
      <c r="AIE539"/>
      <c r="AIF539"/>
      <c r="AIG539"/>
      <c r="AIH539"/>
      <c r="AII539"/>
      <c r="AIJ539"/>
      <c r="AIK539"/>
      <c r="AIL539"/>
      <c r="AIM539"/>
      <c r="AIN539"/>
      <c r="AIO539"/>
      <c r="AIP539"/>
      <c r="AIQ539"/>
      <c r="AIR539"/>
      <c r="AIS539"/>
      <c r="AIT539"/>
      <c r="AIU539"/>
      <c r="AIV539"/>
      <c r="AIW539"/>
      <c r="AIX539"/>
      <c r="AIY539"/>
      <c r="AIZ539"/>
      <c r="AJA539"/>
      <c r="AJB539"/>
      <c r="AJC539"/>
      <c r="AJD539"/>
      <c r="AJE539"/>
      <c r="AJF539"/>
      <c r="AJG539"/>
      <c r="AJH539"/>
      <c r="AJI539"/>
      <c r="AJJ539"/>
      <c r="AJK539"/>
      <c r="AJL539"/>
      <c r="AJM539"/>
      <c r="AJN539"/>
      <c r="AJO539"/>
      <c r="AJP539"/>
      <c r="AJQ539"/>
      <c r="AJR539"/>
      <c r="AJS539"/>
      <c r="AJT539"/>
      <c r="AJU539"/>
      <c r="AJV539"/>
      <c r="AJW539"/>
      <c r="AJX539"/>
      <c r="AJY539"/>
      <c r="AJZ539"/>
      <c r="AKA539"/>
      <c r="AKB539"/>
      <c r="AKC539"/>
      <c r="AKD539"/>
      <c r="AKE539"/>
      <c r="AKF539"/>
      <c r="AKG539"/>
      <c r="AKH539"/>
      <c r="AKI539"/>
      <c r="AKJ539"/>
      <c r="AKK539"/>
      <c r="AKL539"/>
      <c r="AKM539"/>
      <c r="AKN539"/>
      <c r="AKO539"/>
      <c r="AKP539"/>
      <c r="AKQ539"/>
      <c r="AKR539"/>
      <c r="AKS539"/>
      <c r="AKT539"/>
      <c r="AKU539"/>
      <c r="AKV539"/>
      <c r="AKW539"/>
      <c r="AKX539"/>
      <c r="AKY539"/>
      <c r="AKZ539"/>
      <c r="ALA539"/>
      <c r="ALB539"/>
      <c r="ALC539"/>
      <c r="ALD539"/>
      <c r="ALE539"/>
      <c r="ALF539"/>
      <c r="ALG539"/>
      <c r="ALH539"/>
      <c r="ALI539"/>
      <c r="ALJ539"/>
      <c r="ALK539"/>
      <c r="ALL539"/>
      <c r="ALM539"/>
      <c r="ALN539"/>
      <c r="ALO539"/>
      <c r="ALP539"/>
      <c r="ALQ539"/>
      <c r="ALR539"/>
      <c r="ALS539"/>
      <c r="ALT539"/>
      <c r="ALU539"/>
      <c r="ALV539"/>
      <c r="ALW539"/>
      <c r="ALX539"/>
      <c r="ALY539"/>
      <c r="ALZ539"/>
      <c r="AMA539"/>
      <c r="AMB539"/>
      <c r="AMC539"/>
      <c r="AMD539"/>
      <c r="AME539"/>
      <c r="AMF539"/>
      <c r="AMG539"/>
      <c r="AMH539"/>
      <c r="AMI539"/>
      <c r="AMJ539"/>
      <c r="AMK539"/>
      <c r="AML539"/>
      <c r="AMM539"/>
      <c r="AMN539"/>
      <c r="AMO539"/>
      <c r="AMP539"/>
      <c r="AMQ539"/>
      <c r="AMR539"/>
      <c r="AMS539"/>
      <c r="AMT539"/>
      <c r="AMU539"/>
      <c r="AMV539"/>
      <c r="AMW539"/>
      <c r="AMX539"/>
      <c r="AMY539"/>
      <c r="AMZ539"/>
      <c r="ANA539"/>
      <c r="ANB539"/>
      <c r="ANC539"/>
      <c r="AND539"/>
      <c r="ANE539"/>
      <c r="ANF539"/>
      <c r="ANG539"/>
      <c r="ANH539"/>
      <c r="ANI539"/>
      <c r="ANJ539"/>
      <c r="ANK539"/>
      <c r="ANL539"/>
      <c r="ANM539"/>
      <c r="ANN539"/>
      <c r="ANO539"/>
      <c r="ANP539"/>
      <c r="ANQ539"/>
      <c r="ANR539"/>
      <c r="ANS539"/>
      <c r="ANT539"/>
      <c r="ANU539"/>
      <c r="ANV539"/>
      <c r="ANW539"/>
      <c r="ANX539"/>
      <c r="ANY539"/>
      <c r="ANZ539"/>
      <c r="AOA539"/>
      <c r="AOB539"/>
      <c r="AOC539"/>
      <c r="AOD539"/>
      <c r="AOE539"/>
      <c r="AOF539"/>
      <c r="AOG539"/>
      <c r="AOH539"/>
      <c r="AOI539"/>
      <c r="AOJ539"/>
      <c r="AOK539"/>
      <c r="AOL539"/>
      <c r="AOM539"/>
      <c r="AON539"/>
      <c r="AOO539"/>
      <c r="AOP539"/>
      <c r="AOQ539"/>
      <c r="AOR539"/>
      <c r="AOS539"/>
      <c r="AOT539"/>
      <c r="AOU539"/>
      <c r="AOV539"/>
      <c r="AOW539"/>
      <c r="AOX539"/>
      <c r="AOY539"/>
      <c r="AOZ539"/>
      <c r="APA539"/>
      <c r="APB539"/>
      <c r="APC539"/>
      <c r="APD539"/>
      <c r="APE539"/>
      <c r="APF539"/>
      <c r="APG539"/>
      <c r="APH539"/>
      <c r="API539"/>
      <c r="APJ539"/>
      <c r="APK539"/>
      <c r="APL539"/>
      <c r="APM539"/>
      <c r="APN539"/>
      <c r="APO539"/>
      <c r="APP539"/>
      <c r="APQ539"/>
      <c r="APR539"/>
      <c r="APS539"/>
      <c r="APT539"/>
      <c r="APU539"/>
      <c r="APV539"/>
      <c r="APW539"/>
      <c r="APX539"/>
      <c r="APY539"/>
      <c r="APZ539"/>
      <c r="AQA539"/>
      <c r="AQB539"/>
      <c r="AQC539"/>
      <c r="AQD539"/>
      <c r="AQE539"/>
      <c r="AQF539"/>
      <c r="AQG539"/>
      <c r="AQH539"/>
      <c r="AQI539"/>
      <c r="AQJ539"/>
      <c r="AQK539"/>
      <c r="AQL539"/>
      <c r="AQM539"/>
      <c r="AQN539"/>
      <c r="AQO539"/>
      <c r="AQP539"/>
      <c r="AQQ539"/>
      <c r="AQR539"/>
      <c r="AQS539"/>
      <c r="AQT539"/>
      <c r="AQU539"/>
      <c r="AQV539"/>
      <c r="AQW539"/>
      <c r="AQX539"/>
      <c r="AQY539"/>
      <c r="AQZ539"/>
      <c r="ARA539"/>
      <c r="ARB539"/>
      <c r="ARC539"/>
      <c r="ARD539"/>
      <c r="ARE539"/>
      <c r="ARF539"/>
      <c r="ARG539"/>
      <c r="ARH539"/>
      <c r="ARI539"/>
      <c r="ARJ539"/>
      <c r="ARK539"/>
      <c r="ARL539"/>
      <c r="ARM539"/>
      <c r="ARN539"/>
      <c r="ARO539"/>
      <c r="ARP539"/>
      <c r="ARQ539"/>
      <c r="ARR539"/>
      <c r="ARS539"/>
      <c r="ART539"/>
      <c r="ARU539"/>
      <c r="ARV539"/>
      <c r="ARW539"/>
      <c r="ARX539"/>
      <c r="ARY539"/>
      <c r="ARZ539"/>
      <c r="ASA539"/>
      <c r="ASB539"/>
      <c r="ASC539"/>
      <c r="ASD539"/>
      <c r="ASE539"/>
      <c r="ASF539"/>
      <c r="ASG539"/>
      <c r="ASH539"/>
      <c r="ASI539"/>
      <c r="ASJ539"/>
      <c r="ASK539"/>
      <c r="ASL539"/>
      <c r="ASM539"/>
      <c r="ASN539"/>
      <c r="ASO539"/>
      <c r="ASP539"/>
      <c r="ASQ539"/>
      <c r="ASR539"/>
      <c r="ASS539"/>
      <c r="AST539"/>
      <c r="ASU539"/>
      <c r="ASV539"/>
      <c r="ASW539"/>
      <c r="ASX539"/>
      <c r="ASY539"/>
      <c r="ASZ539"/>
      <c r="ATA539"/>
      <c r="ATB539"/>
      <c r="ATC539"/>
      <c r="ATD539"/>
      <c r="ATE539"/>
      <c r="ATF539"/>
      <c r="ATG539"/>
      <c r="ATH539"/>
      <c r="ATI539"/>
      <c r="ATJ539"/>
      <c r="ATK539"/>
      <c r="ATL539"/>
      <c r="ATM539"/>
      <c r="ATN539"/>
      <c r="ATO539"/>
      <c r="ATP539"/>
      <c r="ATQ539"/>
      <c r="ATR539"/>
      <c r="ATS539"/>
      <c r="ATT539"/>
      <c r="ATU539"/>
      <c r="ATV539"/>
      <c r="ATW539"/>
      <c r="ATX539"/>
      <c r="ATY539"/>
      <c r="ATZ539"/>
      <c r="AUA539"/>
      <c r="AUB539"/>
      <c r="AUC539"/>
      <c r="AUD539"/>
      <c r="AUE539"/>
      <c r="AUF539"/>
      <c r="AUG539"/>
      <c r="AUH539"/>
      <c r="AUI539"/>
      <c r="AUJ539"/>
      <c r="AUK539"/>
      <c r="AUL539"/>
      <c r="AUM539"/>
      <c r="AUN539"/>
      <c r="AUO539"/>
      <c r="AUP539"/>
      <c r="AUQ539"/>
      <c r="AUR539"/>
      <c r="AUS539"/>
      <c r="AUT539"/>
      <c r="AUU539"/>
      <c r="AUV539"/>
      <c r="AUW539"/>
      <c r="AUX539"/>
      <c r="AUY539"/>
      <c r="AUZ539"/>
      <c r="AVA539"/>
      <c r="AVB539"/>
      <c r="AVC539"/>
      <c r="AVD539"/>
      <c r="AVE539"/>
      <c r="AVF539"/>
      <c r="AVG539"/>
      <c r="AVH539"/>
      <c r="AVI539"/>
      <c r="AVJ539"/>
      <c r="AVK539"/>
      <c r="AVL539"/>
      <c r="AVM539"/>
      <c r="AVN539"/>
      <c r="AVO539"/>
      <c r="AVP539"/>
      <c r="AVQ539"/>
      <c r="AVR539"/>
      <c r="AVS539"/>
      <c r="AVT539"/>
      <c r="AVU539"/>
      <c r="AVV539"/>
      <c r="AVW539"/>
      <c r="AVX539"/>
      <c r="AVY539"/>
      <c r="AVZ539"/>
      <c r="AWA539"/>
      <c r="AWB539"/>
      <c r="AWC539"/>
      <c r="AWD539"/>
      <c r="AWE539"/>
      <c r="AWF539"/>
      <c r="AWG539"/>
      <c r="AWH539"/>
      <c r="AWI539"/>
      <c r="AWJ539"/>
      <c r="AWK539"/>
      <c r="AWL539"/>
      <c r="AWM539"/>
      <c r="AWN539"/>
      <c r="AWO539"/>
      <c r="AWP539"/>
      <c r="AWQ539"/>
      <c r="AWR539"/>
      <c r="AWS539"/>
      <c r="AWT539"/>
      <c r="AWU539"/>
      <c r="AWV539"/>
      <c r="AWW539"/>
      <c r="AWX539"/>
      <c r="AWY539"/>
      <c r="AWZ539"/>
      <c r="AXA539"/>
      <c r="AXB539"/>
      <c r="AXC539"/>
      <c r="AXD539"/>
      <c r="AXE539"/>
      <c r="AXF539"/>
      <c r="AXG539"/>
      <c r="AXH539"/>
      <c r="AXI539"/>
      <c r="AXJ539"/>
      <c r="AXK539"/>
      <c r="AXL539"/>
      <c r="AXM539"/>
      <c r="AXN539"/>
      <c r="AXO539"/>
      <c r="AXP539"/>
      <c r="AXQ539"/>
      <c r="AXR539"/>
      <c r="AXS539"/>
      <c r="AXT539"/>
      <c r="AXU539"/>
      <c r="AXV539"/>
      <c r="AXW539"/>
      <c r="AXX539"/>
      <c r="AXY539"/>
      <c r="AXZ539"/>
      <c r="AYA539"/>
      <c r="AYB539"/>
      <c r="AYC539"/>
      <c r="AYD539"/>
      <c r="AYE539"/>
      <c r="AYF539"/>
      <c r="AYG539"/>
      <c r="AYH539"/>
      <c r="AYI539"/>
      <c r="AYJ539"/>
      <c r="AYK539"/>
      <c r="AYL539"/>
      <c r="AYM539"/>
      <c r="AYN539"/>
      <c r="AYO539"/>
      <c r="AYP539"/>
      <c r="AYQ539"/>
      <c r="AYR539"/>
      <c r="AYS539"/>
      <c r="AYT539"/>
      <c r="AYU539"/>
      <c r="AYV539"/>
      <c r="AYW539"/>
      <c r="AYX539"/>
      <c r="AYY539"/>
      <c r="AYZ539"/>
      <c r="AZA539"/>
      <c r="AZB539"/>
      <c r="AZC539"/>
      <c r="AZD539"/>
      <c r="AZE539"/>
      <c r="AZF539"/>
      <c r="AZG539"/>
      <c r="AZH539"/>
      <c r="AZI539"/>
      <c r="AZJ539"/>
      <c r="AZK539"/>
      <c r="AZL539"/>
      <c r="AZM539"/>
      <c r="AZN539"/>
      <c r="AZO539"/>
      <c r="AZP539"/>
      <c r="AZQ539"/>
      <c r="AZR539"/>
      <c r="AZS539"/>
      <c r="AZT539"/>
      <c r="AZU539"/>
      <c r="AZV539"/>
      <c r="AZW539"/>
      <c r="AZX539"/>
      <c r="AZY539"/>
      <c r="AZZ539"/>
      <c r="BAA539"/>
      <c r="BAB539"/>
      <c r="BAC539"/>
      <c r="BAD539"/>
      <c r="BAE539"/>
      <c r="BAF539"/>
      <c r="BAG539"/>
      <c r="BAH539"/>
      <c r="BAI539"/>
      <c r="BAJ539"/>
      <c r="BAK539"/>
      <c r="BAL539"/>
      <c r="BAM539"/>
      <c r="BAN539"/>
      <c r="BAO539"/>
      <c r="BAP539"/>
      <c r="BAQ539"/>
      <c r="BAR539"/>
      <c r="BAS539"/>
      <c r="BAT539"/>
      <c r="BAU539"/>
      <c r="BAV539"/>
      <c r="BAW539"/>
      <c r="BAX539"/>
      <c r="BAY539"/>
      <c r="BAZ539"/>
      <c r="BBA539"/>
      <c r="BBB539"/>
      <c r="BBC539"/>
      <c r="BBD539"/>
      <c r="BBE539"/>
      <c r="BBF539"/>
      <c r="BBG539"/>
      <c r="BBH539"/>
      <c r="BBI539"/>
      <c r="BBJ539"/>
      <c r="BBK539"/>
      <c r="BBL539"/>
      <c r="BBM539"/>
      <c r="BBN539"/>
      <c r="BBO539"/>
      <c r="BBP539"/>
      <c r="BBQ539"/>
      <c r="BBR539"/>
      <c r="BBS539"/>
      <c r="BBT539"/>
      <c r="BBU539"/>
      <c r="BBV539"/>
      <c r="BBW539"/>
      <c r="BBX539"/>
      <c r="BBY539"/>
      <c r="BBZ539"/>
      <c r="BCA539"/>
      <c r="BCB539"/>
      <c r="BCC539"/>
      <c r="BCD539"/>
      <c r="BCE539"/>
      <c r="BCF539"/>
      <c r="BCG539"/>
      <c r="BCH539"/>
      <c r="BCI539"/>
      <c r="BCJ539"/>
      <c r="BCK539"/>
      <c r="BCL539"/>
      <c r="BCM539"/>
      <c r="BCN539"/>
      <c r="BCO539"/>
      <c r="BCP539"/>
      <c r="BCQ539"/>
      <c r="BCR539"/>
      <c r="BCS539"/>
      <c r="BCT539"/>
      <c r="BCU539"/>
      <c r="BCV539"/>
      <c r="BCW539"/>
      <c r="BCX539"/>
      <c r="BCY539"/>
      <c r="BCZ539"/>
      <c r="BDA539"/>
      <c r="BDB539"/>
      <c r="BDC539"/>
      <c r="BDD539"/>
      <c r="BDE539"/>
      <c r="BDF539"/>
      <c r="BDG539"/>
      <c r="BDH539"/>
      <c r="BDI539"/>
      <c r="BDJ539"/>
      <c r="BDK539"/>
      <c r="BDL539"/>
      <c r="BDM539"/>
      <c r="BDN539"/>
      <c r="BDO539"/>
      <c r="BDP539"/>
      <c r="BDQ539"/>
      <c r="BDR539"/>
      <c r="BDS539"/>
      <c r="BDT539"/>
      <c r="BDU539"/>
      <c r="BDV539"/>
      <c r="BDW539"/>
      <c r="BDX539"/>
      <c r="BDY539"/>
      <c r="BDZ539"/>
      <c r="BEA539"/>
      <c r="BEB539"/>
      <c r="BEC539"/>
      <c r="BED539"/>
      <c r="BEE539"/>
      <c r="BEF539"/>
      <c r="BEG539"/>
      <c r="BEH539"/>
      <c r="BEI539"/>
      <c r="BEJ539"/>
      <c r="BEK539"/>
      <c r="BEL539"/>
      <c r="BEM539"/>
      <c r="BEN539"/>
      <c r="BEO539"/>
      <c r="BEP539"/>
      <c r="BEQ539"/>
      <c r="BER539"/>
      <c r="BES539"/>
      <c r="BET539"/>
      <c r="BEU539"/>
      <c r="BEV539"/>
      <c r="BEW539"/>
      <c r="BEX539"/>
      <c r="BEY539"/>
      <c r="BEZ539"/>
      <c r="BFA539"/>
      <c r="BFB539"/>
      <c r="BFC539"/>
      <c r="BFD539"/>
      <c r="BFE539"/>
      <c r="BFF539"/>
      <c r="BFG539"/>
      <c r="BFH539"/>
      <c r="BFI539"/>
      <c r="BFJ539"/>
      <c r="BFK539"/>
      <c r="BFL539"/>
      <c r="BFM539"/>
      <c r="BFN539"/>
      <c r="BFO539"/>
      <c r="BFP539"/>
      <c r="BFQ539"/>
      <c r="BFR539"/>
      <c r="BFS539"/>
      <c r="BFT539"/>
      <c r="BFU539"/>
      <c r="BFV539"/>
      <c r="BFW539"/>
      <c r="BFX539"/>
      <c r="BFY539"/>
      <c r="BFZ539"/>
      <c r="BGA539"/>
      <c r="BGB539"/>
      <c r="BGC539"/>
      <c r="BGD539"/>
      <c r="BGE539"/>
      <c r="BGF539"/>
      <c r="BGG539"/>
      <c r="BGH539"/>
      <c r="BGI539"/>
      <c r="BGJ539"/>
      <c r="BGK539"/>
      <c r="BGL539"/>
      <c r="BGM539"/>
      <c r="BGN539"/>
      <c r="BGO539"/>
      <c r="BGP539"/>
      <c r="BGQ539"/>
      <c r="BGR539"/>
      <c r="BGS539"/>
      <c r="BGT539"/>
      <c r="BGU539"/>
      <c r="BGV539"/>
      <c r="BGW539"/>
      <c r="BGX539"/>
      <c r="BGY539"/>
      <c r="BGZ539"/>
      <c r="BHA539"/>
      <c r="BHB539"/>
      <c r="BHC539"/>
      <c r="BHD539"/>
      <c r="BHE539"/>
      <c r="BHF539"/>
      <c r="BHG539"/>
      <c r="BHH539"/>
      <c r="BHI539"/>
      <c r="BHJ539"/>
      <c r="BHK539"/>
      <c r="BHL539"/>
      <c r="BHM539"/>
      <c r="BHN539"/>
      <c r="BHO539"/>
      <c r="BHP539"/>
      <c r="BHQ539"/>
      <c r="BHR539"/>
      <c r="BHS539"/>
      <c r="BHT539"/>
      <c r="BHU539"/>
      <c r="BHV539"/>
      <c r="BHW539"/>
      <c r="BHX539"/>
      <c r="BHY539"/>
      <c r="BHZ539"/>
      <c r="BIA539"/>
      <c r="BIB539"/>
      <c r="BIC539"/>
      <c r="BID539"/>
      <c r="BIE539"/>
      <c r="BIF539"/>
      <c r="BIG539"/>
      <c r="BIH539"/>
      <c r="BII539"/>
      <c r="BIJ539"/>
      <c r="BIK539"/>
      <c r="BIL539"/>
      <c r="BIM539"/>
      <c r="BIN539"/>
      <c r="BIO539"/>
      <c r="BIP539"/>
      <c r="BIQ539"/>
      <c r="BIR539"/>
      <c r="BIS539"/>
      <c r="BIT539"/>
      <c r="BIU539"/>
      <c r="BIV539"/>
      <c r="BIW539"/>
      <c r="BIX539"/>
      <c r="BIY539"/>
      <c r="BIZ539"/>
      <c r="BJA539"/>
      <c r="BJB539"/>
      <c r="BJC539"/>
      <c r="BJD539"/>
      <c r="BJE539"/>
      <c r="BJF539"/>
      <c r="BJG539"/>
      <c r="BJH539"/>
      <c r="BJI539"/>
      <c r="BJJ539"/>
      <c r="BJK539"/>
      <c r="BJL539"/>
      <c r="BJM539"/>
      <c r="BJN539"/>
      <c r="BJO539"/>
      <c r="BJP539"/>
      <c r="BJQ539"/>
      <c r="BJR539"/>
      <c r="BJS539"/>
      <c r="BJT539"/>
      <c r="BJU539"/>
      <c r="BJV539"/>
      <c r="BJW539"/>
      <c r="BJX539"/>
      <c r="BJY539"/>
      <c r="BJZ539"/>
      <c r="BKA539"/>
      <c r="BKB539"/>
      <c r="BKC539"/>
      <c r="BKD539"/>
      <c r="BKE539"/>
      <c r="BKF539"/>
      <c r="BKG539"/>
      <c r="BKH539"/>
      <c r="BKI539"/>
      <c r="BKJ539"/>
      <c r="BKK539"/>
      <c r="BKL539"/>
      <c r="BKM539"/>
      <c r="BKN539"/>
      <c r="BKO539"/>
      <c r="BKP539"/>
      <c r="BKQ539"/>
      <c r="BKR539"/>
      <c r="BKS539"/>
      <c r="BKT539"/>
      <c r="BKU539"/>
      <c r="BKV539"/>
      <c r="BKW539"/>
      <c r="BKX539"/>
      <c r="BKY539"/>
      <c r="BKZ539"/>
      <c r="BLA539"/>
      <c r="BLB539"/>
      <c r="BLC539"/>
      <c r="BLD539"/>
      <c r="BLE539"/>
      <c r="BLF539"/>
      <c r="BLG539"/>
      <c r="BLH539"/>
      <c r="BLI539"/>
      <c r="BLJ539"/>
      <c r="BLK539"/>
      <c r="BLL539"/>
      <c r="BLM539"/>
      <c r="BLN539"/>
      <c r="BLO539"/>
      <c r="BLP539"/>
      <c r="BLQ539"/>
      <c r="BLR539"/>
      <c r="BLS539"/>
      <c r="BLT539"/>
      <c r="BLU539"/>
      <c r="BLV539"/>
      <c r="BLW539"/>
      <c r="BLX539"/>
      <c r="BLY539"/>
      <c r="BLZ539"/>
      <c r="BMA539"/>
      <c r="BMB539"/>
      <c r="BMC539"/>
      <c r="BMD539"/>
      <c r="BME539"/>
      <c r="BMF539"/>
      <c r="BMG539"/>
      <c r="BMH539"/>
      <c r="BMI539"/>
      <c r="BMJ539"/>
      <c r="BMK539"/>
      <c r="BML539"/>
      <c r="BMM539"/>
      <c r="BMN539"/>
      <c r="BMO539"/>
      <c r="BMP539"/>
      <c r="BMQ539"/>
      <c r="BMR539"/>
      <c r="BMS539"/>
      <c r="BMT539"/>
      <c r="BMU539"/>
      <c r="BMV539"/>
      <c r="BMW539"/>
      <c r="BMX539"/>
      <c r="BMY539"/>
      <c r="BMZ539"/>
      <c r="BNA539"/>
      <c r="BNB539"/>
      <c r="BNC539"/>
      <c r="BND539"/>
      <c r="BNE539"/>
      <c r="BNF539"/>
      <c r="BNG539"/>
      <c r="BNH539"/>
      <c r="BNI539"/>
      <c r="BNJ539"/>
      <c r="BNK539"/>
      <c r="BNL539"/>
      <c r="BNM539"/>
      <c r="BNN539"/>
      <c r="BNO539"/>
      <c r="BNP539"/>
      <c r="BNQ539"/>
      <c r="BNR539"/>
      <c r="BNS539"/>
      <c r="BNT539"/>
      <c r="BNU539"/>
      <c r="BNV539"/>
      <c r="BNW539"/>
      <c r="BNX539"/>
      <c r="BNY539"/>
      <c r="BNZ539"/>
      <c r="BOA539"/>
      <c r="BOB539"/>
      <c r="BOC539"/>
      <c r="BOD539"/>
      <c r="BOE539"/>
      <c r="BOF539"/>
      <c r="BOG539"/>
      <c r="BOH539"/>
      <c r="BOI539"/>
      <c r="BOJ539"/>
      <c r="BOK539"/>
      <c r="BOL539"/>
      <c r="BOM539"/>
      <c r="BON539"/>
      <c r="BOO539"/>
      <c r="BOP539"/>
      <c r="BOQ539"/>
      <c r="BOR539"/>
      <c r="BOS539"/>
      <c r="BOT539"/>
      <c r="BOU539"/>
      <c r="BOV539"/>
      <c r="BOW539"/>
      <c r="BOX539"/>
      <c r="BOY539"/>
      <c r="BOZ539"/>
      <c r="BPA539"/>
      <c r="BPB539"/>
      <c r="BPC539"/>
      <c r="BPD539"/>
      <c r="BPE539"/>
      <c r="BPF539"/>
      <c r="BPG539"/>
      <c r="BPH539"/>
      <c r="BPI539"/>
      <c r="BPJ539"/>
      <c r="BPK539"/>
      <c r="BPL539"/>
      <c r="BPM539"/>
      <c r="BPN539"/>
      <c r="BPO539"/>
      <c r="BPP539"/>
      <c r="BPQ539"/>
      <c r="BPR539"/>
      <c r="BPS539"/>
      <c r="BPT539"/>
      <c r="BPU539"/>
      <c r="BPV539"/>
      <c r="BPW539"/>
      <c r="BPX539"/>
      <c r="BPY539"/>
      <c r="BPZ539"/>
      <c r="BQA539"/>
      <c r="BQB539"/>
      <c r="BQC539"/>
      <c r="BQD539"/>
      <c r="BQE539"/>
      <c r="BQF539"/>
      <c r="BQG539"/>
      <c r="BQH539"/>
      <c r="BQI539"/>
      <c r="BQJ539"/>
      <c r="BQK539"/>
      <c r="BQL539"/>
      <c r="BQM539"/>
      <c r="BQN539"/>
      <c r="BQO539"/>
      <c r="BQP539"/>
      <c r="BQQ539"/>
      <c r="BQR539"/>
      <c r="BQS539"/>
      <c r="BQT539"/>
      <c r="BQU539"/>
      <c r="BQV539"/>
      <c r="BQW539"/>
      <c r="BQX539"/>
      <c r="BQY539"/>
      <c r="BQZ539"/>
      <c r="BRA539"/>
      <c r="BRB539"/>
      <c r="BRC539"/>
      <c r="BRD539"/>
      <c r="BRE539"/>
      <c r="BRF539"/>
      <c r="BRG539"/>
      <c r="BRH539"/>
      <c r="BRI539"/>
      <c r="BRJ539"/>
      <c r="BRK539"/>
      <c r="BRL539"/>
      <c r="BRM539"/>
      <c r="BRN539"/>
      <c r="BRO539"/>
      <c r="BRP539"/>
      <c r="BRQ539"/>
      <c r="BRR539"/>
      <c r="BRS539"/>
      <c r="BRT539"/>
      <c r="BRU539"/>
      <c r="BRV539"/>
      <c r="BRW539"/>
      <c r="BRX539"/>
      <c r="BRY539"/>
      <c r="BRZ539"/>
      <c r="BSA539"/>
      <c r="BSB539"/>
      <c r="BSC539"/>
      <c r="BSD539"/>
      <c r="BSE539"/>
      <c r="BSF539"/>
      <c r="BSG539"/>
      <c r="BSH539"/>
      <c r="BSI539"/>
      <c r="BSJ539"/>
      <c r="BSK539"/>
      <c r="BSL539"/>
      <c r="BSM539"/>
      <c r="BSN539"/>
      <c r="BSO539"/>
      <c r="BSP539"/>
      <c r="BSQ539"/>
      <c r="BSR539"/>
      <c r="BSS539"/>
      <c r="BST539"/>
      <c r="BSU539"/>
      <c r="BSV539"/>
      <c r="BSW539"/>
      <c r="BSX539"/>
      <c r="BSY539"/>
      <c r="BSZ539"/>
      <c r="BTA539"/>
      <c r="BTB539"/>
      <c r="BTC539"/>
      <c r="BTD539"/>
      <c r="BTE539"/>
      <c r="BTF539"/>
      <c r="BTG539"/>
      <c r="BTH539"/>
      <c r="BTI539"/>
      <c r="BTJ539"/>
      <c r="BTK539"/>
      <c r="BTL539"/>
      <c r="BTM539"/>
      <c r="BTN539"/>
      <c r="BTO539"/>
      <c r="BTP539"/>
      <c r="BTQ539"/>
      <c r="BTR539"/>
      <c r="BTS539"/>
      <c r="BTT539"/>
      <c r="BTU539"/>
      <c r="BTV539"/>
      <c r="BTW539"/>
      <c r="BTX539"/>
      <c r="BTY539"/>
      <c r="BTZ539"/>
      <c r="BUA539"/>
      <c r="BUB539"/>
      <c r="BUC539"/>
      <c r="BUD539"/>
      <c r="BUE539"/>
      <c r="BUF539"/>
      <c r="BUG539"/>
      <c r="BUH539"/>
      <c r="BUI539"/>
      <c r="BUJ539"/>
      <c r="BUK539"/>
      <c r="BUL539"/>
      <c r="BUM539"/>
      <c r="BUN539"/>
      <c r="BUO539"/>
      <c r="BUP539"/>
      <c r="BUQ539"/>
      <c r="BUR539"/>
      <c r="BUS539"/>
      <c r="BUT539"/>
      <c r="BUU539"/>
      <c r="BUV539"/>
      <c r="BUW539"/>
      <c r="BUX539"/>
      <c r="BUY539"/>
      <c r="BUZ539"/>
      <c r="BVA539"/>
      <c r="BVB539"/>
      <c r="BVC539"/>
      <c r="BVD539"/>
      <c r="BVE539"/>
      <c r="BVF539"/>
      <c r="BVG539"/>
      <c r="BVH539"/>
      <c r="BVI539"/>
      <c r="BVJ539"/>
      <c r="BVK539"/>
      <c r="BVL539"/>
      <c r="BVM539"/>
      <c r="BVN539"/>
      <c r="BVO539"/>
      <c r="BVP539"/>
      <c r="BVQ539"/>
      <c r="BVR539"/>
      <c r="BVS539"/>
      <c r="BVT539"/>
      <c r="BVU539"/>
      <c r="BVV539"/>
      <c r="BVW539"/>
      <c r="BVX539"/>
      <c r="BVY539"/>
      <c r="BVZ539"/>
      <c r="BWA539"/>
      <c r="BWB539"/>
      <c r="BWC539"/>
      <c r="BWD539"/>
      <c r="BWE539"/>
      <c r="BWF539"/>
      <c r="BWG539"/>
      <c r="BWH539"/>
      <c r="BWI539"/>
      <c r="BWJ539"/>
      <c r="BWK539"/>
      <c r="BWL539"/>
      <c r="BWM539"/>
      <c r="BWN539"/>
      <c r="BWO539"/>
      <c r="BWP539"/>
      <c r="BWQ539"/>
      <c r="BWR539"/>
      <c r="BWS539"/>
      <c r="BWT539"/>
      <c r="BWU539"/>
      <c r="BWV539"/>
      <c r="BWW539"/>
      <c r="BWX539"/>
      <c r="BWY539"/>
      <c r="BWZ539"/>
      <c r="BXA539"/>
      <c r="BXB539"/>
      <c r="BXC539"/>
      <c r="BXD539"/>
      <c r="BXE539"/>
      <c r="BXF539"/>
      <c r="BXG539"/>
      <c r="BXH539"/>
      <c r="BXI539"/>
      <c r="BXJ539"/>
      <c r="BXK539"/>
      <c r="BXL539"/>
      <c r="BXM539"/>
      <c r="BXN539"/>
      <c r="BXO539"/>
      <c r="BXP539"/>
      <c r="BXQ539"/>
      <c r="BXR539"/>
      <c r="BXS539"/>
      <c r="BXT539"/>
      <c r="BXU539"/>
      <c r="BXV539"/>
      <c r="BXW539"/>
      <c r="BXX539"/>
      <c r="BXY539"/>
      <c r="BXZ539"/>
      <c r="BYA539"/>
      <c r="BYB539"/>
      <c r="BYC539"/>
      <c r="BYD539"/>
      <c r="BYE539"/>
      <c r="BYF539"/>
      <c r="BYG539"/>
      <c r="BYH539"/>
      <c r="BYI539"/>
      <c r="BYJ539"/>
      <c r="BYK539"/>
      <c r="BYL539"/>
      <c r="BYM539"/>
      <c r="BYN539"/>
      <c r="BYO539"/>
      <c r="BYP539"/>
      <c r="BYQ539"/>
      <c r="BYR539"/>
      <c r="BYS539"/>
      <c r="BYT539"/>
      <c r="BYU539"/>
      <c r="BYV539"/>
      <c r="BYW539"/>
      <c r="BYX539"/>
      <c r="BYY539"/>
      <c r="BYZ539"/>
      <c r="BZA539"/>
      <c r="BZB539"/>
      <c r="BZC539"/>
      <c r="BZD539"/>
      <c r="BZE539"/>
      <c r="BZF539"/>
      <c r="BZG539"/>
      <c r="BZH539"/>
      <c r="BZI539"/>
      <c r="BZJ539"/>
      <c r="BZK539"/>
      <c r="BZL539"/>
      <c r="BZM539"/>
      <c r="BZN539"/>
      <c r="BZO539"/>
      <c r="BZP539"/>
      <c r="BZQ539"/>
      <c r="BZR539"/>
      <c r="BZS539"/>
      <c r="BZT539"/>
      <c r="BZU539"/>
      <c r="BZV539"/>
      <c r="BZW539"/>
      <c r="BZX539"/>
      <c r="BZY539"/>
      <c r="BZZ539"/>
      <c r="CAA539"/>
      <c r="CAB539"/>
      <c r="CAC539"/>
      <c r="CAD539"/>
      <c r="CAE539"/>
      <c r="CAF539"/>
      <c r="CAG539"/>
      <c r="CAH539"/>
      <c r="CAI539"/>
      <c r="CAJ539"/>
      <c r="CAK539"/>
      <c r="CAL539"/>
      <c r="CAM539"/>
      <c r="CAN539"/>
      <c r="CAO539"/>
      <c r="CAP539"/>
      <c r="CAQ539"/>
      <c r="CAR539"/>
      <c r="CAS539"/>
      <c r="CAT539"/>
      <c r="CAU539"/>
      <c r="CAV539"/>
      <c r="CAW539"/>
      <c r="CAX539"/>
      <c r="CAY539"/>
      <c r="CAZ539"/>
      <c r="CBA539"/>
      <c r="CBB539"/>
      <c r="CBC539"/>
      <c r="CBD539"/>
      <c r="CBE539"/>
      <c r="CBF539"/>
      <c r="CBG539"/>
      <c r="CBH539"/>
      <c r="CBI539"/>
      <c r="CBJ539"/>
      <c r="CBK539"/>
      <c r="CBL539"/>
      <c r="CBM539"/>
      <c r="CBN539"/>
      <c r="CBO539"/>
      <c r="CBP539"/>
      <c r="CBQ539"/>
      <c r="CBR539"/>
      <c r="CBS539"/>
      <c r="CBT539"/>
      <c r="CBU539"/>
      <c r="CBV539"/>
      <c r="CBW539"/>
      <c r="CBX539"/>
      <c r="CBY539"/>
      <c r="CBZ539"/>
      <c r="CCA539"/>
      <c r="CCB539"/>
      <c r="CCC539"/>
      <c r="CCD539"/>
      <c r="CCE539"/>
      <c r="CCF539"/>
      <c r="CCG539"/>
      <c r="CCH539"/>
      <c r="CCI539"/>
      <c r="CCJ539"/>
      <c r="CCK539"/>
      <c r="CCL539"/>
      <c r="CCM539"/>
      <c r="CCN539"/>
      <c r="CCO539"/>
      <c r="CCP539"/>
      <c r="CCQ539"/>
      <c r="CCR539"/>
      <c r="CCS539"/>
      <c r="CCT539"/>
      <c r="CCU539"/>
      <c r="CCV539"/>
      <c r="CCW539"/>
      <c r="CCX539"/>
      <c r="CCY539"/>
      <c r="CCZ539"/>
      <c r="CDA539"/>
      <c r="CDB539"/>
      <c r="CDC539"/>
      <c r="CDD539"/>
      <c r="CDE539"/>
      <c r="CDF539"/>
      <c r="CDG539"/>
      <c r="CDH539"/>
      <c r="CDI539"/>
      <c r="CDJ539"/>
      <c r="CDK539"/>
      <c r="CDL539"/>
      <c r="CDM539"/>
      <c r="CDN539"/>
      <c r="CDO539"/>
      <c r="CDP539"/>
      <c r="CDQ539"/>
      <c r="CDR539"/>
      <c r="CDS539"/>
      <c r="CDT539"/>
      <c r="CDU539"/>
      <c r="CDV539"/>
      <c r="CDW539"/>
      <c r="CDX539"/>
      <c r="CDY539"/>
      <c r="CDZ539"/>
      <c r="CEA539"/>
      <c r="CEB539"/>
      <c r="CEC539"/>
      <c r="CED539"/>
      <c r="CEE539"/>
      <c r="CEF539"/>
      <c r="CEG539"/>
      <c r="CEH539"/>
      <c r="CEI539"/>
      <c r="CEJ539"/>
      <c r="CEK539"/>
      <c r="CEL539"/>
      <c r="CEM539"/>
      <c r="CEN539"/>
      <c r="CEO539"/>
      <c r="CEP539"/>
      <c r="CEQ539"/>
      <c r="CER539"/>
      <c r="CES539"/>
      <c r="CET539"/>
      <c r="CEU539"/>
      <c r="CEV539"/>
      <c r="CEW539"/>
      <c r="CEX539"/>
      <c r="CEY539"/>
      <c r="CEZ539"/>
      <c r="CFA539"/>
      <c r="CFB539"/>
      <c r="CFC539"/>
      <c r="CFD539"/>
      <c r="CFE539"/>
      <c r="CFF539"/>
      <c r="CFG539"/>
      <c r="CFH539"/>
      <c r="CFI539"/>
      <c r="CFJ539"/>
      <c r="CFK539"/>
      <c r="CFL539"/>
      <c r="CFM539"/>
      <c r="CFN539"/>
      <c r="CFO539"/>
      <c r="CFP539"/>
      <c r="CFQ539"/>
      <c r="CFR539"/>
      <c r="CFS539"/>
      <c r="CFT539"/>
      <c r="CFU539"/>
      <c r="CFV539"/>
      <c r="CFW539"/>
      <c r="CFX539"/>
      <c r="CFY539"/>
      <c r="CFZ539"/>
      <c r="CGA539"/>
      <c r="CGB539"/>
      <c r="CGC539"/>
      <c r="CGD539"/>
      <c r="CGE539"/>
      <c r="CGF539"/>
      <c r="CGG539"/>
      <c r="CGH539"/>
      <c r="CGI539"/>
      <c r="CGJ539"/>
      <c r="CGK539"/>
      <c r="CGL539"/>
      <c r="CGM539"/>
      <c r="CGN539"/>
      <c r="CGO539"/>
      <c r="CGP539"/>
      <c r="CGQ539"/>
      <c r="CGR539"/>
      <c r="CGS539"/>
      <c r="CGT539"/>
      <c r="CGU539"/>
      <c r="CGV539"/>
      <c r="CGW539"/>
      <c r="CGX539"/>
      <c r="CGY539"/>
      <c r="CGZ539"/>
      <c r="CHA539"/>
      <c r="CHB539"/>
      <c r="CHC539"/>
      <c r="CHD539"/>
      <c r="CHE539"/>
      <c r="CHF539"/>
      <c r="CHG539"/>
      <c r="CHH539"/>
      <c r="CHI539"/>
      <c r="CHJ539"/>
      <c r="CHK539"/>
      <c r="CHL539"/>
      <c r="CHM539"/>
      <c r="CHN539"/>
      <c r="CHO539"/>
      <c r="CHP539"/>
      <c r="CHQ539"/>
      <c r="CHR539"/>
      <c r="CHS539"/>
      <c r="CHT539"/>
      <c r="CHU539"/>
      <c r="CHV539"/>
      <c r="CHW539"/>
      <c r="CHX539"/>
      <c r="CHY539"/>
      <c r="CHZ539"/>
      <c r="CIA539"/>
      <c r="CIB539"/>
      <c r="CIC539"/>
      <c r="CID539"/>
      <c r="CIE539"/>
      <c r="CIF539"/>
      <c r="CIG539"/>
      <c r="CIH539"/>
      <c r="CII539"/>
      <c r="CIJ539"/>
      <c r="CIK539"/>
      <c r="CIL539"/>
      <c r="CIM539"/>
      <c r="CIN539"/>
      <c r="CIO539"/>
      <c r="CIP539"/>
      <c r="CIQ539"/>
      <c r="CIR539"/>
      <c r="CIS539"/>
      <c r="CIT539"/>
      <c r="CIU539"/>
      <c r="CIV539"/>
      <c r="CIW539"/>
      <c r="CIX539"/>
      <c r="CIY539"/>
      <c r="CIZ539"/>
      <c r="CJA539"/>
      <c r="CJB539"/>
      <c r="CJC539"/>
      <c r="CJD539"/>
      <c r="CJE539"/>
      <c r="CJF539"/>
      <c r="CJG539"/>
      <c r="CJH539"/>
      <c r="CJI539"/>
      <c r="CJJ539"/>
      <c r="CJK539"/>
      <c r="CJL539"/>
      <c r="CJM539"/>
      <c r="CJN539"/>
      <c r="CJO539"/>
      <c r="CJP539"/>
      <c r="CJQ539"/>
      <c r="CJR539"/>
      <c r="CJS539"/>
      <c r="CJT539"/>
      <c r="CJU539"/>
      <c r="CJV539"/>
      <c r="CJW539"/>
      <c r="CJX539"/>
      <c r="CJY539"/>
      <c r="CJZ539"/>
      <c r="CKA539"/>
      <c r="CKB539"/>
      <c r="CKC539"/>
      <c r="CKD539"/>
      <c r="CKE539"/>
      <c r="CKF539"/>
      <c r="CKG539"/>
      <c r="CKH539"/>
      <c r="CKI539"/>
      <c r="CKJ539"/>
      <c r="CKK539"/>
      <c r="CKL539"/>
      <c r="CKM539"/>
      <c r="CKN539"/>
      <c r="CKO539"/>
      <c r="CKP539"/>
      <c r="CKQ539"/>
      <c r="CKR539"/>
      <c r="CKS539"/>
      <c r="CKT539"/>
      <c r="CKU539"/>
      <c r="CKV539"/>
      <c r="CKW539"/>
      <c r="CKX539"/>
      <c r="CKY539"/>
      <c r="CKZ539"/>
      <c r="CLA539"/>
      <c r="CLB539"/>
      <c r="CLC539"/>
      <c r="CLD539"/>
      <c r="CLE539"/>
      <c r="CLF539"/>
      <c r="CLG539"/>
      <c r="CLH539"/>
      <c r="CLI539"/>
      <c r="CLJ539"/>
      <c r="CLK539"/>
      <c r="CLL539"/>
      <c r="CLM539"/>
      <c r="CLN539"/>
      <c r="CLO539"/>
      <c r="CLP539"/>
      <c r="CLQ539"/>
      <c r="CLR539"/>
      <c r="CLS539"/>
      <c r="CLT539"/>
      <c r="CLU539"/>
      <c r="CLV539"/>
      <c r="CLW539"/>
      <c r="CLX539"/>
      <c r="CLY539"/>
      <c r="CLZ539"/>
      <c r="CMA539"/>
      <c r="CMB539"/>
      <c r="CMC539"/>
      <c r="CMD539"/>
      <c r="CME539"/>
      <c r="CMF539"/>
      <c r="CMG539"/>
      <c r="CMH539"/>
      <c r="CMI539"/>
      <c r="CMJ539"/>
      <c r="CMK539"/>
      <c r="CML539"/>
      <c r="CMM539"/>
      <c r="CMN539"/>
      <c r="CMO539"/>
      <c r="CMP539"/>
      <c r="CMQ539"/>
      <c r="CMR539"/>
      <c r="CMS539"/>
      <c r="CMT539"/>
      <c r="CMU539"/>
      <c r="CMV539"/>
      <c r="CMW539"/>
      <c r="CMX539"/>
      <c r="CMY539"/>
      <c r="CMZ539"/>
      <c r="CNA539"/>
      <c r="CNB539"/>
      <c r="CNC539"/>
      <c r="CND539"/>
      <c r="CNE539"/>
      <c r="CNF539"/>
      <c r="CNG539"/>
      <c r="CNH539"/>
      <c r="CNI539"/>
      <c r="CNJ539"/>
      <c r="CNK539"/>
      <c r="CNL539"/>
      <c r="CNM539"/>
      <c r="CNN539"/>
      <c r="CNO539"/>
      <c r="CNP539"/>
      <c r="CNQ539"/>
      <c r="CNR539"/>
      <c r="CNS539"/>
      <c r="CNT539"/>
      <c r="CNU539"/>
      <c r="CNV539"/>
      <c r="CNW539"/>
      <c r="CNX539"/>
      <c r="CNY539"/>
      <c r="CNZ539"/>
      <c r="COA539"/>
      <c r="COB539"/>
      <c r="COC539"/>
      <c r="COD539"/>
      <c r="COE539"/>
      <c r="COF539"/>
      <c r="COG539"/>
      <c r="COH539"/>
      <c r="COI539"/>
      <c r="COJ539"/>
      <c r="COK539"/>
      <c r="COL539"/>
      <c r="COM539"/>
      <c r="CON539"/>
      <c r="COO539"/>
      <c r="COP539"/>
      <c r="COQ539"/>
      <c r="COR539"/>
      <c r="COS539"/>
      <c r="COT539"/>
      <c r="COU539"/>
      <c r="COV539"/>
      <c r="COW539"/>
      <c r="COX539"/>
      <c r="COY539"/>
      <c r="COZ539"/>
      <c r="CPA539"/>
      <c r="CPB539"/>
      <c r="CPC539"/>
      <c r="CPD539"/>
      <c r="CPE539"/>
      <c r="CPF539"/>
      <c r="CPG539"/>
      <c r="CPH539"/>
      <c r="CPI539"/>
      <c r="CPJ539"/>
      <c r="CPK539"/>
      <c r="CPL539"/>
      <c r="CPM539"/>
      <c r="CPN539"/>
      <c r="CPO539"/>
      <c r="CPP539"/>
      <c r="CPQ539"/>
      <c r="CPR539"/>
      <c r="CPS539"/>
      <c r="CPT539"/>
      <c r="CPU539"/>
      <c r="CPV539"/>
      <c r="CPW539"/>
      <c r="CPX539"/>
      <c r="CPY539"/>
      <c r="CPZ539"/>
      <c r="CQA539"/>
      <c r="CQB539"/>
      <c r="CQC539"/>
      <c r="CQD539"/>
      <c r="CQE539"/>
      <c r="CQF539"/>
      <c r="CQG539"/>
      <c r="CQH539"/>
      <c r="CQI539"/>
      <c r="CQJ539"/>
      <c r="CQK539"/>
      <c r="CQL539"/>
      <c r="CQM539"/>
      <c r="CQN539"/>
      <c r="CQO539"/>
      <c r="CQP539"/>
      <c r="CQQ539"/>
      <c r="CQR539"/>
      <c r="CQS539"/>
      <c r="CQT539"/>
      <c r="CQU539"/>
      <c r="CQV539"/>
      <c r="CQW539"/>
      <c r="CQX539"/>
      <c r="CQY539"/>
      <c r="CQZ539"/>
      <c r="CRA539"/>
      <c r="CRB539"/>
      <c r="CRC539"/>
      <c r="CRD539"/>
      <c r="CRE539"/>
      <c r="CRF539"/>
      <c r="CRG539"/>
      <c r="CRH539"/>
      <c r="CRI539"/>
      <c r="CRJ539"/>
      <c r="CRK539"/>
      <c r="CRL539"/>
      <c r="CRM539"/>
      <c r="CRN539"/>
      <c r="CRO539"/>
      <c r="CRP539"/>
      <c r="CRQ539"/>
      <c r="CRR539"/>
      <c r="CRS539"/>
      <c r="CRT539"/>
      <c r="CRU539"/>
      <c r="CRV539"/>
      <c r="CRW539"/>
      <c r="CRX539"/>
      <c r="CRY539"/>
      <c r="CRZ539"/>
      <c r="CSA539"/>
      <c r="CSB539"/>
      <c r="CSC539"/>
      <c r="CSD539"/>
      <c r="CSE539"/>
      <c r="CSF539"/>
      <c r="CSG539"/>
      <c r="CSH539"/>
      <c r="CSI539"/>
      <c r="CSJ539"/>
      <c r="CSK539"/>
      <c r="CSL539"/>
      <c r="CSM539"/>
      <c r="CSN539"/>
      <c r="CSO539"/>
      <c r="CSP539"/>
      <c r="CSQ539"/>
      <c r="CSR539"/>
      <c r="CSS539"/>
      <c r="CST539"/>
      <c r="CSU539"/>
      <c r="CSV539"/>
      <c r="CSW539"/>
      <c r="CSX539"/>
      <c r="CSY539"/>
      <c r="CSZ539"/>
      <c r="CTA539"/>
      <c r="CTB539"/>
      <c r="CTC539"/>
      <c r="CTD539"/>
      <c r="CTE539"/>
      <c r="CTF539"/>
      <c r="CTG539"/>
      <c r="CTH539"/>
      <c r="CTI539"/>
      <c r="CTJ539"/>
      <c r="CTK539"/>
      <c r="CTL539"/>
      <c r="CTM539"/>
      <c r="CTN539"/>
      <c r="CTO539"/>
      <c r="CTP539"/>
      <c r="CTQ539"/>
      <c r="CTR539"/>
      <c r="CTS539"/>
      <c r="CTT539"/>
      <c r="CTU539"/>
      <c r="CTV539"/>
      <c r="CTW539"/>
      <c r="CTX539"/>
      <c r="CTY539"/>
      <c r="CTZ539"/>
      <c r="CUA539"/>
      <c r="CUB539"/>
      <c r="CUC539"/>
      <c r="CUD539"/>
      <c r="CUE539"/>
      <c r="CUF539"/>
      <c r="CUG539"/>
      <c r="CUH539"/>
      <c r="CUI539"/>
      <c r="CUJ539"/>
      <c r="CUK539"/>
      <c r="CUL539"/>
      <c r="CUM539"/>
      <c r="CUN539"/>
      <c r="CUO539"/>
      <c r="CUP539"/>
      <c r="CUQ539"/>
      <c r="CUR539"/>
      <c r="CUS539"/>
      <c r="CUT539"/>
      <c r="CUU539"/>
      <c r="CUV539"/>
      <c r="CUW539"/>
      <c r="CUX539"/>
      <c r="CUY539"/>
      <c r="CUZ539"/>
      <c r="CVA539"/>
      <c r="CVB539"/>
      <c r="CVC539"/>
      <c r="CVD539"/>
      <c r="CVE539"/>
      <c r="CVF539"/>
      <c r="CVG539"/>
      <c r="CVH539"/>
      <c r="CVI539"/>
      <c r="CVJ539"/>
      <c r="CVK539"/>
      <c r="CVL539"/>
      <c r="CVM539"/>
      <c r="CVN539"/>
      <c r="CVO539"/>
      <c r="CVP539"/>
      <c r="CVQ539"/>
      <c r="CVR539"/>
      <c r="CVS539"/>
      <c r="CVT539"/>
      <c r="CVU539"/>
      <c r="CVV539"/>
      <c r="CVW539"/>
      <c r="CVX539"/>
      <c r="CVY539"/>
      <c r="CVZ539"/>
      <c r="CWA539"/>
      <c r="CWB539"/>
      <c r="CWC539"/>
      <c r="CWD539"/>
      <c r="CWE539"/>
      <c r="CWF539"/>
      <c r="CWG539"/>
      <c r="CWH539"/>
      <c r="CWI539"/>
      <c r="CWJ539"/>
      <c r="CWK539"/>
      <c r="CWL539"/>
      <c r="CWM539"/>
      <c r="CWN539"/>
      <c r="CWO539"/>
      <c r="CWP539"/>
      <c r="CWQ539"/>
      <c r="CWR539"/>
      <c r="CWS539"/>
      <c r="CWT539"/>
      <c r="CWU539"/>
      <c r="CWV539"/>
      <c r="CWW539"/>
      <c r="CWX539"/>
      <c r="CWY539"/>
      <c r="CWZ539"/>
      <c r="CXA539"/>
      <c r="CXB539"/>
      <c r="CXC539"/>
      <c r="CXD539"/>
      <c r="CXE539"/>
      <c r="CXF539"/>
      <c r="CXG539"/>
      <c r="CXH539"/>
      <c r="CXI539"/>
      <c r="CXJ539"/>
      <c r="CXK539"/>
      <c r="CXL539"/>
      <c r="CXM539"/>
      <c r="CXN539"/>
      <c r="CXO539"/>
      <c r="CXP539"/>
      <c r="CXQ539"/>
      <c r="CXR539"/>
      <c r="CXS539"/>
      <c r="CXT539"/>
      <c r="CXU539"/>
      <c r="CXV539"/>
      <c r="CXW539"/>
      <c r="CXX539"/>
      <c r="CXY539"/>
      <c r="CXZ539"/>
      <c r="CYA539"/>
      <c r="CYB539"/>
      <c r="CYC539"/>
      <c r="CYD539"/>
      <c r="CYE539"/>
      <c r="CYF539"/>
      <c r="CYG539"/>
      <c r="CYH539"/>
      <c r="CYI539"/>
      <c r="CYJ539"/>
      <c r="CYK539"/>
      <c r="CYL539"/>
      <c r="CYM539"/>
      <c r="CYN539"/>
      <c r="CYO539"/>
      <c r="CYP539"/>
      <c r="CYQ539"/>
      <c r="CYR539"/>
      <c r="CYS539"/>
      <c r="CYT539"/>
      <c r="CYU539"/>
      <c r="CYV539"/>
      <c r="CYW539"/>
      <c r="CYX539"/>
      <c r="CYY539"/>
      <c r="CYZ539"/>
      <c r="CZA539"/>
      <c r="CZB539"/>
      <c r="CZC539"/>
      <c r="CZD539"/>
      <c r="CZE539"/>
      <c r="CZF539"/>
      <c r="CZG539"/>
      <c r="CZH539"/>
      <c r="CZI539"/>
      <c r="CZJ539"/>
      <c r="CZK539"/>
      <c r="CZL539"/>
      <c r="CZM539"/>
      <c r="CZN539"/>
      <c r="CZO539"/>
      <c r="CZP539"/>
      <c r="CZQ539"/>
      <c r="CZR539"/>
      <c r="CZS539"/>
      <c r="CZT539"/>
      <c r="CZU539"/>
      <c r="CZV539"/>
      <c r="CZW539"/>
      <c r="CZX539"/>
      <c r="CZY539"/>
      <c r="CZZ539"/>
      <c r="DAA539"/>
      <c r="DAB539"/>
      <c r="DAC539"/>
      <c r="DAD539"/>
      <c r="DAE539"/>
      <c r="DAF539"/>
      <c r="DAG539"/>
      <c r="DAH539"/>
      <c r="DAI539"/>
      <c r="DAJ539"/>
      <c r="DAK539"/>
      <c r="DAL539"/>
      <c r="DAM539"/>
      <c r="DAN539"/>
      <c r="DAO539"/>
      <c r="DAP539"/>
      <c r="DAQ539"/>
      <c r="DAR539"/>
      <c r="DAS539"/>
      <c r="DAT539"/>
      <c r="DAU539"/>
      <c r="DAV539"/>
      <c r="DAW539"/>
      <c r="DAX539"/>
      <c r="DAY539"/>
      <c r="DAZ539"/>
      <c r="DBA539"/>
      <c r="DBB539"/>
      <c r="DBC539"/>
      <c r="DBD539"/>
      <c r="DBE539"/>
      <c r="DBF539"/>
      <c r="DBG539"/>
      <c r="DBH539"/>
      <c r="DBI539"/>
      <c r="DBJ539"/>
      <c r="DBK539"/>
      <c r="DBL539"/>
      <c r="DBM539"/>
      <c r="DBN539"/>
      <c r="DBO539"/>
      <c r="DBP539"/>
      <c r="DBQ539"/>
      <c r="DBR539"/>
      <c r="DBS539"/>
      <c r="DBT539"/>
      <c r="DBU539"/>
      <c r="DBV539"/>
      <c r="DBW539"/>
      <c r="DBX539"/>
      <c r="DBY539"/>
      <c r="DBZ539"/>
      <c r="DCA539"/>
      <c r="DCB539"/>
      <c r="DCC539"/>
      <c r="DCD539"/>
      <c r="DCE539"/>
      <c r="DCF539"/>
      <c r="DCG539"/>
      <c r="DCH539"/>
      <c r="DCI539"/>
      <c r="DCJ539"/>
      <c r="DCK539"/>
      <c r="DCL539"/>
      <c r="DCM539"/>
      <c r="DCN539"/>
      <c r="DCO539"/>
      <c r="DCP539"/>
      <c r="DCQ539"/>
      <c r="DCR539"/>
      <c r="DCS539"/>
      <c r="DCT539"/>
      <c r="DCU539"/>
      <c r="DCV539"/>
      <c r="DCW539"/>
      <c r="DCX539"/>
      <c r="DCY539"/>
      <c r="DCZ539"/>
      <c r="DDA539"/>
      <c r="DDB539"/>
      <c r="DDC539"/>
      <c r="DDD539"/>
      <c r="DDE539"/>
      <c r="DDF539"/>
      <c r="DDG539"/>
      <c r="DDH539"/>
      <c r="DDI539"/>
      <c r="DDJ539"/>
      <c r="DDK539"/>
      <c r="DDL539"/>
      <c r="DDM539"/>
      <c r="DDN539"/>
      <c r="DDO539"/>
      <c r="DDP539"/>
      <c r="DDQ539"/>
      <c r="DDR539"/>
      <c r="DDS539"/>
      <c r="DDT539"/>
      <c r="DDU539"/>
      <c r="DDV539"/>
      <c r="DDW539"/>
      <c r="DDX539"/>
      <c r="DDY539"/>
      <c r="DDZ539"/>
      <c r="DEA539"/>
      <c r="DEB539"/>
      <c r="DEC539"/>
      <c r="DED539"/>
      <c r="DEE539"/>
      <c r="DEF539"/>
      <c r="DEG539"/>
      <c r="DEH539"/>
      <c r="DEI539"/>
      <c r="DEJ539"/>
      <c r="DEK539"/>
      <c r="DEL539"/>
      <c r="DEM539"/>
      <c r="DEN539"/>
      <c r="DEO539"/>
      <c r="DEP539"/>
      <c r="DEQ539"/>
      <c r="DER539"/>
      <c r="DES539"/>
      <c r="DET539"/>
      <c r="DEU539"/>
      <c r="DEV539"/>
      <c r="DEW539"/>
      <c r="DEX539"/>
      <c r="DEY539"/>
      <c r="DEZ539"/>
      <c r="DFA539"/>
      <c r="DFB539"/>
      <c r="DFC539"/>
      <c r="DFD539"/>
      <c r="DFE539"/>
      <c r="DFF539"/>
      <c r="DFG539"/>
      <c r="DFH539"/>
      <c r="DFI539"/>
      <c r="DFJ539"/>
      <c r="DFK539"/>
      <c r="DFL539"/>
      <c r="DFM539"/>
      <c r="DFN539"/>
      <c r="DFO539"/>
      <c r="DFP539"/>
      <c r="DFQ539"/>
      <c r="DFR539"/>
      <c r="DFS539"/>
      <c r="DFT539"/>
      <c r="DFU539"/>
      <c r="DFV539"/>
      <c r="DFW539"/>
      <c r="DFX539"/>
      <c r="DFY539"/>
      <c r="DFZ539"/>
      <c r="DGA539"/>
      <c r="DGB539"/>
      <c r="DGC539"/>
      <c r="DGD539"/>
      <c r="DGE539"/>
      <c r="DGF539"/>
      <c r="DGG539"/>
      <c r="DGH539"/>
      <c r="DGI539"/>
      <c r="DGJ539"/>
      <c r="DGK539"/>
      <c r="DGL539"/>
      <c r="DGM539"/>
      <c r="DGN539"/>
      <c r="DGO539"/>
      <c r="DGP539"/>
      <c r="DGQ539"/>
      <c r="DGR539"/>
      <c r="DGS539"/>
      <c r="DGT539"/>
      <c r="DGU539"/>
      <c r="DGV539"/>
      <c r="DGW539"/>
      <c r="DGX539"/>
      <c r="DGY539"/>
      <c r="DGZ539"/>
      <c r="DHA539"/>
      <c r="DHB539"/>
      <c r="DHC539"/>
      <c r="DHD539"/>
      <c r="DHE539"/>
      <c r="DHF539"/>
      <c r="DHG539"/>
      <c r="DHH539"/>
      <c r="DHI539"/>
      <c r="DHJ539"/>
      <c r="DHK539"/>
      <c r="DHL539"/>
      <c r="DHM539"/>
      <c r="DHN539"/>
      <c r="DHO539"/>
      <c r="DHP539"/>
      <c r="DHQ539"/>
      <c r="DHR539"/>
      <c r="DHS539"/>
      <c r="DHT539"/>
      <c r="DHU539"/>
      <c r="DHV539"/>
      <c r="DHW539"/>
      <c r="DHX539"/>
      <c r="DHY539"/>
      <c r="DHZ539"/>
      <c r="DIA539"/>
      <c r="DIB539"/>
      <c r="DIC539"/>
      <c r="DID539"/>
      <c r="DIE539"/>
      <c r="DIF539"/>
      <c r="DIG539"/>
      <c r="DIH539"/>
      <c r="DII539"/>
      <c r="DIJ539"/>
      <c r="DIK539"/>
      <c r="DIL539"/>
      <c r="DIM539"/>
      <c r="DIN539"/>
      <c r="DIO539"/>
      <c r="DIP539"/>
      <c r="DIQ539"/>
      <c r="DIR539"/>
      <c r="DIS539"/>
      <c r="DIT539"/>
      <c r="DIU539"/>
      <c r="DIV539"/>
      <c r="DIW539"/>
      <c r="DIX539"/>
      <c r="DIY539"/>
      <c r="DIZ539"/>
      <c r="DJA539"/>
      <c r="DJB539"/>
      <c r="DJC539"/>
      <c r="DJD539"/>
      <c r="DJE539"/>
      <c r="DJF539"/>
      <c r="DJG539"/>
      <c r="DJH539"/>
      <c r="DJI539"/>
      <c r="DJJ539"/>
      <c r="DJK539"/>
      <c r="DJL539"/>
      <c r="DJM539"/>
      <c r="DJN539"/>
      <c r="DJO539"/>
      <c r="DJP539"/>
      <c r="DJQ539"/>
      <c r="DJR539"/>
      <c r="DJS539"/>
      <c r="DJT539"/>
      <c r="DJU539"/>
      <c r="DJV539"/>
      <c r="DJW539"/>
      <c r="DJX539"/>
      <c r="DJY539"/>
      <c r="DJZ539"/>
      <c r="DKA539"/>
      <c r="DKB539"/>
      <c r="DKC539"/>
      <c r="DKD539"/>
      <c r="DKE539"/>
      <c r="DKF539"/>
      <c r="DKG539"/>
      <c r="DKH539"/>
      <c r="DKI539"/>
      <c r="DKJ539"/>
      <c r="DKK539"/>
      <c r="DKL539"/>
      <c r="DKM539"/>
      <c r="DKN539"/>
      <c r="DKO539"/>
      <c r="DKP539"/>
      <c r="DKQ539"/>
      <c r="DKR539"/>
      <c r="DKS539"/>
      <c r="DKT539"/>
      <c r="DKU539"/>
      <c r="DKV539"/>
      <c r="DKW539"/>
      <c r="DKX539"/>
      <c r="DKY539"/>
      <c r="DKZ539"/>
      <c r="DLA539"/>
      <c r="DLB539"/>
      <c r="DLC539"/>
      <c r="DLD539"/>
      <c r="DLE539"/>
      <c r="DLF539"/>
      <c r="DLG539"/>
      <c r="DLH539"/>
      <c r="DLI539"/>
      <c r="DLJ539"/>
      <c r="DLK539"/>
      <c r="DLL539"/>
      <c r="DLM539"/>
      <c r="DLN539"/>
      <c r="DLO539"/>
      <c r="DLP539"/>
      <c r="DLQ539"/>
      <c r="DLR539"/>
      <c r="DLS539"/>
      <c r="DLT539"/>
      <c r="DLU539"/>
      <c r="DLV539"/>
      <c r="DLW539"/>
      <c r="DLX539"/>
      <c r="DLY539"/>
      <c r="DLZ539"/>
      <c r="DMA539"/>
      <c r="DMB539"/>
      <c r="DMC539"/>
      <c r="DMD539"/>
      <c r="DME539"/>
      <c r="DMF539"/>
      <c r="DMG539"/>
      <c r="DMH539"/>
      <c r="DMI539"/>
      <c r="DMJ539"/>
      <c r="DMK539"/>
      <c r="DML539"/>
      <c r="DMM539"/>
      <c r="DMN539"/>
      <c r="DMO539"/>
      <c r="DMP539"/>
      <c r="DMQ539"/>
      <c r="DMR539"/>
      <c r="DMS539"/>
      <c r="DMT539"/>
      <c r="DMU539"/>
      <c r="DMV539"/>
      <c r="DMW539"/>
      <c r="DMX539"/>
      <c r="DMY539"/>
      <c r="DMZ539"/>
      <c r="DNA539"/>
      <c r="DNB539"/>
      <c r="DNC539"/>
      <c r="DND539"/>
      <c r="DNE539"/>
      <c r="DNF539"/>
      <c r="DNG539"/>
      <c r="DNH539"/>
      <c r="DNI539"/>
      <c r="DNJ539"/>
      <c r="DNK539"/>
      <c r="DNL539"/>
      <c r="DNM539"/>
      <c r="DNN539"/>
      <c r="DNO539"/>
      <c r="DNP539"/>
      <c r="DNQ539"/>
      <c r="DNR539"/>
      <c r="DNS539"/>
      <c r="DNT539"/>
      <c r="DNU539"/>
      <c r="DNV539"/>
      <c r="DNW539"/>
      <c r="DNX539"/>
      <c r="DNY539"/>
      <c r="DNZ539"/>
      <c r="DOA539"/>
      <c r="DOB539"/>
      <c r="DOC539"/>
      <c r="DOD539"/>
      <c r="DOE539"/>
      <c r="DOF539"/>
      <c r="DOG539"/>
      <c r="DOH539"/>
      <c r="DOI539"/>
      <c r="DOJ539"/>
      <c r="DOK539"/>
      <c r="DOL539"/>
      <c r="DOM539"/>
      <c r="DON539"/>
      <c r="DOO539"/>
      <c r="DOP539"/>
      <c r="DOQ539"/>
      <c r="DOR539"/>
      <c r="DOS539"/>
      <c r="DOT539"/>
      <c r="DOU539"/>
      <c r="DOV539"/>
      <c r="DOW539"/>
      <c r="DOX539"/>
      <c r="DOY539"/>
      <c r="DOZ539"/>
      <c r="DPA539"/>
      <c r="DPB539"/>
      <c r="DPC539"/>
      <c r="DPD539"/>
      <c r="DPE539"/>
      <c r="DPF539"/>
      <c r="DPG539"/>
      <c r="DPH539"/>
      <c r="DPI539"/>
      <c r="DPJ539"/>
      <c r="DPK539"/>
      <c r="DPL539"/>
      <c r="DPM539"/>
      <c r="DPN539"/>
      <c r="DPO539"/>
      <c r="DPP539"/>
      <c r="DPQ539"/>
      <c r="DPR539"/>
      <c r="DPS539"/>
      <c r="DPT539"/>
      <c r="DPU539"/>
      <c r="DPV539"/>
      <c r="DPW539"/>
      <c r="DPX539"/>
      <c r="DPY539"/>
      <c r="DPZ539"/>
      <c r="DQA539"/>
      <c r="DQB539"/>
      <c r="DQC539"/>
      <c r="DQD539"/>
      <c r="DQE539"/>
      <c r="DQF539"/>
      <c r="DQG539"/>
      <c r="DQH539"/>
      <c r="DQI539"/>
      <c r="DQJ539"/>
      <c r="DQK539"/>
      <c r="DQL539"/>
      <c r="DQM539"/>
      <c r="DQN539"/>
      <c r="DQO539"/>
      <c r="DQP539"/>
      <c r="DQQ539"/>
      <c r="DQR539"/>
      <c r="DQS539"/>
      <c r="DQT539"/>
      <c r="DQU539"/>
      <c r="DQV539"/>
      <c r="DQW539"/>
      <c r="DQX539"/>
      <c r="DQY539"/>
      <c r="DQZ539"/>
      <c r="DRA539"/>
      <c r="DRB539"/>
      <c r="DRC539"/>
      <c r="DRD539"/>
      <c r="DRE539"/>
      <c r="DRF539"/>
      <c r="DRG539"/>
      <c r="DRH539"/>
      <c r="DRI539"/>
      <c r="DRJ539"/>
      <c r="DRK539"/>
      <c r="DRL539"/>
      <c r="DRM539"/>
      <c r="DRN539"/>
      <c r="DRO539"/>
      <c r="DRP539"/>
      <c r="DRQ539"/>
      <c r="DRR539"/>
      <c r="DRS539"/>
      <c r="DRT539"/>
      <c r="DRU539"/>
      <c r="DRV539"/>
      <c r="DRW539"/>
      <c r="DRX539"/>
      <c r="DRY539"/>
      <c r="DRZ539"/>
      <c r="DSA539"/>
      <c r="DSB539"/>
      <c r="DSC539"/>
      <c r="DSD539"/>
      <c r="DSE539"/>
      <c r="DSF539"/>
      <c r="DSG539"/>
      <c r="DSH539"/>
      <c r="DSI539"/>
      <c r="DSJ539"/>
      <c r="DSK539"/>
      <c r="DSL539"/>
      <c r="DSM539"/>
      <c r="DSN539"/>
      <c r="DSO539"/>
      <c r="DSP539"/>
      <c r="DSQ539"/>
      <c r="DSR539"/>
      <c r="DSS539"/>
      <c r="DST539"/>
      <c r="DSU539"/>
      <c r="DSV539"/>
      <c r="DSW539"/>
      <c r="DSX539"/>
      <c r="DSY539"/>
      <c r="DSZ539"/>
      <c r="DTA539"/>
      <c r="DTB539"/>
      <c r="DTC539"/>
      <c r="DTD539"/>
      <c r="DTE539"/>
      <c r="DTF539"/>
      <c r="DTG539"/>
      <c r="DTH539"/>
      <c r="DTI539"/>
      <c r="DTJ539"/>
      <c r="DTK539"/>
      <c r="DTL539"/>
      <c r="DTM539"/>
      <c r="DTN539"/>
      <c r="DTO539"/>
      <c r="DTP539"/>
      <c r="DTQ539"/>
      <c r="DTR539"/>
      <c r="DTS539"/>
      <c r="DTT539"/>
      <c r="DTU539"/>
      <c r="DTV539"/>
      <c r="DTW539"/>
      <c r="DTX539"/>
      <c r="DTY539"/>
      <c r="DTZ539"/>
      <c r="DUA539"/>
      <c r="DUB539"/>
      <c r="DUC539"/>
      <c r="DUD539"/>
      <c r="DUE539"/>
      <c r="DUF539"/>
      <c r="DUG539"/>
      <c r="DUH539"/>
      <c r="DUI539"/>
      <c r="DUJ539"/>
      <c r="DUK539"/>
      <c r="DUL539"/>
      <c r="DUM539"/>
      <c r="DUN539"/>
      <c r="DUO539"/>
      <c r="DUP539"/>
      <c r="DUQ539"/>
      <c r="DUR539"/>
      <c r="DUS539"/>
      <c r="DUT539"/>
      <c r="DUU539"/>
      <c r="DUV539"/>
      <c r="DUW539"/>
      <c r="DUX539"/>
      <c r="DUY539"/>
      <c r="DUZ539"/>
      <c r="DVA539"/>
      <c r="DVB539"/>
      <c r="DVC539"/>
      <c r="DVD539"/>
      <c r="DVE539"/>
      <c r="DVF539"/>
      <c r="DVG539"/>
      <c r="DVH539"/>
      <c r="DVI539"/>
      <c r="DVJ539"/>
      <c r="DVK539"/>
      <c r="DVL539"/>
      <c r="DVM539"/>
      <c r="DVN539"/>
      <c r="DVO539"/>
      <c r="DVP539"/>
      <c r="DVQ539"/>
      <c r="DVR539"/>
      <c r="DVS539"/>
      <c r="DVT539"/>
      <c r="DVU539"/>
      <c r="DVV539"/>
      <c r="DVW539"/>
      <c r="DVX539"/>
      <c r="DVY539"/>
      <c r="DVZ539"/>
      <c r="DWA539"/>
      <c r="DWB539"/>
      <c r="DWC539"/>
      <c r="DWD539"/>
      <c r="DWE539"/>
      <c r="DWF539"/>
      <c r="DWG539"/>
      <c r="DWH539"/>
      <c r="DWI539"/>
      <c r="DWJ539"/>
      <c r="DWK539"/>
      <c r="DWL539"/>
      <c r="DWM539"/>
      <c r="DWN539"/>
      <c r="DWO539"/>
      <c r="DWP539"/>
      <c r="DWQ539"/>
      <c r="DWR539"/>
      <c r="DWS539"/>
      <c r="DWT539"/>
      <c r="DWU539"/>
      <c r="DWV539"/>
      <c r="DWW539"/>
      <c r="DWX539"/>
      <c r="DWY539"/>
      <c r="DWZ539"/>
      <c r="DXA539"/>
      <c r="DXB539"/>
      <c r="DXC539"/>
      <c r="DXD539"/>
      <c r="DXE539"/>
      <c r="DXF539"/>
      <c r="DXG539"/>
      <c r="DXH539"/>
      <c r="DXI539"/>
      <c r="DXJ539"/>
      <c r="DXK539"/>
      <c r="DXL539"/>
      <c r="DXM539"/>
      <c r="DXN539"/>
      <c r="DXO539"/>
      <c r="DXP539"/>
      <c r="DXQ539"/>
      <c r="DXR539"/>
      <c r="DXS539"/>
      <c r="DXT539"/>
      <c r="DXU539"/>
      <c r="DXV539"/>
      <c r="DXW539"/>
      <c r="DXX539"/>
      <c r="DXY539"/>
      <c r="DXZ539"/>
      <c r="DYA539"/>
      <c r="DYB539"/>
      <c r="DYC539"/>
      <c r="DYD539"/>
      <c r="DYE539"/>
      <c r="DYF539"/>
      <c r="DYG539"/>
      <c r="DYH539"/>
      <c r="DYI539"/>
      <c r="DYJ539"/>
      <c r="DYK539"/>
      <c r="DYL539"/>
      <c r="DYM539"/>
      <c r="DYN539"/>
      <c r="DYO539"/>
      <c r="DYP539"/>
      <c r="DYQ539"/>
      <c r="DYR539"/>
      <c r="DYS539"/>
      <c r="DYT539"/>
      <c r="DYU539"/>
      <c r="DYV539"/>
      <c r="DYW539"/>
      <c r="DYX539"/>
      <c r="DYY539"/>
      <c r="DYZ539"/>
      <c r="DZA539"/>
      <c r="DZB539"/>
      <c r="DZC539"/>
      <c r="DZD539"/>
      <c r="DZE539"/>
      <c r="DZF539"/>
      <c r="DZG539"/>
      <c r="DZH539"/>
      <c r="DZI539"/>
      <c r="DZJ539"/>
      <c r="DZK539"/>
      <c r="DZL539"/>
      <c r="DZM539"/>
      <c r="DZN539"/>
      <c r="DZO539"/>
      <c r="DZP539"/>
      <c r="DZQ539"/>
      <c r="DZR539"/>
      <c r="DZS539"/>
      <c r="DZT539"/>
      <c r="DZU539"/>
      <c r="DZV539"/>
      <c r="DZW539"/>
      <c r="DZX539"/>
      <c r="DZY539"/>
      <c r="DZZ539"/>
      <c r="EAA539"/>
      <c r="EAB539"/>
      <c r="EAC539"/>
      <c r="EAD539"/>
      <c r="EAE539"/>
      <c r="EAF539"/>
      <c r="EAG539"/>
      <c r="EAH539"/>
      <c r="EAI539"/>
      <c r="EAJ539"/>
      <c r="EAK539"/>
      <c r="EAL539"/>
      <c r="EAM539"/>
      <c r="EAN539"/>
      <c r="EAO539"/>
      <c r="EAP539"/>
      <c r="EAQ539"/>
      <c r="EAR539"/>
      <c r="EAS539"/>
      <c r="EAT539"/>
      <c r="EAU539"/>
      <c r="EAV539"/>
      <c r="EAW539"/>
      <c r="EAX539"/>
      <c r="EAY539"/>
      <c r="EAZ539"/>
      <c r="EBA539"/>
      <c r="EBB539"/>
      <c r="EBC539"/>
      <c r="EBD539"/>
      <c r="EBE539"/>
      <c r="EBF539"/>
      <c r="EBG539"/>
      <c r="EBH539"/>
      <c r="EBI539"/>
      <c r="EBJ539"/>
      <c r="EBK539"/>
      <c r="EBL539"/>
      <c r="EBM539"/>
      <c r="EBN539"/>
      <c r="EBO539"/>
      <c r="EBP539"/>
      <c r="EBQ539"/>
      <c r="EBR539"/>
      <c r="EBS539"/>
      <c r="EBT539"/>
      <c r="EBU539"/>
      <c r="EBV539"/>
      <c r="EBW539"/>
      <c r="EBX539"/>
      <c r="EBY539"/>
      <c r="EBZ539"/>
      <c r="ECA539"/>
      <c r="ECB539"/>
      <c r="ECC539"/>
      <c r="ECD539"/>
      <c r="ECE539"/>
      <c r="ECF539"/>
      <c r="ECG539"/>
      <c r="ECH539"/>
      <c r="ECI539"/>
      <c r="ECJ539"/>
      <c r="ECK539"/>
      <c r="ECL539"/>
      <c r="ECM539"/>
      <c r="ECN539"/>
      <c r="ECO539"/>
      <c r="ECP539"/>
      <c r="ECQ539"/>
      <c r="ECR539"/>
      <c r="ECS539"/>
      <c r="ECT539"/>
      <c r="ECU539"/>
      <c r="ECV539"/>
      <c r="ECW539"/>
      <c r="ECX539"/>
      <c r="ECY539"/>
      <c r="ECZ539"/>
      <c r="EDA539"/>
      <c r="EDB539"/>
      <c r="EDC539"/>
      <c r="EDD539"/>
      <c r="EDE539"/>
      <c r="EDF539"/>
      <c r="EDG539"/>
      <c r="EDH539"/>
      <c r="EDI539"/>
      <c r="EDJ539"/>
      <c r="EDK539"/>
      <c r="EDL539"/>
      <c r="EDM539"/>
      <c r="EDN539"/>
      <c r="EDO539"/>
      <c r="EDP539"/>
      <c r="EDQ539"/>
      <c r="EDR539"/>
      <c r="EDS539"/>
      <c r="EDT539"/>
      <c r="EDU539"/>
      <c r="EDV539"/>
      <c r="EDW539"/>
      <c r="EDX539"/>
      <c r="EDY539"/>
      <c r="EDZ539"/>
      <c r="EEA539"/>
      <c r="EEB539"/>
      <c r="EEC539"/>
      <c r="EED539"/>
      <c r="EEE539"/>
      <c r="EEF539"/>
      <c r="EEG539"/>
      <c r="EEH539"/>
      <c r="EEI539"/>
      <c r="EEJ539"/>
      <c r="EEK539"/>
      <c r="EEL539"/>
      <c r="EEM539"/>
      <c r="EEN539"/>
      <c r="EEO539"/>
      <c r="EEP539"/>
      <c r="EEQ539"/>
      <c r="EER539"/>
      <c r="EES539"/>
      <c r="EET539"/>
      <c r="EEU539"/>
      <c r="EEV539"/>
      <c r="EEW539"/>
      <c r="EEX539"/>
      <c r="EEY539"/>
      <c r="EEZ539"/>
      <c r="EFA539"/>
      <c r="EFB539"/>
      <c r="EFC539"/>
      <c r="EFD539"/>
      <c r="EFE539"/>
      <c r="EFF539"/>
      <c r="EFG539"/>
      <c r="EFH539"/>
      <c r="EFI539"/>
      <c r="EFJ539"/>
      <c r="EFK539"/>
      <c r="EFL539"/>
      <c r="EFM539"/>
      <c r="EFN539"/>
      <c r="EFO539"/>
      <c r="EFP539"/>
      <c r="EFQ539"/>
      <c r="EFR539"/>
      <c r="EFS539"/>
      <c r="EFT539"/>
      <c r="EFU539"/>
      <c r="EFV539"/>
      <c r="EFW539"/>
      <c r="EFX539"/>
      <c r="EFY539"/>
      <c r="EFZ539"/>
      <c r="EGA539"/>
      <c r="EGB539"/>
      <c r="EGC539"/>
      <c r="EGD539"/>
      <c r="EGE539"/>
      <c r="EGF539"/>
      <c r="EGG539"/>
      <c r="EGH539"/>
      <c r="EGI539"/>
      <c r="EGJ539"/>
      <c r="EGK539"/>
      <c r="EGL539"/>
      <c r="EGM539"/>
      <c r="EGN539"/>
      <c r="EGO539"/>
      <c r="EGP539"/>
      <c r="EGQ539"/>
      <c r="EGR539"/>
      <c r="EGS539"/>
      <c r="EGT539"/>
      <c r="EGU539"/>
      <c r="EGV539"/>
      <c r="EGW539"/>
      <c r="EGX539"/>
      <c r="EGY539"/>
      <c r="EGZ539"/>
      <c r="EHA539"/>
      <c r="EHB539"/>
      <c r="EHC539"/>
      <c r="EHD539"/>
      <c r="EHE539"/>
      <c r="EHF539"/>
      <c r="EHG539"/>
      <c r="EHH539"/>
      <c r="EHI539"/>
      <c r="EHJ539"/>
      <c r="EHK539"/>
      <c r="EHL539"/>
      <c r="EHM539"/>
      <c r="EHN539"/>
      <c r="EHO539"/>
      <c r="EHP539"/>
      <c r="EHQ539"/>
      <c r="EHR539"/>
      <c r="EHS539"/>
      <c r="EHT539"/>
      <c r="EHU539"/>
      <c r="EHV539"/>
      <c r="EHW539"/>
      <c r="EHX539"/>
      <c r="EHY539"/>
      <c r="EHZ539"/>
      <c r="EIA539"/>
      <c r="EIB539"/>
      <c r="EIC539"/>
      <c r="EID539"/>
      <c r="EIE539"/>
      <c r="EIF539"/>
      <c r="EIG539"/>
      <c r="EIH539"/>
      <c r="EII539"/>
      <c r="EIJ539"/>
      <c r="EIK539"/>
      <c r="EIL539"/>
      <c r="EIM539"/>
      <c r="EIN539"/>
      <c r="EIO539"/>
      <c r="EIP539"/>
      <c r="EIQ539"/>
      <c r="EIR539"/>
      <c r="EIS539"/>
      <c r="EIT539"/>
      <c r="EIU539"/>
      <c r="EIV539"/>
      <c r="EIW539"/>
      <c r="EIX539"/>
      <c r="EIY539"/>
      <c r="EIZ539"/>
      <c r="EJA539"/>
      <c r="EJB539"/>
      <c r="EJC539"/>
      <c r="EJD539"/>
      <c r="EJE539"/>
      <c r="EJF539"/>
      <c r="EJG539"/>
      <c r="EJH539"/>
      <c r="EJI539"/>
      <c r="EJJ539"/>
      <c r="EJK539"/>
      <c r="EJL539"/>
      <c r="EJM539"/>
      <c r="EJN539"/>
      <c r="EJO539"/>
      <c r="EJP539"/>
      <c r="EJQ539"/>
      <c r="EJR539"/>
      <c r="EJS539"/>
      <c r="EJT539"/>
      <c r="EJU539"/>
      <c r="EJV539"/>
      <c r="EJW539"/>
      <c r="EJX539"/>
      <c r="EJY539"/>
      <c r="EJZ539"/>
      <c r="EKA539"/>
      <c r="EKB539"/>
      <c r="EKC539"/>
      <c r="EKD539"/>
      <c r="EKE539"/>
      <c r="EKF539"/>
      <c r="EKG539"/>
      <c r="EKH539"/>
      <c r="EKI539"/>
      <c r="EKJ539"/>
      <c r="EKK539"/>
      <c r="EKL539"/>
      <c r="EKM539"/>
      <c r="EKN539"/>
      <c r="EKO539"/>
      <c r="EKP539"/>
      <c r="EKQ539"/>
      <c r="EKR539"/>
      <c r="EKS539"/>
      <c r="EKT539"/>
      <c r="EKU539"/>
      <c r="EKV539"/>
      <c r="EKW539"/>
      <c r="EKX539"/>
      <c r="EKY539"/>
      <c r="EKZ539"/>
      <c r="ELA539"/>
      <c r="ELB539"/>
      <c r="ELC539"/>
      <c r="ELD539"/>
      <c r="ELE539"/>
      <c r="ELF539"/>
      <c r="ELG539"/>
      <c r="ELH539"/>
      <c r="ELI539"/>
      <c r="ELJ539"/>
      <c r="ELK539"/>
      <c r="ELL539"/>
      <c r="ELM539"/>
      <c r="ELN539"/>
      <c r="ELO539"/>
      <c r="ELP539"/>
      <c r="ELQ539"/>
      <c r="ELR539"/>
      <c r="ELS539"/>
      <c r="ELT539"/>
      <c r="ELU539"/>
      <c r="ELV539"/>
      <c r="ELW539"/>
      <c r="ELX539"/>
      <c r="ELY539"/>
      <c r="ELZ539"/>
      <c r="EMA539"/>
      <c r="EMB539"/>
      <c r="EMC539"/>
      <c r="EMD539"/>
      <c r="EME539"/>
      <c r="EMF539"/>
      <c r="EMG539"/>
      <c r="EMH539"/>
      <c r="EMI539"/>
      <c r="EMJ539"/>
      <c r="EMK539"/>
      <c r="EML539"/>
      <c r="EMM539"/>
      <c r="EMN539"/>
      <c r="EMO539"/>
      <c r="EMP539"/>
      <c r="EMQ539"/>
      <c r="EMR539"/>
      <c r="EMS539"/>
      <c r="EMT539"/>
      <c r="EMU539"/>
      <c r="EMV539"/>
      <c r="EMW539"/>
      <c r="EMX539"/>
      <c r="EMY539"/>
      <c r="EMZ539"/>
      <c r="ENA539"/>
      <c r="ENB539"/>
      <c r="ENC539"/>
      <c r="END539"/>
      <c r="ENE539"/>
      <c r="ENF539"/>
      <c r="ENG539"/>
      <c r="ENH539"/>
      <c r="ENI539"/>
      <c r="ENJ539"/>
      <c r="ENK539"/>
      <c r="ENL539"/>
      <c r="ENM539"/>
      <c r="ENN539"/>
      <c r="ENO539"/>
      <c r="ENP539"/>
      <c r="ENQ539"/>
      <c r="ENR539"/>
      <c r="ENS539"/>
      <c r="ENT539"/>
      <c r="ENU539"/>
      <c r="ENV539"/>
      <c r="ENW539"/>
      <c r="ENX539"/>
      <c r="ENY539"/>
      <c r="ENZ539"/>
      <c r="EOA539"/>
      <c r="EOB539"/>
      <c r="EOC539"/>
      <c r="EOD539"/>
      <c r="EOE539"/>
      <c r="EOF539"/>
      <c r="EOG539"/>
      <c r="EOH539"/>
      <c r="EOI539"/>
      <c r="EOJ539"/>
      <c r="EOK539"/>
      <c r="EOL539"/>
      <c r="EOM539"/>
      <c r="EON539"/>
      <c r="EOO539"/>
      <c r="EOP539"/>
      <c r="EOQ539"/>
      <c r="EOR539"/>
      <c r="EOS539"/>
      <c r="EOT539"/>
      <c r="EOU539"/>
      <c r="EOV539"/>
      <c r="EOW539"/>
      <c r="EOX539"/>
      <c r="EOY539"/>
      <c r="EOZ539"/>
      <c r="EPA539"/>
      <c r="EPB539"/>
      <c r="EPC539"/>
      <c r="EPD539"/>
      <c r="EPE539"/>
      <c r="EPF539"/>
      <c r="EPG539"/>
      <c r="EPH539"/>
      <c r="EPI539"/>
      <c r="EPJ539"/>
      <c r="EPK539"/>
      <c r="EPL539"/>
      <c r="EPM539"/>
      <c r="EPN539"/>
      <c r="EPO539"/>
      <c r="EPP539"/>
      <c r="EPQ539"/>
      <c r="EPR539"/>
      <c r="EPS539"/>
      <c r="EPT539"/>
      <c r="EPU539"/>
      <c r="EPV539"/>
      <c r="EPW539"/>
      <c r="EPX539"/>
      <c r="EPY539"/>
      <c r="EPZ539"/>
      <c r="EQA539"/>
      <c r="EQB539"/>
      <c r="EQC539"/>
      <c r="EQD539"/>
      <c r="EQE539"/>
      <c r="EQF539"/>
      <c r="EQG539"/>
      <c r="EQH539"/>
      <c r="EQI539"/>
      <c r="EQJ539"/>
      <c r="EQK539"/>
      <c r="EQL539"/>
      <c r="EQM539"/>
      <c r="EQN539"/>
      <c r="EQO539"/>
      <c r="EQP539"/>
      <c r="EQQ539"/>
      <c r="EQR539"/>
      <c r="EQS539"/>
      <c r="EQT539"/>
      <c r="EQU539"/>
      <c r="EQV539"/>
      <c r="EQW539"/>
      <c r="EQX539"/>
      <c r="EQY539"/>
      <c r="EQZ539"/>
      <c r="ERA539"/>
      <c r="ERB539"/>
      <c r="ERC539"/>
      <c r="ERD539"/>
      <c r="ERE539"/>
      <c r="ERF539"/>
      <c r="ERG539"/>
      <c r="ERH539"/>
      <c r="ERI539"/>
      <c r="ERJ539"/>
      <c r="ERK539"/>
      <c r="ERL539"/>
      <c r="ERM539"/>
      <c r="ERN539"/>
      <c r="ERO539"/>
      <c r="ERP539"/>
      <c r="ERQ539"/>
      <c r="ERR539"/>
      <c r="ERS539"/>
      <c r="ERT539"/>
      <c r="ERU539"/>
      <c r="ERV539"/>
      <c r="ERW539"/>
      <c r="ERX539"/>
      <c r="ERY539"/>
      <c r="ERZ539"/>
      <c r="ESA539"/>
      <c r="ESB539"/>
      <c r="ESC539"/>
      <c r="ESD539"/>
      <c r="ESE539"/>
      <c r="ESF539"/>
      <c r="ESG539"/>
      <c r="ESH539"/>
      <c r="ESI539"/>
      <c r="ESJ539"/>
      <c r="ESK539"/>
      <c r="ESL539"/>
      <c r="ESM539"/>
      <c r="ESN539"/>
      <c r="ESO539"/>
      <c r="ESP539"/>
      <c r="ESQ539"/>
      <c r="ESR539"/>
      <c r="ESS539"/>
      <c r="EST539"/>
      <c r="ESU539"/>
      <c r="ESV539"/>
      <c r="ESW539"/>
      <c r="ESX539"/>
      <c r="ESY539"/>
      <c r="ESZ539"/>
      <c r="ETA539"/>
      <c r="ETB539"/>
      <c r="ETC539"/>
      <c r="ETD539"/>
      <c r="ETE539"/>
      <c r="ETF539"/>
      <c r="ETG539"/>
      <c r="ETH539"/>
      <c r="ETI539"/>
      <c r="ETJ539"/>
      <c r="ETK539"/>
      <c r="ETL539"/>
      <c r="ETM539"/>
      <c r="ETN539"/>
      <c r="ETO539"/>
      <c r="ETP539"/>
      <c r="ETQ539"/>
      <c r="ETR539"/>
      <c r="ETS539"/>
      <c r="ETT539"/>
      <c r="ETU539"/>
      <c r="ETV539"/>
      <c r="ETW539"/>
      <c r="ETX539"/>
      <c r="ETY539"/>
      <c r="ETZ539"/>
      <c r="EUA539"/>
      <c r="EUB539"/>
      <c r="EUC539"/>
      <c r="EUD539"/>
      <c r="EUE539"/>
      <c r="EUF539"/>
      <c r="EUG539"/>
      <c r="EUH539"/>
      <c r="EUI539"/>
      <c r="EUJ539"/>
      <c r="EUK539"/>
      <c r="EUL539"/>
      <c r="EUM539"/>
      <c r="EUN539"/>
      <c r="EUO539"/>
      <c r="EUP539"/>
      <c r="EUQ539"/>
      <c r="EUR539"/>
      <c r="EUS539"/>
      <c r="EUT539"/>
      <c r="EUU539"/>
      <c r="EUV539"/>
      <c r="EUW539"/>
      <c r="EUX539"/>
      <c r="EUY539"/>
      <c r="EUZ539"/>
      <c r="EVA539"/>
      <c r="EVB539"/>
      <c r="EVC539"/>
      <c r="EVD539"/>
      <c r="EVE539"/>
      <c r="EVF539"/>
      <c r="EVG539"/>
      <c r="EVH539"/>
      <c r="EVI539"/>
      <c r="EVJ539"/>
      <c r="EVK539"/>
      <c r="EVL539"/>
      <c r="EVM539"/>
      <c r="EVN539"/>
      <c r="EVO539"/>
      <c r="EVP539"/>
      <c r="EVQ539"/>
      <c r="EVR539"/>
      <c r="EVS539"/>
      <c r="EVT539"/>
      <c r="EVU539"/>
      <c r="EVV539"/>
      <c r="EVW539"/>
      <c r="EVX539"/>
      <c r="EVY539"/>
      <c r="EVZ539"/>
      <c r="EWA539"/>
      <c r="EWB539"/>
      <c r="EWC539"/>
      <c r="EWD539"/>
      <c r="EWE539"/>
      <c r="EWF539"/>
      <c r="EWG539"/>
      <c r="EWH539"/>
      <c r="EWI539"/>
      <c r="EWJ539"/>
      <c r="EWK539"/>
      <c r="EWL539"/>
      <c r="EWM539"/>
      <c r="EWN539"/>
      <c r="EWO539"/>
      <c r="EWP539"/>
      <c r="EWQ539"/>
      <c r="EWR539"/>
      <c r="EWS539"/>
      <c r="EWT539"/>
      <c r="EWU539"/>
      <c r="EWV539"/>
      <c r="EWW539"/>
      <c r="EWX539"/>
      <c r="EWY539"/>
      <c r="EWZ539"/>
      <c r="EXA539"/>
      <c r="EXB539"/>
      <c r="EXC539"/>
      <c r="EXD539"/>
      <c r="EXE539"/>
      <c r="EXF539"/>
      <c r="EXG539"/>
      <c r="EXH539"/>
      <c r="EXI539"/>
      <c r="EXJ539"/>
      <c r="EXK539"/>
      <c r="EXL539"/>
      <c r="EXM539"/>
      <c r="EXN539"/>
      <c r="EXO539"/>
      <c r="EXP539"/>
      <c r="EXQ539"/>
      <c r="EXR539"/>
      <c r="EXS539"/>
      <c r="EXT539"/>
      <c r="EXU539"/>
      <c r="EXV539"/>
      <c r="EXW539"/>
      <c r="EXX539"/>
      <c r="EXY539"/>
      <c r="EXZ539"/>
      <c r="EYA539"/>
      <c r="EYB539"/>
      <c r="EYC539"/>
      <c r="EYD539"/>
      <c r="EYE539"/>
      <c r="EYF539"/>
      <c r="EYG539"/>
      <c r="EYH539"/>
      <c r="EYI539"/>
      <c r="EYJ539"/>
      <c r="EYK539"/>
      <c r="EYL539"/>
      <c r="EYM539"/>
      <c r="EYN539"/>
      <c r="EYO539"/>
      <c r="EYP539"/>
      <c r="EYQ539"/>
      <c r="EYR539"/>
      <c r="EYS539"/>
      <c r="EYT539"/>
      <c r="EYU539"/>
      <c r="EYV539"/>
      <c r="EYW539"/>
      <c r="EYX539"/>
      <c r="EYY539"/>
      <c r="EYZ539"/>
      <c r="EZA539"/>
      <c r="EZB539"/>
      <c r="EZC539"/>
      <c r="EZD539"/>
      <c r="EZE539"/>
      <c r="EZF539"/>
      <c r="EZG539"/>
      <c r="EZH539"/>
      <c r="EZI539"/>
      <c r="EZJ539"/>
      <c r="EZK539"/>
      <c r="EZL539"/>
      <c r="EZM539"/>
      <c r="EZN539"/>
      <c r="EZO539"/>
      <c r="EZP539"/>
      <c r="EZQ539"/>
      <c r="EZR539"/>
      <c r="EZS539"/>
      <c r="EZT539"/>
      <c r="EZU539"/>
      <c r="EZV539"/>
      <c r="EZW539"/>
      <c r="EZX539"/>
      <c r="EZY539"/>
      <c r="EZZ539"/>
      <c r="FAA539"/>
      <c r="FAB539"/>
      <c r="FAC539"/>
      <c r="FAD539"/>
      <c r="FAE539"/>
      <c r="FAF539"/>
      <c r="FAG539"/>
      <c r="FAH539"/>
      <c r="FAI539"/>
      <c r="FAJ539"/>
      <c r="FAK539"/>
      <c r="FAL539"/>
      <c r="FAM539"/>
      <c r="FAN539"/>
      <c r="FAO539"/>
      <c r="FAP539"/>
      <c r="FAQ539"/>
      <c r="FAR539"/>
      <c r="FAS539"/>
      <c r="FAT539"/>
      <c r="FAU539"/>
      <c r="FAV539"/>
      <c r="FAW539"/>
      <c r="FAX539"/>
      <c r="FAY539"/>
      <c r="FAZ539"/>
      <c r="FBA539"/>
      <c r="FBB539"/>
      <c r="FBC539"/>
      <c r="FBD539"/>
      <c r="FBE539"/>
      <c r="FBF539"/>
      <c r="FBG539"/>
      <c r="FBH539"/>
      <c r="FBI539"/>
      <c r="FBJ539"/>
      <c r="FBK539"/>
      <c r="FBL539"/>
      <c r="FBM539"/>
      <c r="FBN539"/>
      <c r="FBO539"/>
      <c r="FBP539"/>
      <c r="FBQ539"/>
      <c r="FBR539"/>
      <c r="FBS539"/>
      <c r="FBT539"/>
      <c r="FBU539"/>
      <c r="FBV539"/>
      <c r="FBW539"/>
      <c r="FBX539"/>
      <c r="FBY539"/>
      <c r="FBZ539"/>
      <c r="FCA539"/>
      <c r="FCB539"/>
      <c r="FCC539"/>
      <c r="FCD539"/>
      <c r="FCE539"/>
      <c r="FCF539"/>
      <c r="FCG539"/>
      <c r="FCH539"/>
      <c r="FCI539"/>
      <c r="FCJ539"/>
      <c r="FCK539"/>
      <c r="FCL539"/>
      <c r="FCM539"/>
      <c r="FCN539"/>
      <c r="FCO539"/>
      <c r="FCP539"/>
      <c r="FCQ539"/>
      <c r="FCR539"/>
      <c r="FCS539"/>
      <c r="FCT539"/>
      <c r="FCU539"/>
      <c r="FCV539"/>
      <c r="FCW539"/>
      <c r="FCX539"/>
      <c r="FCY539"/>
      <c r="FCZ539"/>
      <c r="FDA539"/>
      <c r="FDB539"/>
      <c r="FDC539"/>
      <c r="FDD539"/>
      <c r="FDE539"/>
      <c r="FDF539"/>
      <c r="FDG539"/>
      <c r="FDH539"/>
      <c r="FDI539"/>
      <c r="FDJ539"/>
      <c r="FDK539"/>
      <c r="FDL539"/>
      <c r="FDM539"/>
      <c r="FDN539"/>
      <c r="FDO539"/>
      <c r="FDP539"/>
      <c r="FDQ539"/>
      <c r="FDR539"/>
      <c r="FDS539"/>
      <c r="FDT539"/>
      <c r="FDU539"/>
      <c r="FDV539"/>
      <c r="FDW539"/>
      <c r="FDX539"/>
      <c r="FDY539"/>
      <c r="FDZ539"/>
      <c r="FEA539"/>
      <c r="FEB539"/>
      <c r="FEC539"/>
      <c r="FED539"/>
      <c r="FEE539"/>
      <c r="FEF539"/>
      <c r="FEG539"/>
      <c r="FEH539"/>
      <c r="FEI539"/>
      <c r="FEJ539"/>
      <c r="FEK539"/>
      <c r="FEL539"/>
      <c r="FEM539"/>
      <c r="FEN539"/>
      <c r="FEO539"/>
      <c r="FEP539"/>
      <c r="FEQ539"/>
      <c r="FER539"/>
      <c r="FES539"/>
      <c r="FET539"/>
      <c r="FEU539"/>
      <c r="FEV539"/>
      <c r="FEW539"/>
      <c r="FEX539"/>
      <c r="FEY539"/>
      <c r="FEZ539"/>
      <c r="FFA539"/>
      <c r="FFB539"/>
      <c r="FFC539"/>
      <c r="FFD539"/>
      <c r="FFE539"/>
      <c r="FFF539"/>
      <c r="FFG539"/>
      <c r="FFH539"/>
      <c r="FFI539"/>
      <c r="FFJ539"/>
      <c r="FFK539"/>
      <c r="FFL539"/>
      <c r="FFM539"/>
      <c r="FFN539"/>
      <c r="FFO539"/>
      <c r="FFP539"/>
      <c r="FFQ539"/>
      <c r="FFR539"/>
      <c r="FFS539"/>
      <c r="FFT539"/>
      <c r="FFU539"/>
      <c r="FFV539"/>
      <c r="FFW539"/>
      <c r="FFX539"/>
      <c r="FFY539"/>
      <c r="FFZ539"/>
      <c r="FGA539"/>
      <c r="FGB539"/>
      <c r="FGC539"/>
      <c r="FGD539"/>
      <c r="FGE539"/>
      <c r="FGF539"/>
      <c r="FGG539"/>
      <c r="FGH539"/>
      <c r="FGI539"/>
      <c r="FGJ539"/>
      <c r="FGK539"/>
      <c r="FGL539"/>
      <c r="FGM539"/>
      <c r="FGN539"/>
      <c r="FGO539"/>
      <c r="FGP539"/>
      <c r="FGQ539"/>
      <c r="FGR539"/>
      <c r="FGS539"/>
      <c r="FGT539"/>
      <c r="FGU539"/>
      <c r="FGV539"/>
      <c r="FGW539"/>
      <c r="FGX539"/>
      <c r="FGY539"/>
      <c r="FGZ539"/>
      <c r="FHA539"/>
      <c r="FHB539"/>
      <c r="FHC539"/>
      <c r="FHD539"/>
      <c r="FHE539"/>
      <c r="FHF539"/>
      <c r="FHG539"/>
      <c r="FHH539"/>
      <c r="FHI539"/>
      <c r="FHJ539"/>
      <c r="FHK539"/>
      <c r="FHL539"/>
      <c r="FHM539"/>
      <c r="FHN539"/>
      <c r="FHO539"/>
      <c r="FHP539"/>
      <c r="FHQ539"/>
      <c r="FHR539"/>
      <c r="FHS539"/>
      <c r="FHT539"/>
      <c r="FHU539"/>
      <c r="FHV539"/>
      <c r="FHW539"/>
      <c r="FHX539"/>
      <c r="FHY539"/>
      <c r="FHZ539"/>
      <c r="FIA539"/>
      <c r="FIB539"/>
      <c r="FIC539"/>
      <c r="FID539"/>
      <c r="FIE539"/>
      <c r="FIF539"/>
      <c r="FIG539"/>
      <c r="FIH539"/>
      <c r="FII539"/>
      <c r="FIJ539"/>
      <c r="FIK539"/>
      <c r="FIL539"/>
      <c r="FIM539"/>
      <c r="FIN539"/>
      <c r="FIO539"/>
      <c r="FIP539"/>
      <c r="FIQ539"/>
      <c r="FIR539"/>
      <c r="FIS539"/>
      <c r="FIT539"/>
      <c r="FIU539"/>
      <c r="FIV539"/>
      <c r="FIW539"/>
      <c r="FIX539"/>
      <c r="FIY539"/>
      <c r="FIZ539"/>
      <c r="FJA539"/>
      <c r="FJB539"/>
      <c r="FJC539"/>
      <c r="FJD539"/>
      <c r="FJE539"/>
      <c r="FJF539"/>
      <c r="FJG539"/>
      <c r="FJH539"/>
      <c r="FJI539"/>
      <c r="FJJ539"/>
      <c r="FJK539"/>
      <c r="FJL539"/>
      <c r="FJM539"/>
      <c r="FJN539"/>
      <c r="FJO539"/>
      <c r="FJP539"/>
      <c r="FJQ539"/>
      <c r="FJR539"/>
      <c r="FJS539"/>
      <c r="FJT539"/>
      <c r="FJU539"/>
      <c r="FJV539"/>
      <c r="FJW539"/>
      <c r="FJX539"/>
      <c r="FJY539"/>
      <c r="FJZ539"/>
      <c r="FKA539"/>
      <c r="FKB539"/>
      <c r="FKC539"/>
      <c r="FKD539"/>
      <c r="FKE539"/>
      <c r="FKF539"/>
      <c r="FKG539"/>
      <c r="FKH539"/>
      <c r="FKI539"/>
      <c r="FKJ539"/>
      <c r="FKK539"/>
      <c r="FKL539"/>
      <c r="FKM539"/>
      <c r="FKN539"/>
      <c r="FKO539"/>
      <c r="FKP539"/>
      <c r="FKQ539"/>
      <c r="FKR539"/>
      <c r="FKS539"/>
      <c r="FKT539"/>
      <c r="FKU539"/>
      <c r="FKV539"/>
      <c r="FKW539"/>
      <c r="FKX539"/>
      <c r="FKY539"/>
      <c r="FKZ539"/>
      <c r="FLA539"/>
      <c r="FLB539"/>
      <c r="FLC539"/>
      <c r="FLD539"/>
      <c r="FLE539"/>
      <c r="FLF539"/>
      <c r="FLG539"/>
      <c r="FLH539"/>
      <c r="FLI539"/>
      <c r="FLJ539"/>
      <c r="FLK539"/>
      <c r="FLL539"/>
      <c r="FLM539"/>
      <c r="FLN539"/>
      <c r="FLO539"/>
      <c r="FLP539"/>
      <c r="FLQ539"/>
      <c r="FLR539"/>
      <c r="FLS539"/>
      <c r="FLT539"/>
      <c r="FLU539"/>
      <c r="FLV539"/>
      <c r="FLW539"/>
      <c r="FLX539"/>
      <c r="FLY539"/>
      <c r="FLZ539"/>
      <c r="FMA539"/>
      <c r="FMB539"/>
      <c r="FMC539"/>
      <c r="FMD539"/>
      <c r="FME539"/>
      <c r="FMF539"/>
      <c r="FMG539"/>
      <c r="FMH539"/>
      <c r="FMI539"/>
      <c r="FMJ539"/>
      <c r="FMK539"/>
      <c r="FML539"/>
      <c r="FMM539"/>
      <c r="FMN539"/>
      <c r="FMO539"/>
      <c r="FMP539"/>
      <c r="FMQ539"/>
      <c r="FMR539"/>
      <c r="FMS539"/>
      <c r="FMT539"/>
      <c r="FMU539"/>
      <c r="FMV539"/>
      <c r="FMW539"/>
      <c r="FMX539"/>
      <c r="FMY539"/>
      <c r="FMZ539"/>
      <c r="FNA539"/>
      <c r="FNB539"/>
      <c r="FNC539"/>
      <c r="FND539"/>
      <c r="FNE539"/>
      <c r="FNF539"/>
      <c r="FNG539"/>
      <c r="FNH539"/>
      <c r="FNI539"/>
      <c r="FNJ539"/>
      <c r="FNK539"/>
      <c r="FNL539"/>
      <c r="FNM539"/>
      <c r="FNN539"/>
      <c r="FNO539"/>
      <c r="FNP539"/>
      <c r="FNQ539"/>
      <c r="FNR539"/>
      <c r="FNS539"/>
      <c r="FNT539"/>
      <c r="FNU539"/>
      <c r="FNV539"/>
      <c r="FNW539"/>
      <c r="FNX539"/>
      <c r="FNY539"/>
      <c r="FNZ539"/>
      <c r="FOA539"/>
      <c r="FOB539"/>
      <c r="FOC539"/>
      <c r="FOD539"/>
      <c r="FOE539"/>
      <c r="FOF539"/>
      <c r="FOG539"/>
      <c r="FOH539"/>
      <c r="FOI539"/>
      <c r="FOJ539"/>
      <c r="FOK539"/>
      <c r="FOL539"/>
      <c r="FOM539"/>
      <c r="FON539"/>
      <c r="FOO539"/>
      <c r="FOP539"/>
      <c r="FOQ539"/>
      <c r="FOR539"/>
      <c r="FOS539"/>
      <c r="FOT539"/>
      <c r="FOU539"/>
      <c r="FOV539"/>
      <c r="FOW539"/>
      <c r="FOX539"/>
      <c r="FOY539"/>
      <c r="FOZ539"/>
      <c r="FPA539"/>
      <c r="FPB539"/>
      <c r="FPC539"/>
      <c r="FPD539"/>
      <c r="FPE539"/>
      <c r="FPF539"/>
      <c r="FPG539"/>
      <c r="FPH539"/>
      <c r="FPI539"/>
      <c r="FPJ539"/>
      <c r="FPK539"/>
      <c r="FPL539"/>
      <c r="FPM539"/>
      <c r="FPN539"/>
      <c r="FPO539"/>
      <c r="FPP539"/>
      <c r="FPQ539"/>
      <c r="FPR539"/>
      <c r="FPS539"/>
      <c r="FPT539"/>
      <c r="FPU539"/>
      <c r="FPV539"/>
      <c r="FPW539"/>
      <c r="FPX539"/>
      <c r="FPY539"/>
      <c r="FPZ539"/>
      <c r="FQA539"/>
      <c r="FQB539"/>
      <c r="FQC539"/>
      <c r="FQD539"/>
      <c r="FQE539"/>
      <c r="FQF539"/>
      <c r="FQG539"/>
      <c r="FQH539"/>
      <c r="FQI539"/>
      <c r="FQJ539"/>
      <c r="FQK539"/>
      <c r="FQL539"/>
      <c r="FQM539"/>
      <c r="FQN539"/>
      <c r="FQO539"/>
      <c r="FQP539"/>
      <c r="FQQ539"/>
      <c r="FQR539"/>
      <c r="FQS539"/>
      <c r="FQT539"/>
      <c r="FQU539"/>
      <c r="FQV539"/>
      <c r="FQW539"/>
      <c r="FQX539"/>
      <c r="FQY539"/>
      <c r="FQZ539"/>
      <c r="FRA539"/>
      <c r="FRB539"/>
      <c r="FRC539"/>
      <c r="FRD539"/>
      <c r="FRE539"/>
      <c r="FRF539"/>
      <c r="FRG539"/>
      <c r="FRH539"/>
      <c r="FRI539"/>
      <c r="FRJ539"/>
      <c r="FRK539"/>
      <c r="FRL539"/>
      <c r="FRM539"/>
      <c r="FRN539"/>
      <c r="FRO539"/>
      <c r="FRP539"/>
      <c r="FRQ539"/>
      <c r="FRR539"/>
      <c r="FRS539"/>
      <c r="FRT539"/>
      <c r="FRU539"/>
      <c r="FRV539"/>
      <c r="FRW539"/>
      <c r="FRX539"/>
      <c r="FRY539"/>
      <c r="FRZ539"/>
      <c r="FSA539"/>
      <c r="FSB539"/>
      <c r="FSC539"/>
      <c r="FSD539"/>
      <c r="FSE539"/>
      <c r="FSF539"/>
      <c r="FSG539"/>
      <c r="FSH539"/>
      <c r="FSI539"/>
      <c r="FSJ539"/>
      <c r="FSK539"/>
      <c r="FSL539"/>
      <c r="FSM539"/>
      <c r="FSN539"/>
      <c r="FSO539"/>
      <c r="FSP539"/>
      <c r="FSQ539"/>
      <c r="FSR539"/>
      <c r="FSS539"/>
      <c r="FST539"/>
      <c r="FSU539"/>
      <c r="FSV539"/>
      <c r="FSW539"/>
      <c r="FSX539"/>
      <c r="FSY539"/>
      <c r="FSZ539"/>
      <c r="FTA539"/>
      <c r="FTB539"/>
      <c r="FTC539"/>
      <c r="FTD539"/>
      <c r="FTE539"/>
      <c r="FTF539"/>
      <c r="FTG539"/>
      <c r="FTH539"/>
      <c r="FTI539"/>
      <c r="FTJ539"/>
      <c r="FTK539"/>
      <c r="FTL539"/>
      <c r="FTM539"/>
      <c r="FTN539"/>
      <c r="FTO539"/>
      <c r="FTP539"/>
      <c r="FTQ539"/>
      <c r="FTR539"/>
      <c r="FTS539"/>
      <c r="FTT539"/>
      <c r="FTU539"/>
      <c r="FTV539"/>
      <c r="FTW539"/>
      <c r="FTX539"/>
      <c r="FTY539"/>
      <c r="FTZ539"/>
      <c r="FUA539"/>
      <c r="FUB539"/>
      <c r="FUC539"/>
      <c r="FUD539"/>
      <c r="FUE539"/>
      <c r="FUF539"/>
      <c r="FUG539"/>
      <c r="FUH539"/>
      <c r="FUI539"/>
      <c r="FUJ539"/>
      <c r="FUK539"/>
      <c r="FUL539"/>
      <c r="FUM539"/>
      <c r="FUN539"/>
      <c r="FUO539"/>
      <c r="FUP539"/>
      <c r="FUQ539"/>
      <c r="FUR539"/>
      <c r="FUS539"/>
      <c r="FUT539"/>
      <c r="FUU539"/>
      <c r="FUV539"/>
      <c r="FUW539"/>
      <c r="FUX539"/>
      <c r="FUY539"/>
      <c r="FUZ539"/>
      <c r="FVA539"/>
      <c r="FVB539"/>
      <c r="FVC539"/>
      <c r="FVD539"/>
      <c r="FVE539"/>
      <c r="FVF539"/>
      <c r="FVG539"/>
      <c r="FVH539"/>
      <c r="FVI539"/>
      <c r="FVJ539"/>
      <c r="FVK539"/>
      <c r="FVL539"/>
      <c r="FVM539"/>
      <c r="FVN539"/>
      <c r="FVO539"/>
      <c r="FVP539"/>
      <c r="FVQ539"/>
      <c r="FVR539"/>
      <c r="FVS539"/>
      <c r="FVT539"/>
      <c r="FVU539"/>
      <c r="FVV539"/>
      <c r="FVW539"/>
      <c r="FVX539"/>
      <c r="FVY539"/>
      <c r="FVZ539"/>
      <c r="FWA539"/>
      <c r="FWB539"/>
      <c r="FWC539"/>
      <c r="FWD539"/>
      <c r="FWE539"/>
      <c r="FWF539"/>
      <c r="FWG539"/>
      <c r="FWH539"/>
      <c r="FWI539"/>
      <c r="FWJ539"/>
      <c r="FWK539"/>
      <c r="FWL539"/>
      <c r="FWM539"/>
      <c r="FWN539"/>
      <c r="FWO539"/>
      <c r="FWP539"/>
      <c r="FWQ539"/>
      <c r="FWR539"/>
      <c r="FWS539"/>
      <c r="FWT539"/>
      <c r="FWU539"/>
      <c r="FWV539"/>
      <c r="FWW539"/>
      <c r="FWX539"/>
      <c r="FWY539"/>
      <c r="FWZ539"/>
      <c r="FXA539"/>
      <c r="FXB539"/>
      <c r="FXC539"/>
      <c r="FXD539"/>
      <c r="FXE539"/>
      <c r="FXF539"/>
      <c r="FXG539"/>
      <c r="FXH539"/>
      <c r="FXI539"/>
      <c r="FXJ539"/>
      <c r="FXK539"/>
      <c r="FXL539"/>
      <c r="FXM539"/>
      <c r="FXN539"/>
      <c r="FXO539"/>
      <c r="FXP539"/>
      <c r="FXQ539"/>
      <c r="FXR539"/>
      <c r="FXS539"/>
      <c r="FXT539"/>
      <c r="FXU539"/>
      <c r="FXV539"/>
      <c r="FXW539"/>
      <c r="FXX539"/>
      <c r="FXY539"/>
      <c r="FXZ539"/>
      <c r="FYA539"/>
      <c r="FYB539"/>
      <c r="FYC539"/>
      <c r="FYD539"/>
      <c r="FYE539"/>
      <c r="FYF539"/>
      <c r="FYG539"/>
      <c r="FYH539"/>
      <c r="FYI539"/>
      <c r="FYJ539"/>
      <c r="FYK539"/>
      <c r="FYL539"/>
      <c r="FYM539"/>
      <c r="FYN539"/>
      <c r="FYO539"/>
      <c r="FYP539"/>
      <c r="FYQ539"/>
      <c r="FYR539"/>
      <c r="FYS539"/>
      <c r="FYT539"/>
      <c r="FYU539"/>
      <c r="FYV539"/>
      <c r="FYW539"/>
      <c r="FYX539"/>
      <c r="FYY539"/>
      <c r="FYZ539"/>
      <c r="FZA539"/>
      <c r="FZB539"/>
      <c r="FZC539"/>
      <c r="FZD539"/>
      <c r="FZE539"/>
      <c r="FZF539"/>
      <c r="FZG539"/>
      <c r="FZH539"/>
      <c r="FZI539"/>
      <c r="FZJ539"/>
      <c r="FZK539"/>
      <c r="FZL539"/>
      <c r="FZM539"/>
      <c r="FZN539"/>
      <c r="FZO539"/>
      <c r="FZP539"/>
      <c r="FZQ539"/>
      <c r="FZR539"/>
      <c r="FZS539"/>
      <c r="FZT539"/>
      <c r="FZU539"/>
      <c r="FZV539"/>
      <c r="FZW539"/>
      <c r="FZX539"/>
      <c r="FZY539"/>
      <c r="FZZ539"/>
      <c r="GAA539"/>
      <c r="GAB539"/>
      <c r="GAC539"/>
      <c r="GAD539"/>
      <c r="GAE539"/>
      <c r="GAF539"/>
      <c r="GAG539"/>
      <c r="GAH539"/>
      <c r="GAI539"/>
      <c r="GAJ539"/>
      <c r="GAK539"/>
      <c r="GAL539"/>
      <c r="GAM539"/>
      <c r="GAN539"/>
      <c r="GAO539"/>
      <c r="GAP539"/>
      <c r="GAQ539"/>
      <c r="GAR539"/>
      <c r="GAS539"/>
      <c r="GAT539"/>
      <c r="GAU539"/>
      <c r="GAV539"/>
      <c r="GAW539"/>
      <c r="GAX539"/>
      <c r="GAY539"/>
      <c r="GAZ539"/>
      <c r="GBA539"/>
      <c r="GBB539"/>
      <c r="GBC539"/>
      <c r="GBD539"/>
      <c r="GBE539"/>
      <c r="GBF539"/>
      <c r="GBG539"/>
      <c r="GBH539"/>
      <c r="GBI539"/>
      <c r="GBJ539"/>
      <c r="GBK539"/>
      <c r="GBL539"/>
      <c r="GBM539"/>
      <c r="GBN539"/>
      <c r="GBO539"/>
      <c r="GBP539"/>
      <c r="GBQ539"/>
      <c r="GBR539"/>
      <c r="GBS539"/>
      <c r="GBT539"/>
      <c r="GBU539"/>
      <c r="GBV539"/>
      <c r="GBW539"/>
      <c r="GBX539"/>
      <c r="GBY539"/>
      <c r="GBZ539"/>
      <c r="GCA539"/>
      <c r="GCB539"/>
      <c r="GCC539"/>
      <c r="GCD539"/>
      <c r="GCE539"/>
      <c r="GCF539"/>
      <c r="GCG539"/>
      <c r="GCH539"/>
      <c r="GCI539"/>
      <c r="GCJ539"/>
      <c r="GCK539"/>
      <c r="GCL539"/>
      <c r="GCM539"/>
      <c r="GCN539"/>
      <c r="GCO539"/>
      <c r="GCP539"/>
      <c r="GCQ539"/>
      <c r="GCR539"/>
      <c r="GCS539"/>
      <c r="GCT539"/>
      <c r="GCU539"/>
      <c r="GCV539"/>
      <c r="GCW539"/>
      <c r="GCX539"/>
      <c r="GCY539"/>
      <c r="GCZ539"/>
      <c r="GDA539"/>
      <c r="GDB539"/>
      <c r="GDC539"/>
      <c r="GDD539"/>
      <c r="GDE539"/>
      <c r="GDF539"/>
      <c r="GDG539"/>
      <c r="GDH539"/>
      <c r="GDI539"/>
      <c r="GDJ539"/>
      <c r="GDK539"/>
      <c r="GDL539"/>
      <c r="GDM539"/>
      <c r="GDN539"/>
      <c r="GDO539"/>
      <c r="GDP539"/>
      <c r="GDQ539"/>
      <c r="GDR539"/>
      <c r="GDS539"/>
      <c r="GDT539"/>
      <c r="GDU539"/>
      <c r="GDV539"/>
      <c r="GDW539"/>
      <c r="GDX539"/>
      <c r="GDY539"/>
      <c r="GDZ539"/>
      <c r="GEA539"/>
      <c r="GEB539"/>
      <c r="GEC539"/>
      <c r="GED539"/>
      <c r="GEE539"/>
      <c r="GEF539"/>
      <c r="GEG539"/>
      <c r="GEH539"/>
      <c r="GEI539"/>
      <c r="GEJ539"/>
      <c r="GEK539"/>
      <c r="GEL539"/>
      <c r="GEM539"/>
      <c r="GEN539"/>
      <c r="GEO539"/>
      <c r="GEP539"/>
      <c r="GEQ539"/>
      <c r="GER539"/>
      <c r="GES539"/>
      <c r="GET539"/>
      <c r="GEU539"/>
      <c r="GEV539"/>
      <c r="GEW539"/>
      <c r="GEX539"/>
      <c r="GEY539"/>
      <c r="GEZ539"/>
      <c r="GFA539"/>
      <c r="GFB539"/>
      <c r="GFC539"/>
      <c r="GFD539"/>
      <c r="GFE539"/>
      <c r="GFF539"/>
      <c r="GFG539"/>
      <c r="GFH539"/>
      <c r="GFI539"/>
      <c r="GFJ539"/>
      <c r="GFK539"/>
      <c r="GFL539"/>
      <c r="GFM539"/>
      <c r="GFN539"/>
      <c r="GFO539"/>
      <c r="GFP539"/>
      <c r="GFQ539"/>
      <c r="GFR539"/>
      <c r="GFS539"/>
      <c r="GFT539"/>
      <c r="GFU539"/>
      <c r="GFV539"/>
      <c r="GFW539"/>
      <c r="GFX539"/>
      <c r="GFY539"/>
      <c r="GFZ539"/>
      <c r="GGA539"/>
      <c r="GGB539"/>
      <c r="GGC539"/>
      <c r="GGD539"/>
      <c r="GGE539"/>
      <c r="GGF539"/>
      <c r="GGG539"/>
      <c r="GGH539"/>
      <c r="GGI539"/>
      <c r="GGJ539"/>
      <c r="GGK539"/>
      <c r="GGL539"/>
      <c r="GGM539"/>
      <c r="GGN539"/>
      <c r="GGO539"/>
      <c r="GGP539"/>
      <c r="GGQ539"/>
      <c r="GGR539"/>
      <c r="GGS539"/>
      <c r="GGT539"/>
      <c r="GGU539"/>
      <c r="GGV539"/>
      <c r="GGW539"/>
      <c r="GGX539"/>
      <c r="GGY539"/>
      <c r="GGZ539"/>
      <c r="GHA539"/>
      <c r="GHB539"/>
      <c r="GHC539"/>
      <c r="GHD539"/>
      <c r="GHE539"/>
      <c r="GHF539"/>
      <c r="GHG539"/>
      <c r="GHH539"/>
      <c r="GHI539"/>
      <c r="GHJ539"/>
      <c r="GHK539"/>
      <c r="GHL539"/>
      <c r="GHM539"/>
      <c r="GHN539"/>
      <c r="GHO539"/>
      <c r="GHP539"/>
      <c r="GHQ539"/>
      <c r="GHR539"/>
      <c r="GHS539"/>
      <c r="GHT539"/>
      <c r="GHU539"/>
      <c r="GHV539"/>
      <c r="GHW539"/>
      <c r="GHX539"/>
      <c r="GHY539"/>
      <c r="GHZ539"/>
      <c r="GIA539"/>
      <c r="GIB539"/>
      <c r="GIC539"/>
      <c r="GID539"/>
      <c r="GIE539"/>
      <c r="GIF539"/>
      <c r="GIG539"/>
      <c r="GIH539"/>
      <c r="GII539"/>
      <c r="GIJ539"/>
      <c r="GIK539"/>
      <c r="GIL539"/>
      <c r="GIM539"/>
      <c r="GIN539"/>
      <c r="GIO539"/>
      <c r="GIP539"/>
      <c r="GIQ539"/>
      <c r="GIR539"/>
      <c r="GIS539"/>
      <c r="GIT539"/>
      <c r="GIU539"/>
      <c r="GIV539"/>
      <c r="GIW539"/>
      <c r="GIX539"/>
      <c r="GIY539"/>
      <c r="GIZ539"/>
      <c r="GJA539"/>
      <c r="GJB539"/>
      <c r="GJC539"/>
      <c r="GJD539"/>
      <c r="GJE539"/>
      <c r="GJF539"/>
      <c r="GJG539"/>
      <c r="GJH539"/>
      <c r="GJI539"/>
      <c r="GJJ539"/>
      <c r="GJK539"/>
      <c r="GJL539"/>
      <c r="GJM539"/>
      <c r="GJN539"/>
      <c r="GJO539"/>
      <c r="GJP539"/>
      <c r="GJQ539"/>
      <c r="GJR539"/>
      <c r="GJS539"/>
      <c r="GJT539"/>
      <c r="GJU539"/>
      <c r="GJV539"/>
      <c r="GJW539"/>
      <c r="GJX539"/>
      <c r="GJY539"/>
      <c r="GJZ539"/>
      <c r="GKA539"/>
      <c r="GKB539"/>
      <c r="GKC539"/>
      <c r="GKD539"/>
      <c r="GKE539"/>
      <c r="GKF539"/>
      <c r="GKG539"/>
      <c r="GKH539"/>
      <c r="GKI539"/>
      <c r="GKJ539"/>
      <c r="GKK539"/>
      <c r="GKL539"/>
      <c r="GKM539"/>
      <c r="GKN539"/>
      <c r="GKO539"/>
      <c r="GKP539"/>
      <c r="GKQ539"/>
      <c r="GKR539"/>
      <c r="GKS539"/>
      <c r="GKT539"/>
      <c r="GKU539"/>
      <c r="GKV539"/>
      <c r="GKW539"/>
      <c r="GKX539"/>
      <c r="GKY539"/>
      <c r="GKZ539"/>
      <c r="GLA539"/>
      <c r="GLB539"/>
      <c r="GLC539"/>
      <c r="GLD539"/>
      <c r="GLE539"/>
      <c r="GLF539"/>
      <c r="GLG539"/>
      <c r="GLH539"/>
      <c r="GLI539"/>
      <c r="GLJ539"/>
      <c r="GLK539"/>
      <c r="GLL539"/>
      <c r="GLM539"/>
      <c r="GLN539"/>
      <c r="GLO539"/>
      <c r="GLP539"/>
      <c r="GLQ539"/>
      <c r="GLR539"/>
      <c r="GLS539"/>
      <c r="GLT539"/>
      <c r="GLU539"/>
      <c r="GLV539"/>
      <c r="GLW539"/>
      <c r="GLX539"/>
      <c r="GLY539"/>
      <c r="GLZ539"/>
      <c r="GMA539"/>
      <c r="GMB539"/>
      <c r="GMC539"/>
      <c r="GMD539"/>
      <c r="GME539"/>
      <c r="GMF539"/>
      <c r="GMG539"/>
      <c r="GMH539"/>
      <c r="GMI539"/>
      <c r="GMJ539"/>
      <c r="GMK539"/>
      <c r="GML539"/>
      <c r="GMM539"/>
      <c r="GMN539"/>
      <c r="GMO539"/>
      <c r="GMP539"/>
      <c r="GMQ539"/>
      <c r="GMR539"/>
      <c r="GMS539"/>
      <c r="GMT539"/>
      <c r="GMU539"/>
      <c r="GMV539"/>
      <c r="GMW539"/>
      <c r="GMX539"/>
      <c r="GMY539"/>
      <c r="GMZ539"/>
      <c r="GNA539"/>
      <c r="GNB539"/>
      <c r="GNC539"/>
      <c r="GND539"/>
      <c r="GNE539"/>
      <c r="GNF539"/>
      <c r="GNG539"/>
      <c r="GNH539"/>
      <c r="GNI539"/>
      <c r="GNJ539"/>
      <c r="GNK539"/>
      <c r="GNL539"/>
      <c r="GNM539"/>
      <c r="GNN539"/>
      <c r="GNO539"/>
      <c r="GNP539"/>
      <c r="GNQ539"/>
      <c r="GNR539"/>
      <c r="GNS539"/>
      <c r="GNT539"/>
      <c r="GNU539"/>
      <c r="GNV539"/>
      <c r="GNW539"/>
      <c r="GNX539"/>
      <c r="GNY539"/>
      <c r="GNZ539"/>
      <c r="GOA539"/>
      <c r="GOB539"/>
      <c r="GOC539"/>
      <c r="GOD539"/>
      <c r="GOE539"/>
      <c r="GOF539"/>
      <c r="GOG539"/>
      <c r="GOH539"/>
      <c r="GOI539"/>
      <c r="GOJ539"/>
      <c r="GOK539"/>
      <c r="GOL539"/>
      <c r="GOM539"/>
      <c r="GON539"/>
      <c r="GOO539"/>
      <c r="GOP539"/>
      <c r="GOQ539"/>
      <c r="GOR539"/>
      <c r="GOS539"/>
      <c r="GOT539"/>
      <c r="GOU539"/>
      <c r="GOV539"/>
      <c r="GOW539"/>
      <c r="GOX539"/>
      <c r="GOY539"/>
      <c r="GOZ539"/>
      <c r="GPA539"/>
      <c r="GPB539"/>
      <c r="GPC539"/>
      <c r="GPD539"/>
      <c r="GPE539"/>
      <c r="GPF539"/>
      <c r="GPG539"/>
      <c r="GPH539"/>
      <c r="GPI539"/>
      <c r="GPJ539"/>
      <c r="GPK539"/>
      <c r="GPL539"/>
      <c r="GPM539"/>
      <c r="GPN539"/>
      <c r="GPO539"/>
      <c r="GPP539"/>
      <c r="GPQ539"/>
      <c r="GPR539"/>
      <c r="GPS539"/>
      <c r="GPT539"/>
      <c r="GPU539"/>
      <c r="GPV539"/>
      <c r="GPW539"/>
      <c r="GPX539"/>
      <c r="GPY539"/>
      <c r="GPZ539"/>
      <c r="GQA539"/>
      <c r="GQB539"/>
      <c r="GQC539"/>
      <c r="GQD539"/>
      <c r="GQE539"/>
      <c r="GQF539"/>
      <c r="GQG539"/>
      <c r="GQH539"/>
      <c r="GQI539"/>
      <c r="GQJ539"/>
      <c r="GQK539"/>
      <c r="GQL539"/>
      <c r="GQM539"/>
      <c r="GQN539"/>
      <c r="GQO539"/>
      <c r="GQP539"/>
      <c r="GQQ539"/>
      <c r="GQR539"/>
      <c r="GQS539"/>
      <c r="GQT539"/>
      <c r="GQU539"/>
      <c r="GQV539"/>
      <c r="GQW539"/>
      <c r="GQX539"/>
      <c r="GQY539"/>
      <c r="GQZ539"/>
      <c r="GRA539"/>
      <c r="GRB539"/>
      <c r="GRC539"/>
      <c r="GRD539"/>
      <c r="GRE539"/>
      <c r="GRF539"/>
      <c r="GRG539"/>
      <c r="GRH539"/>
      <c r="GRI539"/>
      <c r="GRJ539"/>
      <c r="GRK539"/>
      <c r="GRL539"/>
      <c r="GRM539"/>
      <c r="GRN539"/>
      <c r="GRO539"/>
      <c r="GRP539"/>
      <c r="GRQ539"/>
      <c r="GRR539"/>
      <c r="GRS539"/>
      <c r="GRT539"/>
      <c r="GRU539"/>
      <c r="GRV539"/>
      <c r="GRW539"/>
      <c r="GRX539"/>
      <c r="GRY539"/>
      <c r="GRZ539"/>
      <c r="GSA539"/>
      <c r="GSB539"/>
      <c r="GSC539"/>
      <c r="GSD539"/>
      <c r="GSE539"/>
      <c r="GSF539"/>
      <c r="GSG539"/>
      <c r="GSH539"/>
      <c r="GSI539"/>
      <c r="GSJ539"/>
      <c r="GSK539"/>
      <c r="GSL539"/>
      <c r="GSM539"/>
      <c r="GSN539"/>
      <c r="GSO539"/>
      <c r="GSP539"/>
      <c r="GSQ539"/>
      <c r="GSR539"/>
      <c r="GSS539"/>
      <c r="GST539"/>
      <c r="GSU539"/>
      <c r="GSV539"/>
      <c r="GSW539"/>
      <c r="GSX539"/>
      <c r="GSY539"/>
      <c r="GSZ539"/>
      <c r="GTA539"/>
      <c r="GTB539"/>
      <c r="GTC539"/>
      <c r="GTD539"/>
      <c r="GTE539"/>
      <c r="GTF539"/>
      <c r="GTG539"/>
      <c r="GTH539"/>
      <c r="GTI539"/>
      <c r="GTJ539"/>
      <c r="GTK539"/>
      <c r="GTL539"/>
      <c r="GTM539"/>
      <c r="GTN539"/>
      <c r="GTO539"/>
      <c r="GTP539"/>
      <c r="GTQ539"/>
      <c r="GTR539"/>
      <c r="GTS539"/>
      <c r="GTT539"/>
      <c r="GTU539"/>
      <c r="GTV539"/>
      <c r="GTW539"/>
      <c r="GTX539"/>
      <c r="GTY539"/>
      <c r="GTZ539"/>
      <c r="GUA539"/>
      <c r="GUB539"/>
      <c r="GUC539"/>
      <c r="GUD539"/>
      <c r="GUE539"/>
      <c r="GUF539"/>
      <c r="GUG539"/>
      <c r="GUH539"/>
      <c r="GUI539"/>
      <c r="GUJ539"/>
      <c r="GUK539"/>
      <c r="GUL539"/>
      <c r="GUM539"/>
      <c r="GUN539"/>
      <c r="GUO539"/>
      <c r="GUP539"/>
      <c r="GUQ539"/>
      <c r="GUR539"/>
      <c r="GUS539"/>
      <c r="GUT539"/>
      <c r="GUU539"/>
      <c r="GUV539"/>
      <c r="GUW539"/>
      <c r="GUX539"/>
      <c r="GUY539"/>
      <c r="GUZ539"/>
      <c r="GVA539"/>
      <c r="GVB539"/>
      <c r="GVC539"/>
      <c r="GVD539"/>
      <c r="GVE539"/>
      <c r="GVF539"/>
      <c r="GVG539"/>
      <c r="GVH539"/>
      <c r="GVI539"/>
      <c r="GVJ539"/>
      <c r="GVK539"/>
      <c r="GVL539"/>
      <c r="GVM539"/>
      <c r="GVN539"/>
      <c r="GVO539"/>
      <c r="GVP539"/>
      <c r="GVQ539"/>
      <c r="GVR539"/>
      <c r="GVS539"/>
      <c r="GVT539"/>
      <c r="GVU539"/>
      <c r="GVV539"/>
      <c r="GVW539"/>
      <c r="GVX539"/>
      <c r="GVY539"/>
      <c r="GVZ539"/>
      <c r="GWA539"/>
      <c r="GWB539"/>
      <c r="GWC539"/>
      <c r="GWD539"/>
      <c r="GWE539"/>
      <c r="GWF539"/>
      <c r="GWG539"/>
      <c r="GWH539"/>
      <c r="GWI539"/>
      <c r="GWJ539"/>
      <c r="GWK539"/>
      <c r="GWL539"/>
      <c r="GWM539"/>
      <c r="GWN539"/>
      <c r="GWO539"/>
      <c r="GWP539"/>
      <c r="GWQ539"/>
      <c r="GWR539"/>
      <c r="GWS539"/>
      <c r="GWT539"/>
      <c r="GWU539"/>
      <c r="GWV539"/>
      <c r="GWW539"/>
      <c r="GWX539"/>
      <c r="GWY539"/>
      <c r="GWZ539"/>
      <c r="GXA539"/>
      <c r="GXB539"/>
      <c r="GXC539"/>
      <c r="GXD539"/>
      <c r="GXE539"/>
      <c r="GXF539"/>
      <c r="GXG539"/>
      <c r="GXH539"/>
      <c r="GXI539"/>
      <c r="GXJ539"/>
      <c r="GXK539"/>
      <c r="GXL539"/>
      <c r="GXM539"/>
      <c r="GXN539"/>
      <c r="GXO539"/>
      <c r="GXP539"/>
      <c r="GXQ539"/>
      <c r="GXR539"/>
      <c r="GXS539"/>
      <c r="GXT539"/>
      <c r="GXU539"/>
      <c r="GXV539"/>
      <c r="GXW539"/>
      <c r="GXX539"/>
      <c r="GXY539"/>
      <c r="GXZ539"/>
      <c r="GYA539"/>
      <c r="GYB539"/>
      <c r="GYC539"/>
      <c r="GYD539"/>
      <c r="GYE539"/>
      <c r="GYF539"/>
      <c r="GYG539"/>
      <c r="GYH539"/>
      <c r="GYI539"/>
      <c r="GYJ539"/>
      <c r="GYK539"/>
      <c r="GYL539"/>
      <c r="GYM539"/>
      <c r="GYN539"/>
      <c r="GYO539"/>
      <c r="GYP539"/>
      <c r="GYQ539"/>
      <c r="GYR539"/>
      <c r="GYS539"/>
      <c r="GYT539"/>
      <c r="GYU539"/>
      <c r="GYV539"/>
      <c r="GYW539"/>
      <c r="GYX539"/>
      <c r="GYY539"/>
      <c r="GYZ539"/>
      <c r="GZA539"/>
      <c r="GZB539"/>
      <c r="GZC539"/>
      <c r="GZD539"/>
      <c r="GZE539"/>
      <c r="GZF539"/>
      <c r="GZG539"/>
      <c r="GZH539"/>
      <c r="GZI539"/>
      <c r="GZJ539"/>
      <c r="GZK539"/>
      <c r="GZL539"/>
      <c r="GZM539"/>
      <c r="GZN539"/>
      <c r="GZO539"/>
      <c r="GZP539"/>
      <c r="GZQ539"/>
      <c r="GZR539"/>
      <c r="GZS539"/>
      <c r="GZT539"/>
      <c r="GZU539"/>
      <c r="GZV539"/>
      <c r="GZW539"/>
      <c r="GZX539"/>
      <c r="GZY539"/>
      <c r="GZZ539"/>
      <c r="HAA539"/>
      <c r="HAB539"/>
      <c r="HAC539"/>
      <c r="HAD539"/>
      <c r="HAE539"/>
      <c r="HAF539"/>
      <c r="HAG539"/>
      <c r="HAH539"/>
      <c r="HAI539"/>
      <c r="HAJ539"/>
      <c r="HAK539"/>
      <c r="HAL539"/>
      <c r="HAM539"/>
      <c r="HAN539"/>
      <c r="HAO539"/>
      <c r="HAP539"/>
      <c r="HAQ539"/>
      <c r="HAR539"/>
      <c r="HAS539"/>
      <c r="HAT539"/>
      <c r="HAU539"/>
      <c r="HAV539"/>
      <c r="HAW539"/>
      <c r="HAX539"/>
      <c r="HAY539"/>
      <c r="HAZ539"/>
      <c r="HBA539"/>
      <c r="HBB539"/>
      <c r="HBC539"/>
      <c r="HBD539"/>
      <c r="HBE539"/>
      <c r="HBF539"/>
      <c r="HBG539"/>
      <c r="HBH539"/>
      <c r="HBI539"/>
      <c r="HBJ539"/>
      <c r="HBK539"/>
      <c r="HBL539"/>
      <c r="HBM539"/>
      <c r="HBN539"/>
      <c r="HBO539"/>
      <c r="HBP539"/>
      <c r="HBQ539"/>
      <c r="HBR539"/>
      <c r="HBS539"/>
      <c r="HBT539"/>
      <c r="HBU539"/>
      <c r="HBV539"/>
      <c r="HBW539"/>
      <c r="HBX539"/>
      <c r="HBY539"/>
      <c r="HBZ539"/>
      <c r="HCA539"/>
      <c r="HCB539"/>
      <c r="HCC539"/>
      <c r="HCD539"/>
      <c r="HCE539"/>
      <c r="HCF539"/>
      <c r="HCG539"/>
      <c r="HCH539"/>
      <c r="HCI539"/>
      <c r="HCJ539"/>
      <c r="HCK539"/>
      <c r="HCL539"/>
      <c r="HCM539"/>
      <c r="HCN539"/>
      <c r="HCO539"/>
      <c r="HCP539"/>
      <c r="HCQ539"/>
      <c r="HCR539"/>
      <c r="HCS539"/>
      <c r="HCT539"/>
      <c r="HCU539"/>
      <c r="HCV539"/>
      <c r="HCW539"/>
      <c r="HCX539"/>
      <c r="HCY539"/>
      <c r="HCZ539"/>
      <c r="HDA539"/>
      <c r="HDB539"/>
      <c r="HDC539"/>
      <c r="HDD539"/>
      <c r="HDE539"/>
      <c r="HDF539"/>
      <c r="HDG539"/>
      <c r="HDH539"/>
      <c r="HDI539"/>
      <c r="HDJ539"/>
      <c r="HDK539"/>
      <c r="HDL539"/>
      <c r="HDM539"/>
      <c r="HDN539"/>
      <c r="HDO539"/>
      <c r="HDP539"/>
      <c r="HDQ539"/>
      <c r="HDR539"/>
      <c r="HDS539"/>
      <c r="HDT539"/>
      <c r="HDU539"/>
      <c r="HDV539"/>
      <c r="HDW539"/>
      <c r="HDX539"/>
      <c r="HDY539"/>
      <c r="HDZ539"/>
      <c r="HEA539"/>
      <c r="HEB539"/>
      <c r="HEC539"/>
      <c r="HED539"/>
      <c r="HEE539"/>
      <c r="HEF539"/>
      <c r="HEG539"/>
      <c r="HEH539"/>
      <c r="HEI539"/>
      <c r="HEJ539"/>
      <c r="HEK539"/>
      <c r="HEL539"/>
      <c r="HEM539"/>
      <c r="HEN539"/>
      <c r="HEO539"/>
      <c r="HEP539"/>
      <c r="HEQ539"/>
      <c r="HER539"/>
      <c r="HES539"/>
      <c r="HET539"/>
      <c r="HEU539"/>
      <c r="HEV539"/>
      <c r="HEW539"/>
      <c r="HEX539"/>
      <c r="HEY539"/>
      <c r="HEZ539"/>
      <c r="HFA539"/>
      <c r="HFB539"/>
      <c r="HFC539"/>
      <c r="HFD539"/>
      <c r="HFE539"/>
      <c r="HFF539"/>
      <c r="HFG539"/>
      <c r="HFH539"/>
      <c r="HFI539"/>
      <c r="HFJ539"/>
      <c r="HFK539"/>
      <c r="HFL539"/>
      <c r="HFM539"/>
      <c r="HFN539"/>
      <c r="HFO539"/>
      <c r="HFP539"/>
      <c r="HFQ539"/>
      <c r="HFR539"/>
      <c r="HFS539"/>
      <c r="HFT539"/>
      <c r="HFU539"/>
      <c r="HFV539"/>
      <c r="HFW539"/>
      <c r="HFX539"/>
      <c r="HFY539"/>
      <c r="HFZ539"/>
      <c r="HGA539"/>
      <c r="HGB539"/>
      <c r="HGC539"/>
      <c r="HGD539"/>
      <c r="HGE539"/>
      <c r="HGF539"/>
      <c r="HGG539"/>
      <c r="HGH539"/>
      <c r="HGI539"/>
      <c r="HGJ539"/>
      <c r="HGK539"/>
      <c r="HGL539"/>
      <c r="HGM539"/>
      <c r="HGN539"/>
      <c r="HGO539"/>
      <c r="HGP539"/>
      <c r="HGQ539"/>
      <c r="HGR539"/>
      <c r="HGS539"/>
      <c r="HGT539"/>
      <c r="HGU539"/>
      <c r="HGV539"/>
      <c r="HGW539"/>
      <c r="HGX539"/>
      <c r="HGY539"/>
      <c r="HGZ539"/>
      <c r="HHA539"/>
      <c r="HHB539"/>
      <c r="HHC539"/>
      <c r="HHD539"/>
      <c r="HHE539"/>
      <c r="HHF539"/>
      <c r="HHG539"/>
      <c r="HHH539"/>
      <c r="HHI539"/>
      <c r="HHJ539"/>
      <c r="HHK539"/>
      <c r="HHL539"/>
      <c r="HHM539"/>
      <c r="HHN539"/>
      <c r="HHO539"/>
      <c r="HHP539"/>
      <c r="HHQ539"/>
      <c r="HHR539"/>
      <c r="HHS539"/>
      <c r="HHT539"/>
      <c r="HHU539"/>
      <c r="HHV539"/>
      <c r="HHW539"/>
      <c r="HHX539"/>
      <c r="HHY539"/>
      <c r="HHZ539"/>
      <c r="HIA539"/>
      <c r="HIB539"/>
      <c r="HIC539"/>
      <c r="HID539"/>
      <c r="HIE539"/>
      <c r="HIF539"/>
      <c r="HIG539"/>
      <c r="HIH539"/>
      <c r="HII539"/>
      <c r="HIJ539"/>
      <c r="HIK539"/>
      <c r="HIL539"/>
      <c r="HIM539"/>
      <c r="HIN539"/>
      <c r="HIO539"/>
      <c r="HIP539"/>
      <c r="HIQ539"/>
      <c r="HIR539"/>
      <c r="HIS539"/>
      <c r="HIT539"/>
      <c r="HIU539"/>
      <c r="HIV539"/>
      <c r="HIW539"/>
      <c r="HIX539"/>
      <c r="HIY539"/>
      <c r="HIZ539"/>
      <c r="HJA539"/>
      <c r="HJB539"/>
      <c r="HJC539"/>
      <c r="HJD539"/>
      <c r="HJE539"/>
      <c r="HJF539"/>
      <c r="HJG539"/>
      <c r="HJH539"/>
      <c r="HJI539"/>
      <c r="HJJ539"/>
      <c r="HJK539"/>
      <c r="HJL539"/>
      <c r="HJM539"/>
      <c r="HJN539"/>
      <c r="HJO539"/>
      <c r="HJP539"/>
      <c r="HJQ539"/>
      <c r="HJR539"/>
      <c r="HJS539"/>
      <c r="HJT539"/>
      <c r="HJU539"/>
      <c r="HJV539"/>
      <c r="HJW539"/>
      <c r="HJX539"/>
      <c r="HJY539"/>
      <c r="HJZ539"/>
      <c r="HKA539"/>
      <c r="HKB539"/>
      <c r="HKC539"/>
      <c r="HKD539"/>
      <c r="HKE539"/>
      <c r="HKF539"/>
      <c r="HKG539"/>
      <c r="HKH539"/>
      <c r="HKI539"/>
      <c r="HKJ539"/>
      <c r="HKK539"/>
      <c r="HKL539"/>
      <c r="HKM539"/>
      <c r="HKN539"/>
      <c r="HKO539"/>
      <c r="HKP539"/>
      <c r="HKQ539"/>
      <c r="HKR539"/>
      <c r="HKS539"/>
      <c r="HKT539"/>
      <c r="HKU539"/>
      <c r="HKV539"/>
      <c r="HKW539"/>
      <c r="HKX539"/>
      <c r="HKY539"/>
      <c r="HKZ539"/>
      <c r="HLA539"/>
      <c r="HLB539"/>
      <c r="HLC539"/>
      <c r="HLD539"/>
      <c r="HLE539"/>
      <c r="HLF539"/>
      <c r="HLG539"/>
      <c r="HLH539"/>
      <c r="HLI539"/>
      <c r="HLJ539"/>
      <c r="HLK539"/>
      <c r="HLL539"/>
      <c r="HLM539"/>
      <c r="HLN539"/>
      <c r="HLO539"/>
      <c r="HLP539"/>
      <c r="HLQ539"/>
      <c r="HLR539"/>
      <c r="HLS539"/>
      <c r="HLT539"/>
      <c r="HLU539"/>
      <c r="HLV539"/>
      <c r="HLW539"/>
      <c r="HLX539"/>
      <c r="HLY539"/>
      <c r="HLZ539"/>
      <c r="HMA539"/>
      <c r="HMB539"/>
      <c r="HMC539"/>
      <c r="HMD539"/>
      <c r="HME539"/>
      <c r="HMF539"/>
      <c r="HMG539"/>
      <c r="HMH539"/>
      <c r="HMI539"/>
      <c r="HMJ539"/>
      <c r="HMK539"/>
      <c r="HML539"/>
      <c r="HMM539"/>
      <c r="HMN539"/>
      <c r="HMO539"/>
      <c r="HMP539"/>
      <c r="HMQ539"/>
      <c r="HMR539"/>
      <c r="HMS539"/>
      <c r="HMT539"/>
      <c r="HMU539"/>
      <c r="HMV539"/>
      <c r="HMW539"/>
      <c r="HMX539"/>
      <c r="HMY539"/>
      <c r="HMZ539"/>
      <c r="HNA539"/>
      <c r="HNB539"/>
      <c r="HNC539"/>
      <c r="HND539"/>
      <c r="HNE539"/>
      <c r="HNF539"/>
      <c r="HNG539"/>
      <c r="HNH539"/>
      <c r="HNI539"/>
      <c r="HNJ539"/>
      <c r="HNK539"/>
      <c r="HNL539"/>
      <c r="HNM539"/>
      <c r="HNN539"/>
      <c r="HNO539"/>
      <c r="HNP539"/>
      <c r="HNQ539"/>
      <c r="HNR539"/>
      <c r="HNS539"/>
      <c r="HNT539"/>
      <c r="HNU539"/>
      <c r="HNV539"/>
      <c r="HNW539"/>
      <c r="HNX539"/>
      <c r="HNY539"/>
      <c r="HNZ539"/>
      <c r="HOA539"/>
      <c r="HOB539"/>
      <c r="HOC539"/>
      <c r="HOD539"/>
      <c r="HOE539"/>
      <c r="HOF539"/>
      <c r="HOG539"/>
      <c r="HOH539"/>
      <c r="HOI539"/>
      <c r="HOJ539"/>
      <c r="HOK539"/>
      <c r="HOL539"/>
      <c r="HOM539"/>
      <c r="HON539"/>
      <c r="HOO539"/>
      <c r="HOP539"/>
      <c r="HOQ539"/>
      <c r="HOR539"/>
      <c r="HOS539"/>
      <c r="HOT539"/>
      <c r="HOU539"/>
      <c r="HOV539"/>
      <c r="HOW539"/>
      <c r="HOX539"/>
      <c r="HOY539"/>
      <c r="HOZ539"/>
      <c r="HPA539"/>
      <c r="HPB539"/>
      <c r="HPC539"/>
      <c r="HPD539"/>
      <c r="HPE539"/>
      <c r="HPF539"/>
      <c r="HPG539"/>
      <c r="HPH539"/>
      <c r="HPI539"/>
      <c r="HPJ539"/>
      <c r="HPK539"/>
      <c r="HPL539"/>
      <c r="HPM539"/>
      <c r="HPN539"/>
      <c r="HPO539"/>
      <c r="HPP539"/>
      <c r="HPQ539"/>
      <c r="HPR539"/>
      <c r="HPS539"/>
      <c r="HPT539"/>
      <c r="HPU539"/>
      <c r="HPV539"/>
      <c r="HPW539"/>
      <c r="HPX539"/>
      <c r="HPY539"/>
      <c r="HPZ539"/>
      <c r="HQA539"/>
      <c r="HQB539"/>
      <c r="HQC539"/>
      <c r="HQD539"/>
      <c r="HQE539"/>
      <c r="HQF539"/>
      <c r="HQG539"/>
      <c r="HQH539"/>
      <c r="HQI539"/>
      <c r="HQJ539"/>
      <c r="HQK539"/>
      <c r="HQL539"/>
      <c r="HQM539"/>
      <c r="HQN539"/>
      <c r="HQO539"/>
      <c r="HQP539"/>
      <c r="HQQ539"/>
      <c r="HQR539"/>
      <c r="HQS539"/>
      <c r="HQT539"/>
      <c r="HQU539"/>
      <c r="HQV539"/>
      <c r="HQW539"/>
      <c r="HQX539"/>
      <c r="HQY539"/>
      <c r="HQZ539"/>
      <c r="HRA539"/>
      <c r="HRB539"/>
      <c r="HRC539"/>
      <c r="HRD539"/>
      <c r="HRE539"/>
      <c r="HRF539"/>
      <c r="HRG539"/>
      <c r="HRH539"/>
      <c r="HRI539"/>
      <c r="HRJ539"/>
      <c r="HRK539"/>
      <c r="HRL539"/>
      <c r="HRM539"/>
      <c r="HRN539"/>
      <c r="HRO539"/>
      <c r="HRP539"/>
      <c r="HRQ539"/>
      <c r="HRR539"/>
      <c r="HRS539"/>
      <c r="HRT539"/>
      <c r="HRU539"/>
      <c r="HRV539"/>
      <c r="HRW539"/>
      <c r="HRX539"/>
      <c r="HRY539"/>
      <c r="HRZ539"/>
      <c r="HSA539"/>
      <c r="HSB539"/>
      <c r="HSC539"/>
      <c r="HSD539"/>
      <c r="HSE539"/>
      <c r="HSF539"/>
      <c r="HSG539"/>
      <c r="HSH539"/>
      <c r="HSI539"/>
      <c r="HSJ539"/>
      <c r="HSK539"/>
      <c r="HSL539"/>
      <c r="HSM539"/>
      <c r="HSN539"/>
      <c r="HSO539"/>
      <c r="HSP539"/>
      <c r="HSQ539"/>
      <c r="HSR539"/>
      <c r="HSS539"/>
      <c r="HST539"/>
      <c r="HSU539"/>
      <c r="HSV539"/>
      <c r="HSW539"/>
      <c r="HSX539"/>
      <c r="HSY539"/>
      <c r="HSZ539"/>
      <c r="HTA539"/>
      <c r="HTB539"/>
      <c r="HTC539"/>
      <c r="HTD539"/>
      <c r="HTE539"/>
      <c r="HTF539"/>
      <c r="HTG539"/>
      <c r="HTH539"/>
      <c r="HTI539"/>
      <c r="HTJ539"/>
      <c r="HTK539"/>
      <c r="HTL539"/>
      <c r="HTM539"/>
      <c r="HTN539"/>
      <c r="HTO539"/>
      <c r="HTP539"/>
      <c r="HTQ539"/>
      <c r="HTR539"/>
      <c r="HTS539"/>
      <c r="HTT539"/>
      <c r="HTU539"/>
      <c r="HTV539"/>
      <c r="HTW539"/>
      <c r="HTX539"/>
      <c r="HTY539"/>
      <c r="HTZ539"/>
      <c r="HUA539"/>
      <c r="HUB539"/>
      <c r="HUC539"/>
      <c r="HUD539"/>
      <c r="HUE539"/>
      <c r="HUF539"/>
      <c r="HUG539"/>
      <c r="HUH539"/>
      <c r="HUI539"/>
      <c r="HUJ539"/>
      <c r="HUK539"/>
      <c r="HUL539"/>
      <c r="HUM539"/>
      <c r="HUN539"/>
      <c r="HUO539"/>
      <c r="HUP539"/>
      <c r="HUQ539"/>
      <c r="HUR539"/>
      <c r="HUS539"/>
      <c r="HUT539"/>
      <c r="HUU539"/>
      <c r="HUV539"/>
      <c r="HUW539"/>
      <c r="HUX539"/>
      <c r="HUY539"/>
      <c r="HUZ539"/>
      <c r="HVA539"/>
      <c r="HVB539"/>
      <c r="HVC539"/>
      <c r="HVD539"/>
      <c r="HVE539"/>
      <c r="HVF539"/>
      <c r="HVG539"/>
      <c r="HVH539"/>
      <c r="HVI539"/>
      <c r="HVJ539"/>
      <c r="HVK539"/>
      <c r="HVL539"/>
      <c r="HVM539"/>
      <c r="HVN539"/>
      <c r="HVO539"/>
      <c r="HVP539"/>
      <c r="HVQ539"/>
      <c r="HVR539"/>
      <c r="HVS539"/>
      <c r="HVT539"/>
      <c r="HVU539"/>
      <c r="HVV539"/>
      <c r="HVW539"/>
      <c r="HVX539"/>
      <c r="HVY539"/>
      <c r="HVZ539"/>
      <c r="HWA539"/>
      <c r="HWB539"/>
      <c r="HWC539"/>
      <c r="HWD539"/>
      <c r="HWE539"/>
      <c r="HWF539"/>
      <c r="HWG539"/>
      <c r="HWH539"/>
      <c r="HWI539"/>
      <c r="HWJ539"/>
      <c r="HWK539"/>
      <c r="HWL539"/>
      <c r="HWM539"/>
      <c r="HWN539"/>
      <c r="HWO539"/>
      <c r="HWP539"/>
      <c r="HWQ539"/>
      <c r="HWR539"/>
      <c r="HWS539"/>
      <c r="HWT539"/>
      <c r="HWU539"/>
      <c r="HWV539"/>
      <c r="HWW539"/>
      <c r="HWX539"/>
      <c r="HWY539"/>
      <c r="HWZ539"/>
      <c r="HXA539"/>
      <c r="HXB539"/>
      <c r="HXC539"/>
      <c r="HXD539"/>
      <c r="HXE539"/>
      <c r="HXF539"/>
      <c r="HXG539"/>
      <c r="HXH539"/>
      <c r="HXI539"/>
      <c r="HXJ539"/>
      <c r="HXK539"/>
      <c r="HXL539"/>
      <c r="HXM539"/>
      <c r="HXN539"/>
      <c r="HXO539"/>
      <c r="HXP539"/>
      <c r="HXQ539"/>
      <c r="HXR539"/>
      <c r="HXS539"/>
      <c r="HXT539"/>
      <c r="HXU539"/>
      <c r="HXV539"/>
      <c r="HXW539"/>
      <c r="HXX539"/>
      <c r="HXY539"/>
      <c r="HXZ539"/>
      <c r="HYA539"/>
      <c r="HYB539"/>
      <c r="HYC539"/>
      <c r="HYD539"/>
      <c r="HYE539"/>
      <c r="HYF539"/>
      <c r="HYG539"/>
      <c r="HYH539"/>
      <c r="HYI539"/>
      <c r="HYJ539"/>
      <c r="HYK539"/>
      <c r="HYL539"/>
      <c r="HYM539"/>
      <c r="HYN539"/>
      <c r="HYO539"/>
      <c r="HYP539"/>
      <c r="HYQ539"/>
      <c r="HYR539"/>
      <c r="HYS539"/>
      <c r="HYT539"/>
      <c r="HYU539"/>
      <c r="HYV539"/>
      <c r="HYW539"/>
      <c r="HYX539"/>
      <c r="HYY539"/>
      <c r="HYZ539"/>
      <c r="HZA539"/>
      <c r="HZB539"/>
      <c r="HZC539"/>
      <c r="HZD539"/>
      <c r="HZE539"/>
      <c r="HZF539"/>
      <c r="HZG539"/>
      <c r="HZH539"/>
      <c r="HZI539"/>
      <c r="HZJ539"/>
      <c r="HZK539"/>
      <c r="HZL539"/>
      <c r="HZM539"/>
      <c r="HZN539"/>
      <c r="HZO539"/>
      <c r="HZP539"/>
      <c r="HZQ539"/>
      <c r="HZR539"/>
      <c r="HZS539"/>
      <c r="HZT539"/>
      <c r="HZU539"/>
      <c r="HZV539"/>
      <c r="HZW539"/>
      <c r="HZX539"/>
      <c r="HZY539"/>
      <c r="HZZ539"/>
      <c r="IAA539"/>
      <c r="IAB539"/>
      <c r="IAC539"/>
      <c r="IAD539"/>
      <c r="IAE539"/>
      <c r="IAF539"/>
      <c r="IAG539"/>
      <c r="IAH539"/>
      <c r="IAI539"/>
      <c r="IAJ539"/>
      <c r="IAK539"/>
      <c r="IAL539"/>
      <c r="IAM539"/>
      <c r="IAN539"/>
      <c r="IAO539"/>
      <c r="IAP539"/>
      <c r="IAQ539"/>
      <c r="IAR539"/>
      <c r="IAS539"/>
      <c r="IAT539"/>
      <c r="IAU539"/>
      <c r="IAV539"/>
      <c r="IAW539"/>
      <c r="IAX539"/>
      <c r="IAY539"/>
      <c r="IAZ539"/>
      <c r="IBA539"/>
      <c r="IBB539"/>
      <c r="IBC539"/>
      <c r="IBD539"/>
      <c r="IBE539"/>
      <c r="IBF539"/>
      <c r="IBG539"/>
      <c r="IBH539"/>
      <c r="IBI539"/>
      <c r="IBJ539"/>
      <c r="IBK539"/>
      <c r="IBL539"/>
      <c r="IBM539"/>
      <c r="IBN539"/>
      <c r="IBO539"/>
      <c r="IBP539"/>
      <c r="IBQ539"/>
      <c r="IBR539"/>
      <c r="IBS539"/>
      <c r="IBT539"/>
      <c r="IBU539"/>
      <c r="IBV539"/>
      <c r="IBW539"/>
      <c r="IBX539"/>
      <c r="IBY539"/>
      <c r="IBZ539"/>
      <c r="ICA539"/>
      <c r="ICB539"/>
      <c r="ICC539"/>
      <c r="ICD539"/>
      <c r="ICE539"/>
      <c r="ICF539"/>
      <c r="ICG539"/>
      <c r="ICH539"/>
      <c r="ICI539"/>
      <c r="ICJ539"/>
      <c r="ICK539"/>
      <c r="ICL539"/>
      <c r="ICM539"/>
      <c r="ICN539"/>
      <c r="ICO539"/>
      <c r="ICP539"/>
      <c r="ICQ539"/>
      <c r="ICR539"/>
      <c r="ICS539"/>
      <c r="ICT539"/>
      <c r="ICU539"/>
      <c r="ICV539"/>
      <c r="ICW539"/>
      <c r="ICX539"/>
      <c r="ICY539"/>
      <c r="ICZ539"/>
      <c r="IDA539"/>
      <c r="IDB539"/>
      <c r="IDC539"/>
      <c r="IDD539"/>
      <c r="IDE539"/>
      <c r="IDF539"/>
      <c r="IDG539"/>
      <c r="IDH539"/>
      <c r="IDI539"/>
      <c r="IDJ539"/>
      <c r="IDK539"/>
      <c r="IDL539"/>
      <c r="IDM539"/>
      <c r="IDN539"/>
      <c r="IDO539"/>
      <c r="IDP539"/>
      <c r="IDQ539"/>
      <c r="IDR539"/>
      <c r="IDS539"/>
      <c r="IDT539"/>
      <c r="IDU539"/>
      <c r="IDV539"/>
      <c r="IDW539"/>
      <c r="IDX539"/>
      <c r="IDY539"/>
      <c r="IDZ539"/>
      <c r="IEA539"/>
      <c r="IEB539"/>
      <c r="IEC539"/>
      <c r="IED539"/>
      <c r="IEE539"/>
      <c r="IEF539"/>
      <c r="IEG539"/>
      <c r="IEH539"/>
      <c r="IEI539"/>
      <c r="IEJ539"/>
      <c r="IEK539"/>
      <c r="IEL539"/>
      <c r="IEM539"/>
      <c r="IEN539"/>
      <c r="IEO539"/>
      <c r="IEP539"/>
      <c r="IEQ539"/>
      <c r="IER539"/>
      <c r="IES539"/>
      <c r="IET539"/>
      <c r="IEU539"/>
      <c r="IEV539"/>
      <c r="IEW539"/>
      <c r="IEX539"/>
      <c r="IEY539"/>
      <c r="IEZ539"/>
      <c r="IFA539"/>
      <c r="IFB539"/>
      <c r="IFC539"/>
      <c r="IFD539"/>
      <c r="IFE539"/>
      <c r="IFF539"/>
      <c r="IFG539"/>
      <c r="IFH539"/>
      <c r="IFI539"/>
      <c r="IFJ539"/>
      <c r="IFK539"/>
      <c r="IFL539"/>
      <c r="IFM539"/>
      <c r="IFN539"/>
      <c r="IFO539"/>
      <c r="IFP539"/>
      <c r="IFQ539"/>
      <c r="IFR539"/>
      <c r="IFS539"/>
      <c r="IFT539"/>
      <c r="IFU539"/>
      <c r="IFV539"/>
      <c r="IFW539"/>
      <c r="IFX539"/>
      <c r="IFY539"/>
      <c r="IFZ539"/>
      <c r="IGA539"/>
      <c r="IGB539"/>
      <c r="IGC539"/>
      <c r="IGD539"/>
      <c r="IGE539"/>
      <c r="IGF539"/>
      <c r="IGG539"/>
      <c r="IGH539"/>
      <c r="IGI539"/>
      <c r="IGJ539"/>
      <c r="IGK539"/>
      <c r="IGL539"/>
      <c r="IGM539"/>
      <c r="IGN539"/>
      <c r="IGO539"/>
      <c r="IGP539"/>
      <c r="IGQ539"/>
      <c r="IGR539"/>
      <c r="IGS539"/>
      <c r="IGT539"/>
      <c r="IGU539"/>
      <c r="IGV539"/>
      <c r="IGW539"/>
      <c r="IGX539"/>
      <c r="IGY539"/>
      <c r="IGZ539"/>
      <c r="IHA539"/>
      <c r="IHB539"/>
      <c r="IHC539"/>
      <c r="IHD539"/>
      <c r="IHE539"/>
      <c r="IHF539"/>
      <c r="IHG539"/>
      <c r="IHH539"/>
      <c r="IHI539"/>
      <c r="IHJ539"/>
      <c r="IHK539"/>
      <c r="IHL539"/>
      <c r="IHM539"/>
      <c r="IHN539"/>
      <c r="IHO539"/>
      <c r="IHP539"/>
      <c r="IHQ539"/>
      <c r="IHR539"/>
      <c r="IHS539"/>
      <c r="IHT539"/>
      <c r="IHU539"/>
      <c r="IHV539"/>
      <c r="IHW539"/>
      <c r="IHX539"/>
      <c r="IHY539"/>
      <c r="IHZ539"/>
      <c r="IIA539"/>
      <c r="IIB539"/>
      <c r="IIC539"/>
      <c r="IID539"/>
      <c r="IIE539"/>
      <c r="IIF539"/>
      <c r="IIG539"/>
      <c r="IIH539"/>
      <c r="III539"/>
      <c r="IIJ539"/>
      <c r="IIK539"/>
      <c r="IIL539"/>
      <c r="IIM539"/>
      <c r="IIN539"/>
      <c r="IIO539"/>
      <c r="IIP539"/>
      <c r="IIQ539"/>
      <c r="IIR539"/>
      <c r="IIS539"/>
      <c r="IIT539"/>
      <c r="IIU539"/>
      <c r="IIV539"/>
      <c r="IIW539"/>
      <c r="IIX539"/>
      <c r="IIY539"/>
      <c r="IIZ539"/>
      <c r="IJA539"/>
      <c r="IJB539"/>
      <c r="IJC539"/>
      <c r="IJD539"/>
      <c r="IJE539"/>
      <c r="IJF539"/>
      <c r="IJG539"/>
      <c r="IJH539"/>
      <c r="IJI539"/>
      <c r="IJJ539"/>
      <c r="IJK539"/>
      <c r="IJL539"/>
      <c r="IJM539"/>
      <c r="IJN539"/>
      <c r="IJO539"/>
      <c r="IJP539"/>
      <c r="IJQ539"/>
      <c r="IJR539"/>
      <c r="IJS539"/>
      <c r="IJT539"/>
      <c r="IJU539"/>
      <c r="IJV539"/>
      <c r="IJW539"/>
      <c r="IJX539"/>
      <c r="IJY539"/>
      <c r="IJZ539"/>
      <c r="IKA539"/>
      <c r="IKB539"/>
      <c r="IKC539"/>
      <c r="IKD539"/>
      <c r="IKE539"/>
      <c r="IKF539"/>
      <c r="IKG539"/>
      <c r="IKH539"/>
      <c r="IKI539"/>
      <c r="IKJ539"/>
      <c r="IKK539"/>
      <c r="IKL539"/>
      <c r="IKM539"/>
      <c r="IKN539"/>
      <c r="IKO539"/>
      <c r="IKP539"/>
      <c r="IKQ539"/>
      <c r="IKR539"/>
      <c r="IKS539"/>
      <c r="IKT539"/>
      <c r="IKU539"/>
      <c r="IKV539"/>
      <c r="IKW539"/>
      <c r="IKX539"/>
      <c r="IKY539"/>
      <c r="IKZ539"/>
      <c r="ILA539"/>
      <c r="ILB539"/>
      <c r="ILC539"/>
      <c r="ILD539"/>
      <c r="ILE539"/>
      <c r="ILF539"/>
      <c r="ILG539"/>
      <c r="ILH539"/>
      <c r="ILI539"/>
      <c r="ILJ539"/>
      <c r="ILK539"/>
      <c r="ILL539"/>
      <c r="ILM539"/>
      <c r="ILN539"/>
      <c r="ILO539"/>
      <c r="ILP539"/>
      <c r="ILQ539"/>
      <c r="ILR539"/>
      <c r="ILS539"/>
      <c r="ILT539"/>
      <c r="ILU539"/>
      <c r="ILV539"/>
      <c r="ILW539"/>
      <c r="ILX539"/>
      <c r="ILY539"/>
      <c r="ILZ539"/>
      <c r="IMA539"/>
      <c r="IMB539"/>
      <c r="IMC539"/>
      <c r="IMD539"/>
      <c r="IME539"/>
      <c r="IMF539"/>
      <c r="IMG539"/>
      <c r="IMH539"/>
      <c r="IMI539"/>
      <c r="IMJ539"/>
      <c r="IMK539"/>
      <c r="IML539"/>
      <c r="IMM539"/>
      <c r="IMN539"/>
      <c r="IMO539"/>
      <c r="IMP539"/>
      <c r="IMQ539"/>
      <c r="IMR539"/>
      <c r="IMS539"/>
      <c r="IMT539"/>
      <c r="IMU539"/>
      <c r="IMV539"/>
      <c r="IMW539"/>
      <c r="IMX539"/>
      <c r="IMY539"/>
      <c r="IMZ539"/>
      <c r="INA539"/>
      <c r="INB539"/>
      <c r="INC539"/>
      <c r="IND539"/>
      <c r="INE539"/>
      <c r="INF539"/>
      <c r="ING539"/>
      <c r="INH539"/>
      <c r="INI539"/>
      <c r="INJ539"/>
      <c r="INK539"/>
      <c r="INL539"/>
      <c r="INM539"/>
      <c r="INN539"/>
      <c r="INO539"/>
      <c r="INP539"/>
      <c r="INQ539"/>
      <c r="INR539"/>
      <c r="INS539"/>
      <c r="INT539"/>
      <c r="INU539"/>
      <c r="INV539"/>
      <c r="INW539"/>
      <c r="INX539"/>
      <c r="INY539"/>
      <c r="INZ539"/>
      <c r="IOA539"/>
      <c r="IOB539"/>
      <c r="IOC539"/>
      <c r="IOD539"/>
      <c r="IOE539"/>
      <c r="IOF539"/>
      <c r="IOG539"/>
      <c r="IOH539"/>
      <c r="IOI539"/>
      <c r="IOJ539"/>
      <c r="IOK539"/>
      <c r="IOL539"/>
      <c r="IOM539"/>
      <c r="ION539"/>
      <c r="IOO539"/>
      <c r="IOP539"/>
      <c r="IOQ539"/>
      <c r="IOR539"/>
      <c r="IOS539"/>
      <c r="IOT539"/>
      <c r="IOU539"/>
      <c r="IOV539"/>
      <c r="IOW539"/>
      <c r="IOX539"/>
      <c r="IOY539"/>
      <c r="IOZ539"/>
      <c r="IPA539"/>
      <c r="IPB539"/>
      <c r="IPC539"/>
      <c r="IPD539"/>
      <c r="IPE539"/>
      <c r="IPF539"/>
      <c r="IPG539"/>
      <c r="IPH539"/>
      <c r="IPI539"/>
      <c r="IPJ539"/>
      <c r="IPK539"/>
      <c r="IPL539"/>
      <c r="IPM539"/>
      <c r="IPN539"/>
      <c r="IPO539"/>
      <c r="IPP539"/>
      <c r="IPQ539"/>
      <c r="IPR539"/>
      <c r="IPS539"/>
      <c r="IPT539"/>
      <c r="IPU539"/>
      <c r="IPV539"/>
      <c r="IPW539"/>
      <c r="IPX539"/>
      <c r="IPY539"/>
      <c r="IPZ539"/>
      <c r="IQA539"/>
      <c r="IQB539"/>
      <c r="IQC539"/>
      <c r="IQD539"/>
      <c r="IQE539"/>
      <c r="IQF539"/>
      <c r="IQG539"/>
      <c r="IQH539"/>
      <c r="IQI539"/>
      <c r="IQJ539"/>
      <c r="IQK539"/>
      <c r="IQL539"/>
      <c r="IQM539"/>
      <c r="IQN539"/>
      <c r="IQO539"/>
      <c r="IQP539"/>
      <c r="IQQ539"/>
      <c r="IQR539"/>
      <c r="IQS539"/>
      <c r="IQT539"/>
      <c r="IQU539"/>
      <c r="IQV539"/>
      <c r="IQW539"/>
      <c r="IQX539"/>
      <c r="IQY539"/>
      <c r="IQZ539"/>
      <c r="IRA539"/>
      <c r="IRB539"/>
      <c r="IRC539"/>
      <c r="IRD539"/>
      <c r="IRE539"/>
      <c r="IRF539"/>
      <c r="IRG539"/>
      <c r="IRH539"/>
      <c r="IRI539"/>
      <c r="IRJ539"/>
      <c r="IRK539"/>
      <c r="IRL539"/>
      <c r="IRM539"/>
      <c r="IRN539"/>
      <c r="IRO539"/>
      <c r="IRP539"/>
      <c r="IRQ539"/>
      <c r="IRR539"/>
      <c r="IRS539"/>
      <c r="IRT539"/>
      <c r="IRU539"/>
      <c r="IRV539"/>
      <c r="IRW539"/>
      <c r="IRX539"/>
      <c r="IRY539"/>
      <c r="IRZ539"/>
      <c r="ISA539"/>
      <c r="ISB539"/>
      <c r="ISC539"/>
      <c r="ISD539"/>
      <c r="ISE539"/>
      <c r="ISF539"/>
      <c r="ISG539"/>
      <c r="ISH539"/>
      <c r="ISI539"/>
      <c r="ISJ539"/>
      <c r="ISK539"/>
      <c r="ISL539"/>
      <c r="ISM539"/>
      <c r="ISN539"/>
      <c r="ISO539"/>
      <c r="ISP539"/>
      <c r="ISQ539"/>
      <c r="ISR539"/>
      <c r="ISS539"/>
      <c r="IST539"/>
      <c r="ISU539"/>
      <c r="ISV539"/>
      <c r="ISW539"/>
      <c r="ISX539"/>
      <c r="ISY539"/>
      <c r="ISZ539"/>
      <c r="ITA539"/>
      <c r="ITB539"/>
      <c r="ITC539"/>
      <c r="ITD539"/>
      <c r="ITE539"/>
      <c r="ITF539"/>
      <c r="ITG539"/>
      <c r="ITH539"/>
      <c r="ITI539"/>
      <c r="ITJ539"/>
      <c r="ITK539"/>
      <c r="ITL539"/>
      <c r="ITM539"/>
      <c r="ITN539"/>
      <c r="ITO539"/>
      <c r="ITP539"/>
      <c r="ITQ539"/>
      <c r="ITR539"/>
      <c r="ITS539"/>
      <c r="ITT539"/>
      <c r="ITU539"/>
      <c r="ITV539"/>
      <c r="ITW539"/>
      <c r="ITX539"/>
      <c r="ITY539"/>
      <c r="ITZ539"/>
      <c r="IUA539"/>
      <c r="IUB539"/>
      <c r="IUC539"/>
      <c r="IUD539"/>
      <c r="IUE539"/>
      <c r="IUF539"/>
      <c r="IUG539"/>
      <c r="IUH539"/>
      <c r="IUI539"/>
      <c r="IUJ539"/>
      <c r="IUK539"/>
      <c r="IUL539"/>
      <c r="IUM539"/>
      <c r="IUN539"/>
      <c r="IUO539"/>
      <c r="IUP539"/>
      <c r="IUQ539"/>
      <c r="IUR539"/>
      <c r="IUS539"/>
      <c r="IUT539"/>
      <c r="IUU539"/>
      <c r="IUV539"/>
      <c r="IUW539"/>
      <c r="IUX539"/>
      <c r="IUY539"/>
      <c r="IUZ539"/>
      <c r="IVA539"/>
      <c r="IVB539"/>
      <c r="IVC539"/>
      <c r="IVD539"/>
      <c r="IVE539"/>
      <c r="IVF539"/>
      <c r="IVG539"/>
      <c r="IVH539"/>
      <c r="IVI539"/>
      <c r="IVJ539"/>
      <c r="IVK539"/>
      <c r="IVL539"/>
      <c r="IVM539"/>
      <c r="IVN539"/>
      <c r="IVO539"/>
      <c r="IVP539"/>
      <c r="IVQ539"/>
      <c r="IVR539"/>
      <c r="IVS539"/>
      <c r="IVT539"/>
      <c r="IVU539"/>
      <c r="IVV539"/>
      <c r="IVW539"/>
      <c r="IVX539"/>
      <c r="IVY539"/>
      <c r="IVZ539"/>
      <c r="IWA539"/>
      <c r="IWB539"/>
      <c r="IWC539"/>
      <c r="IWD539"/>
      <c r="IWE539"/>
      <c r="IWF539"/>
      <c r="IWG539"/>
      <c r="IWH539"/>
      <c r="IWI539"/>
      <c r="IWJ539"/>
      <c r="IWK539"/>
      <c r="IWL539"/>
      <c r="IWM539"/>
      <c r="IWN539"/>
      <c r="IWO539"/>
      <c r="IWP539"/>
      <c r="IWQ539"/>
      <c r="IWR539"/>
      <c r="IWS539"/>
      <c r="IWT539"/>
      <c r="IWU539"/>
      <c r="IWV539"/>
      <c r="IWW539"/>
      <c r="IWX539"/>
      <c r="IWY539"/>
      <c r="IWZ539"/>
      <c r="IXA539"/>
      <c r="IXB539"/>
      <c r="IXC539"/>
      <c r="IXD539"/>
      <c r="IXE539"/>
      <c r="IXF539"/>
      <c r="IXG539"/>
      <c r="IXH539"/>
      <c r="IXI539"/>
      <c r="IXJ539"/>
      <c r="IXK539"/>
      <c r="IXL539"/>
      <c r="IXM539"/>
      <c r="IXN539"/>
      <c r="IXO539"/>
      <c r="IXP539"/>
      <c r="IXQ539"/>
      <c r="IXR539"/>
      <c r="IXS539"/>
      <c r="IXT539"/>
      <c r="IXU539"/>
      <c r="IXV539"/>
      <c r="IXW539"/>
      <c r="IXX539"/>
      <c r="IXY539"/>
      <c r="IXZ539"/>
      <c r="IYA539"/>
      <c r="IYB539"/>
      <c r="IYC539"/>
      <c r="IYD539"/>
      <c r="IYE539"/>
      <c r="IYF539"/>
      <c r="IYG539"/>
      <c r="IYH539"/>
      <c r="IYI539"/>
      <c r="IYJ539"/>
      <c r="IYK539"/>
      <c r="IYL539"/>
      <c r="IYM539"/>
      <c r="IYN539"/>
      <c r="IYO539"/>
      <c r="IYP539"/>
      <c r="IYQ539"/>
      <c r="IYR539"/>
      <c r="IYS539"/>
      <c r="IYT539"/>
      <c r="IYU539"/>
      <c r="IYV539"/>
      <c r="IYW539"/>
      <c r="IYX539"/>
      <c r="IYY539"/>
      <c r="IYZ539"/>
      <c r="IZA539"/>
      <c r="IZB539"/>
      <c r="IZC539"/>
      <c r="IZD539"/>
      <c r="IZE539"/>
      <c r="IZF539"/>
      <c r="IZG539"/>
      <c r="IZH539"/>
      <c r="IZI539"/>
      <c r="IZJ539"/>
      <c r="IZK539"/>
      <c r="IZL539"/>
      <c r="IZM539"/>
      <c r="IZN539"/>
      <c r="IZO539"/>
      <c r="IZP539"/>
      <c r="IZQ539"/>
      <c r="IZR539"/>
      <c r="IZS539"/>
      <c r="IZT539"/>
      <c r="IZU539"/>
      <c r="IZV539"/>
      <c r="IZW539"/>
      <c r="IZX539"/>
      <c r="IZY539"/>
      <c r="IZZ539"/>
      <c r="JAA539"/>
      <c r="JAB539"/>
      <c r="JAC539"/>
      <c r="JAD539"/>
      <c r="JAE539"/>
      <c r="JAF539"/>
      <c r="JAG539"/>
      <c r="JAH539"/>
      <c r="JAI539"/>
      <c r="JAJ539"/>
      <c r="JAK539"/>
      <c r="JAL539"/>
      <c r="JAM539"/>
      <c r="JAN539"/>
      <c r="JAO539"/>
      <c r="JAP539"/>
      <c r="JAQ539"/>
      <c r="JAR539"/>
      <c r="JAS539"/>
      <c r="JAT539"/>
      <c r="JAU539"/>
      <c r="JAV539"/>
      <c r="JAW539"/>
      <c r="JAX539"/>
      <c r="JAY539"/>
      <c r="JAZ539"/>
      <c r="JBA539"/>
      <c r="JBB539"/>
      <c r="JBC539"/>
      <c r="JBD539"/>
      <c r="JBE539"/>
      <c r="JBF539"/>
      <c r="JBG539"/>
      <c r="JBH539"/>
      <c r="JBI539"/>
      <c r="JBJ539"/>
      <c r="JBK539"/>
      <c r="JBL539"/>
      <c r="JBM539"/>
      <c r="JBN539"/>
      <c r="JBO539"/>
      <c r="JBP539"/>
      <c r="JBQ539"/>
      <c r="JBR539"/>
      <c r="JBS539"/>
      <c r="JBT539"/>
      <c r="JBU539"/>
      <c r="JBV539"/>
      <c r="JBW539"/>
      <c r="JBX539"/>
      <c r="JBY539"/>
      <c r="JBZ539"/>
      <c r="JCA539"/>
      <c r="JCB539"/>
      <c r="JCC539"/>
      <c r="JCD539"/>
      <c r="JCE539"/>
      <c r="JCF539"/>
      <c r="JCG539"/>
      <c r="JCH539"/>
      <c r="JCI539"/>
      <c r="JCJ539"/>
      <c r="JCK539"/>
      <c r="JCL539"/>
      <c r="JCM539"/>
      <c r="JCN539"/>
      <c r="JCO539"/>
      <c r="JCP539"/>
      <c r="JCQ539"/>
      <c r="JCR539"/>
      <c r="JCS539"/>
      <c r="JCT539"/>
      <c r="JCU539"/>
      <c r="JCV539"/>
      <c r="JCW539"/>
      <c r="JCX539"/>
      <c r="JCY539"/>
      <c r="JCZ539"/>
      <c r="JDA539"/>
      <c r="JDB539"/>
      <c r="JDC539"/>
      <c r="JDD539"/>
      <c r="JDE539"/>
      <c r="JDF539"/>
      <c r="JDG539"/>
      <c r="JDH539"/>
      <c r="JDI539"/>
      <c r="JDJ539"/>
      <c r="JDK539"/>
      <c r="JDL539"/>
      <c r="JDM539"/>
      <c r="JDN539"/>
      <c r="JDO539"/>
      <c r="JDP539"/>
      <c r="JDQ539"/>
      <c r="JDR539"/>
      <c r="JDS539"/>
      <c r="JDT539"/>
      <c r="JDU539"/>
      <c r="JDV539"/>
      <c r="JDW539"/>
      <c r="JDX539"/>
      <c r="JDY539"/>
      <c r="JDZ539"/>
      <c r="JEA539"/>
      <c r="JEB539"/>
      <c r="JEC539"/>
      <c r="JED539"/>
      <c r="JEE539"/>
      <c r="JEF539"/>
      <c r="JEG539"/>
      <c r="JEH539"/>
      <c r="JEI539"/>
      <c r="JEJ539"/>
      <c r="JEK539"/>
      <c r="JEL539"/>
      <c r="JEM539"/>
      <c r="JEN539"/>
      <c r="JEO539"/>
      <c r="JEP539"/>
      <c r="JEQ539"/>
      <c r="JER539"/>
      <c r="JES539"/>
      <c r="JET539"/>
      <c r="JEU539"/>
      <c r="JEV539"/>
      <c r="JEW539"/>
      <c r="JEX539"/>
      <c r="JEY539"/>
      <c r="JEZ539"/>
      <c r="JFA539"/>
      <c r="JFB539"/>
      <c r="JFC539"/>
      <c r="JFD539"/>
      <c r="JFE539"/>
      <c r="JFF539"/>
      <c r="JFG539"/>
      <c r="JFH539"/>
      <c r="JFI539"/>
      <c r="JFJ539"/>
      <c r="JFK539"/>
      <c r="JFL539"/>
      <c r="JFM539"/>
      <c r="JFN539"/>
      <c r="JFO539"/>
      <c r="JFP539"/>
      <c r="JFQ539"/>
      <c r="JFR539"/>
      <c r="JFS539"/>
      <c r="JFT539"/>
      <c r="JFU539"/>
      <c r="JFV539"/>
      <c r="JFW539"/>
      <c r="JFX539"/>
      <c r="JFY539"/>
      <c r="JFZ539"/>
      <c r="JGA539"/>
      <c r="JGB539"/>
      <c r="JGC539"/>
      <c r="JGD539"/>
      <c r="JGE539"/>
      <c r="JGF539"/>
      <c r="JGG539"/>
      <c r="JGH539"/>
      <c r="JGI539"/>
      <c r="JGJ539"/>
      <c r="JGK539"/>
      <c r="JGL539"/>
      <c r="JGM539"/>
      <c r="JGN539"/>
      <c r="JGO539"/>
      <c r="JGP539"/>
      <c r="JGQ539"/>
      <c r="JGR539"/>
      <c r="JGS539"/>
      <c r="JGT539"/>
      <c r="JGU539"/>
      <c r="JGV539"/>
      <c r="JGW539"/>
      <c r="JGX539"/>
      <c r="JGY539"/>
      <c r="JGZ539"/>
      <c r="JHA539"/>
      <c r="JHB539"/>
      <c r="JHC539"/>
      <c r="JHD539"/>
      <c r="JHE539"/>
      <c r="JHF539"/>
      <c r="JHG539"/>
      <c r="JHH539"/>
      <c r="JHI539"/>
      <c r="JHJ539"/>
      <c r="JHK539"/>
      <c r="JHL539"/>
      <c r="JHM539"/>
      <c r="JHN539"/>
      <c r="JHO539"/>
      <c r="JHP539"/>
      <c r="JHQ539"/>
      <c r="JHR539"/>
      <c r="JHS539"/>
      <c r="JHT539"/>
      <c r="JHU539"/>
      <c r="JHV539"/>
      <c r="JHW539"/>
      <c r="JHX539"/>
      <c r="JHY539"/>
      <c r="JHZ539"/>
      <c r="JIA539"/>
      <c r="JIB539"/>
      <c r="JIC539"/>
      <c r="JID539"/>
      <c r="JIE539"/>
      <c r="JIF539"/>
      <c r="JIG539"/>
      <c r="JIH539"/>
      <c r="JII539"/>
      <c r="JIJ539"/>
      <c r="JIK539"/>
      <c r="JIL539"/>
      <c r="JIM539"/>
      <c r="JIN539"/>
      <c r="JIO539"/>
      <c r="JIP539"/>
      <c r="JIQ539"/>
      <c r="JIR539"/>
      <c r="JIS539"/>
      <c r="JIT539"/>
      <c r="JIU539"/>
      <c r="JIV539"/>
      <c r="JIW539"/>
      <c r="JIX539"/>
      <c r="JIY539"/>
      <c r="JIZ539"/>
      <c r="JJA539"/>
      <c r="JJB539"/>
      <c r="JJC539"/>
      <c r="JJD539"/>
      <c r="JJE539"/>
      <c r="JJF539"/>
      <c r="JJG539"/>
      <c r="JJH539"/>
      <c r="JJI539"/>
      <c r="JJJ539"/>
      <c r="JJK539"/>
      <c r="JJL539"/>
      <c r="JJM539"/>
      <c r="JJN539"/>
      <c r="JJO539"/>
      <c r="JJP539"/>
      <c r="JJQ539"/>
      <c r="JJR539"/>
      <c r="JJS539"/>
      <c r="JJT539"/>
      <c r="JJU539"/>
      <c r="JJV539"/>
      <c r="JJW539"/>
      <c r="JJX539"/>
      <c r="JJY539"/>
      <c r="JJZ539"/>
      <c r="JKA539"/>
      <c r="JKB539"/>
      <c r="JKC539"/>
      <c r="JKD539"/>
      <c r="JKE539"/>
      <c r="JKF539"/>
      <c r="JKG539"/>
      <c r="JKH539"/>
      <c r="JKI539"/>
      <c r="JKJ539"/>
      <c r="JKK539"/>
      <c r="JKL539"/>
      <c r="JKM539"/>
      <c r="JKN539"/>
      <c r="JKO539"/>
      <c r="JKP539"/>
      <c r="JKQ539"/>
      <c r="JKR539"/>
      <c r="JKS539"/>
      <c r="JKT539"/>
      <c r="JKU539"/>
      <c r="JKV539"/>
      <c r="JKW539"/>
      <c r="JKX539"/>
      <c r="JKY539"/>
      <c r="JKZ539"/>
      <c r="JLA539"/>
      <c r="JLB539"/>
      <c r="JLC539"/>
      <c r="JLD539"/>
      <c r="JLE539"/>
      <c r="JLF539"/>
      <c r="JLG539"/>
      <c r="JLH539"/>
      <c r="JLI539"/>
      <c r="JLJ539"/>
      <c r="JLK539"/>
      <c r="JLL539"/>
      <c r="JLM539"/>
      <c r="JLN539"/>
      <c r="JLO539"/>
      <c r="JLP539"/>
      <c r="JLQ539"/>
      <c r="JLR539"/>
      <c r="JLS539"/>
      <c r="JLT539"/>
      <c r="JLU539"/>
      <c r="JLV539"/>
      <c r="JLW539"/>
      <c r="JLX539"/>
      <c r="JLY539"/>
      <c r="JLZ539"/>
      <c r="JMA539"/>
      <c r="JMB539"/>
      <c r="JMC539"/>
      <c r="JMD539"/>
      <c r="JME539"/>
      <c r="JMF539"/>
      <c r="JMG539"/>
      <c r="JMH539"/>
      <c r="JMI539"/>
      <c r="JMJ539"/>
      <c r="JMK539"/>
      <c r="JML539"/>
      <c r="JMM539"/>
      <c r="JMN539"/>
      <c r="JMO539"/>
      <c r="JMP539"/>
      <c r="JMQ539"/>
      <c r="JMR539"/>
      <c r="JMS539"/>
      <c r="JMT539"/>
      <c r="JMU539"/>
      <c r="JMV539"/>
      <c r="JMW539"/>
      <c r="JMX539"/>
      <c r="JMY539"/>
      <c r="JMZ539"/>
      <c r="JNA539"/>
      <c r="JNB539"/>
      <c r="JNC539"/>
      <c r="JND539"/>
      <c r="JNE539"/>
      <c r="JNF539"/>
      <c r="JNG539"/>
      <c r="JNH539"/>
      <c r="JNI539"/>
      <c r="JNJ539"/>
      <c r="JNK539"/>
      <c r="JNL539"/>
      <c r="JNM539"/>
      <c r="JNN539"/>
      <c r="JNO539"/>
      <c r="JNP539"/>
      <c r="JNQ539"/>
      <c r="JNR539"/>
      <c r="JNS539"/>
      <c r="JNT539"/>
      <c r="JNU539"/>
      <c r="JNV539"/>
      <c r="JNW539"/>
      <c r="JNX539"/>
      <c r="JNY539"/>
      <c r="JNZ539"/>
      <c r="JOA539"/>
      <c r="JOB539"/>
      <c r="JOC539"/>
      <c r="JOD539"/>
      <c r="JOE539"/>
      <c r="JOF539"/>
      <c r="JOG539"/>
      <c r="JOH539"/>
      <c r="JOI539"/>
      <c r="JOJ539"/>
      <c r="JOK539"/>
      <c r="JOL539"/>
      <c r="JOM539"/>
      <c r="JON539"/>
      <c r="JOO539"/>
      <c r="JOP539"/>
      <c r="JOQ539"/>
      <c r="JOR539"/>
      <c r="JOS539"/>
      <c r="JOT539"/>
      <c r="JOU539"/>
      <c r="JOV539"/>
      <c r="JOW539"/>
      <c r="JOX539"/>
      <c r="JOY539"/>
      <c r="JOZ539"/>
      <c r="JPA539"/>
      <c r="JPB539"/>
      <c r="JPC539"/>
      <c r="JPD539"/>
      <c r="JPE539"/>
      <c r="JPF539"/>
      <c r="JPG539"/>
      <c r="JPH539"/>
      <c r="JPI539"/>
      <c r="JPJ539"/>
      <c r="JPK539"/>
      <c r="JPL539"/>
      <c r="JPM539"/>
      <c r="JPN539"/>
      <c r="JPO539"/>
      <c r="JPP539"/>
      <c r="JPQ539"/>
      <c r="JPR539"/>
      <c r="JPS539"/>
      <c r="JPT539"/>
      <c r="JPU539"/>
      <c r="JPV539"/>
      <c r="JPW539"/>
      <c r="JPX539"/>
      <c r="JPY539"/>
      <c r="JPZ539"/>
      <c r="JQA539"/>
      <c r="JQB539"/>
      <c r="JQC539"/>
      <c r="JQD539"/>
      <c r="JQE539"/>
      <c r="JQF539"/>
      <c r="JQG539"/>
      <c r="JQH539"/>
      <c r="JQI539"/>
      <c r="JQJ539"/>
      <c r="JQK539"/>
      <c r="JQL539"/>
      <c r="JQM539"/>
      <c r="JQN539"/>
      <c r="JQO539"/>
      <c r="JQP539"/>
      <c r="JQQ539"/>
      <c r="JQR539"/>
      <c r="JQS539"/>
      <c r="JQT539"/>
      <c r="JQU539"/>
      <c r="JQV539"/>
      <c r="JQW539"/>
      <c r="JQX539"/>
      <c r="JQY539"/>
      <c r="JQZ539"/>
      <c r="JRA539"/>
      <c r="JRB539"/>
      <c r="JRC539"/>
      <c r="JRD539"/>
      <c r="JRE539"/>
      <c r="JRF539"/>
      <c r="JRG539"/>
      <c r="JRH539"/>
      <c r="JRI539"/>
      <c r="JRJ539"/>
      <c r="JRK539"/>
      <c r="JRL539"/>
      <c r="JRM539"/>
      <c r="JRN539"/>
      <c r="JRO539"/>
      <c r="JRP539"/>
      <c r="JRQ539"/>
      <c r="JRR539"/>
      <c r="JRS539"/>
      <c r="JRT539"/>
      <c r="JRU539"/>
      <c r="JRV539"/>
      <c r="JRW539"/>
      <c r="JRX539"/>
      <c r="JRY539"/>
      <c r="JRZ539"/>
      <c r="JSA539"/>
      <c r="JSB539"/>
      <c r="JSC539"/>
      <c r="JSD539"/>
      <c r="JSE539"/>
      <c r="JSF539"/>
      <c r="JSG539"/>
      <c r="JSH539"/>
      <c r="JSI539"/>
      <c r="JSJ539"/>
      <c r="JSK539"/>
      <c r="JSL539"/>
      <c r="JSM539"/>
      <c r="JSN539"/>
      <c r="JSO539"/>
      <c r="JSP539"/>
      <c r="JSQ539"/>
      <c r="JSR539"/>
      <c r="JSS539"/>
      <c r="JST539"/>
      <c r="JSU539"/>
      <c r="JSV539"/>
      <c r="JSW539"/>
      <c r="JSX539"/>
      <c r="JSY539"/>
      <c r="JSZ539"/>
      <c r="JTA539"/>
      <c r="JTB539"/>
      <c r="JTC539"/>
      <c r="JTD539"/>
      <c r="JTE539"/>
      <c r="JTF539"/>
      <c r="JTG539"/>
      <c r="JTH539"/>
      <c r="JTI539"/>
      <c r="JTJ539"/>
      <c r="JTK539"/>
      <c r="JTL539"/>
      <c r="JTM539"/>
      <c r="JTN539"/>
      <c r="JTO539"/>
      <c r="JTP539"/>
      <c r="JTQ539"/>
      <c r="JTR539"/>
      <c r="JTS539"/>
      <c r="JTT539"/>
      <c r="JTU539"/>
      <c r="JTV539"/>
      <c r="JTW539"/>
      <c r="JTX539"/>
      <c r="JTY539"/>
      <c r="JTZ539"/>
      <c r="JUA539"/>
      <c r="JUB539"/>
      <c r="JUC539"/>
      <c r="JUD539"/>
      <c r="JUE539"/>
      <c r="JUF539"/>
      <c r="JUG539"/>
      <c r="JUH539"/>
      <c r="JUI539"/>
      <c r="JUJ539"/>
      <c r="JUK539"/>
      <c r="JUL539"/>
      <c r="JUM539"/>
      <c r="JUN539"/>
      <c r="JUO539"/>
      <c r="JUP539"/>
      <c r="JUQ539"/>
      <c r="JUR539"/>
      <c r="JUS539"/>
      <c r="JUT539"/>
      <c r="JUU539"/>
      <c r="JUV539"/>
      <c r="JUW539"/>
      <c r="JUX539"/>
      <c r="JUY539"/>
      <c r="JUZ539"/>
      <c r="JVA539"/>
      <c r="JVB539"/>
      <c r="JVC539"/>
      <c r="JVD539"/>
      <c r="JVE539"/>
      <c r="JVF539"/>
      <c r="JVG539"/>
      <c r="JVH539"/>
      <c r="JVI539"/>
      <c r="JVJ539"/>
      <c r="JVK539"/>
      <c r="JVL539"/>
      <c r="JVM539"/>
      <c r="JVN539"/>
      <c r="JVO539"/>
      <c r="JVP539"/>
      <c r="JVQ539"/>
      <c r="JVR539"/>
      <c r="JVS539"/>
      <c r="JVT539"/>
      <c r="JVU539"/>
      <c r="JVV539"/>
      <c r="JVW539"/>
      <c r="JVX539"/>
      <c r="JVY539"/>
      <c r="JVZ539"/>
      <c r="JWA539"/>
      <c r="JWB539"/>
      <c r="JWC539"/>
      <c r="JWD539"/>
      <c r="JWE539"/>
      <c r="JWF539"/>
      <c r="JWG539"/>
      <c r="JWH539"/>
      <c r="JWI539"/>
      <c r="JWJ539"/>
      <c r="JWK539"/>
      <c r="JWL539"/>
      <c r="JWM539"/>
      <c r="JWN539"/>
      <c r="JWO539"/>
      <c r="JWP539"/>
      <c r="JWQ539"/>
      <c r="JWR539"/>
      <c r="JWS539"/>
      <c r="JWT539"/>
      <c r="JWU539"/>
      <c r="JWV539"/>
      <c r="JWW539"/>
      <c r="JWX539"/>
      <c r="JWY539"/>
      <c r="JWZ539"/>
      <c r="JXA539"/>
      <c r="JXB539"/>
      <c r="JXC539"/>
      <c r="JXD539"/>
      <c r="JXE539"/>
      <c r="JXF539"/>
      <c r="JXG539"/>
      <c r="JXH539"/>
      <c r="JXI539"/>
      <c r="JXJ539"/>
      <c r="JXK539"/>
      <c r="JXL539"/>
      <c r="JXM539"/>
      <c r="JXN539"/>
      <c r="JXO539"/>
      <c r="JXP539"/>
      <c r="JXQ539"/>
      <c r="JXR539"/>
      <c r="JXS539"/>
      <c r="JXT539"/>
      <c r="JXU539"/>
      <c r="JXV539"/>
      <c r="JXW539"/>
      <c r="JXX539"/>
      <c r="JXY539"/>
      <c r="JXZ539"/>
      <c r="JYA539"/>
      <c r="JYB539"/>
      <c r="JYC539"/>
      <c r="JYD539"/>
      <c r="JYE539"/>
      <c r="JYF539"/>
      <c r="JYG539"/>
      <c r="JYH539"/>
      <c r="JYI539"/>
      <c r="JYJ539"/>
      <c r="JYK539"/>
      <c r="JYL539"/>
      <c r="JYM539"/>
      <c r="JYN539"/>
      <c r="JYO539"/>
      <c r="JYP539"/>
      <c r="JYQ539"/>
      <c r="JYR539"/>
      <c r="JYS539"/>
      <c r="JYT539"/>
      <c r="JYU539"/>
      <c r="JYV539"/>
      <c r="JYW539"/>
      <c r="JYX539"/>
      <c r="JYY539"/>
      <c r="JYZ539"/>
      <c r="JZA539"/>
      <c r="JZB539"/>
      <c r="JZC539"/>
      <c r="JZD539"/>
      <c r="JZE539"/>
      <c r="JZF539"/>
      <c r="JZG539"/>
      <c r="JZH539"/>
      <c r="JZI539"/>
      <c r="JZJ539"/>
      <c r="JZK539"/>
      <c r="JZL539"/>
      <c r="JZM539"/>
      <c r="JZN539"/>
      <c r="JZO539"/>
      <c r="JZP539"/>
      <c r="JZQ539"/>
      <c r="JZR539"/>
      <c r="JZS539"/>
      <c r="JZT539"/>
      <c r="JZU539"/>
      <c r="JZV539"/>
      <c r="JZW539"/>
      <c r="JZX539"/>
      <c r="JZY539"/>
      <c r="JZZ539"/>
      <c r="KAA539"/>
      <c r="KAB539"/>
      <c r="KAC539"/>
      <c r="KAD539"/>
      <c r="KAE539"/>
      <c r="KAF539"/>
      <c r="KAG539"/>
      <c r="KAH539"/>
      <c r="KAI539"/>
      <c r="KAJ539"/>
      <c r="KAK539"/>
      <c r="KAL539"/>
      <c r="KAM539"/>
      <c r="KAN539"/>
      <c r="KAO539"/>
      <c r="KAP539"/>
      <c r="KAQ539"/>
      <c r="KAR539"/>
      <c r="KAS539"/>
      <c r="KAT539"/>
      <c r="KAU539"/>
      <c r="KAV539"/>
      <c r="KAW539"/>
      <c r="KAX539"/>
      <c r="KAY539"/>
      <c r="KAZ539"/>
      <c r="KBA539"/>
      <c r="KBB539"/>
      <c r="KBC539"/>
      <c r="KBD539"/>
      <c r="KBE539"/>
      <c r="KBF539"/>
      <c r="KBG539"/>
      <c r="KBH539"/>
      <c r="KBI539"/>
      <c r="KBJ539"/>
      <c r="KBK539"/>
      <c r="KBL539"/>
      <c r="KBM539"/>
      <c r="KBN539"/>
      <c r="KBO539"/>
      <c r="KBP539"/>
      <c r="KBQ539"/>
      <c r="KBR539"/>
      <c r="KBS539"/>
      <c r="KBT539"/>
      <c r="KBU539"/>
      <c r="KBV539"/>
      <c r="KBW539"/>
      <c r="KBX539"/>
      <c r="KBY539"/>
      <c r="KBZ539"/>
      <c r="KCA539"/>
      <c r="KCB539"/>
      <c r="KCC539"/>
      <c r="KCD539"/>
      <c r="KCE539"/>
      <c r="KCF539"/>
      <c r="KCG539"/>
      <c r="KCH539"/>
      <c r="KCI539"/>
      <c r="KCJ539"/>
      <c r="KCK539"/>
      <c r="KCL539"/>
      <c r="KCM539"/>
      <c r="KCN539"/>
      <c r="KCO539"/>
      <c r="KCP539"/>
      <c r="KCQ539"/>
      <c r="KCR539"/>
      <c r="KCS539"/>
      <c r="KCT539"/>
      <c r="KCU539"/>
      <c r="KCV539"/>
      <c r="KCW539"/>
      <c r="KCX539"/>
      <c r="KCY539"/>
      <c r="KCZ539"/>
      <c r="KDA539"/>
      <c r="KDB539"/>
      <c r="KDC539"/>
      <c r="KDD539"/>
      <c r="KDE539"/>
      <c r="KDF539"/>
      <c r="KDG539"/>
      <c r="KDH539"/>
      <c r="KDI539"/>
      <c r="KDJ539"/>
      <c r="KDK539"/>
      <c r="KDL539"/>
      <c r="KDM539"/>
      <c r="KDN539"/>
      <c r="KDO539"/>
      <c r="KDP539"/>
      <c r="KDQ539"/>
      <c r="KDR539"/>
      <c r="KDS539"/>
      <c r="KDT539"/>
      <c r="KDU539"/>
      <c r="KDV539"/>
      <c r="KDW539"/>
      <c r="KDX539"/>
      <c r="KDY539"/>
      <c r="KDZ539"/>
      <c r="KEA539"/>
      <c r="KEB539"/>
      <c r="KEC539"/>
      <c r="KED539"/>
      <c r="KEE539"/>
      <c r="KEF539"/>
      <c r="KEG539"/>
      <c r="KEH539"/>
      <c r="KEI539"/>
      <c r="KEJ539"/>
      <c r="KEK539"/>
      <c r="KEL539"/>
      <c r="KEM539"/>
      <c r="KEN539"/>
      <c r="KEO539"/>
      <c r="KEP539"/>
      <c r="KEQ539"/>
      <c r="KER539"/>
      <c r="KES539"/>
      <c r="KET539"/>
      <c r="KEU539"/>
      <c r="KEV539"/>
      <c r="KEW539"/>
      <c r="KEX539"/>
      <c r="KEY539"/>
      <c r="KEZ539"/>
      <c r="KFA539"/>
      <c r="KFB539"/>
      <c r="KFC539"/>
      <c r="KFD539"/>
      <c r="KFE539"/>
      <c r="KFF539"/>
      <c r="KFG539"/>
      <c r="KFH539"/>
      <c r="KFI539"/>
      <c r="KFJ539"/>
      <c r="KFK539"/>
      <c r="KFL539"/>
      <c r="KFM539"/>
      <c r="KFN539"/>
      <c r="KFO539"/>
      <c r="KFP539"/>
      <c r="KFQ539"/>
      <c r="KFR539"/>
      <c r="KFS539"/>
      <c r="KFT539"/>
      <c r="KFU539"/>
      <c r="KFV539"/>
      <c r="KFW539"/>
      <c r="KFX539"/>
      <c r="KFY539"/>
      <c r="KFZ539"/>
      <c r="KGA539"/>
      <c r="KGB539"/>
      <c r="KGC539"/>
      <c r="KGD539"/>
      <c r="KGE539"/>
      <c r="KGF539"/>
      <c r="KGG539"/>
      <c r="KGH539"/>
      <c r="KGI539"/>
      <c r="KGJ539"/>
      <c r="KGK539"/>
      <c r="KGL539"/>
      <c r="KGM539"/>
      <c r="KGN539"/>
      <c r="KGO539"/>
      <c r="KGP539"/>
      <c r="KGQ539"/>
      <c r="KGR539"/>
      <c r="KGS539"/>
      <c r="KGT539"/>
      <c r="KGU539"/>
      <c r="KGV539"/>
      <c r="KGW539"/>
      <c r="KGX539"/>
      <c r="KGY539"/>
      <c r="KGZ539"/>
      <c r="KHA539"/>
      <c r="KHB539"/>
      <c r="KHC539"/>
      <c r="KHD539"/>
      <c r="KHE539"/>
      <c r="KHF539"/>
      <c r="KHG539"/>
      <c r="KHH539"/>
      <c r="KHI539"/>
      <c r="KHJ539"/>
      <c r="KHK539"/>
      <c r="KHL539"/>
      <c r="KHM539"/>
      <c r="KHN539"/>
      <c r="KHO539"/>
      <c r="KHP539"/>
      <c r="KHQ539"/>
      <c r="KHR539"/>
      <c r="KHS539"/>
      <c r="KHT539"/>
      <c r="KHU539"/>
      <c r="KHV539"/>
      <c r="KHW539"/>
      <c r="KHX539"/>
      <c r="KHY539"/>
      <c r="KHZ539"/>
      <c r="KIA539"/>
      <c r="KIB539"/>
      <c r="KIC539"/>
      <c r="KID539"/>
      <c r="KIE539"/>
      <c r="KIF539"/>
      <c r="KIG539"/>
      <c r="KIH539"/>
      <c r="KII539"/>
      <c r="KIJ539"/>
      <c r="KIK539"/>
      <c r="KIL539"/>
      <c r="KIM539"/>
      <c r="KIN539"/>
      <c r="KIO539"/>
      <c r="KIP539"/>
      <c r="KIQ539"/>
      <c r="KIR539"/>
      <c r="KIS539"/>
      <c r="KIT539"/>
      <c r="KIU539"/>
      <c r="KIV539"/>
      <c r="KIW539"/>
      <c r="KIX539"/>
      <c r="KIY539"/>
      <c r="KIZ539"/>
      <c r="KJA539"/>
      <c r="KJB539"/>
      <c r="KJC539"/>
      <c r="KJD539"/>
      <c r="KJE539"/>
      <c r="KJF539"/>
      <c r="KJG539"/>
      <c r="KJH539"/>
      <c r="KJI539"/>
      <c r="KJJ539"/>
      <c r="KJK539"/>
      <c r="KJL539"/>
      <c r="KJM539"/>
      <c r="KJN539"/>
      <c r="KJO539"/>
      <c r="KJP539"/>
      <c r="KJQ539"/>
      <c r="KJR539"/>
      <c r="KJS539"/>
      <c r="KJT539"/>
      <c r="KJU539"/>
      <c r="KJV539"/>
      <c r="KJW539"/>
      <c r="KJX539"/>
      <c r="KJY539"/>
      <c r="KJZ539"/>
      <c r="KKA539"/>
      <c r="KKB539"/>
      <c r="KKC539"/>
      <c r="KKD539"/>
      <c r="KKE539"/>
      <c r="KKF539"/>
      <c r="KKG539"/>
      <c r="KKH539"/>
      <c r="KKI539"/>
      <c r="KKJ539"/>
      <c r="KKK539"/>
      <c r="KKL539"/>
      <c r="KKM539"/>
      <c r="KKN539"/>
      <c r="KKO539"/>
      <c r="KKP539"/>
      <c r="KKQ539"/>
      <c r="KKR539"/>
      <c r="KKS539"/>
      <c r="KKT539"/>
      <c r="KKU539"/>
      <c r="KKV539"/>
      <c r="KKW539"/>
      <c r="KKX539"/>
      <c r="KKY539"/>
      <c r="KKZ539"/>
      <c r="KLA539"/>
      <c r="KLB539"/>
      <c r="KLC539"/>
      <c r="KLD539"/>
      <c r="KLE539"/>
      <c r="KLF539"/>
      <c r="KLG539"/>
      <c r="KLH539"/>
      <c r="KLI539"/>
      <c r="KLJ539"/>
      <c r="KLK539"/>
      <c r="KLL539"/>
      <c r="KLM539"/>
      <c r="KLN539"/>
      <c r="KLO539"/>
      <c r="KLP539"/>
      <c r="KLQ539"/>
      <c r="KLR539"/>
      <c r="KLS539"/>
      <c r="KLT539"/>
      <c r="KLU539"/>
      <c r="KLV539"/>
      <c r="KLW539"/>
      <c r="KLX539"/>
      <c r="KLY539"/>
      <c r="KLZ539"/>
      <c r="KMA539"/>
      <c r="KMB539"/>
      <c r="KMC539"/>
      <c r="KMD539"/>
      <c r="KME539"/>
      <c r="KMF539"/>
      <c r="KMG539"/>
      <c r="KMH539"/>
      <c r="KMI539"/>
      <c r="KMJ539"/>
      <c r="KMK539"/>
      <c r="KML539"/>
      <c r="KMM539"/>
      <c r="KMN539"/>
      <c r="KMO539"/>
      <c r="KMP539"/>
      <c r="KMQ539"/>
      <c r="KMR539"/>
      <c r="KMS539"/>
      <c r="KMT539"/>
      <c r="KMU539"/>
      <c r="KMV539"/>
      <c r="KMW539"/>
      <c r="KMX539"/>
      <c r="KMY539"/>
      <c r="KMZ539"/>
      <c r="KNA539"/>
      <c r="KNB539"/>
      <c r="KNC539"/>
      <c r="KND539"/>
      <c r="KNE539"/>
      <c r="KNF539"/>
      <c r="KNG539"/>
      <c r="KNH539"/>
      <c r="KNI539"/>
      <c r="KNJ539"/>
      <c r="KNK539"/>
      <c r="KNL539"/>
      <c r="KNM539"/>
      <c r="KNN539"/>
      <c r="KNO539"/>
      <c r="KNP539"/>
      <c r="KNQ539"/>
      <c r="KNR539"/>
      <c r="KNS539"/>
      <c r="KNT539"/>
      <c r="KNU539"/>
      <c r="KNV539"/>
      <c r="KNW539"/>
      <c r="KNX539"/>
      <c r="KNY539"/>
      <c r="KNZ539"/>
      <c r="KOA539"/>
      <c r="KOB539"/>
      <c r="KOC539"/>
      <c r="KOD539"/>
      <c r="KOE539"/>
      <c r="KOF539"/>
      <c r="KOG539"/>
      <c r="KOH539"/>
      <c r="KOI539"/>
      <c r="KOJ539"/>
      <c r="KOK539"/>
      <c r="KOL539"/>
      <c r="KOM539"/>
      <c r="KON539"/>
      <c r="KOO539"/>
      <c r="KOP539"/>
      <c r="KOQ539"/>
      <c r="KOR539"/>
      <c r="KOS539"/>
      <c r="KOT539"/>
      <c r="KOU539"/>
      <c r="KOV539"/>
      <c r="KOW539"/>
      <c r="KOX539"/>
      <c r="KOY539"/>
      <c r="KOZ539"/>
      <c r="KPA539"/>
      <c r="KPB539"/>
      <c r="KPC539"/>
      <c r="KPD539"/>
      <c r="KPE539"/>
      <c r="KPF539"/>
      <c r="KPG539"/>
      <c r="KPH539"/>
      <c r="KPI539"/>
      <c r="KPJ539"/>
      <c r="KPK539"/>
      <c r="KPL539"/>
      <c r="KPM539"/>
      <c r="KPN539"/>
      <c r="KPO539"/>
      <c r="KPP539"/>
      <c r="KPQ539"/>
      <c r="KPR539"/>
      <c r="KPS539"/>
      <c r="KPT539"/>
      <c r="KPU539"/>
      <c r="KPV539"/>
      <c r="KPW539"/>
      <c r="KPX539"/>
      <c r="KPY539"/>
      <c r="KPZ539"/>
      <c r="KQA539"/>
      <c r="KQB539"/>
      <c r="KQC539"/>
      <c r="KQD539"/>
      <c r="KQE539"/>
      <c r="KQF539"/>
      <c r="KQG539"/>
      <c r="KQH539"/>
      <c r="KQI539"/>
      <c r="KQJ539"/>
      <c r="KQK539"/>
      <c r="KQL539"/>
      <c r="KQM539"/>
      <c r="KQN539"/>
      <c r="KQO539"/>
      <c r="KQP539"/>
      <c r="KQQ539"/>
      <c r="KQR539"/>
      <c r="KQS539"/>
      <c r="KQT539"/>
      <c r="KQU539"/>
      <c r="KQV539"/>
      <c r="KQW539"/>
      <c r="KQX539"/>
      <c r="KQY539"/>
      <c r="KQZ539"/>
      <c r="KRA539"/>
      <c r="KRB539"/>
      <c r="KRC539"/>
      <c r="KRD539"/>
      <c r="KRE539"/>
      <c r="KRF539"/>
      <c r="KRG539"/>
      <c r="KRH539"/>
      <c r="KRI539"/>
      <c r="KRJ539"/>
      <c r="KRK539"/>
      <c r="KRL539"/>
      <c r="KRM539"/>
      <c r="KRN539"/>
      <c r="KRO539"/>
      <c r="KRP539"/>
      <c r="KRQ539"/>
      <c r="KRR539"/>
      <c r="KRS539"/>
      <c r="KRT539"/>
      <c r="KRU539"/>
      <c r="KRV539"/>
      <c r="KRW539"/>
      <c r="KRX539"/>
      <c r="KRY539"/>
      <c r="KRZ539"/>
      <c r="KSA539"/>
      <c r="KSB539"/>
      <c r="KSC539"/>
      <c r="KSD539"/>
      <c r="KSE539"/>
      <c r="KSF539"/>
      <c r="KSG539"/>
      <c r="KSH539"/>
      <c r="KSI539"/>
      <c r="KSJ539"/>
      <c r="KSK539"/>
      <c r="KSL539"/>
      <c r="KSM539"/>
      <c r="KSN539"/>
      <c r="KSO539"/>
      <c r="KSP539"/>
      <c r="KSQ539"/>
      <c r="KSR539"/>
      <c r="KSS539"/>
      <c r="KST539"/>
      <c r="KSU539"/>
      <c r="KSV539"/>
      <c r="KSW539"/>
      <c r="KSX539"/>
      <c r="KSY539"/>
      <c r="KSZ539"/>
      <c r="KTA539"/>
      <c r="KTB539"/>
      <c r="KTC539"/>
      <c r="KTD539"/>
      <c r="KTE539"/>
      <c r="KTF539"/>
      <c r="KTG539"/>
      <c r="KTH539"/>
      <c r="KTI539"/>
      <c r="KTJ539"/>
      <c r="KTK539"/>
      <c r="KTL539"/>
      <c r="KTM539"/>
      <c r="KTN539"/>
      <c r="KTO539"/>
      <c r="KTP539"/>
      <c r="KTQ539"/>
      <c r="KTR539"/>
      <c r="KTS539"/>
      <c r="KTT539"/>
      <c r="KTU539"/>
      <c r="KTV539"/>
      <c r="KTW539"/>
      <c r="KTX539"/>
      <c r="KTY539"/>
      <c r="KTZ539"/>
      <c r="KUA539"/>
      <c r="KUB539"/>
      <c r="KUC539"/>
      <c r="KUD539"/>
      <c r="KUE539"/>
      <c r="KUF539"/>
      <c r="KUG539"/>
      <c r="KUH539"/>
      <c r="KUI539"/>
      <c r="KUJ539"/>
      <c r="KUK539"/>
      <c r="KUL539"/>
      <c r="KUM539"/>
      <c r="KUN539"/>
      <c r="KUO539"/>
      <c r="KUP539"/>
      <c r="KUQ539"/>
      <c r="KUR539"/>
      <c r="KUS539"/>
      <c r="KUT539"/>
      <c r="KUU539"/>
      <c r="KUV539"/>
      <c r="KUW539"/>
      <c r="KUX539"/>
      <c r="KUY539"/>
      <c r="KUZ539"/>
      <c r="KVA539"/>
      <c r="KVB539"/>
      <c r="KVC539"/>
      <c r="KVD539"/>
      <c r="KVE539"/>
      <c r="KVF539"/>
      <c r="KVG539"/>
      <c r="KVH539"/>
      <c r="KVI539"/>
      <c r="KVJ539"/>
      <c r="KVK539"/>
      <c r="KVL539"/>
      <c r="KVM539"/>
      <c r="KVN539"/>
      <c r="KVO539"/>
      <c r="KVP539"/>
      <c r="KVQ539"/>
      <c r="KVR539"/>
      <c r="KVS539"/>
      <c r="KVT539"/>
      <c r="KVU539"/>
      <c r="KVV539"/>
      <c r="KVW539"/>
      <c r="KVX539"/>
      <c r="KVY539"/>
      <c r="KVZ539"/>
      <c r="KWA539"/>
      <c r="KWB539"/>
      <c r="KWC539"/>
      <c r="KWD539"/>
      <c r="KWE539"/>
      <c r="KWF539"/>
      <c r="KWG539"/>
      <c r="KWH539"/>
      <c r="KWI539"/>
      <c r="KWJ539"/>
      <c r="KWK539"/>
      <c r="KWL539"/>
      <c r="KWM539"/>
      <c r="KWN539"/>
      <c r="KWO539"/>
      <c r="KWP539"/>
      <c r="KWQ539"/>
      <c r="KWR539"/>
      <c r="KWS539"/>
      <c r="KWT539"/>
      <c r="KWU539"/>
      <c r="KWV539"/>
      <c r="KWW539"/>
      <c r="KWX539"/>
      <c r="KWY539"/>
      <c r="KWZ539"/>
      <c r="KXA539"/>
      <c r="KXB539"/>
      <c r="KXC539"/>
      <c r="KXD539"/>
      <c r="KXE539"/>
      <c r="KXF539"/>
      <c r="KXG539"/>
      <c r="KXH539"/>
      <c r="KXI539"/>
      <c r="KXJ539"/>
      <c r="KXK539"/>
      <c r="KXL539"/>
      <c r="KXM539"/>
      <c r="KXN539"/>
      <c r="KXO539"/>
      <c r="KXP539"/>
      <c r="KXQ539"/>
      <c r="KXR539"/>
      <c r="KXS539"/>
      <c r="KXT539"/>
      <c r="KXU539"/>
      <c r="KXV539"/>
      <c r="KXW539"/>
      <c r="KXX539"/>
      <c r="KXY539"/>
      <c r="KXZ539"/>
      <c r="KYA539"/>
      <c r="KYB539"/>
      <c r="KYC539"/>
      <c r="KYD539"/>
      <c r="KYE539"/>
      <c r="KYF539"/>
      <c r="KYG539"/>
      <c r="KYH539"/>
      <c r="KYI539"/>
      <c r="KYJ539"/>
      <c r="KYK539"/>
      <c r="KYL539"/>
      <c r="KYM539"/>
      <c r="KYN539"/>
      <c r="KYO539"/>
      <c r="KYP539"/>
      <c r="KYQ539"/>
      <c r="KYR539"/>
      <c r="KYS539"/>
      <c r="KYT539"/>
      <c r="KYU539"/>
      <c r="KYV539"/>
      <c r="KYW539"/>
      <c r="KYX539"/>
      <c r="KYY539"/>
      <c r="KYZ539"/>
      <c r="KZA539"/>
      <c r="KZB539"/>
      <c r="KZC539"/>
      <c r="KZD539"/>
      <c r="KZE539"/>
      <c r="KZF539"/>
      <c r="KZG539"/>
      <c r="KZH539"/>
      <c r="KZI539"/>
      <c r="KZJ539"/>
      <c r="KZK539"/>
      <c r="KZL539"/>
      <c r="KZM539"/>
      <c r="KZN539"/>
      <c r="KZO539"/>
      <c r="KZP539"/>
      <c r="KZQ539"/>
      <c r="KZR539"/>
      <c r="KZS539"/>
      <c r="KZT539"/>
      <c r="KZU539"/>
      <c r="KZV539"/>
      <c r="KZW539"/>
      <c r="KZX539"/>
      <c r="KZY539"/>
      <c r="KZZ539"/>
      <c r="LAA539"/>
      <c r="LAB539"/>
      <c r="LAC539"/>
      <c r="LAD539"/>
      <c r="LAE539"/>
      <c r="LAF539"/>
      <c r="LAG539"/>
      <c r="LAH539"/>
      <c r="LAI539"/>
      <c r="LAJ539"/>
      <c r="LAK539"/>
      <c r="LAL539"/>
      <c r="LAM539"/>
      <c r="LAN539"/>
      <c r="LAO539"/>
      <c r="LAP539"/>
      <c r="LAQ539"/>
      <c r="LAR539"/>
      <c r="LAS539"/>
      <c r="LAT539"/>
      <c r="LAU539"/>
      <c r="LAV539"/>
      <c r="LAW539"/>
      <c r="LAX539"/>
      <c r="LAY539"/>
      <c r="LAZ539"/>
      <c r="LBA539"/>
      <c r="LBB539"/>
      <c r="LBC539"/>
      <c r="LBD539"/>
      <c r="LBE539"/>
      <c r="LBF539"/>
      <c r="LBG539"/>
      <c r="LBH539"/>
      <c r="LBI539"/>
      <c r="LBJ539"/>
      <c r="LBK539"/>
      <c r="LBL539"/>
      <c r="LBM539"/>
      <c r="LBN539"/>
      <c r="LBO539"/>
      <c r="LBP539"/>
      <c r="LBQ539"/>
      <c r="LBR539"/>
      <c r="LBS539"/>
      <c r="LBT539"/>
      <c r="LBU539"/>
      <c r="LBV539"/>
      <c r="LBW539"/>
      <c r="LBX539"/>
      <c r="LBY539"/>
      <c r="LBZ539"/>
      <c r="LCA539"/>
      <c r="LCB539"/>
      <c r="LCC539"/>
      <c r="LCD539"/>
      <c r="LCE539"/>
      <c r="LCF539"/>
      <c r="LCG539"/>
      <c r="LCH539"/>
      <c r="LCI539"/>
      <c r="LCJ539"/>
      <c r="LCK539"/>
      <c r="LCL539"/>
      <c r="LCM539"/>
      <c r="LCN539"/>
      <c r="LCO539"/>
      <c r="LCP539"/>
      <c r="LCQ539"/>
      <c r="LCR539"/>
      <c r="LCS539"/>
      <c r="LCT539"/>
      <c r="LCU539"/>
      <c r="LCV539"/>
      <c r="LCW539"/>
      <c r="LCX539"/>
      <c r="LCY539"/>
      <c r="LCZ539"/>
      <c r="LDA539"/>
      <c r="LDB539"/>
      <c r="LDC539"/>
      <c r="LDD539"/>
      <c r="LDE539"/>
      <c r="LDF539"/>
      <c r="LDG539"/>
      <c r="LDH539"/>
      <c r="LDI539"/>
      <c r="LDJ539"/>
      <c r="LDK539"/>
      <c r="LDL539"/>
      <c r="LDM539"/>
      <c r="LDN539"/>
      <c r="LDO539"/>
      <c r="LDP539"/>
      <c r="LDQ539"/>
      <c r="LDR539"/>
      <c r="LDS539"/>
      <c r="LDT539"/>
      <c r="LDU539"/>
      <c r="LDV539"/>
      <c r="LDW539"/>
      <c r="LDX539"/>
      <c r="LDY539"/>
      <c r="LDZ539"/>
      <c r="LEA539"/>
      <c r="LEB539"/>
      <c r="LEC539"/>
      <c r="LED539"/>
      <c r="LEE539"/>
      <c r="LEF539"/>
      <c r="LEG539"/>
      <c r="LEH539"/>
      <c r="LEI539"/>
      <c r="LEJ539"/>
      <c r="LEK539"/>
      <c r="LEL539"/>
      <c r="LEM539"/>
      <c r="LEN539"/>
      <c r="LEO539"/>
      <c r="LEP539"/>
      <c r="LEQ539"/>
      <c r="LER539"/>
      <c r="LES539"/>
      <c r="LET539"/>
      <c r="LEU539"/>
      <c r="LEV539"/>
      <c r="LEW539"/>
      <c r="LEX539"/>
      <c r="LEY539"/>
      <c r="LEZ539"/>
      <c r="LFA539"/>
      <c r="LFB539"/>
      <c r="LFC539"/>
      <c r="LFD539"/>
      <c r="LFE539"/>
      <c r="LFF539"/>
      <c r="LFG539"/>
      <c r="LFH539"/>
      <c r="LFI539"/>
      <c r="LFJ539"/>
      <c r="LFK539"/>
      <c r="LFL539"/>
      <c r="LFM539"/>
      <c r="LFN539"/>
      <c r="LFO539"/>
      <c r="LFP539"/>
      <c r="LFQ539"/>
      <c r="LFR539"/>
      <c r="LFS539"/>
      <c r="LFT539"/>
      <c r="LFU539"/>
      <c r="LFV539"/>
      <c r="LFW539"/>
      <c r="LFX539"/>
      <c r="LFY539"/>
      <c r="LFZ539"/>
      <c r="LGA539"/>
      <c r="LGB539"/>
      <c r="LGC539"/>
      <c r="LGD539"/>
      <c r="LGE539"/>
      <c r="LGF539"/>
      <c r="LGG539"/>
      <c r="LGH539"/>
      <c r="LGI539"/>
      <c r="LGJ539"/>
      <c r="LGK539"/>
      <c r="LGL539"/>
      <c r="LGM539"/>
      <c r="LGN539"/>
      <c r="LGO539"/>
      <c r="LGP539"/>
      <c r="LGQ539"/>
      <c r="LGR539"/>
      <c r="LGS539"/>
      <c r="LGT539"/>
      <c r="LGU539"/>
      <c r="LGV539"/>
      <c r="LGW539"/>
      <c r="LGX539"/>
      <c r="LGY539"/>
      <c r="LGZ539"/>
      <c r="LHA539"/>
      <c r="LHB539"/>
      <c r="LHC539"/>
      <c r="LHD539"/>
      <c r="LHE539"/>
      <c r="LHF539"/>
      <c r="LHG539"/>
      <c r="LHH539"/>
      <c r="LHI539"/>
      <c r="LHJ539"/>
      <c r="LHK539"/>
      <c r="LHL539"/>
      <c r="LHM539"/>
      <c r="LHN539"/>
      <c r="LHO539"/>
      <c r="LHP539"/>
      <c r="LHQ539"/>
      <c r="LHR539"/>
      <c r="LHS539"/>
      <c r="LHT539"/>
      <c r="LHU539"/>
      <c r="LHV539"/>
      <c r="LHW539"/>
      <c r="LHX539"/>
      <c r="LHY539"/>
      <c r="LHZ539"/>
      <c r="LIA539"/>
      <c r="LIB539"/>
      <c r="LIC539"/>
      <c r="LID539"/>
      <c r="LIE539"/>
      <c r="LIF539"/>
      <c r="LIG539"/>
      <c r="LIH539"/>
      <c r="LII539"/>
      <c r="LIJ539"/>
      <c r="LIK539"/>
      <c r="LIL539"/>
      <c r="LIM539"/>
      <c r="LIN539"/>
      <c r="LIO539"/>
      <c r="LIP539"/>
      <c r="LIQ539"/>
      <c r="LIR539"/>
      <c r="LIS539"/>
      <c r="LIT539"/>
      <c r="LIU539"/>
      <c r="LIV539"/>
      <c r="LIW539"/>
      <c r="LIX539"/>
      <c r="LIY539"/>
      <c r="LIZ539"/>
      <c r="LJA539"/>
      <c r="LJB539"/>
      <c r="LJC539"/>
      <c r="LJD539"/>
      <c r="LJE539"/>
      <c r="LJF539"/>
      <c r="LJG539"/>
      <c r="LJH539"/>
      <c r="LJI539"/>
      <c r="LJJ539"/>
      <c r="LJK539"/>
      <c r="LJL539"/>
      <c r="LJM539"/>
      <c r="LJN539"/>
      <c r="LJO539"/>
      <c r="LJP539"/>
      <c r="LJQ539"/>
      <c r="LJR539"/>
      <c r="LJS539"/>
      <c r="LJT539"/>
      <c r="LJU539"/>
      <c r="LJV539"/>
      <c r="LJW539"/>
      <c r="LJX539"/>
      <c r="LJY539"/>
      <c r="LJZ539"/>
      <c r="LKA539"/>
      <c r="LKB539"/>
      <c r="LKC539"/>
      <c r="LKD539"/>
      <c r="LKE539"/>
      <c r="LKF539"/>
      <c r="LKG539"/>
      <c r="LKH539"/>
      <c r="LKI539"/>
      <c r="LKJ539"/>
      <c r="LKK539"/>
      <c r="LKL539"/>
      <c r="LKM539"/>
      <c r="LKN539"/>
      <c r="LKO539"/>
      <c r="LKP539"/>
      <c r="LKQ539"/>
      <c r="LKR539"/>
      <c r="LKS539"/>
      <c r="LKT539"/>
      <c r="LKU539"/>
      <c r="LKV539"/>
      <c r="LKW539"/>
      <c r="LKX539"/>
      <c r="LKY539"/>
      <c r="LKZ539"/>
      <c r="LLA539"/>
      <c r="LLB539"/>
      <c r="LLC539"/>
      <c r="LLD539"/>
      <c r="LLE539"/>
      <c r="LLF539"/>
      <c r="LLG539"/>
      <c r="LLH539"/>
      <c r="LLI539"/>
      <c r="LLJ539"/>
      <c r="LLK539"/>
      <c r="LLL539"/>
      <c r="LLM539"/>
      <c r="LLN539"/>
      <c r="LLO539"/>
      <c r="LLP539"/>
      <c r="LLQ539"/>
      <c r="LLR539"/>
      <c r="LLS539"/>
      <c r="LLT539"/>
      <c r="LLU539"/>
      <c r="LLV539"/>
      <c r="LLW539"/>
      <c r="LLX539"/>
      <c r="LLY539"/>
      <c r="LLZ539"/>
      <c r="LMA539"/>
      <c r="LMB539"/>
      <c r="LMC539"/>
      <c r="LMD539"/>
      <c r="LME539"/>
      <c r="LMF539"/>
      <c r="LMG539"/>
      <c r="LMH539"/>
      <c r="LMI539"/>
      <c r="LMJ539"/>
      <c r="LMK539"/>
      <c r="LML539"/>
      <c r="LMM539"/>
      <c r="LMN539"/>
      <c r="LMO539"/>
      <c r="LMP539"/>
      <c r="LMQ539"/>
      <c r="LMR539"/>
      <c r="LMS539"/>
      <c r="LMT539"/>
      <c r="LMU539"/>
      <c r="LMV539"/>
      <c r="LMW539"/>
      <c r="LMX539"/>
      <c r="LMY539"/>
      <c r="LMZ539"/>
      <c r="LNA539"/>
      <c r="LNB539"/>
      <c r="LNC539"/>
      <c r="LND539"/>
      <c r="LNE539"/>
      <c r="LNF539"/>
      <c r="LNG539"/>
      <c r="LNH539"/>
      <c r="LNI539"/>
      <c r="LNJ539"/>
      <c r="LNK539"/>
      <c r="LNL539"/>
      <c r="LNM539"/>
      <c r="LNN539"/>
      <c r="LNO539"/>
      <c r="LNP539"/>
      <c r="LNQ539"/>
      <c r="LNR539"/>
      <c r="LNS539"/>
      <c r="LNT539"/>
      <c r="LNU539"/>
      <c r="LNV539"/>
      <c r="LNW539"/>
      <c r="LNX539"/>
      <c r="LNY539"/>
      <c r="LNZ539"/>
      <c r="LOA539"/>
      <c r="LOB539"/>
      <c r="LOC539"/>
      <c r="LOD539"/>
      <c r="LOE539"/>
      <c r="LOF539"/>
      <c r="LOG539"/>
      <c r="LOH539"/>
      <c r="LOI539"/>
      <c r="LOJ539"/>
      <c r="LOK539"/>
      <c r="LOL539"/>
      <c r="LOM539"/>
      <c r="LON539"/>
      <c r="LOO539"/>
      <c r="LOP539"/>
      <c r="LOQ539"/>
      <c r="LOR539"/>
      <c r="LOS539"/>
      <c r="LOT539"/>
      <c r="LOU539"/>
      <c r="LOV539"/>
      <c r="LOW539"/>
      <c r="LOX539"/>
      <c r="LOY539"/>
      <c r="LOZ539"/>
      <c r="LPA539"/>
      <c r="LPB539"/>
      <c r="LPC539"/>
      <c r="LPD539"/>
      <c r="LPE539"/>
      <c r="LPF539"/>
      <c r="LPG539"/>
      <c r="LPH539"/>
      <c r="LPI539"/>
      <c r="LPJ539"/>
      <c r="LPK539"/>
      <c r="LPL539"/>
      <c r="LPM539"/>
      <c r="LPN539"/>
      <c r="LPO539"/>
      <c r="LPP539"/>
      <c r="LPQ539"/>
      <c r="LPR539"/>
      <c r="LPS539"/>
      <c r="LPT539"/>
      <c r="LPU539"/>
      <c r="LPV539"/>
      <c r="LPW539"/>
      <c r="LPX539"/>
      <c r="LPY539"/>
      <c r="LPZ539"/>
      <c r="LQA539"/>
      <c r="LQB539"/>
      <c r="LQC539"/>
      <c r="LQD539"/>
      <c r="LQE539"/>
      <c r="LQF539"/>
      <c r="LQG539"/>
      <c r="LQH539"/>
      <c r="LQI539"/>
      <c r="LQJ539"/>
      <c r="LQK539"/>
      <c r="LQL539"/>
      <c r="LQM539"/>
      <c r="LQN539"/>
      <c r="LQO539"/>
      <c r="LQP539"/>
      <c r="LQQ539"/>
      <c r="LQR539"/>
      <c r="LQS539"/>
      <c r="LQT539"/>
      <c r="LQU539"/>
      <c r="LQV539"/>
      <c r="LQW539"/>
      <c r="LQX539"/>
      <c r="LQY539"/>
      <c r="LQZ539"/>
      <c r="LRA539"/>
      <c r="LRB539"/>
      <c r="LRC539"/>
      <c r="LRD539"/>
      <c r="LRE539"/>
      <c r="LRF539"/>
      <c r="LRG539"/>
      <c r="LRH539"/>
      <c r="LRI539"/>
      <c r="LRJ539"/>
      <c r="LRK539"/>
      <c r="LRL539"/>
      <c r="LRM539"/>
      <c r="LRN539"/>
      <c r="LRO539"/>
      <c r="LRP539"/>
      <c r="LRQ539"/>
      <c r="LRR539"/>
      <c r="LRS539"/>
      <c r="LRT539"/>
      <c r="LRU539"/>
      <c r="LRV539"/>
      <c r="LRW539"/>
      <c r="LRX539"/>
      <c r="LRY539"/>
      <c r="LRZ539"/>
      <c r="LSA539"/>
      <c r="LSB539"/>
      <c r="LSC539"/>
      <c r="LSD539"/>
      <c r="LSE539"/>
      <c r="LSF539"/>
      <c r="LSG539"/>
      <c r="LSH539"/>
      <c r="LSI539"/>
      <c r="LSJ539"/>
      <c r="LSK539"/>
      <c r="LSL539"/>
      <c r="LSM539"/>
      <c r="LSN539"/>
      <c r="LSO539"/>
      <c r="LSP539"/>
      <c r="LSQ539"/>
      <c r="LSR539"/>
      <c r="LSS539"/>
      <c r="LST539"/>
      <c r="LSU539"/>
      <c r="LSV539"/>
      <c r="LSW539"/>
      <c r="LSX539"/>
      <c r="LSY539"/>
      <c r="LSZ539"/>
      <c r="LTA539"/>
      <c r="LTB539"/>
      <c r="LTC539"/>
      <c r="LTD539"/>
      <c r="LTE539"/>
      <c r="LTF539"/>
      <c r="LTG539"/>
      <c r="LTH539"/>
      <c r="LTI539"/>
      <c r="LTJ539"/>
      <c r="LTK539"/>
      <c r="LTL539"/>
      <c r="LTM539"/>
      <c r="LTN539"/>
      <c r="LTO539"/>
      <c r="LTP539"/>
      <c r="LTQ539"/>
      <c r="LTR539"/>
      <c r="LTS539"/>
      <c r="LTT539"/>
      <c r="LTU539"/>
      <c r="LTV539"/>
      <c r="LTW539"/>
      <c r="LTX539"/>
      <c r="LTY539"/>
      <c r="LTZ539"/>
      <c r="LUA539"/>
      <c r="LUB539"/>
      <c r="LUC539"/>
      <c r="LUD539"/>
      <c r="LUE539"/>
      <c r="LUF539"/>
      <c r="LUG539"/>
      <c r="LUH539"/>
      <c r="LUI539"/>
      <c r="LUJ539"/>
      <c r="LUK539"/>
      <c r="LUL539"/>
      <c r="LUM539"/>
      <c r="LUN539"/>
      <c r="LUO539"/>
      <c r="LUP539"/>
      <c r="LUQ539"/>
      <c r="LUR539"/>
      <c r="LUS539"/>
      <c r="LUT539"/>
      <c r="LUU539"/>
      <c r="LUV539"/>
      <c r="LUW539"/>
      <c r="LUX539"/>
      <c r="LUY539"/>
      <c r="LUZ539"/>
      <c r="LVA539"/>
      <c r="LVB539"/>
      <c r="LVC539"/>
      <c r="LVD539"/>
      <c r="LVE539"/>
      <c r="LVF539"/>
      <c r="LVG539"/>
      <c r="LVH539"/>
      <c r="LVI539"/>
      <c r="LVJ539"/>
      <c r="LVK539"/>
      <c r="LVL539"/>
      <c r="LVM539"/>
      <c r="LVN539"/>
      <c r="LVO539"/>
      <c r="LVP539"/>
      <c r="LVQ539"/>
      <c r="LVR539"/>
      <c r="LVS539"/>
      <c r="LVT539"/>
      <c r="LVU539"/>
      <c r="LVV539"/>
      <c r="LVW539"/>
      <c r="LVX539"/>
      <c r="LVY539"/>
      <c r="LVZ539"/>
      <c r="LWA539"/>
      <c r="LWB539"/>
      <c r="LWC539"/>
      <c r="LWD539"/>
      <c r="LWE539"/>
      <c r="LWF539"/>
      <c r="LWG539"/>
      <c r="LWH539"/>
      <c r="LWI539"/>
      <c r="LWJ539"/>
      <c r="LWK539"/>
      <c r="LWL539"/>
      <c r="LWM539"/>
      <c r="LWN539"/>
      <c r="LWO539"/>
      <c r="LWP539"/>
      <c r="LWQ539"/>
      <c r="LWR539"/>
      <c r="LWS539"/>
      <c r="LWT539"/>
      <c r="LWU539"/>
      <c r="LWV539"/>
      <c r="LWW539"/>
      <c r="LWX539"/>
      <c r="LWY539"/>
      <c r="LWZ539"/>
      <c r="LXA539"/>
      <c r="LXB539"/>
      <c r="LXC539"/>
      <c r="LXD539"/>
      <c r="LXE539"/>
      <c r="LXF539"/>
      <c r="LXG539"/>
      <c r="LXH539"/>
      <c r="LXI539"/>
      <c r="LXJ539"/>
      <c r="LXK539"/>
      <c r="LXL539"/>
      <c r="LXM539"/>
      <c r="LXN539"/>
      <c r="LXO539"/>
      <c r="LXP539"/>
      <c r="LXQ539"/>
      <c r="LXR539"/>
      <c r="LXS539"/>
      <c r="LXT539"/>
      <c r="LXU539"/>
      <c r="LXV539"/>
      <c r="LXW539"/>
      <c r="LXX539"/>
      <c r="LXY539"/>
      <c r="LXZ539"/>
      <c r="LYA539"/>
      <c r="LYB539"/>
      <c r="LYC539"/>
      <c r="LYD539"/>
      <c r="LYE539"/>
      <c r="LYF539"/>
      <c r="LYG539"/>
      <c r="LYH539"/>
      <c r="LYI539"/>
      <c r="LYJ539"/>
      <c r="LYK539"/>
      <c r="LYL539"/>
      <c r="LYM539"/>
      <c r="LYN539"/>
      <c r="LYO539"/>
      <c r="LYP539"/>
      <c r="LYQ539"/>
      <c r="LYR539"/>
      <c r="LYS539"/>
      <c r="LYT539"/>
      <c r="LYU539"/>
      <c r="LYV539"/>
      <c r="LYW539"/>
      <c r="LYX539"/>
      <c r="LYY539"/>
      <c r="LYZ539"/>
      <c r="LZA539"/>
      <c r="LZB539"/>
      <c r="LZC539"/>
      <c r="LZD539"/>
      <c r="LZE539"/>
      <c r="LZF539"/>
      <c r="LZG539"/>
      <c r="LZH539"/>
      <c r="LZI539"/>
      <c r="LZJ539"/>
      <c r="LZK539"/>
      <c r="LZL539"/>
      <c r="LZM539"/>
      <c r="LZN539"/>
      <c r="LZO539"/>
      <c r="LZP539"/>
      <c r="LZQ539"/>
      <c r="LZR539"/>
      <c r="LZS539"/>
      <c r="LZT539"/>
      <c r="LZU539"/>
      <c r="LZV539"/>
      <c r="LZW539"/>
      <c r="LZX539"/>
      <c r="LZY539"/>
      <c r="LZZ539"/>
      <c r="MAA539"/>
      <c r="MAB539"/>
      <c r="MAC539"/>
      <c r="MAD539"/>
      <c r="MAE539"/>
      <c r="MAF539"/>
      <c r="MAG539"/>
      <c r="MAH539"/>
      <c r="MAI539"/>
      <c r="MAJ539"/>
      <c r="MAK539"/>
      <c r="MAL539"/>
      <c r="MAM539"/>
      <c r="MAN539"/>
      <c r="MAO539"/>
      <c r="MAP539"/>
      <c r="MAQ539"/>
      <c r="MAR539"/>
      <c r="MAS539"/>
      <c r="MAT539"/>
      <c r="MAU539"/>
      <c r="MAV539"/>
      <c r="MAW539"/>
      <c r="MAX539"/>
      <c r="MAY539"/>
      <c r="MAZ539"/>
      <c r="MBA539"/>
      <c r="MBB539"/>
      <c r="MBC539"/>
      <c r="MBD539"/>
      <c r="MBE539"/>
      <c r="MBF539"/>
      <c r="MBG539"/>
      <c r="MBH539"/>
      <c r="MBI539"/>
      <c r="MBJ539"/>
      <c r="MBK539"/>
      <c r="MBL539"/>
      <c r="MBM539"/>
      <c r="MBN539"/>
      <c r="MBO539"/>
      <c r="MBP539"/>
      <c r="MBQ539"/>
      <c r="MBR539"/>
      <c r="MBS539"/>
      <c r="MBT539"/>
      <c r="MBU539"/>
      <c r="MBV539"/>
      <c r="MBW539"/>
      <c r="MBX539"/>
      <c r="MBY539"/>
      <c r="MBZ539"/>
      <c r="MCA539"/>
      <c r="MCB539"/>
      <c r="MCC539"/>
      <c r="MCD539"/>
      <c r="MCE539"/>
      <c r="MCF539"/>
      <c r="MCG539"/>
      <c r="MCH539"/>
      <c r="MCI539"/>
      <c r="MCJ539"/>
      <c r="MCK539"/>
      <c r="MCL539"/>
      <c r="MCM539"/>
      <c r="MCN539"/>
      <c r="MCO539"/>
      <c r="MCP539"/>
      <c r="MCQ539"/>
      <c r="MCR539"/>
      <c r="MCS539"/>
      <c r="MCT539"/>
      <c r="MCU539"/>
      <c r="MCV539"/>
      <c r="MCW539"/>
      <c r="MCX539"/>
      <c r="MCY539"/>
      <c r="MCZ539"/>
      <c r="MDA539"/>
      <c r="MDB539"/>
      <c r="MDC539"/>
      <c r="MDD539"/>
      <c r="MDE539"/>
      <c r="MDF539"/>
      <c r="MDG539"/>
      <c r="MDH539"/>
      <c r="MDI539"/>
      <c r="MDJ539"/>
      <c r="MDK539"/>
      <c r="MDL539"/>
      <c r="MDM539"/>
      <c r="MDN539"/>
      <c r="MDO539"/>
      <c r="MDP539"/>
      <c r="MDQ539"/>
      <c r="MDR539"/>
      <c r="MDS539"/>
      <c r="MDT539"/>
      <c r="MDU539"/>
      <c r="MDV539"/>
      <c r="MDW539"/>
      <c r="MDX539"/>
      <c r="MDY539"/>
      <c r="MDZ539"/>
      <c r="MEA539"/>
      <c r="MEB539"/>
      <c r="MEC539"/>
      <c r="MED539"/>
      <c r="MEE539"/>
      <c r="MEF539"/>
      <c r="MEG539"/>
      <c r="MEH539"/>
      <c r="MEI539"/>
      <c r="MEJ539"/>
      <c r="MEK539"/>
      <c r="MEL539"/>
      <c r="MEM539"/>
      <c r="MEN539"/>
      <c r="MEO539"/>
      <c r="MEP539"/>
      <c r="MEQ539"/>
      <c r="MER539"/>
      <c r="MES539"/>
      <c r="MET539"/>
      <c r="MEU539"/>
      <c r="MEV539"/>
      <c r="MEW539"/>
      <c r="MEX539"/>
      <c r="MEY539"/>
      <c r="MEZ539"/>
      <c r="MFA539"/>
      <c r="MFB539"/>
      <c r="MFC539"/>
      <c r="MFD539"/>
      <c r="MFE539"/>
      <c r="MFF539"/>
      <c r="MFG539"/>
      <c r="MFH539"/>
      <c r="MFI539"/>
      <c r="MFJ539"/>
      <c r="MFK539"/>
      <c r="MFL539"/>
      <c r="MFM539"/>
      <c r="MFN539"/>
      <c r="MFO539"/>
      <c r="MFP539"/>
      <c r="MFQ539"/>
      <c r="MFR539"/>
      <c r="MFS539"/>
      <c r="MFT539"/>
      <c r="MFU539"/>
      <c r="MFV539"/>
      <c r="MFW539"/>
      <c r="MFX539"/>
      <c r="MFY539"/>
      <c r="MFZ539"/>
      <c r="MGA539"/>
      <c r="MGB539"/>
      <c r="MGC539"/>
      <c r="MGD539"/>
      <c r="MGE539"/>
      <c r="MGF539"/>
      <c r="MGG539"/>
      <c r="MGH539"/>
      <c r="MGI539"/>
      <c r="MGJ539"/>
      <c r="MGK539"/>
      <c r="MGL539"/>
      <c r="MGM539"/>
      <c r="MGN539"/>
      <c r="MGO539"/>
      <c r="MGP539"/>
      <c r="MGQ539"/>
      <c r="MGR539"/>
      <c r="MGS539"/>
      <c r="MGT539"/>
      <c r="MGU539"/>
      <c r="MGV539"/>
      <c r="MGW539"/>
      <c r="MGX539"/>
      <c r="MGY539"/>
      <c r="MGZ539"/>
      <c r="MHA539"/>
      <c r="MHB539"/>
      <c r="MHC539"/>
      <c r="MHD539"/>
      <c r="MHE539"/>
      <c r="MHF539"/>
      <c r="MHG539"/>
      <c r="MHH539"/>
      <c r="MHI539"/>
      <c r="MHJ539"/>
      <c r="MHK539"/>
      <c r="MHL539"/>
      <c r="MHM539"/>
      <c r="MHN539"/>
      <c r="MHO539"/>
      <c r="MHP539"/>
      <c r="MHQ539"/>
      <c r="MHR539"/>
      <c r="MHS539"/>
      <c r="MHT539"/>
      <c r="MHU539"/>
      <c r="MHV539"/>
      <c r="MHW539"/>
      <c r="MHX539"/>
      <c r="MHY539"/>
      <c r="MHZ539"/>
      <c r="MIA539"/>
      <c r="MIB539"/>
      <c r="MIC539"/>
      <c r="MID539"/>
      <c r="MIE539"/>
      <c r="MIF539"/>
      <c r="MIG539"/>
      <c r="MIH539"/>
      <c r="MII539"/>
      <c r="MIJ539"/>
      <c r="MIK539"/>
      <c r="MIL539"/>
      <c r="MIM539"/>
      <c r="MIN539"/>
      <c r="MIO539"/>
      <c r="MIP539"/>
      <c r="MIQ539"/>
      <c r="MIR539"/>
      <c r="MIS539"/>
      <c r="MIT539"/>
      <c r="MIU539"/>
      <c r="MIV539"/>
      <c r="MIW539"/>
      <c r="MIX539"/>
      <c r="MIY539"/>
      <c r="MIZ539"/>
      <c r="MJA539"/>
      <c r="MJB539"/>
      <c r="MJC539"/>
      <c r="MJD539"/>
      <c r="MJE539"/>
      <c r="MJF539"/>
      <c r="MJG539"/>
      <c r="MJH539"/>
      <c r="MJI539"/>
      <c r="MJJ539"/>
      <c r="MJK539"/>
      <c r="MJL539"/>
      <c r="MJM539"/>
      <c r="MJN539"/>
      <c r="MJO539"/>
      <c r="MJP539"/>
      <c r="MJQ539"/>
      <c r="MJR539"/>
      <c r="MJS539"/>
      <c r="MJT539"/>
      <c r="MJU539"/>
      <c r="MJV539"/>
      <c r="MJW539"/>
      <c r="MJX539"/>
      <c r="MJY539"/>
      <c r="MJZ539"/>
      <c r="MKA539"/>
      <c r="MKB539"/>
      <c r="MKC539"/>
      <c r="MKD539"/>
      <c r="MKE539"/>
      <c r="MKF539"/>
      <c r="MKG539"/>
      <c r="MKH539"/>
      <c r="MKI539"/>
      <c r="MKJ539"/>
      <c r="MKK539"/>
      <c r="MKL539"/>
      <c r="MKM539"/>
      <c r="MKN539"/>
      <c r="MKO539"/>
      <c r="MKP539"/>
      <c r="MKQ539"/>
      <c r="MKR539"/>
      <c r="MKS539"/>
      <c r="MKT539"/>
      <c r="MKU539"/>
      <c r="MKV539"/>
      <c r="MKW539"/>
      <c r="MKX539"/>
      <c r="MKY539"/>
      <c r="MKZ539"/>
      <c r="MLA539"/>
      <c r="MLB539"/>
      <c r="MLC539"/>
      <c r="MLD539"/>
      <c r="MLE539"/>
      <c r="MLF539"/>
      <c r="MLG539"/>
      <c r="MLH539"/>
      <c r="MLI539"/>
      <c r="MLJ539"/>
      <c r="MLK539"/>
      <c r="MLL539"/>
      <c r="MLM539"/>
      <c r="MLN539"/>
      <c r="MLO539"/>
      <c r="MLP539"/>
      <c r="MLQ539"/>
      <c r="MLR539"/>
      <c r="MLS539"/>
      <c r="MLT539"/>
      <c r="MLU539"/>
      <c r="MLV539"/>
      <c r="MLW539"/>
      <c r="MLX539"/>
      <c r="MLY539"/>
      <c r="MLZ539"/>
      <c r="MMA539"/>
      <c r="MMB539"/>
      <c r="MMC539"/>
      <c r="MMD539"/>
      <c r="MME539"/>
      <c r="MMF539"/>
      <c r="MMG539"/>
      <c r="MMH539"/>
      <c r="MMI539"/>
      <c r="MMJ539"/>
      <c r="MMK539"/>
      <c r="MML539"/>
      <c r="MMM539"/>
      <c r="MMN539"/>
      <c r="MMO539"/>
      <c r="MMP539"/>
      <c r="MMQ539"/>
      <c r="MMR539"/>
      <c r="MMS539"/>
      <c r="MMT539"/>
      <c r="MMU539"/>
      <c r="MMV539"/>
      <c r="MMW539"/>
      <c r="MMX539"/>
      <c r="MMY539"/>
      <c r="MMZ539"/>
      <c r="MNA539"/>
      <c r="MNB539"/>
      <c r="MNC539"/>
      <c r="MND539"/>
      <c r="MNE539"/>
      <c r="MNF539"/>
      <c r="MNG539"/>
      <c r="MNH539"/>
      <c r="MNI539"/>
      <c r="MNJ539"/>
      <c r="MNK539"/>
      <c r="MNL539"/>
      <c r="MNM539"/>
      <c r="MNN539"/>
      <c r="MNO539"/>
      <c r="MNP539"/>
      <c r="MNQ539"/>
      <c r="MNR539"/>
      <c r="MNS539"/>
      <c r="MNT539"/>
      <c r="MNU539"/>
      <c r="MNV539"/>
      <c r="MNW539"/>
      <c r="MNX539"/>
      <c r="MNY539"/>
      <c r="MNZ539"/>
      <c r="MOA539"/>
      <c r="MOB539"/>
      <c r="MOC539"/>
      <c r="MOD539"/>
      <c r="MOE539"/>
      <c r="MOF539"/>
      <c r="MOG539"/>
      <c r="MOH539"/>
      <c r="MOI539"/>
      <c r="MOJ539"/>
      <c r="MOK539"/>
      <c r="MOL539"/>
      <c r="MOM539"/>
      <c r="MON539"/>
      <c r="MOO539"/>
      <c r="MOP539"/>
      <c r="MOQ539"/>
      <c r="MOR539"/>
      <c r="MOS539"/>
      <c r="MOT539"/>
      <c r="MOU539"/>
      <c r="MOV539"/>
      <c r="MOW539"/>
      <c r="MOX539"/>
      <c r="MOY539"/>
      <c r="MOZ539"/>
      <c r="MPA539"/>
      <c r="MPB539"/>
      <c r="MPC539"/>
      <c r="MPD539"/>
      <c r="MPE539"/>
      <c r="MPF539"/>
      <c r="MPG539"/>
      <c r="MPH539"/>
      <c r="MPI539"/>
      <c r="MPJ539"/>
      <c r="MPK539"/>
      <c r="MPL539"/>
      <c r="MPM539"/>
      <c r="MPN539"/>
      <c r="MPO539"/>
      <c r="MPP539"/>
      <c r="MPQ539"/>
      <c r="MPR539"/>
      <c r="MPS539"/>
      <c r="MPT539"/>
      <c r="MPU539"/>
      <c r="MPV539"/>
      <c r="MPW539"/>
      <c r="MPX539"/>
      <c r="MPY539"/>
      <c r="MPZ539"/>
      <c r="MQA539"/>
      <c r="MQB539"/>
      <c r="MQC539"/>
      <c r="MQD539"/>
      <c r="MQE539"/>
      <c r="MQF539"/>
      <c r="MQG539"/>
      <c r="MQH539"/>
      <c r="MQI539"/>
      <c r="MQJ539"/>
      <c r="MQK539"/>
      <c r="MQL539"/>
      <c r="MQM539"/>
      <c r="MQN539"/>
      <c r="MQO539"/>
      <c r="MQP539"/>
      <c r="MQQ539"/>
      <c r="MQR539"/>
      <c r="MQS539"/>
      <c r="MQT539"/>
      <c r="MQU539"/>
      <c r="MQV539"/>
      <c r="MQW539"/>
      <c r="MQX539"/>
      <c r="MQY539"/>
      <c r="MQZ539"/>
      <c r="MRA539"/>
      <c r="MRB539"/>
      <c r="MRC539"/>
      <c r="MRD539"/>
      <c r="MRE539"/>
      <c r="MRF539"/>
      <c r="MRG539"/>
      <c r="MRH539"/>
      <c r="MRI539"/>
      <c r="MRJ539"/>
      <c r="MRK539"/>
      <c r="MRL539"/>
      <c r="MRM539"/>
      <c r="MRN539"/>
      <c r="MRO539"/>
      <c r="MRP539"/>
      <c r="MRQ539"/>
      <c r="MRR539"/>
      <c r="MRS539"/>
      <c r="MRT539"/>
      <c r="MRU539"/>
      <c r="MRV539"/>
      <c r="MRW539"/>
      <c r="MRX539"/>
      <c r="MRY539"/>
      <c r="MRZ539"/>
      <c r="MSA539"/>
      <c r="MSB539"/>
      <c r="MSC539"/>
      <c r="MSD539"/>
      <c r="MSE539"/>
      <c r="MSF539"/>
      <c r="MSG539"/>
      <c r="MSH539"/>
      <c r="MSI539"/>
      <c r="MSJ539"/>
      <c r="MSK539"/>
      <c r="MSL539"/>
      <c r="MSM539"/>
      <c r="MSN539"/>
      <c r="MSO539"/>
      <c r="MSP539"/>
      <c r="MSQ539"/>
      <c r="MSR539"/>
      <c r="MSS539"/>
      <c r="MST539"/>
      <c r="MSU539"/>
      <c r="MSV539"/>
      <c r="MSW539"/>
      <c r="MSX539"/>
      <c r="MSY539"/>
      <c r="MSZ539"/>
      <c r="MTA539"/>
      <c r="MTB539"/>
      <c r="MTC539"/>
      <c r="MTD539"/>
      <c r="MTE539"/>
      <c r="MTF539"/>
      <c r="MTG539"/>
      <c r="MTH539"/>
      <c r="MTI539"/>
      <c r="MTJ539"/>
      <c r="MTK539"/>
      <c r="MTL539"/>
      <c r="MTM539"/>
      <c r="MTN539"/>
      <c r="MTO539"/>
      <c r="MTP539"/>
      <c r="MTQ539"/>
      <c r="MTR539"/>
      <c r="MTS539"/>
      <c r="MTT539"/>
      <c r="MTU539"/>
      <c r="MTV539"/>
      <c r="MTW539"/>
      <c r="MTX539"/>
      <c r="MTY539"/>
      <c r="MTZ539"/>
      <c r="MUA539"/>
      <c r="MUB539"/>
      <c r="MUC539"/>
      <c r="MUD539"/>
      <c r="MUE539"/>
      <c r="MUF539"/>
      <c r="MUG539"/>
      <c r="MUH539"/>
      <c r="MUI539"/>
      <c r="MUJ539"/>
      <c r="MUK539"/>
      <c r="MUL539"/>
      <c r="MUM539"/>
      <c r="MUN539"/>
      <c r="MUO539"/>
      <c r="MUP539"/>
      <c r="MUQ539"/>
      <c r="MUR539"/>
      <c r="MUS539"/>
      <c r="MUT539"/>
      <c r="MUU539"/>
      <c r="MUV539"/>
      <c r="MUW539"/>
      <c r="MUX539"/>
      <c r="MUY539"/>
      <c r="MUZ539"/>
      <c r="MVA539"/>
      <c r="MVB539"/>
      <c r="MVC539"/>
      <c r="MVD539"/>
      <c r="MVE539"/>
      <c r="MVF539"/>
      <c r="MVG539"/>
      <c r="MVH539"/>
      <c r="MVI539"/>
      <c r="MVJ539"/>
      <c r="MVK539"/>
      <c r="MVL539"/>
      <c r="MVM539"/>
      <c r="MVN539"/>
      <c r="MVO539"/>
      <c r="MVP539"/>
      <c r="MVQ539"/>
      <c r="MVR539"/>
      <c r="MVS539"/>
      <c r="MVT539"/>
      <c r="MVU539"/>
      <c r="MVV539"/>
      <c r="MVW539"/>
      <c r="MVX539"/>
      <c r="MVY539"/>
      <c r="MVZ539"/>
      <c r="MWA539"/>
      <c r="MWB539"/>
      <c r="MWC539"/>
      <c r="MWD539"/>
      <c r="MWE539"/>
      <c r="MWF539"/>
      <c r="MWG539"/>
      <c r="MWH539"/>
      <c r="MWI539"/>
      <c r="MWJ539"/>
      <c r="MWK539"/>
      <c r="MWL539"/>
      <c r="MWM539"/>
      <c r="MWN539"/>
      <c r="MWO539"/>
      <c r="MWP539"/>
      <c r="MWQ539"/>
      <c r="MWR539"/>
      <c r="MWS539"/>
      <c r="MWT539"/>
      <c r="MWU539"/>
      <c r="MWV539"/>
      <c r="MWW539"/>
      <c r="MWX539"/>
      <c r="MWY539"/>
      <c r="MWZ539"/>
      <c r="MXA539"/>
      <c r="MXB539"/>
      <c r="MXC539"/>
      <c r="MXD539"/>
      <c r="MXE539"/>
      <c r="MXF539"/>
      <c r="MXG539"/>
      <c r="MXH539"/>
      <c r="MXI539"/>
      <c r="MXJ539"/>
      <c r="MXK539"/>
      <c r="MXL539"/>
      <c r="MXM539"/>
      <c r="MXN539"/>
      <c r="MXO539"/>
      <c r="MXP539"/>
      <c r="MXQ539"/>
      <c r="MXR539"/>
      <c r="MXS539"/>
      <c r="MXT539"/>
      <c r="MXU539"/>
      <c r="MXV539"/>
      <c r="MXW539"/>
      <c r="MXX539"/>
      <c r="MXY539"/>
      <c r="MXZ539"/>
      <c r="MYA539"/>
      <c r="MYB539"/>
      <c r="MYC539"/>
      <c r="MYD539"/>
      <c r="MYE539"/>
      <c r="MYF539"/>
      <c r="MYG539"/>
      <c r="MYH539"/>
      <c r="MYI539"/>
      <c r="MYJ539"/>
      <c r="MYK539"/>
      <c r="MYL539"/>
      <c r="MYM539"/>
      <c r="MYN539"/>
      <c r="MYO539"/>
      <c r="MYP539"/>
      <c r="MYQ539"/>
      <c r="MYR539"/>
      <c r="MYS539"/>
      <c r="MYT539"/>
      <c r="MYU539"/>
      <c r="MYV539"/>
      <c r="MYW539"/>
      <c r="MYX539"/>
      <c r="MYY539"/>
      <c r="MYZ539"/>
      <c r="MZA539"/>
      <c r="MZB539"/>
      <c r="MZC539"/>
      <c r="MZD539"/>
      <c r="MZE539"/>
      <c r="MZF539"/>
      <c r="MZG539"/>
      <c r="MZH539"/>
      <c r="MZI539"/>
      <c r="MZJ539"/>
      <c r="MZK539"/>
      <c r="MZL539"/>
      <c r="MZM539"/>
      <c r="MZN539"/>
      <c r="MZO539"/>
      <c r="MZP539"/>
      <c r="MZQ539"/>
      <c r="MZR539"/>
      <c r="MZS539"/>
      <c r="MZT539"/>
      <c r="MZU539"/>
      <c r="MZV539"/>
      <c r="MZW539"/>
      <c r="MZX539"/>
      <c r="MZY539"/>
      <c r="MZZ539"/>
      <c r="NAA539"/>
      <c r="NAB539"/>
      <c r="NAC539"/>
      <c r="NAD539"/>
      <c r="NAE539"/>
      <c r="NAF539"/>
      <c r="NAG539"/>
      <c r="NAH539"/>
      <c r="NAI539"/>
      <c r="NAJ539"/>
      <c r="NAK539"/>
      <c r="NAL539"/>
      <c r="NAM539"/>
      <c r="NAN539"/>
      <c r="NAO539"/>
      <c r="NAP539"/>
      <c r="NAQ539"/>
      <c r="NAR539"/>
      <c r="NAS539"/>
      <c r="NAT539"/>
      <c r="NAU539"/>
      <c r="NAV539"/>
      <c r="NAW539"/>
      <c r="NAX539"/>
      <c r="NAY539"/>
      <c r="NAZ539"/>
      <c r="NBA539"/>
      <c r="NBB539"/>
      <c r="NBC539"/>
      <c r="NBD539"/>
      <c r="NBE539"/>
      <c r="NBF539"/>
      <c r="NBG539"/>
      <c r="NBH539"/>
      <c r="NBI539"/>
      <c r="NBJ539"/>
      <c r="NBK539"/>
      <c r="NBL539"/>
      <c r="NBM539"/>
      <c r="NBN539"/>
      <c r="NBO539"/>
      <c r="NBP539"/>
      <c r="NBQ539"/>
      <c r="NBR539"/>
      <c r="NBS539"/>
      <c r="NBT539"/>
      <c r="NBU539"/>
      <c r="NBV539"/>
      <c r="NBW539"/>
      <c r="NBX539"/>
      <c r="NBY539"/>
      <c r="NBZ539"/>
      <c r="NCA539"/>
      <c r="NCB539"/>
      <c r="NCC539"/>
      <c r="NCD539"/>
      <c r="NCE539"/>
      <c r="NCF539"/>
      <c r="NCG539"/>
      <c r="NCH539"/>
      <c r="NCI539"/>
      <c r="NCJ539"/>
      <c r="NCK539"/>
      <c r="NCL539"/>
      <c r="NCM539"/>
      <c r="NCN539"/>
      <c r="NCO539"/>
      <c r="NCP539"/>
      <c r="NCQ539"/>
      <c r="NCR539"/>
      <c r="NCS539"/>
      <c r="NCT539"/>
      <c r="NCU539"/>
      <c r="NCV539"/>
      <c r="NCW539"/>
      <c r="NCX539"/>
      <c r="NCY539"/>
      <c r="NCZ539"/>
      <c r="NDA539"/>
      <c r="NDB539"/>
      <c r="NDC539"/>
      <c r="NDD539"/>
      <c r="NDE539"/>
      <c r="NDF539"/>
      <c r="NDG539"/>
      <c r="NDH539"/>
      <c r="NDI539"/>
      <c r="NDJ539"/>
      <c r="NDK539"/>
      <c r="NDL539"/>
      <c r="NDM539"/>
      <c r="NDN539"/>
      <c r="NDO539"/>
      <c r="NDP539"/>
      <c r="NDQ539"/>
      <c r="NDR539"/>
      <c r="NDS539"/>
      <c r="NDT539"/>
      <c r="NDU539"/>
      <c r="NDV539"/>
      <c r="NDW539"/>
      <c r="NDX539"/>
      <c r="NDY539"/>
      <c r="NDZ539"/>
      <c r="NEA539"/>
      <c r="NEB539"/>
      <c r="NEC539"/>
      <c r="NED539"/>
      <c r="NEE539"/>
      <c r="NEF539"/>
      <c r="NEG539"/>
      <c r="NEH539"/>
      <c r="NEI539"/>
      <c r="NEJ539"/>
      <c r="NEK539"/>
      <c r="NEL539"/>
      <c r="NEM539"/>
      <c r="NEN539"/>
      <c r="NEO539"/>
      <c r="NEP539"/>
      <c r="NEQ539"/>
      <c r="NER539"/>
      <c r="NES539"/>
      <c r="NET539"/>
      <c r="NEU539"/>
      <c r="NEV539"/>
      <c r="NEW539"/>
      <c r="NEX539"/>
      <c r="NEY539"/>
      <c r="NEZ539"/>
      <c r="NFA539"/>
      <c r="NFB539"/>
      <c r="NFC539"/>
      <c r="NFD539"/>
      <c r="NFE539"/>
      <c r="NFF539"/>
      <c r="NFG539"/>
      <c r="NFH539"/>
      <c r="NFI539"/>
      <c r="NFJ539"/>
      <c r="NFK539"/>
      <c r="NFL539"/>
      <c r="NFM539"/>
      <c r="NFN539"/>
      <c r="NFO539"/>
      <c r="NFP539"/>
      <c r="NFQ539"/>
      <c r="NFR539"/>
      <c r="NFS539"/>
      <c r="NFT539"/>
      <c r="NFU539"/>
      <c r="NFV539"/>
      <c r="NFW539"/>
      <c r="NFX539"/>
      <c r="NFY539"/>
      <c r="NFZ539"/>
      <c r="NGA539"/>
      <c r="NGB539"/>
      <c r="NGC539"/>
      <c r="NGD539"/>
      <c r="NGE539"/>
      <c r="NGF539"/>
      <c r="NGG539"/>
      <c r="NGH539"/>
      <c r="NGI539"/>
      <c r="NGJ539"/>
      <c r="NGK539"/>
      <c r="NGL539"/>
      <c r="NGM539"/>
      <c r="NGN539"/>
      <c r="NGO539"/>
      <c r="NGP539"/>
      <c r="NGQ539"/>
      <c r="NGR539"/>
      <c r="NGS539"/>
      <c r="NGT539"/>
      <c r="NGU539"/>
      <c r="NGV539"/>
      <c r="NGW539"/>
      <c r="NGX539"/>
      <c r="NGY539"/>
      <c r="NGZ539"/>
      <c r="NHA539"/>
      <c r="NHB539"/>
      <c r="NHC539"/>
      <c r="NHD539"/>
      <c r="NHE539"/>
      <c r="NHF539"/>
      <c r="NHG539"/>
      <c r="NHH539"/>
      <c r="NHI539"/>
      <c r="NHJ539"/>
      <c r="NHK539"/>
      <c r="NHL539"/>
      <c r="NHM539"/>
      <c r="NHN539"/>
      <c r="NHO539"/>
      <c r="NHP539"/>
      <c r="NHQ539"/>
      <c r="NHR539"/>
      <c r="NHS539"/>
      <c r="NHT539"/>
      <c r="NHU539"/>
      <c r="NHV539"/>
      <c r="NHW539"/>
      <c r="NHX539"/>
      <c r="NHY539"/>
      <c r="NHZ539"/>
      <c r="NIA539"/>
      <c r="NIB539"/>
      <c r="NIC539"/>
      <c r="NID539"/>
      <c r="NIE539"/>
      <c r="NIF539"/>
      <c r="NIG539"/>
      <c r="NIH539"/>
      <c r="NII539"/>
      <c r="NIJ539"/>
      <c r="NIK539"/>
      <c r="NIL539"/>
      <c r="NIM539"/>
      <c r="NIN539"/>
      <c r="NIO539"/>
      <c r="NIP539"/>
      <c r="NIQ539"/>
      <c r="NIR539"/>
      <c r="NIS539"/>
      <c r="NIT539"/>
      <c r="NIU539"/>
      <c r="NIV539"/>
      <c r="NIW539"/>
      <c r="NIX539"/>
      <c r="NIY539"/>
      <c r="NIZ539"/>
      <c r="NJA539"/>
      <c r="NJB539"/>
      <c r="NJC539"/>
      <c r="NJD539"/>
      <c r="NJE539"/>
      <c r="NJF539"/>
      <c r="NJG539"/>
      <c r="NJH539"/>
      <c r="NJI539"/>
      <c r="NJJ539"/>
      <c r="NJK539"/>
      <c r="NJL539"/>
      <c r="NJM539"/>
      <c r="NJN539"/>
      <c r="NJO539"/>
      <c r="NJP539"/>
      <c r="NJQ539"/>
      <c r="NJR539"/>
      <c r="NJS539"/>
      <c r="NJT539"/>
      <c r="NJU539"/>
      <c r="NJV539"/>
      <c r="NJW539"/>
      <c r="NJX539"/>
      <c r="NJY539"/>
      <c r="NJZ539"/>
      <c r="NKA539"/>
      <c r="NKB539"/>
      <c r="NKC539"/>
      <c r="NKD539"/>
      <c r="NKE539"/>
      <c r="NKF539"/>
      <c r="NKG539"/>
      <c r="NKH539"/>
      <c r="NKI539"/>
      <c r="NKJ539"/>
      <c r="NKK539"/>
      <c r="NKL539"/>
      <c r="NKM539"/>
      <c r="NKN539"/>
      <c r="NKO539"/>
      <c r="NKP539"/>
      <c r="NKQ539"/>
      <c r="NKR539"/>
      <c r="NKS539"/>
      <c r="NKT539"/>
      <c r="NKU539"/>
      <c r="NKV539"/>
      <c r="NKW539"/>
      <c r="NKX539"/>
      <c r="NKY539"/>
      <c r="NKZ539"/>
      <c r="NLA539"/>
      <c r="NLB539"/>
      <c r="NLC539"/>
      <c r="NLD539"/>
      <c r="NLE539"/>
      <c r="NLF539"/>
      <c r="NLG539"/>
      <c r="NLH539"/>
      <c r="NLI539"/>
      <c r="NLJ539"/>
      <c r="NLK539"/>
      <c r="NLL539"/>
      <c r="NLM539"/>
      <c r="NLN539"/>
      <c r="NLO539"/>
      <c r="NLP539"/>
      <c r="NLQ539"/>
      <c r="NLR539"/>
      <c r="NLS539"/>
      <c r="NLT539"/>
      <c r="NLU539"/>
      <c r="NLV539"/>
      <c r="NLW539"/>
      <c r="NLX539"/>
      <c r="NLY539"/>
      <c r="NLZ539"/>
      <c r="NMA539"/>
      <c r="NMB539"/>
      <c r="NMC539"/>
      <c r="NMD539"/>
      <c r="NME539"/>
      <c r="NMF539"/>
      <c r="NMG539"/>
      <c r="NMH539"/>
      <c r="NMI539"/>
      <c r="NMJ539"/>
      <c r="NMK539"/>
      <c r="NML539"/>
      <c r="NMM539"/>
      <c r="NMN539"/>
      <c r="NMO539"/>
      <c r="NMP539"/>
      <c r="NMQ539"/>
      <c r="NMR539"/>
      <c r="NMS539"/>
      <c r="NMT539"/>
      <c r="NMU539"/>
      <c r="NMV539"/>
      <c r="NMW539"/>
      <c r="NMX539"/>
      <c r="NMY539"/>
      <c r="NMZ539"/>
      <c r="NNA539"/>
      <c r="NNB539"/>
      <c r="NNC539"/>
      <c r="NND539"/>
      <c r="NNE539"/>
      <c r="NNF539"/>
      <c r="NNG539"/>
      <c r="NNH539"/>
      <c r="NNI539"/>
      <c r="NNJ539"/>
      <c r="NNK539"/>
      <c r="NNL539"/>
      <c r="NNM539"/>
      <c r="NNN539"/>
      <c r="NNO539"/>
      <c r="NNP539"/>
      <c r="NNQ539"/>
      <c r="NNR539"/>
      <c r="NNS539"/>
      <c r="NNT539"/>
      <c r="NNU539"/>
      <c r="NNV539"/>
      <c r="NNW539"/>
      <c r="NNX539"/>
      <c r="NNY539"/>
      <c r="NNZ539"/>
      <c r="NOA539"/>
      <c r="NOB539"/>
      <c r="NOC539"/>
      <c r="NOD539"/>
      <c r="NOE539"/>
      <c r="NOF539"/>
      <c r="NOG539"/>
      <c r="NOH539"/>
      <c r="NOI539"/>
      <c r="NOJ539"/>
      <c r="NOK539"/>
      <c r="NOL539"/>
      <c r="NOM539"/>
      <c r="NON539"/>
      <c r="NOO539"/>
      <c r="NOP539"/>
      <c r="NOQ539"/>
      <c r="NOR539"/>
      <c r="NOS539"/>
      <c r="NOT539"/>
      <c r="NOU539"/>
      <c r="NOV539"/>
      <c r="NOW539"/>
      <c r="NOX539"/>
      <c r="NOY539"/>
      <c r="NOZ539"/>
      <c r="NPA539"/>
      <c r="NPB539"/>
      <c r="NPC539"/>
      <c r="NPD539"/>
      <c r="NPE539"/>
      <c r="NPF539"/>
      <c r="NPG539"/>
      <c r="NPH539"/>
      <c r="NPI539"/>
      <c r="NPJ539"/>
      <c r="NPK539"/>
      <c r="NPL539"/>
      <c r="NPM539"/>
      <c r="NPN539"/>
      <c r="NPO539"/>
      <c r="NPP539"/>
      <c r="NPQ539"/>
      <c r="NPR539"/>
      <c r="NPS539"/>
      <c r="NPT539"/>
      <c r="NPU539"/>
      <c r="NPV539"/>
      <c r="NPW539"/>
      <c r="NPX539"/>
      <c r="NPY539"/>
      <c r="NPZ539"/>
      <c r="NQA539"/>
      <c r="NQB539"/>
      <c r="NQC539"/>
      <c r="NQD539"/>
      <c r="NQE539"/>
      <c r="NQF539"/>
      <c r="NQG539"/>
      <c r="NQH539"/>
      <c r="NQI539"/>
      <c r="NQJ539"/>
      <c r="NQK539"/>
      <c r="NQL539"/>
      <c r="NQM539"/>
      <c r="NQN539"/>
      <c r="NQO539"/>
      <c r="NQP539"/>
      <c r="NQQ539"/>
      <c r="NQR539"/>
      <c r="NQS539"/>
      <c r="NQT539"/>
      <c r="NQU539"/>
      <c r="NQV539"/>
      <c r="NQW539"/>
      <c r="NQX539"/>
      <c r="NQY539"/>
      <c r="NQZ539"/>
      <c r="NRA539"/>
      <c r="NRB539"/>
      <c r="NRC539"/>
      <c r="NRD539"/>
      <c r="NRE539"/>
      <c r="NRF539"/>
      <c r="NRG539"/>
      <c r="NRH539"/>
      <c r="NRI539"/>
      <c r="NRJ539"/>
      <c r="NRK539"/>
      <c r="NRL539"/>
      <c r="NRM539"/>
      <c r="NRN539"/>
      <c r="NRO539"/>
      <c r="NRP539"/>
      <c r="NRQ539"/>
      <c r="NRR539"/>
      <c r="NRS539"/>
      <c r="NRT539"/>
      <c r="NRU539"/>
      <c r="NRV539"/>
      <c r="NRW539"/>
      <c r="NRX539"/>
      <c r="NRY539"/>
      <c r="NRZ539"/>
      <c r="NSA539"/>
      <c r="NSB539"/>
      <c r="NSC539"/>
      <c r="NSD539"/>
      <c r="NSE539"/>
      <c r="NSF539"/>
      <c r="NSG539"/>
      <c r="NSH539"/>
      <c r="NSI539"/>
      <c r="NSJ539"/>
      <c r="NSK539"/>
      <c r="NSL539"/>
      <c r="NSM539"/>
      <c r="NSN539"/>
      <c r="NSO539"/>
      <c r="NSP539"/>
      <c r="NSQ539"/>
      <c r="NSR539"/>
      <c r="NSS539"/>
      <c r="NST539"/>
      <c r="NSU539"/>
      <c r="NSV539"/>
      <c r="NSW539"/>
      <c r="NSX539"/>
      <c r="NSY539"/>
      <c r="NSZ539"/>
      <c r="NTA539"/>
      <c r="NTB539"/>
      <c r="NTC539"/>
      <c r="NTD539"/>
      <c r="NTE539"/>
      <c r="NTF539"/>
      <c r="NTG539"/>
      <c r="NTH539"/>
      <c r="NTI539"/>
      <c r="NTJ539"/>
      <c r="NTK539"/>
      <c r="NTL539"/>
      <c r="NTM539"/>
      <c r="NTN539"/>
      <c r="NTO539"/>
      <c r="NTP539"/>
      <c r="NTQ539"/>
      <c r="NTR539"/>
      <c r="NTS539"/>
      <c r="NTT539"/>
      <c r="NTU539"/>
      <c r="NTV539"/>
      <c r="NTW539"/>
      <c r="NTX539"/>
      <c r="NTY539"/>
      <c r="NTZ539"/>
      <c r="NUA539"/>
      <c r="NUB539"/>
      <c r="NUC539"/>
      <c r="NUD539"/>
      <c r="NUE539"/>
      <c r="NUF539"/>
      <c r="NUG539"/>
      <c r="NUH539"/>
      <c r="NUI539"/>
      <c r="NUJ539"/>
      <c r="NUK539"/>
      <c r="NUL539"/>
      <c r="NUM539"/>
      <c r="NUN539"/>
      <c r="NUO539"/>
      <c r="NUP539"/>
      <c r="NUQ539"/>
      <c r="NUR539"/>
      <c r="NUS539"/>
      <c r="NUT539"/>
      <c r="NUU539"/>
      <c r="NUV539"/>
      <c r="NUW539"/>
      <c r="NUX539"/>
      <c r="NUY539"/>
      <c r="NUZ539"/>
      <c r="NVA539"/>
      <c r="NVB539"/>
      <c r="NVC539"/>
      <c r="NVD539"/>
      <c r="NVE539"/>
      <c r="NVF539"/>
      <c r="NVG539"/>
      <c r="NVH539"/>
      <c r="NVI539"/>
      <c r="NVJ539"/>
      <c r="NVK539"/>
      <c r="NVL539"/>
      <c r="NVM539"/>
      <c r="NVN539"/>
      <c r="NVO539"/>
      <c r="NVP539"/>
      <c r="NVQ539"/>
      <c r="NVR539"/>
      <c r="NVS539"/>
      <c r="NVT539"/>
      <c r="NVU539"/>
      <c r="NVV539"/>
      <c r="NVW539"/>
      <c r="NVX539"/>
      <c r="NVY539"/>
      <c r="NVZ539"/>
      <c r="NWA539"/>
      <c r="NWB539"/>
      <c r="NWC539"/>
      <c r="NWD539"/>
      <c r="NWE539"/>
      <c r="NWF539"/>
      <c r="NWG539"/>
      <c r="NWH539"/>
      <c r="NWI539"/>
      <c r="NWJ539"/>
      <c r="NWK539"/>
      <c r="NWL539"/>
      <c r="NWM539"/>
      <c r="NWN539"/>
      <c r="NWO539"/>
      <c r="NWP539"/>
      <c r="NWQ539"/>
      <c r="NWR539"/>
      <c r="NWS539"/>
      <c r="NWT539"/>
      <c r="NWU539"/>
      <c r="NWV539"/>
      <c r="NWW539"/>
      <c r="NWX539"/>
      <c r="NWY539"/>
      <c r="NWZ539"/>
      <c r="NXA539"/>
      <c r="NXB539"/>
      <c r="NXC539"/>
      <c r="NXD539"/>
      <c r="NXE539"/>
      <c r="NXF539"/>
      <c r="NXG539"/>
      <c r="NXH539"/>
      <c r="NXI539"/>
      <c r="NXJ539"/>
      <c r="NXK539"/>
      <c r="NXL539"/>
      <c r="NXM539"/>
      <c r="NXN539"/>
      <c r="NXO539"/>
      <c r="NXP539"/>
      <c r="NXQ539"/>
      <c r="NXR539"/>
      <c r="NXS539"/>
      <c r="NXT539"/>
      <c r="NXU539"/>
      <c r="NXV539"/>
      <c r="NXW539"/>
      <c r="NXX539"/>
      <c r="NXY539"/>
      <c r="NXZ539"/>
      <c r="NYA539"/>
      <c r="NYB539"/>
      <c r="NYC539"/>
      <c r="NYD539"/>
      <c r="NYE539"/>
      <c r="NYF539"/>
      <c r="NYG539"/>
      <c r="NYH539"/>
      <c r="NYI539"/>
      <c r="NYJ539"/>
      <c r="NYK539"/>
      <c r="NYL539"/>
      <c r="NYM539"/>
      <c r="NYN539"/>
      <c r="NYO539"/>
      <c r="NYP539"/>
      <c r="NYQ539"/>
      <c r="NYR539"/>
      <c r="NYS539"/>
      <c r="NYT539"/>
      <c r="NYU539"/>
      <c r="NYV539"/>
      <c r="NYW539"/>
      <c r="NYX539"/>
      <c r="NYY539"/>
      <c r="NYZ539"/>
      <c r="NZA539"/>
      <c r="NZB539"/>
      <c r="NZC539"/>
      <c r="NZD539"/>
      <c r="NZE539"/>
      <c r="NZF539"/>
      <c r="NZG539"/>
      <c r="NZH539"/>
      <c r="NZI539"/>
      <c r="NZJ539"/>
      <c r="NZK539"/>
      <c r="NZL539"/>
      <c r="NZM539"/>
      <c r="NZN539"/>
      <c r="NZO539"/>
      <c r="NZP539"/>
      <c r="NZQ539"/>
      <c r="NZR539"/>
      <c r="NZS539"/>
      <c r="NZT539"/>
      <c r="NZU539"/>
      <c r="NZV539"/>
      <c r="NZW539"/>
      <c r="NZX539"/>
      <c r="NZY539"/>
      <c r="NZZ539"/>
      <c r="OAA539"/>
      <c r="OAB539"/>
      <c r="OAC539"/>
      <c r="OAD539"/>
      <c r="OAE539"/>
      <c r="OAF539"/>
      <c r="OAG539"/>
      <c r="OAH539"/>
      <c r="OAI539"/>
      <c r="OAJ539"/>
      <c r="OAK539"/>
      <c r="OAL539"/>
      <c r="OAM539"/>
      <c r="OAN539"/>
      <c r="OAO539"/>
      <c r="OAP539"/>
      <c r="OAQ539"/>
      <c r="OAR539"/>
      <c r="OAS539"/>
      <c r="OAT539"/>
      <c r="OAU539"/>
      <c r="OAV539"/>
      <c r="OAW539"/>
      <c r="OAX539"/>
      <c r="OAY539"/>
      <c r="OAZ539"/>
      <c r="OBA539"/>
      <c r="OBB539"/>
      <c r="OBC539"/>
      <c r="OBD539"/>
      <c r="OBE539"/>
      <c r="OBF539"/>
      <c r="OBG539"/>
      <c r="OBH539"/>
      <c r="OBI539"/>
      <c r="OBJ539"/>
      <c r="OBK539"/>
      <c r="OBL539"/>
      <c r="OBM539"/>
      <c r="OBN539"/>
      <c r="OBO539"/>
      <c r="OBP539"/>
      <c r="OBQ539"/>
      <c r="OBR539"/>
      <c r="OBS539"/>
      <c r="OBT539"/>
      <c r="OBU539"/>
      <c r="OBV539"/>
      <c r="OBW539"/>
      <c r="OBX539"/>
      <c r="OBY539"/>
      <c r="OBZ539"/>
      <c r="OCA539"/>
      <c r="OCB539"/>
      <c r="OCC539"/>
      <c r="OCD539"/>
      <c r="OCE539"/>
      <c r="OCF539"/>
      <c r="OCG539"/>
      <c r="OCH539"/>
      <c r="OCI539"/>
      <c r="OCJ539"/>
      <c r="OCK539"/>
      <c r="OCL539"/>
      <c r="OCM539"/>
      <c r="OCN539"/>
      <c r="OCO539"/>
      <c r="OCP539"/>
      <c r="OCQ539"/>
      <c r="OCR539"/>
      <c r="OCS539"/>
      <c r="OCT539"/>
      <c r="OCU539"/>
      <c r="OCV539"/>
      <c r="OCW539"/>
      <c r="OCX539"/>
      <c r="OCY539"/>
      <c r="OCZ539"/>
      <c r="ODA539"/>
      <c r="ODB539"/>
      <c r="ODC539"/>
      <c r="ODD539"/>
      <c r="ODE539"/>
      <c r="ODF539"/>
      <c r="ODG539"/>
      <c r="ODH539"/>
      <c r="ODI539"/>
      <c r="ODJ539"/>
      <c r="ODK539"/>
      <c r="ODL539"/>
      <c r="ODM539"/>
      <c r="ODN539"/>
      <c r="ODO539"/>
      <c r="ODP539"/>
      <c r="ODQ539"/>
      <c r="ODR539"/>
      <c r="ODS539"/>
      <c r="ODT539"/>
      <c r="ODU539"/>
      <c r="ODV539"/>
      <c r="ODW539"/>
      <c r="ODX539"/>
      <c r="ODY539"/>
      <c r="ODZ539"/>
      <c r="OEA539"/>
      <c r="OEB539"/>
      <c r="OEC539"/>
      <c r="OED539"/>
      <c r="OEE539"/>
      <c r="OEF539"/>
      <c r="OEG539"/>
      <c r="OEH539"/>
      <c r="OEI539"/>
      <c r="OEJ539"/>
      <c r="OEK539"/>
      <c r="OEL539"/>
      <c r="OEM539"/>
      <c r="OEN539"/>
      <c r="OEO539"/>
      <c r="OEP539"/>
      <c r="OEQ539"/>
      <c r="OER539"/>
      <c r="OES539"/>
      <c r="OET539"/>
      <c r="OEU539"/>
      <c r="OEV539"/>
      <c r="OEW539"/>
      <c r="OEX539"/>
      <c r="OEY539"/>
      <c r="OEZ539"/>
      <c r="OFA539"/>
      <c r="OFB539"/>
      <c r="OFC539"/>
      <c r="OFD539"/>
      <c r="OFE539"/>
      <c r="OFF539"/>
      <c r="OFG539"/>
      <c r="OFH539"/>
      <c r="OFI539"/>
      <c r="OFJ539"/>
      <c r="OFK539"/>
      <c r="OFL539"/>
      <c r="OFM539"/>
      <c r="OFN539"/>
      <c r="OFO539"/>
      <c r="OFP539"/>
      <c r="OFQ539"/>
      <c r="OFR539"/>
      <c r="OFS539"/>
      <c r="OFT539"/>
      <c r="OFU539"/>
      <c r="OFV539"/>
      <c r="OFW539"/>
      <c r="OFX539"/>
      <c r="OFY539"/>
      <c r="OFZ539"/>
      <c r="OGA539"/>
      <c r="OGB539"/>
      <c r="OGC539"/>
      <c r="OGD539"/>
      <c r="OGE539"/>
      <c r="OGF539"/>
      <c r="OGG539"/>
      <c r="OGH539"/>
      <c r="OGI539"/>
      <c r="OGJ539"/>
      <c r="OGK539"/>
      <c r="OGL539"/>
      <c r="OGM539"/>
      <c r="OGN539"/>
      <c r="OGO539"/>
      <c r="OGP539"/>
      <c r="OGQ539"/>
      <c r="OGR539"/>
      <c r="OGS539"/>
      <c r="OGT539"/>
      <c r="OGU539"/>
      <c r="OGV539"/>
      <c r="OGW539"/>
      <c r="OGX539"/>
      <c r="OGY539"/>
      <c r="OGZ539"/>
      <c r="OHA539"/>
      <c r="OHB539"/>
      <c r="OHC539"/>
      <c r="OHD539"/>
      <c r="OHE539"/>
      <c r="OHF539"/>
      <c r="OHG539"/>
      <c r="OHH539"/>
      <c r="OHI539"/>
      <c r="OHJ539"/>
      <c r="OHK539"/>
      <c r="OHL539"/>
      <c r="OHM539"/>
      <c r="OHN539"/>
      <c r="OHO539"/>
      <c r="OHP539"/>
      <c r="OHQ539"/>
      <c r="OHR539"/>
      <c r="OHS539"/>
      <c r="OHT539"/>
      <c r="OHU539"/>
      <c r="OHV539"/>
      <c r="OHW539"/>
      <c r="OHX539"/>
      <c r="OHY539"/>
      <c r="OHZ539"/>
      <c r="OIA539"/>
      <c r="OIB539"/>
      <c r="OIC539"/>
      <c r="OID539"/>
      <c r="OIE539"/>
      <c r="OIF539"/>
      <c r="OIG539"/>
      <c r="OIH539"/>
      <c r="OII539"/>
      <c r="OIJ539"/>
      <c r="OIK539"/>
      <c r="OIL539"/>
      <c r="OIM539"/>
      <c r="OIN539"/>
      <c r="OIO539"/>
      <c r="OIP539"/>
      <c r="OIQ539"/>
      <c r="OIR539"/>
      <c r="OIS539"/>
      <c r="OIT539"/>
      <c r="OIU539"/>
      <c r="OIV539"/>
      <c r="OIW539"/>
      <c r="OIX539"/>
      <c r="OIY539"/>
      <c r="OIZ539"/>
      <c r="OJA539"/>
      <c r="OJB539"/>
      <c r="OJC539"/>
      <c r="OJD539"/>
      <c r="OJE539"/>
      <c r="OJF539"/>
      <c r="OJG539"/>
      <c r="OJH539"/>
      <c r="OJI539"/>
      <c r="OJJ539"/>
      <c r="OJK539"/>
      <c r="OJL539"/>
      <c r="OJM539"/>
      <c r="OJN539"/>
      <c r="OJO539"/>
      <c r="OJP539"/>
      <c r="OJQ539"/>
      <c r="OJR539"/>
      <c r="OJS539"/>
      <c r="OJT539"/>
      <c r="OJU539"/>
      <c r="OJV539"/>
      <c r="OJW539"/>
      <c r="OJX539"/>
      <c r="OJY539"/>
      <c r="OJZ539"/>
      <c r="OKA539"/>
      <c r="OKB539"/>
      <c r="OKC539"/>
      <c r="OKD539"/>
      <c r="OKE539"/>
      <c r="OKF539"/>
      <c r="OKG539"/>
      <c r="OKH539"/>
      <c r="OKI539"/>
      <c r="OKJ539"/>
      <c r="OKK539"/>
      <c r="OKL539"/>
      <c r="OKM539"/>
      <c r="OKN539"/>
      <c r="OKO539"/>
      <c r="OKP539"/>
      <c r="OKQ539"/>
      <c r="OKR539"/>
      <c r="OKS539"/>
      <c r="OKT539"/>
      <c r="OKU539"/>
      <c r="OKV539"/>
      <c r="OKW539"/>
      <c r="OKX539"/>
      <c r="OKY539"/>
      <c r="OKZ539"/>
      <c r="OLA539"/>
      <c r="OLB539"/>
      <c r="OLC539"/>
      <c r="OLD539"/>
      <c r="OLE539"/>
      <c r="OLF539"/>
      <c r="OLG539"/>
      <c r="OLH539"/>
      <c r="OLI539"/>
      <c r="OLJ539"/>
      <c r="OLK539"/>
      <c r="OLL539"/>
      <c r="OLM539"/>
      <c r="OLN539"/>
      <c r="OLO539"/>
      <c r="OLP539"/>
      <c r="OLQ539"/>
      <c r="OLR539"/>
      <c r="OLS539"/>
      <c r="OLT539"/>
      <c r="OLU539"/>
      <c r="OLV539"/>
      <c r="OLW539"/>
      <c r="OLX539"/>
      <c r="OLY539"/>
      <c r="OLZ539"/>
      <c r="OMA539"/>
      <c r="OMB539"/>
      <c r="OMC539"/>
      <c r="OMD539"/>
      <c r="OME539"/>
      <c r="OMF539"/>
      <c r="OMG539"/>
      <c r="OMH539"/>
      <c r="OMI539"/>
      <c r="OMJ539"/>
      <c r="OMK539"/>
      <c r="OML539"/>
      <c r="OMM539"/>
      <c r="OMN539"/>
      <c r="OMO539"/>
      <c r="OMP539"/>
      <c r="OMQ539"/>
      <c r="OMR539"/>
      <c r="OMS539"/>
      <c r="OMT539"/>
      <c r="OMU539"/>
      <c r="OMV539"/>
      <c r="OMW539"/>
      <c r="OMX539"/>
      <c r="OMY539"/>
      <c r="OMZ539"/>
      <c r="ONA539"/>
      <c r="ONB539"/>
      <c r="ONC539"/>
      <c r="OND539"/>
      <c r="ONE539"/>
      <c r="ONF539"/>
      <c r="ONG539"/>
      <c r="ONH539"/>
      <c r="ONI539"/>
      <c r="ONJ539"/>
      <c r="ONK539"/>
      <c r="ONL539"/>
      <c r="ONM539"/>
      <c r="ONN539"/>
      <c r="ONO539"/>
      <c r="ONP539"/>
      <c r="ONQ539"/>
      <c r="ONR539"/>
      <c r="ONS539"/>
      <c r="ONT539"/>
      <c r="ONU539"/>
      <c r="ONV539"/>
      <c r="ONW539"/>
      <c r="ONX539"/>
      <c r="ONY539"/>
      <c r="ONZ539"/>
      <c r="OOA539"/>
      <c r="OOB539"/>
      <c r="OOC539"/>
      <c r="OOD539"/>
      <c r="OOE539"/>
      <c r="OOF539"/>
      <c r="OOG539"/>
      <c r="OOH539"/>
      <c r="OOI539"/>
      <c r="OOJ539"/>
      <c r="OOK539"/>
      <c r="OOL539"/>
      <c r="OOM539"/>
      <c r="OON539"/>
      <c r="OOO539"/>
      <c r="OOP539"/>
      <c r="OOQ539"/>
      <c r="OOR539"/>
      <c r="OOS539"/>
      <c r="OOT539"/>
      <c r="OOU539"/>
      <c r="OOV539"/>
      <c r="OOW539"/>
      <c r="OOX539"/>
      <c r="OOY539"/>
      <c r="OOZ539"/>
      <c r="OPA539"/>
      <c r="OPB539"/>
      <c r="OPC539"/>
      <c r="OPD539"/>
      <c r="OPE539"/>
      <c r="OPF539"/>
      <c r="OPG539"/>
      <c r="OPH539"/>
      <c r="OPI539"/>
      <c r="OPJ539"/>
      <c r="OPK539"/>
      <c r="OPL539"/>
      <c r="OPM539"/>
      <c r="OPN539"/>
      <c r="OPO539"/>
      <c r="OPP539"/>
      <c r="OPQ539"/>
      <c r="OPR539"/>
      <c r="OPS539"/>
      <c r="OPT539"/>
      <c r="OPU539"/>
      <c r="OPV539"/>
      <c r="OPW539"/>
      <c r="OPX539"/>
      <c r="OPY539"/>
      <c r="OPZ539"/>
      <c r="OQA539"/>
      <c r="OQB539"/>
      <c r="OQC539"/>
      <c r="OQD539"/>
      <c r="OQE539"/>
      <c r="OQF539"/>
      <c r="OQG539"/>
      <c r="OQH539"/>
      <c r="OQI539"/>
      <c r="OQJ539"/>
      <c r="OQK539"/>
      <c r="OQL539"/>
      <c r="OQM539"/>
      <c r="OQN539"/>
      <c r="OQO539"/>
      <c r="OQP539"/>
      <c r="OQQ539"/>
      <c r="OQR539"/>
      <c r="OQS539"/>
      <c r="OQT539"/>
      <c r="OQU539"/>
      <c r="OQV539"/>
      <c r="OQW539"/>
      <c r="OQX539"/>
      <c r="OQY539"/>
      <c r="OQZ539"/>
      <c r="ORA539"/>
      <c r="ORB539"/>
      <c r="ORC539"/>
      <c r="ORD539"/>
      <c r="ORE539"/>
      <c r="ORF539"/>
      <c r="ORG539"/>
      <c r="ORH539"/>
      <c r="ORI539"/>
      <c r="ORJ539"/>
      <c r="ORK539"/>
      <c r="ORL539"/>
      <c r="ORM539"/>
      <c r="ORN539"/>
      <c r="ORO539"/>
      <c r="ORP539"/>
      <c r="ORQ539"/>
      <c r="ORR539"/>
      <c r="ORS539"/>
      <c r="ORT539"/>
      <c r="ORU539"/>
      <c r="ORV539"/>
      <c r="ORW539"/>
      <c r="ORX539"/>
      <c r="ORY539"/>
      <c r="ORZ539"/>
      <c r="OSA539"/>
      <c r="OSB539"/>
      <c r="OSC539"/>
      <c r="OSD539"/>
      <c r="OSE539"/>
      <c r="OSF539"/>
      <c r="OSG539"/>
      <c r="OSH539"/>
      <c r="OSI539"/>
      <c r="OSJ539"/>
      <c r="OSK539"/>
      <c r="OSL539"/>
      <c r="OSM539"/>
      <c r="OSN539"/>
      <c r="OSO539"/>
      <c r="OSP539"/>
      <c r="OSQ539"/>
      <c r="OSR539"/>
      <c r="OSS539"/>
      <c r="OST539"/>
      <c r="OSU539"/>
      <c r="OSV539"/>
      <c r="OSW539"/>
      <c r="OSX539"/>
      <c r="OSY539"/>
      <c r="OSZ539"/>
      <c r="OTA539"/>
      <c r="OTB539"/>
      <c r="OTC539"/>
      <c r="OTD539"/>
      <c r="OTE539"/>
      <c r="OTF539"/>
      <c r="OTG539"/>
      <c r="OTH539"/>
      <c r="OTI539"/>
      <c r="OTJ539"/>
      <c r="OTK539"/>
      <c r="OTL539"/>
      <c r="OTM539"/>
      <c r="OTN539"/>
      <c r="OTO539"/>
      <c r="OTP539"/>
      <c r="OTQ539"/>
      <c r="OTR539"/>
      <c r="OTS539"/>
      <c r="OTT539"/>
      <c r="OTU539"/>
      <c r="OTV539"/>
      <c r="OTW539"/>
      <c r="OTX539"/>
      <c r="OTY539"/>
      <c r="OTZ539"/>
      <c r="OUA539"/>
      <c r="OUB539"/>
      <c r="OUC539"/>
      <c r="OUD539"/>
      <c r="OUE539"/>
      <c r="OUF539"/>
      <c r="OUG539"/>
      <c r="OUH539"/>
      <c r="OUI539"/>
      <c r="OUJ539"/>
      <c r="OUK539"/>
      <c r="OUL539"/>
      <c r="OUM539"/>
      <c r="OUN539"/>
      <c r="OUO539"/>
      <c r="OUP539"/>
      <c r="OUQ539"/>
      <c r="OUR539"/>
      <c r="OUS539"/>
      <c r="OUT539"/>
      <c r="OUU539"/>
      <c r="OUV539"/>
      <c r="OUW539"/>
      <c r="OUX539"/>
      <c r="OUY539"/>
      <c r="OUZ539"/>
      <c r="OVA539"/>
      <c r="OVB539"/>
      <c r="OVC539"/>
      <c r="OVD539"/>
      <c r="OVE539"/>
      <c r="OVF539"/>
      <c r="OVG539"/>
      <c r="OVH539"/>
      <c r="OVI539"/>
      <c r="OVJ539"/>
      <c r="OVK539"/>
      <c r="OVL539"/>
      <c r="OVM539"/>
      <c r="OVN539"/>
      <c r="OVO539"/>
      <c r="OVP539"/>
      <c r="OVQ539"/>
      <c r="OVR539"/>
      <c r="OVS539"/>
      <c r="OVT539"/>
      <c r="OVU539"/>
      <c r="OVV539"/>
      <c r="OVW539"/>
      <c r="OVX539"/>
      <c r="OVY539"/>
      <c r="OVZ539"/>
      <c r="OWA539"/>
      <c r="OWB539"/>
      <c r="OWC539"/>
      <c r="OWD539"/>
      <c r="OWE539"/>
      <c r="OWF539"/>
      <c r="OWG539"/>
      <c r="OWH539"/>
      <c r="OWI539"/>
      <c r="OWJ539"/>
      <c r="OWK539"/>
      <c r="OWL539"/>
      <c r="OWM539"/>
      <c r="OWN539"/>
      <c r="OWO539"/>
      <c r="OWP539"/>
      <c r="OWQ539"/>
      <c r="OWR539"/>
      <c r="OWS539"/>
      <c r="OWT539"/>
      <c r="OWU539"/>
      <c r="OWV539"/>
      <c r="OWW539"/>
      <c r="OWX539"/>
      <c r="OWY539"/>
      <c r="OWZ539"/>
      <c r="OXA539"/>
      <c r="OXB539"/>
      <c r="OXC539"/>
      <c r="OXD539"/>
      <c r="OXE539"/>
      <c r="OXF539"/>
      <c r="OXG539"/>
      <c r="OXH539"/>
      <c r="OXI539"/>
      <c r="OXJ539"/>
      <c r="OXK539"/>
      <c r="OXL539"/>
      <c r="OXM539"/>
      <c r="OXN539"/>
      <c r="OXO539"/>
      <c r="OXP539"/>
      <c r="OXQ539"/>
      <c r="OXR539"/>
      <c r="OXS539"/>
      <c r="OXT539"/>
      <c r="OXU539"/>
      <c r="OXV539"/>
      <c r="OXW539"/>
      <c r="OXX539"/>
      <c r="OXY539"/>
      <c r="OXZ539"/>
      <c r="OYA539"/>
      <c r="OYB539"/>
      <c r="OYC539"/>
      <c r="OYD539"/>
      <c r="OYE539"/>
      <c r="OYF539"/>
      <c r="OYG539"/>
      <c r="OYH539"/>
      <c r="OYI539"/>
      <c r="OYJ539"/>
      <c r="OYK539"/>
      <c r="OYL539"/>
      <c r="OYM539"/>
      <c r="OYN539"/>
      <c r="OYO539"/>
      <c r="OYP539"/>
      <c r="OYQ539"/>
      <c r="OYR539"/>
      <c r="OYS539"/>
      <c r="OYT539"/>
      <c r="OYU539"/>
      <c r="OYV539"/>
      <c r="OYW539"/>
      <c r="OYX539"/>
      <c r="OYY539"/>
      <c r="OYZ539"/>
      <c r="OZA539"/>
      <c r="OZB539"/>
      <c r="OZC539"/>
      <c r="OZD539"/>
      <c r="OZE539"/>
      <c r="OZF539"/>
      <c r="OZG539"/>
      <c r="OZH539"/>
      <c r="OZI539"/>
      <c r="OZJ539"/>
      <c r="OZK539"/>
      <c r="OZL539"/>
      <c r="OZM539"/>
      <c r="OZN539"/>
      <c r="OZO539"/>
      <c r="OZP539"/>
      <c r="OZQ539"/>
      <c r="OZR539"/>
      <c r="OZS539"/>
      <c r="OZT539"/>
      <c r="OZU539"/>
      <c r="OZV539"/>
      <c r="OZW539"/>
      <c r="OZX539"/>
      <c r="OZY539"/>
      <c r="OZZ539"/>
      <c r="PAA539"/>
      <c r="PAB539"/>
      <c r="PAC539"/>
      <c r="PAD539"/>
      <c r="PAE539"/>
      <c r="PAF539"/>
      <c r="PAG539"/>
      <c r="PAH539"/>
      <c r="PAI539"/>
      <c r="PAJ539"/>
      <c r="PAK539"/>
      <c r="PAL539"/>
      <c r="PAM539"/>
      <c r="PAN539"/>
      <c r="PAO539"/>
      <c r="PAP539"/>
      <c r="PAQ539"/>
      <c r="PAR539"/>
      <c r="PAS539"/>
      <c r="PAT539"/>
      <c r="PAU539"/>
      <c r="PAV539"/>
      <c r="PAW539"/>
      <c r="PAX539"/>
      <c r="PAY539"/>
      <c r="PAZ539"/>
      <c r="PBA539"/>
      <c r="PBB539"/>
      <c r="PBC539"/>
      <c r="PBD539"/>
      <c r="PBE539"/>
      <c r="PBF539"/>
      <c r="PBG539"/>
      <c r="PBH539"/>
      <c r="PBI539"/>
      <c r="PBJ539"/>
      <c r="PBK539"/>
      <c r="PBL539"/>
      <c r="PBM539"/>
      <c r="PBN539"/>
      <c r="PBO539"/>
      <c r="PBP539"/>
      <c r="PBQ539"/>
      <c r="PBR539"/>
      <c r="PBS539"/>
      <c r="PBT539"/>
      <c r="PBU539"/>
      <c r="PBV539"/>
      <c r="PBW539"/>
      <c r="PBX539"/>
      <c r="PBY539"/>
      <c r="PBZ539"/>
      <c r="PCA539"/>
      <c r="PCB539"/>
      <c r="PCC539"/>
      <c r="PCD539"/>
      <c r="PCE539"/>
      <c r="PCF539"/>
      <c r="PCG539"/>
      <c r="PCH539"/>
      <c r="PCI539"/>
      <c r="PCJ539"/>
      <c r="PCK539"/>
      <c r="PCL539"/>
      <c r="PCM539"/>
      <c r="PCN539"/>
      <c r="PCO539"/>
      <c r="PCP539"/>
      <c r="PCQ539"/>
      <c r="PCR539"/>
      <c r="PCS539"/>
      <c r="PCT539"/>
      <c r="PCU539"/>
      <c r="PCV539"/>
      <c r="PCW539"/>
      <c r="PCX539"/>
      <c r="PCY539"/>
      <c r="PCZ539"/>
      <c r="PDA539"/>
      <c r="PDB539"/>
      <c r="PDC539"/>
      <c r="PDD539"/>
      <c r="PDE539"/>
      <c r="PDF539"/>
      <c r="PDG539"/>
      <c r="PDH539"/>
      <c r="PDI539"/>
      <c r="PDJ539"/>
      <c r="PDK539"/>
      <c r="PDL539"/>
      <c r="PDM539"/>
      <c r="PDN539"/>
      <c r="PDO539"/>
      <c r="PDP539"/>
      <c r="PDQ539"/>
      <c r="PDR539"/>
      <c r="PDS539"/>
      <c r="PDT539"/>
      <c r="PDU539"/>
      <c r="PDV539"/>
      <c r="PDW539"/>
      <c r="PDX539"/>
      <c r="PDY539"/>
      <c r="PDZ539"/>
      <c r="PEA539"/>
      <c r="PEB539"/>
      <c r="PEC539"/>
      <c r="PED539"/>
      <c r="PEE539"/>
      <c r="PEF539"/>
      <c r="PEG539"/>
      <c r="PEH539"/>
      <c r="PEI539"/>
      <c r="PEJ539"/>
      <c r="PEK539"/>
      <c r="PEL539"/>
      <c r="PEM539"/>
      <c r="PEN539"/>
      <c r="PEO539"/>
      <c r="PEP539"/>
      <c r="PEQ539"/>
      <c r="PER539"/>
      <c r="PES539"/>
      <c r="PET539"/>
      <c r="PEU539"/>
      <c r="PEV539"/>
      <c r="PEW539"/>
      <c r="PEX539"/>
      <c r="PEY539"/>
      <c r="PEZ539"/>
      <c r="PFA539"/>
      <c r="PFB539"/>
      <c r="PFC539"/>
      <c r="PFD539"/>
      <c r="PFE539"/>
      <c r="PFF539"/>
      <c r="PFG539"/>
      <c r="PFH539"/>
      <c r="PFI539"/>
      <c r="PFJ539"/>
      <c r="PFK539"/>
      <c r="PFL539"/>
      <c r="PFM539"/>
      <c r="PFN539"/>
      <c r="PFO539"/>
      <c r="PFP539"/>
      <c r="PFQ539"/>
      <c r="PFR539"/>
      <c r="PFS539"/>
      <c r="PFT539"/>
      <c r="PFU539"/>
      <c r="PFV539"/>
      <c r="PFW539"/>
      <c r="PFX539"/>
      <c r="PFY539"/>
      <c r="PFZ539"/>
      <c r="PGA539"/>
      <c r="PGB539"/>
      <c r="PGC539"/>
      <c r="PGD539"/>
      <c r="PGE539"/>
      <c r="PGF539"/>
      <c r="PGG539"/>
      <c r="PGH539"/>
      <c r="PGI539"/>
      <c r="PGJ539"/>
      <c r="PGK539"/>
      <c r="PGL539"/>
      <c r="PGM539"/>
      <c r="PGN539"/>
      <c r="PGO539"/>
      <c r="PGP539"/>
      <c r="PGQ539"/>
      <c r="PGR539"/>
      <c r="PGS539"/>
      <c r="PGT539"/>
      <c r="PGU539"/>
      <c r="PGV539"/>
      <c r="PGW539"/>
      <c r="PGX539"/>
      <c r="PGY539"/>
      <c r="PGZ539"/>
      <c r="PHA539"/>
      <c r="PHB539"/>
      <c r="PHC539"/>
      <c r="PHD539"/>
      <c r="PHE539"/>
      <c r="PHF539"/>
      <c r="PHG539"/>
      <c r="PHH539"/>
      <c r="PHI539"/>
      <c r="PHJ539"/>
      <c r="PHK539"/>
      <c r="PHL539"/>
      <c r="PHM539"/>
      <c r="PHN539"/>
      <c r="PHO539"/>
      <c r="PHP539"/>
      <c r="PHQ539"/>
      <c r="PHR539"/>
      <c r="PHS539"/>
      <c r="PHT539"/>
      <c r="PHU539"/>
      <c r="PHV539"/>
      <c r="PHW539"/>
      <c r="PHX539"/>
      <c r="PHY539"/>
      <c r="PHZ539"/>
      <c r="PIA539"/>
      <c r="PIB539"/>
      <c r="PIC539"/>
      <c r="PID539"/>
      <c r="PIE539"/>
      <c r="PIF539"/>
      <c r="PIG539"/>
      <c r="PIH539"/>
      <c r="PII539"/>
      <c r="PIJ539"/>
      <c r="PIK539"/>
      <c r="PIL539"/>
      <c r="PIM539"/>
      <c r="PIN539"/>
      <c r="PIO539"/>
      <c r="PIP539"/>
      <c r="PIQ539"/>
      <c r="PIR539"/>
      <c r="PIS539"/>
      <c r="PIT539"/>
      <c r="PIU539"/>
      <c r="PIV539"/>
      <c r="PIW539"/>
      <c r="PIX539"/>
      <c r="PIY539"/>
      <c r="PIZ539"/>
      <c r="PJA539"/>
      <c r="PJB539"/>
      <c r="PJC539"/>
      <c r="PJD539"/>
      <c r="PJE539"/>
      <c r="PJF539"/>
      <c r="PJG539"/>
      <c r="PJH539"/>
      <c r="PJI539"/>
      <c r="PJJ539"/>
      <c r="PJK539"/>
      <c r="PJL539"/>
      <c r="PJM539"/>
      <c r="PJN539"/>
      <c r="PJO539"/>
      <c r="PJP539"/>
      <c r="PJQ539"/>
      <c r="PJR539"/>
      <c r="PJS539"/>
      <c r="PJT539"/>
      <c r="PJU539"/>
      <c r="PJV539"/>
      <c r="PJW539"/>
      <c r="PJX539"/>
      <c r="PJY539"/>
      <c r="PJZ539"/>
      <c r="PKA539"/>
      <c r="PKB539"/>
      <c r="PKC539"/>
      <c r="PKD539"/>
      <c r="PKE539"/>
      <c r="PKF539"/>
      <c r="PKG539"/>
      <c r="PKH539"/>
      <c r="PKI539"/>
      <c r="PKJ539"/>
      <c r="PKK539"/>
      <c r="PKL539"/>
      <c r="PKM539"/>
      <c r="PKN539"/>
      <c r="PKO539"/>
      <c r="PKP539"/>
      <c r="PKQ539"/>
      <c r="PKR539"/>
      <c r="PKS539"/>
      <c r="PKT539"/>
      <c r="PKU539"/>
      <c r="PKV539"/>
      <c r="PKW539"/>
      <c r="PKX539"/>
      <c r="PKY539"/>
      <c r="PKZ539"/>
      <c r="PLA539"/>
      <c r="PLB539"/>
      <c r="PLC539"/>
      <c r="PLD539"/>
      <c r="PLE539"/>
      <c r="PLF539"/>
      <c r="PLG539"/>
      <c r="PLH539"/>
      <c r="PLI539"/>
      <c r="PLJ539"/>
      <c r="PLK539"/>
      <c r="PLL539"/>
      <c r="PLM539"/>
      <c r="PLN539"/>
      <c r="PLO539"/>
      <c r="PLP539"/>
      <c r="PLQ539"/>
      <c r="PLR539"/>
      <c r="PLS539"/>
      <c r="PLT539"/>
      <c r="PLU539"/>
      <c r="PLV539"/>
      <c r="PLW539"/>
      <c r="PLX539"/>
      <c r="PLY539"/>
      <c r="PLZ539"/>
      <c r="PMA539"/>
      <c r="PMB539"/>
      <c r="PMC539"/>
      <c r="PMD539"/>
      <c r="PME539"/>
      <c r="PMF539"/>
      <c r="PMG539"/>
      <c r="PMH539"/>
      <c r="PMI539"/>
      <c r="PMJ539"/>
      <c r="PMK539"/>
      <c r="PML539"/>
      <c r="PMM539"/>
      <c r="PMN539"/>
      <c r="PMO539"/>
      <c r="PMP539"/>
      <c r="PMQ539"/>
      <c r="PMR539"/>
      <c r="PMS539"/>
      <c r="PMT539"/>
      <c r="PMU539"/>
      <c r="PMV539"/>
      <c r="PMW539"/>
      <c r="PMX539"/>
      <c r="PMY539"/>
      <c r="PMZ539"/>
      <c r="PNA539"/>
      <c r="PNB539"/>
      <c r="PNC539"/>
      <c r="PND539"/>
      <c r="PNE539"/>
      <c r="PNF539"/>
      <c r="PNG539"/>
      <c r="PNH539"/>
      <c r="PNI539"/>
      <c r="PNJ539"/>
      <c r="PNK539"/>
      <c r="PNL539"/>
      <c r="PNM539"/>
      <c r="PNN539"/>
      <c r="PNO539"/>
      <c r="PNP539"/>
      <c r="PNQ539"/>
      <c r="PNR539"/>
      <c r="PNS539"/>
      <c r="PNT539"/>
      <c r="PNU539"/>
      <c r="PNV539"/>
      <c r="PNW539"/>
      <c r="PNX539"/>
      <c r="PNY539"/>
      <c r="PNZ539"/>
      <c r="POA539"/>
      <c r="POB539"/>
      <c r="POC539"/>
      <c r="POD539"/>
      <c r="POE539"/>
      <c r="POF539"/>
      <c r="POG539"/>
      <c r="POH539"/>
      <c r="POI539"/>
      <c r="POJ539"/>
      <c r="POK539"/>
      <c r="POL539"/>
      <c r="POM539"/>
      <c r="PON539"/>
      <c r="POO539"/>
      <c r="POP539"/>
      <c r="POQ539"/>
      <c r="POR539"/>
      <c r="POS539"/>
      <c r="POT539"/>
      <c r="POU539"/>
      <c r="POV539"/>
      <c r="POW539"/>
      <c r="POX539"/>
      <c r="POY539"/>
      <c r="POZ539"/>
      <c r="PPA539"/>
      <c r="PPB539"/>
      <c r="PPC539"/>
      <c r="PPD539"/>
      <c r="PPE539"/>
      <c r="PPF539"/>
      <c r="PPG539"/>
      <c r="PPH539"/>
      <c r="PPI539"/>
      <c r="PPJ539"/>
      <c r="PPK539"/>
      <c r="PPL539"/>
      <c r="PPM539"/>
      <c r="PPN539"/>
      <c r="PPO539"/>
      <c r="PPP539"/>
      <c r="PPQ539"/>
      <c r="PPR539"/>
      <c r="PPS539"/>
      <c r="PPT539"/>
      <c r="PPU539"/>
      <c r="PPV539"/>
      <c r="PPW539"/>
      <c r="PPX539"/>
      <c r="PPY539"/>
      <c r="PPZ539"/>
      <c r="PQA539"/>
      <c r="PQB539"/>
      <c r="PQC539"/>
      <c r="PQD539"/>
      <c r="PQE539"/>
      <c r="PQF539"/>
      <c r="PQG539"/>
      <c r="PQH539"/>
      <c r="PQI539"/>
      <c r="PQJ539"/>
      <c r="PQK539"/>
      <c r="PQL539"/>
      <c r="PQM539"/>
      <c r="PQN539"/>
      <c r="PQO539"/>
      <c r="PQP539"/>
      <c r="PQQ539"/>
      <c r="PQR539"/>
      <c r="PQS539"/>
      <c r="PQT539"/>
      <c r="PQU539"/>
      <c r="PQV539"/>
      <c r="PQW539"/>
      <c r="PQX539"/>
      <c r="PQY539"/>
      <c r="PQZ539"/>
      <c r="PRA539"/>
      <c r="PRB539"/>
      <c r="PRC539"/>
      <c r="PRD539"/>
      <c r="PRE539"/>
      <c r="PRF539"/>
      <c r="PRG539"/>
      <c r="PRH539"/>
      <c r="PRI539"/>
      <c r="PRJ539"/>
      <c r="PRK539"/>
      <c r="PRL539"/>
      <c r="PRM539"/>
      <c r="PRN539"/>
      <c r="PRO539"/>
      <c r="PRP539"/>
      <c r="PRQ539"/>
      <c r="PRR539"/>
      <c r="PRS539"/>
      <c r="PRT539"/>
      <c r="PRU539"/>
      <c r="PRV539"/>
      <c r="PRW539"/>
      <c r="PRX539"/>
      <c r="PRY539"/>
      <c r="PRZ539"/>
      <c r="PSA539"/>
      <c r="PSB539"/>
      <c r="PSC539"/>
      <c r="PSD539"/>
      <c r="PSE539"/>
      <c r="PSF539"/>
      <c r="PSG539"/>
      <c r="PSH539"/>
      <c r="PSI539"/>
      <c r="PSJ539"/>
      <c r="PSK539"/>
      <c r="PSL539"/>
      <c r="PSM539"/>
      <c r="PSN539"/>
      <c r="PSO539"/>
      <c r="PSP539"/>
      <c r="PSQ539"/>
      <c r="PSR539"/>
      <c r="PSS539"/>
      <c r="PST539"/>
      <c r="PSU539"/>
      <c r="PSV539"/>
      <c r="PSW539"/>
      <c r="PSX539"/>
      <c r="PSY539"/>
      <c r="PSZ539"/>
      <c r="PTA539"/>
      <c r="PTB539"/>
      <c r="PTC539"/>
      <c r="PTD539"/>
      <c r="PTE539"/>
      <c r="PTF539"/>
      <c r="PTG539"/>
      <c r="PTH539"/>
      <c r="PTI539"/>
      <c r="PTJ539"/>
      <c r="PTK539"/>
      <c r="PTL539"/>
      <c r="PTM539"/>
      <c r="PTN539"/>
      <c r="PTO539"/>
      <c r="PTP539"/>
      <c r="PTQ539"/>
      <c r="PTR539"/>
      <c r="PTS539"/>
      <c r="PTT539"/>
      <c r="PTU539"/>
      <c r="PTV539"/>
      <c r="PTW539"/>
      <c r="PTX539"/>
      <c r="PTY539"/>
      <c r="PTZ539"/>
      <c r="PUA539"/>
      <c r="PUB539"/>
      <c r="PUC539"/>
      <c r="PUD539"/>
      <c r="PUE539"/>
      <c r="PUF539"/>
      <c r="PUG539"/>
      <c r="PUH539"/>
      <c r="PUI539"/>
      <c r="PUJ539"/>
      <c r="PUK539"/>
      <c r="PUL539"/>
      <c r="PUM539"/>
      <c r="PUN539"/>
      <c r="PUO539"/>
      <c r="PUP539"/>
      <c r="PUQ539"/>
      <c r="PUR539"/>
      <c r="PUS539"/>
      <c r="PUT539"/>
      <c r="PUU539"/>
      <c r="PUV539"/>
      <c r="PUW539"/>
      <c r="PUX539"/>
      <c r="PUY539"/>
      <c r="PUZ539"/>
      <c r="PVA539"/>
      <c r="PVB539"/>
      <c r="PVC539"/>
      <c r="PVD539"/>
      <c r="PVE539"/>
      <c r="PVF539"/>
      <c r="PVG539"/>
      <c r="PVH539"/>
      <c r="PVI539"/>
      <c r="PVJ539"/>
      <c r="PVK539"/>
      <c r="PVL539"/>
      <c r="PVM539"/>
      <c r="PVN539"/>
      <c r="PVO539"/>
      <c r="PVP539"/>
      <c r="PVQ539"/>
      <c r="PVR539"/>
      <c r="PVS539"/>
      <c r="PVT539"/>
      <c r="PVU539"/>
      <c r="PVV539"/>
      <c r="PVW539"/>
      <c r="PVX539"/>
      <c r="PVY539"/>
      <c r="PVZ539"/>
      <c r="PWA539"/>
      <c r="PWB539"/>
      <c r="PWC539"/>
      <c r="PWD539"/>
      <c r="PWE539"/>
      <c r="PWF539"/>
      <c r="PWG539"/>
      <c r="PWH539"/>
      <c r="PWI539"/>
      <c r="PWJ539"/>
      <c r="PWK539"/>
      <c r="PWL539"/>
      <c r="PWM539"/>
      <c r="PWN539"/>
      <c r="PWO539"/>
      <c r="PWP539"/>
      <c r="PWQ539"/>
      <c r="PWR539"/>
      <c r="PWS539"/>
      <c r="PWT539"/>
      <c r="PWU539"/>
      <c r="PWV539"/>
      <c r="PWW539"/>
      <c r="PWX539"/>
      <c r="PWY539"/>
      <c r="PWZ539"/>
      <c r="PXA539"/>
      <c r="PXB539"/>
      <c r="PXC539"/>
      <c r="PXD539"/>
      <c r="PXE539"/>
      <c r="PXF539"/>
      <c r="PXG539"/>
      <c r="PXH539"/>
      <c r="PXI539"/>
      <c r="PXJ539"/>
      <c r="PXK539"/>
      <c r="PXL539"/>
      <c r="PXM539"/>
      <c r="PXN539"/>
      <c r="PXO539"/>
      <c r="PXP539"/>
      <c r="PXQ539"/>
      <c r="PXR539"/>
      <c r="PXS539"/>
      <c r="PXT539"/>
      <c r="PXU539"/>
      <c r="PXV539"/>
      <c r="PXW539"/>
      <c r="PXX539"/>
      <c r="PXY539"/>
      <c r="PXZ539"/>
      <c r="PYA539"/>
      <c r="PYB539"/>
      <c r="PYC539"/>
      <c r="PYD539"/>
      <c r="PYE539"/>
      <c r="PYF539"/>
      <c r="PYG539"/>
      <c r="PYH539"/>
      <c r="PYI539"/>
      <c r="PYJ539"/>
      <c r="PYK539"/>
      <c r="PYL539"/>
      <c r="PYM539"/>
      <c r="PYN539"/>
      <c r="PYO539"/>
      <c r="PYP539"/>
      <c r="PYQ539"/>
      <c r="PYR539"/>
      <c r="PYS539"/>
      <c r="PYT539"/>
      <c r="PYU539"/>
      <c r="PYV539"/>
      <c r="PYW539"/>
      <c r="PYX539"/>
      <c r="PYY539"/>
      <c r="PYZ539"/>
      <c r="PZA539"/>
      <c r="PZB539"/>
      <c r="PZC539"/>
      <c r="PZD539"/>
      <c r="PZE539"/>
      <c r="PZF539"/>
      <c r="PZG539"/>
      <c r="PZH539"/>
      <c r="PZI539"/>
      <c r="PZJ539"/>
      <c r="PZK539"/>
      <c r="PZL539"/>
      <c r="PZM539"/>
      <c r="PZN539"/>
      <c r="PZO539"/>
      <c r="PZP539"/>
      <c r="PZQ539"/>
      <c r="PZR539"/>
      <c r="PZS539"/>
      <c r="PZT539"/>
      <c r="PZU539"/>
      <c r="PZV539"/>
      <c r="PZW539"/>
      <c r="PZX539"/>
      <c r="PZY539"/>
      <c r="PZZ539"/>
      <c r="QAA539"/>
      <c r="QAB539"/>
      <c r="QAC539"/>
      <c r="QAD539"/>
      <c r="QAE539"/>
      <c r="QAF539"/>
      <c r="QAG539"/>
      <c r="QAH539"/>
      <c r="QAI539"/>
      <c r="QAJ539"/>
      <c r="QAK539"/>
      <c r="QAL539"/>
      <c r="QAM539"/>
      <c r="QAN539"/>
      <c r="QAO539"/>
      <c r="QAP539"/>
      <c r="QAQ539"/>
      <c r="QAR539"/>
      <c r="QAS539"/>
      <c r="QAT539"/>
      <c r="QAU539"/>
      <c r="QAV539"/>
      <c r="QAW539"/>
      <c r="QAX539"/>
      <c r="QAY539"/>
      <c r="QAZ539"/>
      <c r="QBA539"/>
      <c r="QBB539"/>
      <c r="QBC539"/>
      <c r="QBD539"/>
      <c r="QBE539"/>
      <c r="QBF539"/>
      <c r="QBG539"/>
      <c r="QBH539"/>
      <c r="QBI539"/>
      <c r="QBJ539"/>
      <c r="QBK539"/>
      <c r="QBL539"/>
      <c r="QBM539"/>
      <c r="QBN539"/>
      <c r="QBO539"/>
      <c r="QBP539"/>
      <c r="QBQ539"/>
      <c r="QBR539"/>
      <c r="QBS539"/>
      <c r="QBT539"/>
      <c r="QBU539"/>
      <c r="QBV539"/>
      <c r="QBW539"/>
      <c r="QBX539"/>
      <c r="QBY539"/>
      <c r="QBZ539"/>
      <c r="QCA539"/>
      <c r="QCB539"/>
      <c r="QCC539"/>
      <c r="QCD539"/>
      <c r="QCE539"/>
      <c r="QCF539"/>
      <c r="QCG539"/>
      <c r="QCH539"/>
      <c r="QCI539"/>
      <c r="QCJ539"/>
      <c r="QCK539"/>
      <c r="QCL539"/>
      <c r="QCM539"/>
      <c r="QCN539"/>
      <c r="QCO539"/>
      <c r="QCP539"/>
      <c r="QCQ539"/>
      <c r="QCR539"/>
      <c r="QCS539"/>
      <c r="QCT539"/>
      <c r="QCU539"/>
      <c r="QCV539"/>
      <c r="QCW539"/>
      <c r="QCX539"/>
      <c r="QCY539"/>
      <c r="QCZ539"/>
      <c r="QDA539"/>
      <c r="QDB539"/>
      <c r="QDC539"/>
      <c r="QDD539"/>
      <c r="QDE539"/>
      <c r="QDF539"/>
      <c r="QDG539"/>
      <c r="QDH539"/>
      <c r="QDI539"/>
      <c r="QDJ539"/>
      <c r="QDK539"/>
      <c r="QDL539"/>
      <c r="QDM539"/>
      <c r="QDN539"/>
      <c r="QDO539"/>
      <c r="QDP539"/>
      <c r="QDQ539"/>
      <c r="QDR539"/>
      <c r="QDS539"/>
      <c r="QDT539"/>
      <c r="QDU539"/>
      <c r="QDV539"/>
      <c r="QDW539"/>
      <c r="QDX539"/>
      <c r="QDY539"/>
      <c r="QDZ539"/>
      <c r="QEA539"/>
      <c r="QEB539"/>
      <c r="QEC539"/>
      <c r="QED539"/>
      <c r="QEE539"/>
      <c r="QEF539"/>
      <c r="QEG539"/>
      <c r="QEH539"/>
      <c r="QEI539"/>
      <c r="QEJ539"/>
      <c r="QEK539"/>
      <c r="QEL539"/>
      <c r="QEM539"/>
      <c r="QEN539"/>
      <c r="QEO539"/>
      <c r="QEP539"/>
      <c r="QEQ539"/>
      <c r="QER539"/>
      <c r="QES539"/>
      <c r="QET539"/>
      <c r="QEU539"/>
      <c r="QEV539"/>
      <c r="QEW539"/>
      <c r="QEX539"/>
      <c r="QEY539"/>
      <c r="QEZ539"/>
      <c r="QFA539"/>
      <c r="QFB539"/>
      <c r="QFC539"/>
      <c r="QFD539"/>
      <c r="QFE539"/>
      <c r="QFF539"/>
      <c r="QFG539"/>
      <c r="QFH539"/>
      <c r="QFI539"/>
      <c r="QFJ539"/>
      <c r="QFK539"/>
      <c r="QFL539"/>
      <c r="QFM539"/>
      <c r="QFN539"/>
      <c r="QFO539"/>
      <c r="QFP539"/>
      <c r="QFQ539"/>
      <c r="QFR539"/>
      <c r="QFS539"/>
      <c r="QFT539"/>
      <c r="QFU539"/>
      <c r="QFV539"/>
      <c r="QFW539"/>
      <c r="QFX539"/>
      <c r="QFY539"/>
      <c r="QFZ539"/>
      <c r="QGA539"/>
      <c r="QGB539"/>
      <c r="QGC539"/>
      <c r="QGD539"/>
      <c r="QGE539"/>
      <c r="QGF539"/>
      <c r="QGG539"/>
      <c r="QGH539"/>
      <c r="QGI539"/>
      <c r="QGJ539"/>
      <c r="QGK539"/>
      <c r="QGL539"/>
      <c r="QGM539"/>
      <c r="QGN539"/>
      <c r="QGO539"/>
      <c r="QGP539"/>
      <c r="QGQ539"/>
      <c r="QGR539"/>
      <c r="QGS539"/>
      <c r="QGT539"/>
      <c r="QGU539"/>
      <c r="QGV539"/>
      <c r="QGW539"/>
      <c r="QGX539"/>
      <c r="QGY539"/>
      <c r="QGZ539"/>
      <c r="QHA539"/>
      <c r="QHB539"/>
      <c r="QHC539"/>
      <c r="QHD539"/>
      <c r="QHE539"/>
      <c r="QHF539"/>
      <c r="QHG539"/>
      <c r="QHH539"/>
      <c r="QHI539"/>
      <c r="QHJ539"/>
      <c r="QHK539"/>
      <c r="QHL539"/>
      <c r="QHM539"/>
      <c r="QHN539"/>
      <c r="QHO539"/>
      <c r="QHP539"/>
      <c r="QHQ539"/>
      <c r="QHR539"/>
      <c r="QHS539"/>
      <c r="QHT539"/>
      <c r="QHU539"/>
      <c r="QHV539"/>
      <c r="QHW539"/>
      <c r="QHX539"/>
      <c r="QHY539"/>
      <c r="QHZ539"/>
      <c r="QIA539"/>
      <c r="QIB539"/>
      <c r="QIC539"/>
      <c r="QID539"/>
      <c r="QIE539"/>
      <c r="QIF539"/>
      <c r="QIG539"/>
      <c r="QIH539"/>
      <c r="QII539"/>
      <c r="QIJ539"/>
      <c r="QIK539"/>
      <c r="QIL539"/>
      <c r="QIM539"/>
      <c r="QIN539"/>
      <c r="QIO539"/>
      <c r="QIP539"/>
      <c r="QIQ539"/>
      <c r="QIR539"/>
      <c r="QIS539"/>
      <c r="QIT539"/>
      <c r="QIU539"/>
      <c r="QIV539"/>
      <c r="QIW539"/>
      <c r="QIX539"/>
      <c r="QIY539"/>
      <c r="QIZ539"/>
      <c r="QJA539"/>
      <c r="QJB539"/>
      <c r="QJC539"/>
      <c r="QJD539"/>
      <c r="QJE539"/>
      <c r="QJF539"/>
      <c r="QJG539"/>
      <c r="QJH539"/>
      <c r="QJI539"/>
      <c r="QJJ539"/>
      <c r="QJK539"/>
      <c r="QJL539"/>
      <c r="QJM539"/>
      <c r="QJN539"/>
      <c r="QJO539"/>
      <c r="QJP539"/>
      <c r="QJQ539"/>
      <c r="QJR539"/>
      <c r="QJS539"/>
      <c r="QJT539"/>
      <c r="QJU539"/>
      <c r="QJV539"/>
      <c r="QJW539"/>
      <c r="QJX539"/>
      <c r="QJY539"/>
      <c r="QJZ539"/>
      <c r="QKA539"/>
      <c r="QKB539"/>
      <c r="QKC539"/>
      <c r="QKD539"/>
      <c r="QKE539"/>
      <c r="QKF539"/>
      <c r="QKG539"/>
      <c r="QKH539"/>
      <c r="QKI539"/>
      <c r="QKJ539"/>
      <c r="QKK539"/>
      <c r="QKL539"/>
      <c r="QKM539"/>
      <c r="QKN539"/>
      <c r="QKO539"/>
      <c r="QKP539"/>
      <c r="QKQ539"/>
      <c r="QKR539"/>
      <c r="QKS539"/>
      <c r="QKT539"/>
      <c r="QKU539"/>
      <c r="QKV539"/>
      <c r="QKW539"/>
      <c r="QKX539"/>
      <c r="QKY539"/>
      <c r="QKZ539"/>
      <c r="QLA539"/>
      <c r="QLB539"/>
      <c r="QLC539"/>
      <c r="QLD539"/>
      <c r="QLE539"/>
      <c r="QLF539"/>
      <c r="QLG539"/>
      <c r="QLH539"/>
      <c r="QLI539"/>
      <c r="QLJ539"/>
      <c r="QLK539"/>
      <c r="QLL539"/>
      <c r="QLM539"/>
      <c r="QLN539"/>
      <c r="QLO539"/>
      <c r="QLP539"/>
      <c r="QLQ539"/>
      <c r="QLR539"/>
      <c r="QLS539"/>
      <c r="QLT539"/>
      <c r="QLU539"/>
      <c r="QLV539"/>
      <c r="QLW539"/>
      <c r="QLX539"/>
      <c r="QLY539"/>
      <c r="QLZ539"/>
      <c r="QMA539"/>
      <c r="QMB539"/>
      <c r="QMC539"/>
      <c r="QMD539"/>
      <c r="QME539"/>
      <c r="QMF539"/>
      <c r="QMG539"/>
      <c r="QMH539"/>
      <c r="QMI539"/>
      <c r="QMJ539"/>
      <c r="QMK539"/>
      <c r="QML539"/>
      <c r="QMM539"/>
      <c r="QMN539"/>
      <c r="QMO539"/>
      <c r="QMP539"/>
      <c r="QMQ539"/>
      <c r="QMR539"/>
      <c r="QMS539"/>
      <c r="QMT539"/>
      <c r="QMU539"/>
      <c r="QMV539"/>
      <c r="QMW539"/>
      <c r="QMX539"/>
      <c r="QMY539"/>
      <c r="QMZ539"/>
      <c r="QNA539"/>
      <c r="QNB539"/>
      <c r="QNC539"/>
      <c r="QND539"/>
      <c r="QNE539"/>
      <c r="QNF539"/>
      <c r="QNG539"/>
      <c r="QNH539"/>
      <c r="QNI539"/>
      <c r="QNJ539"/>
      <c r="QNK539"/>
      <c r="QNL539"/>
      <c r="QNM539"/>
      <c r="QNN539"/>
      <c r="QNO539"/>
      <c r="QNP539"/>
      <c r="QNQ539"/>
      <c r="QNR539"/>
      <c r="QNS539"/>
      <c r="QNT539"/>
      <c r="QNU539"/>
      <c r="QNV539"/>
      <c r="QNW539"/>
      <c r="QNX539"/>
      <c r="QNY539"/>
      <c r="QNZ539"/>
      <c r="QOA539"/>
      <c r="QOB539"/>
      <c r="QOC539"/>
      <c r="QOD539"/>
      <c r="QOE539"/>
      <c r="QOF539"/>
      <c r="QOG539"/>
      <c r="QOH539"/>
      <c r="QOI539"/>
      <c r="QOJ539"/>
      <c r="QOK539"/>
      <c r="QOL539"/>
      <c r="QOM539"/>
      <c r="QON539"/>
      <c r="QOO539"/>
      <c r="QOP539"/>
      <c r="QOQ539"/>
      <c r="QOR539"/>
      <c r="QOS539"/>
      <c r="QOT539"/>
      <c r="QOU539"/>
      <c r="QOV539"/>
      <c r="QOW539"/>
      <c r="QOX539"/>
      <c r="QOY539"/>
      <c r="QOZ539"/>
      <c r="QPA539"/>
      <c r="QPB539"/>
      <c r="QPC539"/>
      <c r="QPD539"/>
      <c r="QPE539"/>
      <c r="QPF539"/>
      <c r="QPG539"/>
      <c r="QPH539"/>
      <c r="QPI539"/>
      <c r="QPJ539"/>
      <c r="QPK539"/>
      <c r="QPL539"/>
      <c r="QPM539"/>
      <c r="QPN539"/>
      <c r="QPO539"/>
      <c r="QPP539"/>
      <c r="QPQ539"/>
      <c r="QPR539"/>
      <c r="QPS539"/>
      <c r="QPT539"/>
      <c r="QPU539"/>
      <c r="QPV539"/>
      <c r="QPW539"/>
      <c r="QPX539"/>
      <c r="QPY539"/>
      <c r="QPZ539"/>
      <c r="QQA539"/>
      <c r="QQB539"/>
      <c r="QQC539"/>
      <c r="QQD539"/>
      <c r="QQE539"/>
      <c r="QQF539"/>
      <c r="QQG539"/>
      <c r="QQH539"/>
      <c r="QQI539"/>
      <c r="QQJ539"/>
      <c r="QQK539"/>
      <c r="QQL539"/>
      <c r="QQM539"/>
      <c r="QQN539"/>
      <c r="QQO539"/>
      <c r="QQP539"/>
      <c r="QQQ539"/>
      <c r="QQR539"/>
      <c r="QQS539"/>
      <c r="QQT539"/>
      <c r="QQU539"/>
      <c r="QQV539"/>
      <c r="QQW539"/>
      <c r="QQX539"/>
      <c r="QQY539"/>
      <c r="QQZ539"/>
      <c r="QRA539"/>
      <c r="QRB539"/>
      <c r="QRC539"/>
      <c r="QRD539"/>
      <c r="QRE539"/>
      <c r="QRF539"/>
      <c r="QRG539"/>
      <c r="QRH539"/>
      <c r="QRI539"/>
      <c r="QRJ539"/>
      <c r="QRK539"/>
      <c r="QRL539"/>
      <c r="QRM539"/>
      <c r="QRN539"/>
      <c r="QRO539"/>
      <c r="QRP539"/>
      <c r="QRQ539"/>
      <c r="QRR539"/>
      <c r="QRS539"/>
      <c r="QRT539"/>
      <c r="QRU539"/>
      <c r="QRV539"/>
      <c r="QRW539"/>
      <c r="QRX539"/>
      <c r="QRY539"/>
      <c r="QRZ539"/>
      <c r="QSA539"/>
      <c r="QSB539"/>
      <c r="QSC539"/>
      <c r="QSD539"/>
      <c r="QSE539"/>
      <c r="QSF539"/>
      <c r="QSG539"/>
      <c r="QSH539"/>
      <c r="QSI539"/>
      <c r="QSJ539"/>
      <c r="QSK539"/>
      <c r="QSL539"/>
      <c r="QSM539"/>
      <c r="QSN539"/>
      <c r="QSO539"/>
      <c r="QSP539"/>
      <c r="QSQ539"/>
      <c r="QSR539"/>
      <c r="QSS539"/>
      <c r="QST539"/>
      <c r="QSU539"/>
      <c r="QSV539"/>
      <c r="QSW539"/>
      <c r="QSX539"/>
      <c r="QSY539"/>
      <c r="QSZ539"/>
      <c r="QTA539"/>
      <c r="QTB539"/>
      <c r="QTC539"/>
      <c r="QTD539"/>
      <c r="QTE539"/>
      <c r="QTF539"/>
      <c r="QTG539"/>
      <c r="QTH539"/>
      <c r="QTI539"/>
      <c r="QTJ539"/>
      <c r="QTK539"/>
      <c r="QTL539"/>
      <c r="QTM539"/>
      <c r="QTN539"/>
      <c r="QTO539"/>
      <c r="QTP539"/>
      <c r="QTQ539"/>
      <c r="QTR539"/>
      <c r="QTS539"/>
      <c r="QTT539"/>
      <c r="QTU539"/>
      <c r="QTV539"/>
      <c r="QTW539"/>
      <c r="QTX539"/>
      <c r="QTY539"/>
      <c r="QTZ539"/>
      <c r="QUA539"/>
      <c r="QUB539"/>
      <c r="QUC539"/>
      <c r="QUD539"/>
      <c r="QUE539"/>
      <c r="QUF539"/>
      <c r="QUG539"/>
      <c r="QUH539"/>
      <c r="QUI539"/>
      <c r="QUJ539"/>
      <c r="QUK539"/>
      <c r="QUL539"/>
      <c r="QUM539"/>
      <c r="QUN539"/>
      <c r="QUO539"/>
      <c r="QUP539"/>
      <c r="QUQ539"/>
      <c r="QUR539"/>
      <c r="QUS539"/>
      <c r="QUT539"/>
      <c r="QUU539"/>
      <c r="QUV539"/>
      <c r="QUW539"/>
      <c r="QUX539"/>
      <c r="QUY539"/>
      <c r="QUZ539"/>
      <c r="QVA539"/>
      <c r="QVB539"/>
      <c r="QVC539"/>
      <c r="QVD539"/>
      <c r="QVE539"/>
      <c r="QVF539"/>
      <c r="QVG539"/>
      <c r="QVH539"/>
      <c r="QVI539"/>
      <c r="QVJ539"/>
      <c r="QVK539"/>
      <c r="QVL539"/>
      <c r="QVM539"/>
      <c r="QVN539"/>
      <c r="QVO539"/>
      <c r="QVP539"/>
      <c r="QVQ539"/>
      <c r="QVR539"/>
      <c r="QVS539"/>
      <c r="QVT539"/>
      <c r="QVU539"/>
      <c r="QVV539"/>
      <c r="QVW539"/>
      <c r="QVX539"/>
      <c r="QVY539"/>
      <c r="QVZ539"/>
      <c r="QWA539"/>
      <c r="QWB539"/>
      <c r="QWC539"/>
      <c r="QWD539"/>
      <c r="QWE539"/>
      <c r="QWF539"/>
      <c r="QWG539"/>
      <c r="QWH539"/>
      <c r="QWI539"/>
      <c r="QWJ539"/>
      <c r="QWK539"/>
      <c r="QWL539"/>
      <c r="QWM539"/>
      <c r="QWN539"/>
      <c r="QWO539"/>
      <c r="QWP539"/>
      <c r="QWQ539"/>
      <c r="QWR539"/>
      <c r="QWS539"/>
      <c r="QWT539"/>
      <c r="QWU539"/>
      <c r="QWV539"/>
      <c r="QWW539"/>
      <c r="QWX539"/>
      <c r="QWY539"/>
      <c r="QWZ539"/>
      <c r="QXA539"/>
      <c r="QXB539"/>
      <c r="QXC539"/>
      <c r="QXD539"/>
      <c r="QXE539"/>
      <c r="QXF539"/>
      <c r="QXG539"/>
      <c r="QXH539"/>
      <c r="QXI539"/>
      <c r="QXJ539"/>
      <c r="QXK539"/>
      <c r="QXL539"/>
      <c r="QXM539"/>
      <c r="QXN539"/>
      <c r="QXO539"/>
      <c r="QXP539"/>
      <c r="QXQ539"/>
      <c r="QXR539"/>
      <c r="QXS539"/>
      <c r="QXT539"/>
      <c r="QXU539"/>
      <c r="QXV539"/>
      <c r="QXW539"/>
      <c r="QXX539"/>
      <c r="QXY539"/>
      <c r="QXZ539"/>
      <c r="QYA539"/>
      <c r="QYB539"/>
      <c r="QYC539"/>
      <c r="QYD539"/>
      <c r="QYE539"/>
      <c r="QYF539"/>
      <c r="QYG539"/>
      <c r="QYH539"/>
      <c r="QYI539"/>
      <c r="QYJ539"/>
      <c r="QYK539"/>
      <c r="QYL539"/>
      <c r="QYM539"/>
      <c r="QYN539"/>
      <c r="QYO539"/>
      <c r="QYP539"/>
      <c r="QYQ539"/>
      <c r="QYR539"/>
      <c r="QYS539"/>
      <c r="QYT539"/>
      <c r="QYU539"/>
      <c r="QYV539"/>
      <c r="QYW539"/>
      <c r="QYX539"/>
      <c r="QYY539"/>
      <c r="QYZ539"/>
      <c r="QZA539"/>
      <c r="QZB539"/>
      <c r="QZC539"/>
      <c r="QZD539"/>
      <c r="QZE539"/>
      <c r="QZF539"/>
      <c r="QZG539"/>
      <c r="QZH539"/>
      <c r="QZI539"/>
      <c r="QZJ539"/>
      <c r="QZK539"/>
      <c r="QZL539"/>
      <c r="QZM539"/>
      <c r="QZN539"/>
      <c r="QZO539"/>
      <c r="QZP539"/>
      <c r="QZQ539"/>
      <c r="QZR539"/>
      <c r="QZS539"/>
      <c r="QZT539"/>
      <c r="QZU539"/>
      <c r="QZV539"/>
      <c r="QZW539"/>
      <c r="QZX539"/>
      <c r="QZY539"/>
      <c r="QZZ539"/>
      <c r="RAA539"/>
      <c r="RAB539"/>
      <c r="RAC539"/>
      <c r="RAD539"/>
      <c r="RAE539"/>
      <c r="RAF539"/>
      <c r="RAG539"/>
      <c r="RAH539"/>
      <c r="RAI539"/>
      <c r="RAJ539"/>
      <c r="RAK539"/>
      <c r="RAL539"/>
      <c r="RAM539"/>
      <c r="RAN539"/>
      <c r="RAO539"/>
      <c r="RAP539"/>
      <c r="RAQ539"/>
      <c r="RAR539"/>
      <c r="RAS539"/>
      <c r="RAT539"/>
      <c r="RAU539"/>
      <c r="RAV539"/>
      <c r="RAW539"/>
      <c r="RAX539"/>
      <c r="RAY539"/>
      <c r="RAZ539"/>
      <c r="RBA539"/>
      <c r="RBB539"/>
      <c r="RBC539"/>
      <c r="RBD539"/>
      <c r="RBE539"/>
      <c r="RBF539"/>
      <c r="RBG539"/>
      <c r="RBH539"/>
      <c r="RBI539"/>
      <c r="RBJ539"/>
      <c r="RBK539"/>
      <c r="RBL539"/>
      <c r="RBM539"/>
      <c r="RBN539"/>
      <c r="RBO539"/>
      <c r="RBP539"/>
      <c r="RBQ539"/>
      <c r="RBR539"/>
      <c r="RBS539"/>
      <c r="RBT539"/>
      <c r="RBU539"/>
      <c r="RBV539"/>
      <c r="RBW539"/>
      <c r="RBX539"/>
      <c r="RBY539"/>
      <c r="RBZ539"/>
      <c r="RCA539"/>
      <c r="RCB539"/>
      <c r="RCC539"/>
      <c r="RCD539"/>
      <c r="RCE539"/>
      <c r="RCF539"/>
      <c r="RCG539"/>
      <c r="RCH539"/>
      <c r="RCI539"/>
      <c r="RCJ539"/>
      <c r="RCK539"/>
      <c r="RCL539"/>
      <c r="RCM539"/>
      <c r="RCN539"/>
      <c r="RCO539"/>
      <c r="RCP539"/>
      <c r="RCQ539"/>
      <c r="RCR539"/>
      <c r="RCS539"/>
      <c r="RCT539"/>
      <c r="RCU539"/>
      <c r="RCV539"/>
      <c r="RCW539"/>
      <c r="RCX539"/>
      <c r="RCY539"/>
      <c r="RCZ539"/>
      <c r="RDA539"/>
      <c r="RDB539"/>
      <c r="RDC539"/>
      <c r="RDD539"/>
      <c r="RDE539"/>
      <c r="RDF539"/>
      <c r="RDG539"/>
      <c r="RDH539"/>
      <c r="RDI539"/>
      <c r="RDJ539"/>
      <c r="RDK539"/>
      <c r="RDL539"/>
      <c r="RDM539"/>
      <c r="RDN539"/>
      <c r="RDO539"/>
      <c r="RDP539"/>
      <c r="RDQ539"/>
      <c r="RDR539"/>
      <c r="RDS539"/>
      <c r="RDT539"/>
      <c r="RDU539"/>
      <c r="RDV539"/>
      <c r="RDW539"/>
      <c r="RDX539"/>
      <c r="RDY539"/>
      <c r="RDZ539"/>
      <c r="REA539"/>
      <c r="REB539"/>
      <c r="REC539"/>
      <c r="RED539"/>
      <c r="REE539"/>
      <c r="REF539"/>
      <c r="REG539"/>
      <c r="REH539"/>
      <c r="REI539"/>
      <c r="REJ539"/>
      <c r="REK539"/>
      <c r="REL539"/>
      <c r="REM539"/>
      <c r="REN539"/>
      <c r="REO539"/>
      <c r="REP539"/>
      <c r="REQ539"/>
      <c r="RER539"/>
      <c r="RES539"/>
      <c r="RET539"/>
      <c r="REU539"/>
      <c r="REV539"/>
      <c r="REW539"/>
      <c r="REX539"/>
      <c r="REY539"/>
      <c r="REZ539"/>
      <c r="RFA539"/>
      <c r="RFB539"/>
      <c r="RFC539"/>
      <c r="RFD539"/>
      <c r="RFE539"/>
      <c r="RFF539"/>
      <c r="RFG539"/>
      <c r="RFH539"/>
      <c r="RFI539"/>
      <c r="RFJ539"/>
      <c r="RFK539"/>
      <c r="RFL539"/>
      <c r="RFM539"/>
      <c r="RFN539"/>
      <c r="RFO539"/>
      <c r="RFP539"/>
      <c r="RFQ539"/>
      <c r="RFR539"/>
      <c r="RFS539"/>
      <c r="RFT539"/>
      <c r="RFU539"/>
      <c r="RFV539"/>
      <c r="RFW539"/>
      <c r="RFX539"/>
      <c r="RFY539"/>
      <c r="RFZ539"/>
      <c r="RGA539"/>
      <c r="RGB539"/>
      <c r="RGC539"/>
      <c r="RGD539"/>
      <c r="RGE539"/>
      <c r="RGF539"/>
      <c r="RGG539"/>
      <c r="RGH539"/>
      <c r="RGI539"/>
      <c r="RGJ539"/>
      <c r="RGK539"/>
      <c r="RGL539"/>
      <c r="RGM539"/>
      <c r="RGN539"/>
      <c r="RGO539"/>
      <c r="RGP539"/>
      <c r="RGQ539"/>
      <c r="RGR539"/>
      <c r="RGS539"/>
      <c r="RGT539"/>
      <c r="RGU539"/>
      <c r="RGV539"/>
      <c r="RGW539"/>
      <c r="RGX539"/>
      <c r="RGY539"/>
      <c r="RGZ539"/>
      <c r="RHA539"/>
      <c r="RHB539"/>
      <c r="RHC539"/>
      <c r="RHD539"/>
      <c r="RHE539"/>
      <c r="RHF539"/>
      <c r="RHG539"/>
      <c r="RHH539"/>
      <c r="RHI539"/>
      <c r="RHJ539"/>
      <c r="RHK539"/>
      <c r="RHL539"/>
      <c r="RHM539"/>
      <c r="RHN539"/>
      <c r="RHO539"/>
      <c r="RHP539"/>
      <c r="RHQ539"/>
      <c r="RHR539"/>
      <c r="RHS539"/>
      <c r="RHT539"/>
      <c r="RHU539"/>
      <c r="RHV539"/>
      <c r="RHW539"/>
      <c r="RHX539"/>
      <c r="RHY539"/>
      <c r="RHZ539"/>
      <c r="RIA539"/>
      <c r="RIB539"/>
      <c r="RIC539"/>
      <c r="RID539"/>
      <c r="RIE539"/>
      <c r="RIF539"/>
      <c r="RIG539"/>
      <c r="RIH539"/>
      <c r="RII539"/>
      <c r="RIJ539"/>
      <c r="RIK539"/>
      <c r="RIL539"/>
      <c r="RIM539"/>
      <c r="RIN539"/>
      <c r="RIO539"/>
      <c r="RIP539"/>
      <c r="RIQ539"/>
      <c r="RIR539"/>
      <c r="RIS539"/>
      <c r="RIT539"/>
      <c r="RIU539"/>
      <c r="RIV539"/>
      <c r="RIW539"/>
      <c r="RIX539"/>
      <c r="RIY539"/>
      <c r="RIZ539"/>
      <c r="RJA539"/>
      <c r="RJB539"/>
      <c r="RJC539"/>
      <c r="RJD539"/>
      <c r="RJE539"/>
      <c r="RJF539"/>
      <c r="RJG539"/>
      <c r="RJH539"/>
      <c r="RJI539"/>
      <c r="RJJ539"/>
      <c r="RJK539"/>
      <c r="RJL539"/>
      <c r="RJM539"/>
      <c r="RJN539"/>
      <c r="RJO539"/>
      <c r="RJP539"/>
      <c r="RJQ539"/>
      <c r="RJR539"/>
      <c r="RJS539"/>
      <c r="RJT539"/>
      <c r="RJU539"/>
      <c r="RJV539"/>
      <c r="RJW539"/>
      <c r="RJX539"/>
      <c r="RJY539"/>
      <c r="RJZ539"/>
      <c r="RKA539"/>
      <c r="RKB539"/>
      <c r="RKC539"/>
      <c r="RKD539"/>
      <c r="RKE539"/>
      <c r="RKF539"/>
      <c r="RKG539"/>
      <c r="RKH539"/>
      <c r="RKI539"/>
      <c r="RKJ539"/>
      <c r="RKK539"/>
      <c r="RKL539"/>
      <c r="RKM539"/>
      <c r="RKN539"/>
      <c r="RKO539"/>
      <c r="RKP539"/>
      <c r="RKQ539"/>
      <c r="RKR539"/>
      <c r="RKS539"/>
      <c r="RKT539"/>
      <c r="RKU539"/>
      <c r="RKV539"/>
      <c r="RKW539"/>
      <c r="RKX539"/>
      <c r="RKY539"/>
      <c r="RKZ539"/>
      <c r="RLA539"/>
      <c r="RLB539"/>
      <c r="RLC539"/>
      <c r="RLD539"/>
      <c r="RLE539"/>
      <c r="RLF539"/>
      <c r="RLG539"/>
      <c r="RLH539"/>
      <c r="RLI539"/>
      <c r="RLJ539"/>
      <c r="RLK539"/>
      <c r="RLL539"/>
      <c r="RLM539"/>
      <c r="RLN539"/>
      <c r="RLO539"/>
      <c r="RLP539"/>
      <c r="RLQ539"/>
      <c r="RLR539"/>
      <c r="RLS539"/>
      <c r="RLT539"/>
      <c r="RLU539"/>
      <c r="RLV539"/>
      <c r="RLW539"/>
      <c r="RLX539"/>
      <c r="RLY539"/>
      <c r="RLZ539"/>
      <c r="RMA539"/>
      <c r="RMB539"/>
      <c r="RMC539"/>
      <c r="RMD539"/>
      <c r="RME539"/>
      <c r="RMF539"/>
      <c r="RMG539"/>
      <c r="RMH539"/>
      <c r="RMI539"/>
      <c r="RMJ539"/>
      <c r="RMK539"/>
      <c r="RML539"/>
      <c r="RMM539"/>
      <c r="RMN539"/>
      <c r="RMO539"/>
      <c r="RMP539"/>
      <c r="RMQ539"/>
      <c r="RMR539"/>
      <c r="RMS539"/>
      <c r="RMT539"/>
      <c r="RMU539"/>
      <c r="RMV539"/>
      <c r="RMW539"/>
      <c r="RMX539"/>
      <c r="RMY539"/>
      <c r="RMZ539"/>
      <c r="RNA539"/>
      <c r="RNB539"/>
      <c r="RNC539"/>
      <c r="RND539"/>
      <c r="RNE539"/>
      <c r="RNF539"/>
      <c r="RNG539"/>
      <c r="RNH539"/>
      <c r="RNI539"/>
      <c r="RNJ539"/>
      <c r="RNK539"/>
      <c r="RNL539"/>
      <c r="RNM539"/>
      <c r="RNN539"/>
      <c r="RNO539"/>
      <c r="RNP539"/>
      <c r="RNQ539"/>
      <c r="RNR539"/>
      <c r="RNS539"/>
      <c r="RNT539"/>
      <c r="RNU539"/>
      <c r="RNV539"/>
      <c r="RNW539"/>
      <c r="RNX539"/>
      <c r="RNY539"/>
      <c r="RNZ539"/>
      <c r="ROA539"/>
      <c r="ROB539"/>
      <c r="ROC539"/>
      <c r="ROD539"/>
      <c r="ROE539"/>
      <c r="ROF539"/>
      <c r="ROG539"/>
      <c r="ROH539"/>
      <c r="ROI539"/>
      <c r="ROJ539"/>
      <c r="ROK539"/>
      <c r="ROL539"/>
      <c r="ROM539"/>
      <c r="RON539"/>
      <c r="ROO539"/>
      <c r="ROP539"/>
      <c r="ROQ539"/>
      <c r="ROR539"/>
      <c r="ROS539"/>
      <c r="ROT539"/>
      <c r="ROU539"/>
      <c r="ROV539"/>
      <c r="ROW539"/>
      <c r="ROX539"/>
      <c r="ROY539"/>
      <c r="ROZ539"/>
      <c r="RPA539"/>
      <c r="RPB539"/>
      <c r="RPC539"/>
      <c r="RPD539"/>
      <c r="RPE539"/>
      <c r="RPF539"/>
      <c r="RPG539"/>
      <c r="RPH539"/>
      <c r="RPI539"/>
      <c r="RPJ539"/>
      <c r="RPK539"/>
      <c r="RPL539"/>
      <c r="RPM539"/>
      <c r="RPN539"/>
      <c r="RPO539"/>
      <c r="RPP539"/>
      <c r="RPQ539"/>
      <c r="RPR539"/>
      <c r="RPS539"/>
      <c r="RPT539"/>
      <c r="RPU539"/>
      <c r="RPV539"/>
      <c r="RPW539"/>
      <c r="RPX539"/>
      <c r="RPY539"/>
      <c r="RPZ539"/>
      <c r="RQA539"/>
      <c r="RQB539"/>
      <c r="RQC539"/>
      <c r="RQD539"/>
      <c r="RQE539"/>
      <c r="RQF539"/>
      <c r="RQG539"/>
      <c r="RQH539"/>
      <c r="RQI539"/>
      <c r="RQJ539"/>
      <c r="RQK539"/>
      <c r="RQL539"/>
      <c r="RQM539"/>
      <c r="RQN539"/>
      <c r="RQO539"/>
      <c r="RQP539"/>
      <c r="RQQ539"/>
      <c r="RQR539"/>
      <c r="RQS539"/>
      <c r="RQT539"/>
      <c r="RQU539"/>
      <c r="RQV539"/>
      <c r="RQW539"/>
      <c r="RQX539"/>
      <c r="RQY539"/>
      <c r="RQZ539"/>
      <c r="RRA539"/>
      <c r="RRB539"/>
      <c r="RRC539"/>
      <c r="RRD539"/>
      <c r="RRE539"/>
      <c r="RRF539"/>
      <c r="RRG539"/>
      <c r="RRH539"/>
      <c r="RRI539"/>
      <c r="RRJ539"/>
      <c r="RRK539"/>
      <c r="RRL539"/>
      <c r="RRM539"/>
      <c r="RRN539"/>
      <c r="RRO539"/>
      <c r="RRP539"/>
      <c r="RRQ539"/>
      <c r="RRR539"/>
      <c r="RRS539"/>
      <c r="RRT539"/>
      <c r="RRU539"/>
      <c r="RRV539"/>
      <c r="RRW539"/>
      <c r="RRX539"/>
      <c r="RRY539"/>
      <c r="RRZ539"/>
      <c r="RSA539"/>
      <c r="RSB539"/>
      <c r="RSC539"/>
      <c r="RSD539"/>
      <c r="RSE539"/>
      <c r="RSF539"/>
      <c r="RSG539"/>
      <c r="RSH539"/>
      <c r="RSI539"/>
      <c r="RSJ539"/>
      <c r="RSK539"/>
      <c r="RSL539"/>
      <c r="RSM539"/>
      <c r="RSN539"/>
      <c r="RSO539"/>
      <c r="RSP539"/>
      <c r="RSQ539"/>
      <c r="RSR539"/>
      <c r="RSS539"/>
      <c r="RST539"/>
      <c r="RSU539"/>
      <c r="RSV539"/>
      <c r="RSW539"/>
      <c r="RSX539"/>
      <c r="RSY539"/>
      <c r="RSZ539"/>
      <c r="RTA539"/>
      <c r="RTB539"/>
      <c r="RTC539"/>
      <c r="RTD539"/>
      <c r="RTE539"/>
      <c r="RTF539"/>
      <c r="RTG539"/>
      <c r="RTH539"/>
      <c r="RTI539"/>
      <c r="RTJ539"/>
      <c r="RTK539"/>
      <c r="RTL539"/>
      <c r="RTM539"/>
      <c r="RTN539"/>
      <c r="RTO539"/>
      <c r="RTP539"/>
      <c r="RTQ539"/>
      <c r="RTR539"/>
      <c r="RTS539"/>
      <c r="RTT539"/>
      <c r="RTU539"/>
      <c r="RTV539"/>
      <c r="RTW539"/>
      <c r="RTX539"/>
      <c r="RTY539"/>
      <c r="RTZ539"/>
      <c r="RUA539"/>
      <c r="RUB539"/>
      <c r="RUC539"/>
      <c r="RUD539"/>
      <c r="RUE539"/>
      <c r="RUF539"/>
      <c r="RUG539"/>
      <c r="RUH539"/>
      <c r="RUI539"/>
      <c r="RUJ539"/>
      <c r="RUK539"/>
      <c r="RUL539"/>
      <c r="RUM539"/>
      <c r="RUN539"/>
      <c r="RUO539"/>
      <c r="RUP539"/>
      <c r="RUQ539"/>
      <c r="RUR539"/>
      <c r="RUS539"/>
      <c r="RUT539"/>
      <c r="RUU539"/>
      <c r="RUV539"/>
      <c r="RUW539"/>
      <c r="RUX539"/>
      <c r="RUY539"/>
      <c r="RUZ539"/>
      <c r="RVA539"/>
      <c r="RVB539"/>
      <c r="RVC539"/>
      <c r="RVD539"/>
      <c r="RVE539"/>
      <c r="RVF539"/>
      <c r="RVG539"/>
      <c r="RVH539"/>
      <c r="RVI539"/>
      <c r="RVJ539"/>
      <c r="RVK539"/>
      <c r="RVL539"/>
      <c r="RVM539"/>
      <c r="RVN539"/>
      <c r="RVO539"/>
      <c r="RVP539"/>
      <c r="RVQ539"/>
      <c r="RVR539"/>
      <c r="RVS539"/>
      <c r="RVT539"/>
      <c r="RVU539"/>
      <c r="RVV539"/>
      <c r="RVW539"/>
      <c r="RVX539"/>
      <c r="RVY539"/>
      <c r="RVZ539"/>
      <c r="RWA539"/>
      <c r="RWB539"/>
      <c r="RWC539"/>
      <c r="RWD539"/>
      <c r="RWE539"/>
      <c r="RWF539"/>
      <c r="RWG539"/>
      <c r="RWH539"/>
      <c r="RWI539"/>
      <c r="RWJ539"/>
      <c r="RWK539"/>
      <c r="RWL539"/>
      <c r="RWM539"/>
      <c r="RWN539"/>
      <c r="RWO539"/>
      <c r="RWP539"/>
      <c r="RWQ539"/>
      <c r="RWR539"/>
      <c r="RWS539"/>
      <c r="RWT539"/>
      <c r="RWU539"/>
      <c r="RWV539"/>
      <c r="RWW539"/>
      <c r="RWX539"/>
      <c r="RWY539"/>
      <c r="RWZ539"/>
      <c r="RXA539"/>
      <c r="RXB539"/>
      <c r="RXC539"/>
      <c r="RXD539"/>
      <c r="RXE539"/>
      <c r="RXF539"/>
      <c r="RXG539"/>
      <c r="RXH539"/>
      <c r="RXI539"/>
      <c r="RXJ539"/>
      <c r="RXK539"/>
      <c r="RXL539"/>
      <c r="RXM539"/>
      <c r="RXN539"/>
      <c r="RXO539"/>
      <c r="RXP539"/>
      <c r="RXQ539"/>
      <c r="RXR539"/>
      <c r="RXS539"/>
      <c r="RXT539"/>
      <c r="RXU539"/>
      <c r="RXV539"/>
      <c r="RXW539"/>
      <c r="RXX539"/>
      <c r="RXY539"/>
      <c r="RXZ539"/>
      <c r="RYA539"/>
      <c r="RYB539"/>
      <c r="RYC539"/>
      <c r="RYD539"/>
      <c r="RYE539"/>
      <c r="RYF539"/>
      <c r="RYG539"/>
      <c r="RYH539"/>
      <c r="RYI539"/>
      <c r="RYJ539"/>
      <c r="RYK539"/>
      <c r="RYL539"/>
      <c r="RYM539"/>
      <c r="RYN539"/>
      <c r="RYO539"/>
      <c r="RYP539"/>
      <c r="RYQ539"/>
      <c r="RYR539"/>
      <c r="RYS539"/>
      <c r="RYT539"/>
      <c r="RYU539"/>
      <c r="RYV539"/>
      <c r="RYW539"/>
      <c r="RYX539"/>
      <c r="RYY539"/>
      <c r="RYZ539"/>
      <c r="RZA539"/>
      <c r="RZB539"/>
      <c r="RZC539"/>
      <c r="RZD539"/>
      <c r="RZE539"/>
      <c r="RZF539"/>
      <c r="RZG539"/>
      <c r="RZH539"/>
      <c r="RZI539"/>
      <c r="RZJ539"/>
      <c r="RZK539"/>
      <c r="RZL539"/>
      <c r="RZM539"/>
      <c r="RZN539"/>
      <c r="RZO539"/>
      <c r="RZP539"/>
      <c r="RZQ539"/>
      <c r="RZR539"/>
      <c r="RZS539"/>
      <c r="RZT539"/>
      <c r="RZU539"/>
      <c r="RZV539"/>
      <c r="RZW539"/>
      <c r="RZX539"/>
      <c r="RZY539"/>
      <c r="RZZ539"/>
      <c r="SAA539"/>
      <c r="SAB539"/>
      <c r="SAC539"/>
      <c r="SAD539"/>
      <c r="SAE539"/>
      <c r="SAF539"/>
      <c r="SAG539"/>
      <c r="SAH539"/>
      <c r="SAI539"/>
      <c r="SAJ539"/>
      <c r="SAK539"/>
      <c r="SAL539"/>
      <c r="SAM539"/>
      <c r="SAN539"/>
      <c r="SAO539"/>
      <c r="SAP539"/>
      <c r="SAQ539"/>
      <c r="SAR539"/>
      <c r="SAS539"/>
      <c r="SAT539"/>
      <c r="SAU539"/>
      <c r="SAV539"/>
      <c r="SAW539"/>
      <c r="SAX539"/>
      <c r="SAY539"/>
      <c r="SAZ539"/>
      <c r="SBA539"/>
      <c r="SBB539"/>
      <c r="SBC539"/>
      <c r="SBD539"/>
      <c r="SBE539"/>
      <c r="SBF539"/>
      <c r="SBG539"/>
      <c r="SBH539"/>
      <c r="SBI539"/>
      <c r="SBJ539"/>
      <c r="SBK539"/>
      <c r="SBL539"/>
      <c r="SBM539"/>
      <c r="SBN539"/>
      <c r="SBO539"/>
      <c r="SBP539"/>
      <c r="SBQ539"/>
      <c r="SBR539"/>
      <c r="SBS539"/>
      <c r="SBT539"/>
      <c r="SBU539"/>
      <c r="SBV539"/>
      <c r="SBW539"/>
      <c r="SBX539"/>
      <c r="SBY539"/>
      <c r="SBZ539"/>
      <c r="SCA539"/>
      <c r="SCB539"/>
      <c r="SCC539"/>
      <c r="SCD539"/>
      <c r="SCE539"/>
      <c r="SCF539"/>
      <c r="SCG539"/>
      <c r="SCH539"/>
      <c r="SCI539"/>
      <c r="SCJ539"/>
      <c r="SCK539"/>
      <c r="SCL539"/>
      <c r="SCM539"/>
      <c r="SCN539"/>
      <c r="SCO539"/>
      <c r="SCP539"/>
      <c r="SCQ539"/>
      <c r="SCR539"/>
      <c r="SCS539"/>
      <c r="SCT539"/>
      <c r="SCU539"/>
      <c r="SCV539"/>
      <c r="SCW539"/>
      <c r="SCX539"/>
      <c r="SCY539"/>
      <c r="SCZ539"/>
      <c r="SDA539"/>
      <c r="SDB539"/>
      <c r="SDC539"/>
      <c r="SDD539"/>
      <c r="SDE539"/>
      <c r="SDF539"/>
      <c r="SDG539"/>
      <c r="SDH539"/>
      <c r="SDI539"/>
      <c r="SDJ539"/>
      <c r="SDK539"/>
      <c r="SDL539"/>
      <c r="SDM539"/>
      <c r="SDN539"/>
      <c r="SDO539"/>
      <c r="SDP539"/>
      <c r="SDQ539"/>
      <c r="SDR539"/>
      <c r="SDS539"/>
      <c r="SDT539"/>
      <c r="SDU539"/>
      <c r="SDV539"/>
      <c r="SDW539"/>
      <c r="SDX539"/>
      <c r="SDY539"/>
      <c r="SDZ539"/>
      <c r="SEA539"/>
      <c r="SEB539"/>
      <c r="SEC539"/>
      <c r="SED539"/>
      <c r="SEE539"/>
      <c r="SEF539"/>
      <c r="SEG539"/>
      <c r="SEH539"/>
      <c r="SEI539"/>
      <c r="SEJ539"/>
      <c r="SEK539"/>
      <c r="SEL539"/>
      <c r="SEM539"/>
      <c r="SEN539"/>
      <c r="SEO539"/>
      <c r="SEP539"/>
      <c r="SEQ539"/>
      <c r="SER539"/>
      <c r="SES539"/>
      <c r="SET539"/>
      <c r="SEU539"/>
      <c r="SEV539"/>
      <c r="SEW539"/>
      <c r="SEX539"/>
      <c r="SEY539"/>
      <c r="SEZ539"/>
      <c r="SFA539"/>
      <c r="SFB539"/>
      <c r="SFC539"/>
      <c r="SFD539"/>
      <c r="SFE539"/>
      <c r="SFF539"/>
      <c r="SFG539"/>
      <c r="SFH539"/>
      <c r="SFI539"/>
      <c r="SFJ539"/>
      <c r="SFK539"/>
      <c r="SFL539"/>
      <c r="SFM539"/>
      <c r="SFN539"/>
      <c r="SFO539"/>
      <c r="SFP539"/>
      <c r="SFQ539"/>
      <c r="SFR539"/>
      <c r="SFS539"/>
      <c r="SFT539"/>
      <c r="SFU539"/>
      <c r="SFV539"/>
      <c r="SFW539"/>
      <c r="SFX539"/>
      <c r="SFY539"/>
      <c r="SFZ539"/>
      <c r="SGA539"/>
      <c r="SGB539"/>
      <c r="SGC539"/>
      <c r="SGD539"/>
      <c r="SGE539"/>
      <c r="SGF539"/>
      <c r="SGG539"/>
      <c r="SGH539"/>
      <c r="SGI539"/>
      <c r="SGJ539"/>
      <c r="SGK539"/>
      <c r="SGL539"/>
      <c r="SGM539"/>
      <c r="SGN539"/>
      <c r="SGO539"/>
      <c r="SGP539"/>
      <c r="SGQ539"/>
      <c r="SGR539"/>
      <c r="SGS539"/>
      <c r="SGT539"/>
      <c r="SGU539"/>
      <c r="SGV539"/>
      <c r="SGW539"/>
      <c r="SGX539"/>
      <c r="SGY539"/>
      <c r="SGZ539"/>
      <c r="SHA539"/>
      <c r="SHB539"/>
      <c r="SHC539"/>
      <c r="SHD539"/>
      <c r="SHE539"/>
      <c r="SHF539"/>
      <c r="SHG539"/>
      <c r="SHH539"/>
      <c r="SHI539"/>
      <c r="SHJ539"/>
      <c r="SHK539"/>
      <c r="SHL539"/>
      <c r="SHM539"/>
      <c r="SHN539"/>
      <c r="SHO539"/>
      <c r="SHP539"/>
      <c r="SHQ539"/>
      <c r="SHR539"/>
      <c r="SHS539"/>
      <c r="SHT539"/>
      <c r="SHU539"/>
      <c r="SHV539"/>
      <c r="SHW539"/>
      <c r="SHX539"/>
      <c r="SHY539"/>
      <c r="SHZ539"/>
      <c r="SIA539"/>
      <c r="SIB539"/>
      <c r="SIC539"/>
      <c r="SID539"/>
      <c r="SIE539"/>
      <c r="SIF539"/>
      <c r="SIG539"/>
      <c r="SIH539"/>
      <c r="SII539"/>
      <c r="SIJ539"/>
      <c r="SIK539"/>
      <c r="SIL539"/>
      <c r="SIM539"/>
      <c r="SIN539"/>
      <c r="SIO539"/>
      <c r="SIP539"/>
      <c r="SIQ539"/>
      <c r="SIR539"/>
      <c r="SIS539"/>
      <c r="SIT539"/>
      <c r="SIU539"/>
      <c r="SIV539"/>
      <c r="SIW539"/>
      <c r="SIX539"/>
      <c r="SIY539"/>
      <c r="SIZ539"/>
      <c r="SJA539"/>
      <c r="SJB539"/>
      <c r="SJC539"/>
      <c r="SJD539"/>
      <c r="SJE539"/>
      <c r="SJF539"/>
      <c r="SJG539"/>
      <c r="SJH539"/>
      <c r="SJI539"/>
      <c r="SJJ539"/>
      <c r="SJK539"/>
      <c r="SJL539"/>
      <c r="SJM539"/>
      <c r="SJN539"/>
      <c r="SJO539"/>
      <c r="SJP539"/>
      <c r="SJQ539"/>
      <c r="SJR539"/>
      <c r="SJS539"/>
      <c r="SJT539"/>
      <c r="SJU539"/>
      <c r="SJV539"/>
      <c r="SJW539"/>
      <c r="SJX539"/>
      <c r="SJY539"/>
      <c r="SJZ539"/>
      <c r="SKA539"/>
      <c r="SKB539"/>
      <c r="SKC539"/>
      <c r="SKD539"/>
      <c r="SKE539"/>
      <c r="SKF539"/>
      <c r="SKG539"/>
      <c r="SKH539"/>
      <c r="SKI539"/>
      <c r="SKJ539"/>
      <c r="SKK539"/>
      <c r="SKL539"/>
      <c r="SKM539"/>
      <c r="SKN539"/>
      <c r="SKO539"/>
      <c r="SKP539"/>
      <c r="SKQ539"/>
      <c r="SKR539"/>
      <c r="SKS539"/>
      <c r="SKT539"/>
      <c r="SKU539"/>
      <c r="SKV539"/>
      <c r="SKW539"/>
      <c r="SKX539"/>
      <c r="SKY539"/>
      <c r="SKZ539"/>
      <c r="SLA539"/>
      <c r="SLB539"/>
      <c r="SLC539"/>
      <c r="SLD539"/>
      <c r="SLE539"/>
      <c r="SLF539"/>
      <c r="SLG539"/>
      <c r="SLH539"/>
      <c r="SLI539"/>
      <c r="SLJ539"/>
      <c r="SLK539"/>
      <c r="SLL539"/>
      <c r="SLM539"/>
      <c r="SLN539"/>
      <c r="SLO539"/>
      <c r="SLP539"/>
      <c r="SLQ539"/>
      <c r="SLR539"/>
      <c r="SLS539"/>
      <c r="SLT539"/>
      <c r="SLU539"/>
      <c r="SLV539"/>
      <c r="SLW539"/>
      <c r="SLX539"/>
      <c r="SLY539"/>
      <c r="SLZ539"/>
      <c r="SMA539"/>
      <c r="SMB539"/>
      <c r="SMC539"/>
      <c r="SMD539"/>
      <c r="SME539"/>
      <c r="SMF539"/>
      <c r="SMG539"/>
      <c r="SMH539"/>
      <c r="SMI539"/>
      <c r="SMJ539"/>
      <c r="SMK539"/>
      <c r="SML539"/>
      <c r="SMM539"/>
      <c r="SMN539"/>
      <c r="SMO539"/>
      <c r="SMP539"/>
      <c r="SMQ539"/>
      <c r="SMR539"/>
      <c r="SMS539"/>
      <c r="SMT539"/>
      <c r="SMU539"/>
      <c r="SMV539"/>
      <c r="SMW539"/>
      <c r="SMX539"/>
      <c r="SMY539"/>
      <c r="SMZ539"/>
      <c r="SNA539"/>
      <c r="SNB539"/>
      <c r="SNC539"/>
      <c r="SND539"/>
      <c r="SNE539"/>
      <c r="SNF539"/>
      <c r="SNG539"/>
      <c r="SNH539"/>
      <c r="SNI539"/>
      <c r="SNJ539"/>
      <c r="SNK539"/>
      <c r="SNL539"/>
      <c r="SNM539"/>
      <c r="SNN539"/>
      <c r="SNO539"/>
      <c r="SNP539"/>
      <c r="SNQ539"/>
      <c r="SNR539"/>
      <c r="SNS539"/>
      <c r="SNT539"/>
      <c r="SNU539"/>
      <c r="SNV539"/>
      <c r="SNW539"/>
      <c r="SNX539"/>
      <c r="SNY539"/>
      <c r="SNZ539"/>
      <c r="SOA539"/>
      <c r="SOB539"/>
      <c r="SOC539"/>
      <c r="SOD539"/>
      <c r="SOE539"/>
      <c r="SOF539"/>
      <c r="SOG539"/>
      <c r="SOH539"/>
      <c r="SOI539"/>
      <c r="SOJ539"/>
      <c r="SOK539"/>
      <c r="SOL539"/>
      <c r="SOM539"/>
      <c r="SON539"/>
      <c r="SOO539"/>
      <c r="SOP539"/>
      <c r="SOQ539"/>
      <c r="SOR539"/>
      <c r="SOS539"/>
      <c r="SOT539"/>
      <c r="SOU539"/>
      <c r="SOV539"/>
      <c r="SOW539"/>
      <c r="SOX539"/>
      <c r="SOY539"/>
      <c r="SOZ539"/>
      <c r="SPA539"/>
      <c r="SPB539"/>
      <c r="SPC539"/>
      <c r="SPD539"/>
      <c r="SPE539"/>
      <c r="SPF539"/>
      <c r="SPG539"/>
      <c r="SPH539"/>
      <c r="SPI539"/>
      <c r="SPJ539"/>
      <c r="SPK539"/>
      <c r="SPL539"/>
      <c r="SPM539"/>
      <c r="SPN539"/>
      <c r="SPO539"/>
      <c r="SPP539"/>
      <c r="SPQ539"/>
      <c r="SPR539"/>
      <c r="SPS539"/>
      <c r="SPT539"/>
      <c r="SPU539"/>
      <c r="SPV539"/>
      <c r="SPW539"/>
      <c r="SPX539"/>
      <c r="SPY539"/>
      <c r="SPZ539"/>
      <c r="SQA539"/>
      <c r="SQB539"/>
      <c r="SQC539"/>
      <c r="SQD539"/>
      <c r="SQE539"/>
      <c r="SQF539"/>
      <c r="SQG539"/>
      <c r="SQH539"/>
      <c r="SQI539"/>
      <c r="SQJ539"/>
      <c r="SQK539"/>
      <c r="SQL539"/>
      <c r="SQM539"/>
      <c r="SQN539"/>
      <c r="SQO539"/>
      <c r="SQP539"/>
      <c r="SQQ539"/>
      <c r="SQR539"/>
      <c r="SQS539"/>
      <c r="SQT539"/>
      <c r="SQU539"/>
      <c r="SQV539"/>
      <c r="SQW539"/>
      <c r="SQX539"/>
      <c r="SQY539"/>
      <c r="SQZ539"/>
      <c r="SRA539"/>
      <c r="SRB539"/>
      <c r="SRC539"/>
      <c r="SRD539"/>
      <c r="SRE539"/>
      <c r="SRF539"/>
      <c r="SRG539"/>
      <c r="SRH539"/>
      <c r="SRI539"/>
      <c r="SRJ539"/>
      <c r="SRK539"/>
      <c r="SRL539"/>
      <c r="SRM539"/>
      <c r="SRN539"/>
      <c r="SRO539"/>
      <c r="SRP539"/>
      <c r="SRQ539"/>
      <c r="SRR539"/>
      <c r="SRS539"/>
      <c r="SRT539"/>
      <c r="SRU539"/>
      <c r="SRV539"/>
      <c r="SRW539"/>
      <c r="SRX539"/>
      <c r="SRY539"/>
      <c r="SRZ539"/>
      <c r="SSA539"/>
      <c r="SSB539"/>
      <c r="SSC539"/>
      <c r="SSD539"/>
      <c r="SSE539"/>
      <c r="SSF539"/>
      <c r="SSG539"/>
      <c r="SSH539"/>
      <c r="SSI539"/>
      <c r="SSJ539"/>
      <c r="SSK539"/>
      <c r="SSL539"/>
      <c r="SSM539"/>
      <c r="SSN539"/>
      <c r="SSO539"/>
      <c r="SSP539"/>
      <c r="SSQ539"/>
      <c r="SSR539"/>
      <c r="SSS539"/>
      <c r="SST539"/>
      <c r="SSU539"/>
      <c r="SSV539"/>
      <c r="SSW539"/>
      <c r="SSX539"/>
      <c r="SSY539"/>
      <c r="SSZ539"/>
      <c r="STA539"/>
      <c r="STB539"/>
      <c r="STC539"/>
      <c r="STD539"/>
      <c r="STE539"/>
      <c r="STF539"/>
      <c r="STG539"/>
      <c r="STH539"/>
      <c r="STI539"/>
      <c r="STJ539"/>
      <c r="STK539"/>
      <c r="STL539"/>
      <c r="STM539"/>
      <c r="STN539"/>
      <c r="STO539"/>
      <c r="STP539"/>
      <c r="STQ539"/>
      <c r="STR539"/>
      <c r="STS539"/>
      <c r="STT539"/>
      <c r="STU539"/>
      <c r="STV539"/>
      <c r="STW539"/>
      <c r="STX539"/>
      <c r="STY539"/>
      <c r="STZ539"/>
      <c r="SUA539"/>
      <c r="SUB539"/>
      <c r="SUC539"/>
      <c r="SUD539"/>
      <c r="SUE539"/>
      <c r="SUF539"/>
      <c r="SUG539"/>
      <c r="SUH539"/>
      <c r="SUI539"/>
      <c r="SUJ539"/>
      <c r="SUK539"/>
      <c r="SUL539"/>
      <c r="SUM539"/>
      <c r="SUN539"/>
      <c r="SUO539"/>
      <c r="SUP539"/>
      <c r="SUQ539"/>
      <c r="SUR539"/>
      <c r="SUS539"/>
      <c r="SUT539"/>
      <c r="SUU539"/>
      <c r="SUV539"/>
      <c r="SUW539"/>
      <c r="SUX539"/>
      <c r="SUY539"/>
      <c r="SUZ539"/>
      <c r="SVA539"/>
      <c r="SVB539"/>
      <c r="SVC539"/>
      <c r="SVD539"/>
      <c r="SVE539"/>
      <c r="SVF539"/>
      <c r="SVG539"/>
      <c r="SVH539"/>
      <c r="SVI539"/>
      <c r="SVJ539"/>
      <c r="SVK539"/>
      <c r="SVL539"/>
      <c r="SVM539"/>
      <c r="SVN539"/>
      <c r="SVO539"/>
      <c r="SVP539"/>
      <c r="SVQ539"/>
      <c r="SVR539"/>
      <c r="SVS539"/>
      <c r="SVT539"/>
      <c r="SVU539"/>
      <c r="SVV539"/>
      <c r="SVW539"/>
      <c r="SVX539"/>
      <c r="SVY539"/>
      <c r="SVZ539"/>
      <c r="SWA539"/>
      <c r="SWB539"/>
      <c r="SWC539"/>
      <c r="SWD539"/>
      <c r="SWE539"/>
      <c r="SWF539"/>
      <c r="SWG539"/>
      <c r="SWH539"/>
      <c r="SWI539"/>
      <c r="SWJ539"/>
      <c r="SWK539"/>
      <c r="SWL539"/>
      <c r="SWM539"/>
      <c r="SWN539"/>
      <c r="SWO539"/>
      <c r="SWP539"/>
      <c r="SWQ539"/>
      <c r="SWR539"/>
      <c r="SWS539"/>
      <c r="SWT539"/>
      <c r="SWU539"/>
      <c r="SWV539"/>
      <c r="SWW539"/>
      <c r="SWX539"/>
      <c r="SWY539"/>
      <c r="SWZ539"/>
      <c r="SXA539"/>
      <c r="SXB539"/>
      <c r="SXC539"/>
      <c r="SXD539"/>
      <c r="SXE539"/>
      <c r="SXF539"/>
      <c r="SXG539"/>
      <c r="SXH539"/>
      <c r="SXI539"/>
      <c r="SXJ539"/>
      <c r="SXK539"/>
      <c r="SXL539"/>
      <c r="SXM539"/>
      <c r="SXN539"/>
      <c r="SXO539"/>
      <c r="SXP539"/>
      <c r="SXQ539"/>
      <c r="SXR539"/>
      <c r="SXS539"/>
      <c r="SXT539"/>
      <c r="SXU539"/>
      <c r="SXV539"/>
      <c r="SXW539"/>
      <c r="SXX539"/>
      <c r="SXY539"/>
      <c r="SXZ539"/>
      <c r="SYA539"/>
      <c r="SYB539"/>
      <c r="SYC539"/>
      <c r="SYD539"/>
      <c r="SYE539"/>
      <c r="SYF539"/>
      <c r="SYG539"/>
      <c r="SYH539"/>
      <c r="SYI539"/>
      <c r="SYJ539"/>
      <c r="SYK539"/>
      <c r="SYL539"/>
      <c r="SYM539"/>
      <c r="SYN539"/>
      <c r="SYO539"/>
      <c r="SYP539"/>
      <c r="SYQ539"/>
      <c r="SYR539"/>
      <c r="SYS539"/>
      <c r="SYT539"/>
      <c r="SYU539"/>
      <c r="SYV539"/>
      <c r="SYW539"/>
      <c r="SYX539"/>
      <c r="SYY539"/>
      <c r="SYZ539"/>
      <c r="SZA539"/>
      <c r="SZB539"/>
      <c r="SZC539"/>
      <c r="SZD539"/>
      <c r="SZE539"/>
      <c r="SZF539"/>
      <c r="SZG539"/>
      <c r="SZH539"/>
      <c r="SZI539"/>
      <c r="SZJ539"/>
      <c r="SZK539"/>
      <c r="SZL539"/>
      <c r="SZM539"/>
      <c r="SZN539"/>
      <c r="SZO539"/>
      <c r="SZP539"/>
      <c r="SZQ539"/>
      <c r="SZR539"/>
      <c r="SZS539"/>
      <c r="SZT539"/>
      <c r="SZU539"/>
      <c r="SZV539"/>
      <c r="SZW539"/>
      <c r="SZX539"/>
      <c r="SZY539"/>
      <c r="SZZ539"/>
      <c r="TAA539"/>
      <c r="TAB539"/>
      <c r="TAC539"/>
      <c r="TAD539"/>
      <c r="TAE539"/>
      <c r="TAF539"/>
      <c r="TAG539"/>
      <c r="TAH539"/>
      <c r="TAI539"/>
      <c r="TAJ539"/>
      <c r="TAK539"/>
      <c r="TAL539"/>
      <c r="TAM539"/>
      <c r="TAN539"/>
      <c r="TAO539"/>
      <c r="TAP539"/>
      <c r="TAQ539"/>
      <c r="TAR539"/>
      <c r="TAS539"/>
      <c r="TAT539"/>
      <c r="TAU539"/>
      <c r="TAV539"/>
      <c r="TAW539"/>
      <c r="TAX539"/>
      <c r="TAY539"/>
      <c r="TAZ539"/>
      <c r="TBA539"/>
      <c r="TBB539"/>
      <c r="TBC539"/>
      <c r="TBD539"/>
      <c r="TBE539"/>
      <c r="TBF539"/>
      <c r="TBG539"/>
      <c r="TBH539"/>
      <c r="TBI539"/>
      <c r="TBJ539"/>
      <c r="TBK539"/>
      <c r="TBL539"/>
      <c r="TBM539"/>
      <c r="TBN539"/>
      <c r="TBO539"/>
      <c r="TBP539"/>
      <c r="TBQ539"/>
      <c r="TBR539"/>
      <c r="TBS539"/>
      <c r="TBT539"/>
      <c r="TBU539"/>
      <c r="TBV539"/>
      <c r="TBW539"/>
      <c r="TBX539"/>
      <c r="TBY539"/>
      <c r="TBZ539"/>
      <c r="TCA539"/>
      <c r="TCB539"/>
      <c r="TCC539"/>
      <c r="TCD539"/>
      <c r="TCE539"/>
      <c r="TCF539"/>
      <c r="TCG539"/>
      <c r="TCH539"/>
      <c r="TCI539"/>
      <c r="TCJ539"/>
      <c r="TCK539"/>
      <c r="TCL539"/>
      <c r="TCM539"/>
      <c r="TCN539"/>
      <c r="TCO539"/>
      <c r="TCP539"/>
      <c r="TCQ539"/>
      <c r="TCR539"/>
      <c r="TCS539"/>
      <c r="TCT539"/>
      <c r="TCU539"/>
      <c r="TCV539"/>
      <c r="TCW539"/>
      <c r="TCX539"/>
      <c r="TCY539"/>
      <c r="TCZ539"/>
      <c r="TDA539"/>
      <c r="TDB539"/>
      <c r="TDC539"/>
      <c r="TDD539"/>
      <c r="TDE539"/>
      <c r="TDF539"/>
      <c r="TDG539"/>
      <c r="TDH539"/>
      <c r="TDI539"/>
      <c r="TDJ539"/>
      <c r="TDK539"/>
      <c r="TDL539"/>
      <c r="TDM539"/>
      <c r="TDN539"/>
      <c r="TDO539"/>
      <c r="TDP539"/>
      <c r="TDQ539"/>
      <c r="TDR539"/>
      <c r="TDS539"/>
      <c r="TDT539"/>
      <c r="TDU539"/>
      <c r="TDV539"/>
      <c r="TDW539"/>
      <c r="TDX539"/>
      <c r="TDY539"/>
      <c r="TDZ539"/>
      <c r="TEA539"/>
      <c r="TEB539"/>
      <c r="TEC539"/>
      <c r="TED539"/>
      <c r="TEE539"/>
      <c r="TEF539"/>
      <c r="TEG539"/>
      <c r="TEH539"/>
      <c r="TEI539"/>
      <c r="TEJ539"/>
      <c r="TEK539"/>
      <c r="TEL539"/>
      <c r="TEM539"/>
      <c r="TEN539"/>
      <c r="TEO539"/>
      <c r="TEP539"/>
      <c r="TEQ539"/>
      <c r="TER539"/>
      <c r="TES539"/>
      <c r="TET539"/>
      <c r="TEU539"/>
      <c r="TEV539"/>
      <c r="TEW539"/>
      <c r="TEX539"/>
      <c r="TEY539"/>
      <c r="TEZ539"/>
      <c r="TFA539"/>
      <c r="TFB539"/>
      <c r="TFC539"/>
      <c r="TFD539"/>
      <c r="TFE539"/>
      <c r="TFF539"/>
      <c r="TFG539"/>
      <c r="TFH539"/>
      <c r="TFI539"/>
      <c r="TFJ539"/>
      <c r="TFK539"/>
      <c r="TFL539"/>
      <c r="TFM539"/>
      <c r="TFN539"/>
      <c r="TFO539"/>
      <c r="TFP539"/>
      <c r="TFQ539"/>
      <c r="TFR539"/>
      <c r="TFS539"/>
      <c r="TFT539"/>
      <c r="TFU539"/>
      <c r="TFV539"/>
      <c r="TFW539"/>
      <c r="TFX539"/>
      <c r="TFY539"/>
      <c r="TFZ539"/>
      <c r="TGA539"/>
      <c r="TGB539"/>
      <c r="TGC539"/>
      <c r="TGD539"/>
      <c r="TGE539"/>
      <c r="TGF539"/>
      <c r="TGG539"/>
      <c r="TGH539"/>
      <c r="TGI539"/>
      <c r="TGJ539"/>
      <c r="TGK539"/>
      <c r="TGL539"/>
      <c r="TGM539"/>
      <c r="TGN539"/>
      <c r="TGO539"/>
      <c r="TGP539"/>
      <c r="TGQ539"/>
      <c r="TGR539"/>
      <c r="TGS539"/>
      <c r="TGT539"/>
      <c r="TGU539"/>
      <c r="TGV539"/>
      <c r="TGW539"/>
      <c r="TGX539"/>
      <c r="TGY539"/>
      <c r="TGZ539"/>
      <c r="THA539"/>
      <c r="THB539"/>
      <c r="THC539"/>
      <c r="THD539"/>
      <c r="THE539"/>
      <c r="THF539"/>
      <c r="THG539"/>
      <c r="THH539"/>
      <c r="THI539"/>
      <c r="THJ539"/>
      <c r="THK539"/>
      <c r="THL539"/>
      <c r="THM539"/>
      <c r="THN539"/>
      <c r="THO539"/>
      <c r="THP539"/>
      <c r="THQ539"/>
      <c r="THR539"/>
      <c r="THS539"/>
      <c r="THT539"/>
      <c r="THU539"/>
      <c r="THV539"/>
      <c r="THW539"/>
      <c r="THX539"/>
      <c r="THY539"/>
      <c r="THZ539"/>
      <c r="TIA539"/>
      <c r="TIB539"/>
      <c r="TIC539"/>
      <c r="TID539"/>
      <c r="TIE539"/>
      <c r="TIF539"/>
      <c r="TIG539"/>
      <c r="TIH539"/>
      <c r="TII539"/>
      <c r="TIJ539"/>
      <c r="TIK539"/>
      <c r="TIL539"/>
      <c r="TIM539"/>
      <c r="TIN539"/>
      <c r="TIO539"/>
      <c r="TIP539"/>
      <c r="TIQ539"/>
      <c r="TIR539"/>
      <c r="TIS539"/>
      <c r="TIT539"/>
      <c r="TIU539"/>
      <c r="TIV539"/>
      <c r="TIW539"/>
      <c r="TIX539"/>
      <c r="TIY539"/>
      <c r="TIZ539"/>
      <c r="TJA539"/>
      <c r="TJB539"/>
      <c r="TJC539"/>
      <c r="TJD539"/>
      <c r="TJE539"/>
      <c r="TJF539"/>
      <c r="TJG539"/>
      <c r="TJH539"/>
      <c r="TJI539"/>
      <c r="TJJ539"/>
      <c r="TJK539"/>
      <c r="TJL539"/>
      <c r="TJM539"/>
      <c r="TJN539"/>
      <c r="TJO539"/>
      <c r="TJP539"/>
      <c r="TJQ539"/>
      <c r="TJR539"/>
      <c r="TJS539"/>
      <c r="TJT539"/>
      <c r="TJU539"/>
      <c r="TJV539"/>
      <c r="TJW539"/>
      <c r="TJX539"/>
      <c r="TJY539"/>
      <c r="TJZ539"/>
      <c r="TKA539"/>
      <c r="TKB539"/>
      <c r="TKC539"/>
      <c r="TKD539"/>
      <c r="TKE539"/>
      <c r="TKF539"/>
      <c r="TKG539"/>
      <c r="TKH539"/>
      <c r="TKI539"/>
      <c r="TKJ539"/>
      <c r="TKK539"/>
      <c r="TKL539"/>
      <c r="TKM539"/>
      <c r="TKN539"/>
      <c r="TKO539"/>
      <c r="TKP539"/>
      <c r="TKQ539"/>
      <c r="TKR539"/>
      <c r="TKS539"/>
      <c r="TKT539"/>
      <c r="TKU539"/>
      <c r="TKV539"/>
      <c r="TKW539"/>
      <c r="TKX539"/>
      <c r="TKY539"/>
      <c r="TKZ539"/>
      <c r="TLA539"/>
      <c r="TLB539"/>
      <c r="TLC539"/>
      <c r="TLD539"/>
      <c r="TLE539"/>
      <c r="TLF539"/>
      <c r="TLG539"/>
      <c r="TLH539"/>
      <c r="TLI539"/>
      <c r="TLJ539"/>
      <c r="TLK539"/>
      <c r="TLL539"/>
      <c r="TLM539"/>
      <c r="TLN539"/>
      <c r="TLO539"/>
      <c r="TLP539"/>
      <c r="TLQ539"/>
      <c r="TLR539"/>
      <c r="TLS539"/>
      <c r="TLT539"/>
      <c r="TLU539"/>
      <c r="TLV539"/>
      <c r="TLW539"/>
      <c r="TLX539"/>
      <c r="TLY539"/>
      <c r="TLZ539"/>
      <c r="TMA539"/>
      <c r="TMB539"/>
      <c r="TMC539"/>
      <c r="TMD539"/>
      <c r="TME539"/>
      <c r="TMF539"/>
      <c r="TMG539"/>
      <c r="TMH539"/>
      <c r="TMI539"/>
      <c r="TMJ539"/>
      <c r="TMK539"/>
      <c r="TML539"/>
      <c r="TMM539"/>
      <c r="TMN539"/>
      <c r="TMO539"/>
      <c r="TMP539"/>
      <c r="TMQ539"/>
      <c r="TMR539"/>
      <c r="TMS539"/>
      <c r="TMT539"/>
      <c r="TMU539"/>
      <c r="TMV539"/>
      <c r="TMW539"/>
      <c r="TMX539"/>
      <c r="TMY539"/>
      <c r="TMZ539"/>
      <c r="TNA539"/>
      <c r="TNB539"/>
      <c r="TNC539"/>
      <c r="TND539"/>
      <c r="TNE539"/>
      <c r="TNF539"/>
      <c r="TNG539"/>
      <c r="TNH539"/>
      <c r="TNI539"/>
      <c r="TNJ539"/>
      <c r="TNK539"/>
      <c r="TNL539"/>
      <c r="TNM539"/>
      <c r="TNN539"/>
      <c r="TNO539"/>
      <c r="TNP539"/>
      <c r="TNQ539"/>
      <c r="TNR539"/>
      <c r="TNS539"/>
      <c r="TNT539"/>
      <c r="TNU539"/>
      <c r="TNV539"/>
      <c r="TNW539"/>
      <c r="TNX539"/>
      <c r="TNY539"/>
      <c r="TNZ539"/>
      <c r="TOA539"/>
      <c r="TOB539"/>
      <c r="TOC539"/>
      <c r="TOD539"/>
      <c r="TOE539"/>
      <c r="TOF539"/>
      <c r="TOG539"/>
      <c r="TOH539"/>
      <c r="TOI539"/>
      <c r="TOJ539"/>
      <c r="TOK539"/>
      <c r="TOL539"/>
      <c r="TOM539"/>
      <c r="TON539"/>
      <c r="TOO539"/>
      <c r="TOP539"/>
      <c r="TOQ539"/>
      <c r="TOR539"/>
      <c r="TOS539"/>
      <c r="TOT539"/>
      <c r="TOU539"/>
      <c r="TOV539"/>
      <c r="TOW539"/>
      <c r="TOX539"/>
      <c r="TOY539"/>
      <c r="TOZ539"/>
      <c r="TPA539"/>
      <c r="TPB539"/>
      <c r="TPC539"/>
      <c r="TPD539"/>
      <c r="TPE539"/>
      <c r="TPF539"/>
      <c r="TPG539"/>
      <c r="TPH539"/>
      <c r="TPI539"/>
      <c r="TPJ539"/>
      <c r="TPK539"/>
      <c r="TPL539"/>
      <c r="TPM539"/>
      <c r="TPN539"/>
      <c r="TPO539"/>
      <c r="TPP539"/>
      <c r="TPQ539"/>
      <c r="TPR539"/>
      <c r="TPS539"/>
      <c r="TPT539"/>
      <c r="TPU539"/>
      <c r="TPV539"/>
      <c r="TPW539"/>
      <c r="TPX539"/>
      <c r="TPY539"/>
      <c r="TPZ539"/>
      <c r="TQA539"/>
      <c r="TQB539"/>
      <c r="TQC539"/>
      <c r="TQD539"/>
      <c r="TQE539"/>
      <c r="TQF539"/>
      <c r="TQG539"/>
      <c r="TQH539"/>
      <c r="TQI539"/>
      <c r="TQJ539"/>
      <c r="TQK539"/>
      <c r="TQL539"/>
      <c r="TQM539"/>
      <c r="TQN539"/>
      <c r="TQO539"/>
      <c r="TQP539"/>
      <c r="TQQ539"/>
      <c r="TQR539"/>
      <c r="TQS539"/>
      <c r="TQT539"/>
      <c r="TQU539"/>
      <c r="TQV539"/>
      <c r="TQW539"/>
      <c r="TQX539"/>
      <c r="TQY539"/>
      <c r="TQZ539"/>
      <c r="TRA539"/>
      <c r="TRB539"/>
      <c r="TRC539"/>
      <c r="TRD539"/>
      <c r="TRE539"/>
      <c r="TRF539"/>
      <c r="TRG539"/>
      <c r="TRH539"/>
      <c r="TRI539"/>
      <c r="TRJ539"/>
      <c r="TRK539"/>
      <c r="TRL539"/>
      <c r="TRM539"/>
      <c r="TRN539"/>
      <c r="TRO539"/>
      <c r="TRP539"/>
      <c r="TRQ539"/>
      <c r="TRR539"/>
      <c r="TRS539"/>
      <c r="TRT539"/>
      <c r="TRU539"/>
      <c r="TRV539"/>
      <c r="TRW539"/>
      <c r="TRX539"/>
      <c r="TRY539"/>
      <c r="TRZ539"/>
      <c r="TSA539"/>
      <c r="TSB539"/>
      <c r="TSC539"/>
      <c r="TSD539"/>
      <c r="TSE539"/>
      <c r="TSF539"/>
      <c r="TSG539"/>
      <c r="TSH539"/>
      <c r="TSI539"/>
      <c r="TSJ539"/>
      <c r="TSK539"/>
      <c r="TSL539"/>
      <c r="TSM539"/>
      <c r="TSN539"/>
      <c r="TSO539"/>
      <c r="TSP539"/>
      <c r="TSQ539"/>
      <c r="TSR539"/>
      <c r="TSS539"/>
      <c r="TST539"/>
      <c r="TSU539"/>
      <c r="TSV539"/>
      <c r="TSW539"/>
      <c r="TSX539"/>
      <c r="TSY539"/>
      <c r="TSZ539"/>
      <c r="TTA539"/>
      <c r="TTB539"/>
      <c r="TTC539"/>
      <c r="TTD539"/>
      <c r="TTE539"/>
      <c r="TTF539"/>
      <c r="TTG539"/>
      <c r="TTH539"/>
      <c r="TTI539"/>
      <c r="TTJ539"/>
      <c r="TTK539"/>
      <c r="TTL539"/>
      <c r="TTM539"/>
      <c r="TTN539"/>
      <c r="TTO539"/>
      <c r="TTP539"/>
      <c r="TTQ539"/>
      <c r="TTR539"/>
      <c r="TTS539"/>
      <c r="TTT539"/>
      <c r="TTU539"/>
      <c r="TTV539"/>
      <c r="TTW539"/>
      <c r="TTX539"/>
      <c r="TTY539"/>
      <c r="TTZ539"/>
      <c r="TUA539"/>
      <c r="TUB539"/>
      <c r="TUC539"/>
      <c r="TUD539"/>
      <c r="TUE539"/>
      <c r="TUF539"/>
      <c r="TUG539"/>
      <c r="TUH539"/>
      <c r="TUI539"/>
      <c r="TUJ539"/>
      <c r="TUK539"/>
      <c r="TUL539"/>
      <c r="TUM539"/>
      <c r="TUN539"/>
      <c r="TUO539"/>
      <c r="TUP539"/>
      <c r="TUQ539"/>
      <c r="TUR539"/>
      <c r="TUS539"/>
      <c r="TUT539"/>
      <c r="TUU539"/>
      <c r="TUV539"/>
      <c r="TUW539"/>
      <c r="TUX539"/>
      <c r="TUY539"/>
      <c r="TUZ539"/>
      <c r="TVA539"/>
      <c r="TVB539"/>
      <c r="TVC539"/>
      <c r="TVD539"/>
      <c r="TVE539"/>
      <c r="TVF539"/>
      <c r="TVG539"/>
      <c r="TVH539"/>
      <c r="TVI539"/>
      <c r="TVJ539"/>
      <c r="TVK539"/>
      <c r="TVL539"/>
      <c r="TVM539"/>
      <c r="TVN539"/>
      <c r="TVO539"/>
      <c r="TVP539"/>
      <c r="TVQ539"/>
      <c r="TVR539"/>
      <c r="TVS539"/>
      <c r="TVT539"/>
      <c r="TVU539"/>
      <c r="TVV539"/>
      <c r="TVW539"/>
      <c r="TVX539"/>
      <c r="TVY539"/>
      <c r="TVZ539"/>
      <c r="TWA539"/>
      <c r="TWB539"/>
      <c r="TWC539"/>
      <c r="TWD539"/>
      <c r="TWE539"/>
      <c r="TWF539"/>
      <c r="TWG539"/>
      <c r="TWH539"/>
      <c r="TWI539"/>
      <c r="TWJ539"/>
      <c r="TWK539"/>
      <c r="TWL539"/>
      <c r="TWM539"/>
      <c r="TWN539"/>
      <c r="TWO539"/>
      <c r="TWP539"/>
      <c r="TWQ539"/>
      <c r="TWR539"/>
      <c r="TWS539"/>
      <c r="TWT539"/>
      <c r="TWU539"/>
      <c r="TWV539"/>
      <c r="TWW539"/>
      <c r="TWX539"/>
      <c r="TWY539"/>
      <c r="TWZ539"/>
      <c r="TXA539"/>
      <c r="TXB539"/>
      <c r="TXC539"/>
      <c r="TXD539"/>
      <c r="TXE539"/>
      <c r="TXF539"/>
      <c r="TXG539"/>
      <c r="TXH539"/>
      <c r="TXI539"/>
      <c r="TXJ539"/>
      <c r="TXK539"/>
      <c r="TXL539"/>
      <c r="TXM539"/>
      <c r="TXN539"/>
      <c r="TXO539"/>
      <c r="TXP539"/>
      <c r="TXQ539"/>
      <c r="TXR539"/>
      <c r="TXS539"/>
      <c r="TXT539"/>
      <c r="TXU539"/>
      <c r="TXV539"/>
      <c r="TXW539"/>
      <c r="TXX539"/>
      <c r="TXY539"/>
      <c r="TXZ539"/>
      <c r="TYA539"/>
      <c r="TYB539"/>
      <c r="TYC539"/>
      <c r="TYD539"/>
      <c r="TYE539"/>
      <c r="TYF539"/>
      <c r="TYG539"/>
      <c r="TYH539"/>
      <c r="TYI539"/>
      <c r="TYJ539"/>
      <c r="TYK539"/>
      <c r="TYL539"/>
      <c r="TYM539"/>
      <c r="TYN539"/>
      <c r="TYO539"/>
      <c r="TYP539"/>
      <c r="TYQ539"/>
      <c r="TYR539"/>
      <c r="TYS539"/>
      <c r="TYT539"/>
      <c r="TYU539"/>
      <c r="TYV539"/>
      <c r="TYW539"/>
      <c r="TYX539"/>
      <c r="TYY539"/>
      <c r="TYZ539"/>
      <c r="TZA539"/>
      <c r="TZB539"/>
      <c r="TZC539"/>
      <c r="TZD539"/>
      <c r="TZE539"/>
      <c r="TZF539"/>
      <c r="TZG539"/>
      <c r="TZH539"/>
      <c r="TZI539"/>
      <c r="TZJ539"/>
      <c r="TZK539"/>
      <c r="TZL539"/>
      <c r="TZM539"/>
      <c r="TZN539"/>
      <c r="TZO539"/>
      <c r="TZP539"/>
      <c r="TZQ539"/>
      <c r="TZR539"/>
      <c r="TZS539"/>
      <c r="TZT539"/>
      <c r="TZU539"/>
      <c r="TZV539"/>
      <c r="TZW539"/>
      <c r="TZX539"/>
      <c r="TZY539"/>
      <c r="TZZ539"/>
      <c r="UAA539"/>
      <c r="UAB539"/>
      <c r="UAC539"/>
      <c r="UAD539"/>
      <c r="UAE539"/>
      <c r="UAF539"/>
      <c r="UAG539"/>
      <c r="UAH539"/>
      <c r="UAI539"/>
      <c r="UAJ539"/>
      <c r="UAK539"/>
      <c r="UAL539"/>
      <c r="UAM539"/>
      <c r="UAN539"/>
      <c r="UAO539"/>
      <c r="UAP539"/>
      <c r="UAQ539"/>
      <c r="UAR539"/>
      <c r="UAS539"/>
      <c r="UAT539"/>
      <c r="UAU539"/>
      <c r="UAV539"/>
      <c r="UAW539"/>
      <c r="UAX539"/>
      <c r="UAY539"/>
      <c r="UAZ539"/>
      <c r="UBA539"/>
      <c r="UBB539"/>
      <c r="UBC539"/>
      <c r="UBD539"/>
      <c r="UBE539"/>
      <c r="UBF539"/>
      <c r="UBG539"/>
      <c r="UBH539"/>
      <c r="UBI539"/>
      <c r="UBJ539"/>
      <c r="UBK539"/>
      <c r="UBL539"/>
      <c r="UBM539"/>
      <c r="UBN539"/>
      <c r="UBO539"/>
      <c r="UBP539"/>
      <c r="UBQ539"/>
      <c r="UBR539"/>
      <c r="UBS539"/>
      <c r="UBT539"/>
      <c r="UBU539"/>
      <c r="UBV539"/>
      <c r="UBW539"/>
      <c r="UBX539"/>
      <c r="UBY539"/>
      <c r="UBZ539"/>
      <c r="UCA539"/>
      <c r="UCB539"/>
      <c r="UCC539"/>
      <c r="UCD539"/>
      <c r="UCE539"/>
      <c r="UCF539"/>
      <c r="UCG539"/>
      <c r="UCH539"/>
      <c r="UCI539"/>
      <c r="UCJ539"/>
      <c r="UCK539"/>
      <c r="UCL539"/>
      <c r="UCM539"/>
      <c r="UCN539"/>
      <c r="UCO539"/>
      <c r="UCP539"/>
      <c r="UCQ539"/>
      <c r="UCR539"/>
      <c r="UCS539"/>
      <c r="UCT539"/>
      <c r="UCU539"/>
      <c r="UCV539"/>
      <c r="UCW539"/>
      <c r="UCX539"/>
      <c r="UCY539"/>
      <c r="UCZ539"/>
      <c r="UDA539"/>
      <c r="UDB539"/>
      <c r="UDC539"/>
      <c r="UDD539"/>
      <c r="UDE539"/>
      <c r="UDF539"/>
      <c r="UDG539"/>
      <c r="UDH539"/>
      <c r="UDI539"/>
      <c r="UDJ539"/>
      <c r="UDK539"/>
      <c r="UDL539"/>
      <c r="UDM539"/>
      <c r="UDN539"/>
      <c r="UDO539"/>
      <c r="UDP539"/>
      <c r="UDQ539"/>
      <c r="UDR539"/>
      <c r="UDS539"/>
      <c r="UDT539"/>
      <c r="UDU539"/>
      <c r="UDV539"/>
      <c r="UDW539"/>
      <c r="UDX539"/>
      <c r="UDY539"/>
      <c r="UDZ539"/>
      <c r="UEA539"/>
      <c r="UEB539"/>
      <c r="UEC539"/>
      <c r="UED539"/>
      <c r="UEE539"/>
      <c r="UEF539"/>
      <c r="UEG539"/>
      <c r="UEH539"/>
      <c r="UEI539"/>
      <c r="UEJ539"/>
      <c r="UEK539"/>
      <c r="UEL539"/>
      <c r="UEM539"/>
      <c r="UEN539"/>
      <c r="UEO539"/>
      <c r="UEP539"/>
      <c r="UEQ539"/>
      <c r="UER539"/>
      <c r="UES539"/>
      <c r="UET539"/>
      <c r="UEU539"/>
      <c r="UEV539"/>
      <c r="UEW539"/>
      <c r="UEX539"/>
      <c r="UEY539"/>
      <c r="UEZ539"/>
      <c r="UFA539"/>
      <c r="UFB539"/>
      <c r="UFC539"/>
      <c r="UFD539"/>
      <c r="UFE539"/>
      <c r="UFF539"/>
      <c r="UFG539"/>
      <c r="UFH539"/>
      <c r="UFI539"/>
      <c r="UFJ539"/>
      <c r="UFK539"/>
      <c r="UFL539"/>
      <c r="UFM539"/>
      <c r="UFN539"/>
      <c r="UFO539"/>
      <c r="UFP539"/>
      <c r="UFQ539"/>
      <c r="UFR539"/>
      <c r="UFS539"/>
      <c r="UFT539"/>
      <c r="UFU539"/>
      <c r="UFV539"/>
      <c r="UFW539"/>
      <c r="UFX539"/>
      <c r="UFY539"/>
      <c r="UFZ539"/>
      <c r="UGA539"/>
      <c r="UGB539"/>
      <c r="UGC539"/>
      <c r="UGD539"/>
      <c r="UGE539"/>
      <c r="UGF539"/>
      <c r="UGG539"/>
      <c r="UGH539"/>
      <c r="UGI539"/>
      <c r="UGJ539"/>
      <c r="UGK539"/>
      <c r="UGL539"/>
      <c r="UGM539"/>
      <c r="UGN539"/>
      <c r="UGO539"/>
      <c r="UGP539"/>
      <c r="UGQ539"/>
      <c r="UGR539"/>
      <c r="UGS539"/>
      <c r="UGT539"/>
      <c r="UGU539"/>
      <c r="UGV539"/>
      <c r="UGW539"/>
      <c r="UGX539"/>
      <c r="UGY539"/>
      <c r="UGZ539"/>
      <c r="UHA539"/>
      <c r="UHB539"/>
      <c r="UHC539"/>
      <c r="UHD539"/>
      <c r="UHE539"/>
      <c r="UHF539"/>
      <c r="UHG539"/>
      <c r="UHH539"/>
      <c r="UHI539"/>
      <c r="UHJ539"/>
      <c r="UHK539"/>
      <c r="UHL539"/>
      <c r="UHM539"/>
      <c r="UHN539"/>
      <c r="UHO539"/>
      <c r="UHP539"/>
      <c r="UHQ539"/>
      <c r="UHR539"/>
      <c r="UHS539"/>
      <c r="UHT539"/>
      <c r="UHU539"/>
      <c r="UHV539"/>
      <c r="UHW539"/>
      <c r="UHX539"/>
      <c r="UHY539"/>
      <c r="UHZ539"/>
      <c r="UIA539"/>
      <c r="UIB539"/>
      <c r="UIC539"/>
      <c r="UID539"/>
      <c r="UIE539"/>
      <c r="UIF539"/>
      <c r="UIG539"/>
      <c r="UIH539"/>
      <c r="UII539"/>
      <c r="UIJ539"/>
      <c r="UIK539"/>
      <c r="UIL539"/>
      <c r="UIM539"/>
      <c r="UIN539"/>
      <c r="UIO539"/>
      <c r="UIP539"/>
      <c r="UIQ539"/>
      <c r="UIR539"/>
      <c r="UIS539"/>
      <c r="UIT539"/>
      <c r="UIU539"/>
      <c r="UIV539"/>
      <c r="UIW539"/>
      <c r="UIX539"/>
      <c r="UIY539"/>
      <c r="UIZ539"/>
      <c r="UJA539"/>
      <c r="UJB539"/>
      <c r="UJC539"/>
      <c r="UJD539"/>
      <c r="UJE539"/>
      <c r="UJF539"/>
      <c r="UJG539"/>
      <c r="UJH539"/>
      <c r="UJI539"/>
      <c r="UJJ539"/>
      <c r="UJK539"/>
      <c r="UJL539"/>
      <c r="UJM539"/>
      <c r="UJN539"/>
      <c r="UJO539"/>
      <c r="UJP539"/>
      <c r="UJQ539"/>
      <c r="UJR539"/>
      <c r="UJS539"/>
      <c r="UJT539"/>
      <c r="UJU539"/>
      <c r="UJV539"/>
      <c r="UJW539"/>
      <c r="UJX539"/>
      <c r="UJY539"/>
      <c r="UJZ539"/>
      <c r="UKA539"/>
      <c r="UKB539"/>
      <c r="UKC539"/>
      <c r="UKD539"/>
      <c r="UKE539"/>
      <c r="UKF539"/>
      <c r="UKG539"/>
      <c r="UKH539"/>
      <c r="UKI539"/>
      <c r="UKJ539"/>
      <c r="UKK539"/>
      <c r="UKL539"/>
      <c r="UKM539"/>
      <c r="UKN539"/>
      <c r="UKO539"/>
      <c r="UKP539"/>
      <c r="UKQ539"/>
      <c r="UKR539"/>
      <c r="UKS539"/>
      <c r="UKT539"/>
      <c r="UKU539"/>
      <c r="UKV539"/>
      <c r="UKW539"/>
      <c r="UKX539"/>
      <c r="UKY539"/>
      <c r="UKZ539"/>
      <c r="ULA539"/>
      <c r="ULB539"/>
      <c r="ULC539"/>
      <c r="ULD539"/>
      <c r="ULE539"/>
      <c r="ULF539"/>
      <c r="ULG539"/>
      <c r="ULH539"/>
      <c r="ULI539"/>
      <c r="ULJ539"/>
      <c r="ULK539"/>
      <c r="ULL539"/>
      <c r="ULM539"/>
      <c r="ULN539"/>
      <c r="ULO539"/>
      <c r="ULP539"/>
      <c r="ULQ539"/>
      <c r="ULR539"/>
      <c r="ULS539"/>
      <c r="ULT539"/>
      <c r="ULU539"/>
      <c r="ULV539"/>
      <c r="ULW539"/>
      <c r="ULX539"/>
      <c r="ULY539"/>
      <c r="ULZ539"/>
      <c r="UMA539"/>
      <c r="UMB539"/>
      <c r="UMC539"/>
      <c r="UMD539"/>
      <c r="UME539"/>
      <c r="UMF539"/>
      <c r="UMG539"/>
      <c r="UMH539"/>
      <c r="UMI539"/>
      <c r="UMJ539"/>
      <c r="UMK539"/>
      <c r="UML539"/>
      <c r="UMM539"/>
      <c r="UMN539"/>
      <c r="UMO539"/>
      <c r="UMP539"/>
      <c r="UMQ539"/>
      <c r="UMR539"/>
      <c r="UMS539"/>
      <c r="UMT539"/>
      <c r="UMU539"/>
      <c r="UMV539"/>
      <c r="UMW539"/>
      <c r="UMX539"/>
      <c r="UMY539"/>
      <c r="UMZ539"/>
      <c r="UNA539"/>
      <c r="UNB539"/>
      <c r="UNC539"/>
      <c r="UND539"/>
      <c r="UNE539"/>
      <c r="UNF539"/>
      <c r="UNG539"/>
      <c r="UNH539"/>
      <c r="UNI539"/>
      <c r="UNJ539"/>
      <c r="UNK539"/>
      <c r="UNL539"/>
      <c r="UNM539"/>
      <c r="UNN539"/>
      <c r="UNO539"/>
      <c r="UNP539"/>
      <c r="UNQ539"/>
      <c r="UNR539"/>
      <c r="UNS539"/>
      <c r="UNT539"/>
      <c r="UNU539"/>
      <c r="UNV539"/>
      <c r="UNW539"/>
      <c r="UNX539"/>
      <c r="UNY539"/>
      <c r="UNZ539"/>
      <c r="UOA539"/>
      <c r="UOB539"/>
      <c r="UOC539"/>
      <c r="UOD539"/>
      <c r="UOE539"/>
      <c r="UOF539"/>
      <c r="UOG539"/>
      <c r="UOH539"/>
      <c r="UOI539"/>
      <c r="UOJ539"/>
      <c r="UOK539"/>
      <c r="UOL539"/>
      <c r="UOM539"/>
      <c r="UON539"/>
      <c r="UOO539"/>
      <c r="UOP539"/>
      <c r="UOQ539"/>
      <c r="UOR539"/>
      <c r="UOS539"/>
      <c r="UOT539"/>
      <c r="UOU539"/>
      <c r="UOV539"/>
      <c r="UOW539"/>
      <c r="UOX539"/>
      <c r="UOY539"/>
      <c r="UOZ539"/>
      <c r="UPA539"/>
      <c r="UPB539"/>
      <c r="UPC539"/>
      <c r="UPD539"/>
      <c r="UPE539"/>
      <c r="UPF539"/>
      <c r="UPG539"/>
      <c r="UPH539"/>
      <c r="UPI539"/>
      <c r="UPJ539"/>
      <c r="UPK539"/>
      <c r="UPL539"/>
      <c r="UPM539"/>
      <c r="UPN539"/>
      <c r="UPO539"/>
      <c r="UPP539"/>
      <c r="UPQ539"/>
      <c r="UPR539"/>
      <c r="UPS539"/>
      <c r="UPT539"/>
      <c r="UPU539"/>
      <c r="UPV539"/>
      <c r="UPW539"/>
      <c r="UPX539"/>
      <c r="UPY539"/>
      <c r="UPZ539"/>
      <c r="UQA539"/>
      <c r="UQB539"/>
      <c r="UQC539"/>
      <c r="UQD539"/>
      <c r="UQE539"/>
      <c r="UQF539"/>
      <c r="UQG539"/>
      <c r="UQH539"/>
      <c r="UQI539"/>
      <c r="UQJ539"/>
      <c r="UQK539"/>
      <c r="UQL539"/>
      <c r="UQM539"/>
      <c r="UQN539"/>
      <c r="UQO539"/>
      <c r="UQP539"/>
      <c r="UQQ539"/>
      <c r="UQR539"/>
      <c r="UQS539"/>
      <c r="UQT539"/>
      <c r="UQU539"/>
      <c r="UQV539"/>
      <c r="UQW539"/>
      <c r="UQX539"/>
      <c r="UQY539"/>
      <c r="UQZ539"/>
      <c r="URA539"/>
      <c r="URB539"/>
      <c r="URC539"/>
      <c r="URD539"/>
      <c r="URE539"/>
      <c r="URF539"/>
      <c r="URG539"/>
      <c r="URH539"/>
      <c r="URI539"/>
      <c r="URJ539"/>
      <c r="URK539"/>
      <c r="URL539"/>
      <c r="URM539"/>
      <c r="URN539"/>
      <c r="URO539"/>
      <c r="URP539"/>
      <c r="URQ539"/>
      <c r="URR539"/>
      <c r="URS539"/>
      <c r="URT539"/>
      <c r="URU539"/>
      <c r="URV539"/>
      <c r="URW539"/>
      <c r="URX539"/>
      <c r="URY539"/>
      <c r="URZ539"/>
      <c r="USA539"/>
      <c r="USB539"/>
      <c r="USC539"/>
      <c r="USD539"/>
      <c r="USE539"/>
      <c r="USF539"/>
      <c r="USG539"/>
      <c r="USH539"/>
      <c r="USI539"/>
      <c r="USJ539"/>
      <c r="USK539"/>
      <c r="USL539"/>
      <c r="USM539"/>
      <c r="USN539"/>
      <c r="USO539"/>
      <c r="USP539"/>
      <c r="USQ539"/>
      <c r="USR539"/>
      <c r="USS539"/>
      <c r="UST539"/>
      <c r="USU539"/>
      <c r="USV539"/>
      <c r="USW539"/>
      <c r="USX539"/>
      <c r="USY539"/>
      <c r="USZ539"/>
      <c r="UTA539"/>
      <c r="UTB539"/>
      <c r="UTC539"/>
      <c r="UTD539"/>
      <c r="UTE539"/>
      <c r="UTF539"/>
      <c r="UTG539"/>
      <c r="UTH539"/>
      <c r="UTI539"/>
      <c r="UTJ539"/>
      <c r="UTK539"/>
      <c r="UTL539"/>
      <c r="UTM539"/>
      <c r="UTN539"/>
      <c r="UTO539"/>
      <c r="UTP539"/>
      <c r="UTQ539"/>
      <c r="UTR539"/>
      <c r="UTS539"/>
      <c r="UTT539"/>
      <c r="UTU539"/>
      <c r="UTV539"/>
      <c r="UTW539"/>
      <c r="UTX539"/>
      <c r="UTY539"/>
      <c r="UTZ539"/>
      <c r="UUA539"/>
      <c r="UUB539"/>
      <c r="UUC539"/>
      <c r="UUD539"/>
      <c r="UUE539"/>
      <c r="UUF539"/>
      <c r="UUG539"/>
      <c r="UUH539"/>
      <c r="UUI539"/>
      <c r="UUJ539"/>
      <c r="UUK539"/>
      <c r="UUL539"/>
      <c r="UUM539"/>
      <c r="UUN539"/>
      <c r="UUO539"/>
      <c r="UUP539"/>
      <c r="UUQ539"/>
      <c r="UUR539"/>
      <c r="UUS539"/>
      <c r="UUT539"/>
      <c r="UUU539"/>
      <c r="UUV539"/>
      <c r="UUW539"/>
      <c r="UUX539"/>
      <c r="UUY539"/>
      <c r="UUZ539"/>
      <c r="UVA539"/>
      <c r="UVB539"/>
      <c r="UVC539"/>
      <c r="UVD539"/>
      <c r="UVE539"/>
      <c r="UVF539"/>
      <c r="UVG539"/>
      <c r="UVH539"/>
      <c r="UVI539"/>
      <c r="UVJ539"/>
      <c r="UVK539"/>
      <c r="UVL539"/>
      <c r="UVM539"/>
      <c r="UVN539"/>
      <c r="UVO539"/>
      <c r="UVP539"/>
      <c r="UVQ539"/>
      <c r="UVR539"/>
      <c r="UVS539"/>
      <c r="UVT539"/>
      <c r="UVU539"/>
      <c r="UVV539"/>
      <c r="UVW539"/>
      <c r="UVX539"/>
      <c r="UVY539"/>
      <c r="UVZ539"/>
      <c r="UWA539"/>
      <c r="UWB539"/>
      <c r="UWC539"/>
      <c r="UWD539"/>
      <c r="UWE539"/>
      <c r="UWF539"/>
      <c r="UWG539"/>
      <c r="UWH539"/>
      <c r="UWI539"/>
      <c r="UWJ539"/>
      <c r="UWK539"/>
      <c r="UWL539"/>
      <c r="UWM539"/>
      <c r="UWN539"/>
      <c r="UWO539"/>
      <c r="UWP539"/>
      <c r="UWQ539"/>
      <c r="UWR539"/>
      <c r="UWS539"/>
      <c r="UWT539"/>
      <c r="UWU539"/>
      <c r="UWV539"/>
      <c r="UWW539"/>
      <c r="UWX539"/>
      <c r="UWY539"/>
      <c r="UWZ539"/>
      <c r="UXA539"/>
      <c r="UXB539"/>
      <c r="UXC539"/>
      <c r="UXD539"/>
      <c r="UXE539"/>
      <c r="UXF539"/>
      <c r="UXG539"/>
      <c r="UXH539"/>
      <c r="UXI539"/>
      <c r="UXJ539"/>
      <c r="UXK539"/>
      <c r="UXL539"/>
      <c r="UXM539"/>
      <c r="UXN539"/>
      <c r="UXO539"/>
      <c r="UXP539"/>
      <c r="UXQ539"/>
      <c r="UXR539"/>
      <c r="UXS539"/>
      <c r="UXT539"/>
      <c r="UXU539"/>
      <c r="UXV539"/>
      <c r="UXW539"/>
      <c r="UXX539"/>
      <c r="UXY539"/>
      <c r="UXZ539"/>
      <c r="UYA539"/>
      <c r="UYB539"/>
      <c r="UYC539"/>
      <c r="UYD539"/>
      <c r="UYE539"/>
      <c r="UYF539"/>
      <c r="UYG539"/>
      <c r="UYH539"/>
      <c r="UYI539"/>
      <c r="UYJ539"/>
      <c r="UYK539"/>
      <c r="UYL539"/>
      <c r="UYM539"/>
      <c r="UYN539"/>
      <c r="UYO539"/>
      <c r="UYP539"/>
      <c r="UYQ539"/>
      <c r="UYR539"/>
      <c r="UYS539"/>
      <c r="UYT539"/>
      <c r="UYU539"/>
      <c r="UYV539"/>
      <c r="UYW539"/>
      <c r="UYX539"/>
      <c r="UYY539"/>
      <c r="UYZ539"/>
      <c r="UZA539"/>
      <c r="UZB539"/>
      <c r="UZC539"/>
      <c r="UZD539"/>
      <c r="UZE539"/>
      <c r="UZF539"/>
      <c r="UZG539"/>
      <c r="UZH539"/>
      <c r="UZI539"/>
      <c r="UZJ539"/>
      <c r="UZK539"/>
      <c r="UZL539"/>
      <c r="UZM539"/>
      <c r="UZN539"/>
      <c r="UZO539"/>
      <c r="UZP539"/>
      <c r="UZQ539"/>
      <c r="UZR539"/>
      <c r="UZS539"/>
      <c r="UZT539"/>
      <c r="UZU539"/>
      <c r="UZV539"/>
      <c r="UZW539"/>
      <c r="UZX539"/>
      <c r="UZY539"/>
      <c r="UZZ539"/>
      <c r="VAA539"/>
      <c r="VAB539"/>
      <c r="VAC539"/>
      <c r="VAD539"/>
      <c r="VAE539"/>
      <c r="VAF539"/>
      <c r="VAG539"/>
      <c r="VAH539"/>
      <c r="VAI539"/>
      <c r="VAJ539"/>
      <c r="VAK539"/>
      <c r="VAL539"/>
      <c r="VAM539"/>
      <c r="VAN539"/>
      <c r="VAO539"/>
      <c r="VAP539"/>
      <c r="VAQ539"/>
      <c r="VAR539"/>
      <c r="VAS539"/>
      <c r="VAT539"/>
      <c r="VAU539"/>
      <c r="VAV539"/>
      <c r="VAW539"/>
      <c r="VAX539"/>
      <c r="VAY539"/>
      <c r="VAZ539"/>
      <c r="VBA539"/>
      <c r="VBB539"/>
      <c r="VBC539"/>
      <c r="VBD539"/>
      <c r="VBE539"/>
      <c r="VBF539"/>
      <c r="VBG539"/>
      <c r="VBH539"/>
      <c r="VBI539"/>
      <c r="VBJ539"/>
      <c r="VBK539"/>
      <c r="VBL539"/>
      <c r="VBM539"/>
      <c r="VBN539"/>
      <c r="VBO539"/>
      <c r="VBP539"/>
      <c r="VBQ539"/>
      <c r="VBR539"/>
      <c r="VBS539"/>
      <c r="VBT539"/>
      <c r="VBU539"/>
      <c r="VBV539"/>
      <c r="VBW539"/>
      <c r="VBX539"/>
      <c r="VBY539"/>
      <c r="VBZ539"/>
      <c r="VCA539"/>
      <c r="VCB539"/>
      <c r="VCC539"/>
      <c r="VCD539"/>
      <c r="VCE539"/>
      <c r="VCF539"/>
      <c r="VCG539"/>
      <c r="VCH539"/>
      <c r="VCI539"/>
      <c r="VCJ539"/>
      <c r="VCK539"/>
      <c r="VCL539"/>
      <c r="VCM539"/>
      <c r="VCN539"/>
      <c r="VCO539"/>
      <c r="VCP539"/>
      <c r="VCQ539"/>
      <c r="VCR539"/>
      <c r="VCS539"/>
      <c r="VCT539"/>
      <c r="VCU539"/>
      <c r="VCV539"/>
      <c r="VCW539"/>
      <c r="VCX539"/>
      <c r="VCY539"/>
      <c r="VCZ539"/>
      <c r="VDA539"/>
      <c r="VDB539"/>
      <c r="VDC539"/>
      <c r="VDD539"/>
      <c r="VDE539"/>
      <c r="VDF539"/>
      <c r="VDG539"/>
      <c r="VDH539"/>
      <c r="VDI539"/>
      <c r="VDJ539"/>
      <c r="VDK539"/>
      <c r="VDL539"/>
      <c r="VDM539"/>
      <c r="VDN539"/>
      <c r="VDO539"/>
      <c r="VDP539"/>
      <c r="VDQ539"/>
      <c r="VDR539"/>
      <c r="VDS539"/>
      <c r="VDT539"/>
      <c r="VDU539"/>
      <c r="VDV539"/>
      <c r="VDW539"/>
      <c r="VDX539"/>
      <c r="VDY539"/>
      <c r="VDZ539"/>
      <c r="VEA539"/>
      <c r="VEB539"/>
      <c r="VEC539"/>
      <c r="VED539"/>
      <c r="VEE539"/>
      <c r="VEF539"/>
      <c r="VEG539"/>
      <c r="VEH539"/>
      <c r="VEI539"/>
      <c r="VEJ539"/>
      <c r="VEK539"/>
      <c r="VEL539"/>
      <c r="VEM539"/>
      <c r="VEN539"/>
      <c r="VEO539"/>
      <c r="VEP539"/>
      <c r="VEQ539"/>
      <c r="VER539"/>
      <c r="VES539"/>
      <c r="VET539"/>
      <c r="VEU539"/>
      <c r="VEV539"/>
      <c r="VEW539"/>
      <c r="VEX539"/>
      <c r="VEY539"/>
      <c r="VEZ539"/>
      <c r="VFA539"/>
      <c r="VFB539"/>
      <c r="VFC539"/>
      <c r="VFD539"/>
      <c r="VFE539"/>
      <c r="VFF539"/>
      <c r="VFG539"/>
      <c r="VFH539"/>
      <c r="VFI539"/>
      <c r="VFJ539"/>
      <c r="VFK539"/>
      <c r="VFL539"/>
      <c r="VFM539"/>
      <c r="VFN539"/>
      <c r="VFO539"/>
      <c r="VFP539"/>
      <c r="VFQ539"/>
      <c r="VFR539"/>
      <c r="VFS539"/>
      <c r="VFT539"/>
      <c r="VFU539"/>
      <c r="VFV539"/>
      <c r="VFW539"/>
      <c r="VFX539"/>
      <c r="VFY539"/>
      <c r="VFZ539"/>
      <c r="VGA539"/>
      <c r="VGB539"/>
      <c r="VGC539"/>
      <c r="VGD539"/>
      <c r="VGE539"/>
      <c r="VGF539"/>
      <c r="VGG539"/>
      <c r="VGH539"/>
      <c r="VGI539"/>
      <c r="VGJ539"/>
      <c r="VGK539"/>
      <c r="VGL539"/>
      <c r="VGM539"/>
      <c r="VGN539"/>
      <c r="VGO539"/>
      <c r="VGP539"/>
      <c r="VGQ539"/>
      <c r="VGR539"/>
      <c r="VGS539"/>
      <c r="VGT539"/>
      <c r="VGU539"/>
      <c r="VGV539"/>
      <c r="VGW539"/>
      <c r="VGX539"/>
      <c r="VGY539"/>
      <c r="VGZ539"/>
      <c r="VHA539"/>
      <c r="VHB539"/>
      <c r="VHC539"/>
      <c r="VHD539"/>
      <c r="VHE539"/>
      <c r="VHF539"/>
      <c r="VHG539"/>
      <c r="VHH539"/>
      <c r="VHI539"/>
      <c r="VHJ539"/>
      <c r="VHK539"/>
      <c r="VHL539"/>
      <c r="VHM539"/>
      <c r="VHN539"/>
      <c r="VHO539"/>
      <c r="VHP539"/>
      <c r="VHQ539"/>
      <c r="VHR539"/>
      <c r="VHS539"/>
      <c r="VHT539"/>
      <c r="VHU539"/>
      <c r="VHV539"/>
      <c r="VHW539"/>
      <c r="VHX539"/>
      <c r="VHY539"/>
      <c r="VHZ539"/>
      <c r="VIA539"/>
      <c r="VIB539"/>
      <c r="VIC539"/>
      <c r="VID539"/>
      <c r="VIE539"/>
      <c r="VIF539"/>
      <c r="VIG539"/>
      <c r="VIH539"/>
      <c r="VII539"/>
      <c r="VIJ539"/>
      <c r="VIK539"/>
      <c r="VIL539"/>
      <c r="VIM539"/>
      <c r="VIN539"/>
      <c r="VIO539"/>
      <c r="VIP539"/>
      <c r="VIQ539"/>
      <c r="VIR539"/>
      <c r="VIS539"/>
      <c r="VIT539"/>
      <c r="VIU539"/>
      <c r="VIV539"/>
      <c r="VIW539"/>
      <c r="VIX539"/>
      <c r="VIY539"/>
      <c r="VIZ539"/>
      <c r="VJA539"/>
      <c r="VJB539"/>
      <c r="VJC539"/>
      <c r="VJD539"/>
      <c r="VJE539"/>
      <c r="VJF539"/>
      <c r="VJG539"/>
      <c r="VJH539"/>
      <c r="VJI539"/>
      <c r="VJJ539"/>
      <c r="VJK539"/>
      <c r="VJL539"/>
      <c r="VJM539"/>
      <c r="VJN539"/>
      <c r="VJO539"/>
      <c r="VJP539"/>
      <c r="VJQ539"/>
      <c r="VJR539"/>
      <c r="VJS539"/>
      <c r="VJT539"/>
      <c r="VJU539"/>
      <c r="VJV539"/>
      <c r="VJW539"/>
      <c r="VJX539"/>
      <c r="VJY539"/>
      <c r="VJZ539"/>
      <c r="VKA539"/>
      <c r="VKB539"/>
      <c r="VKC539"/>
      <c r="VKD539"/>
      <c r="VKE539"/>
      <c r="VKF539"/>
      <c r="VKG539"/>
      <c r="VKH539"/>
      <c r="VKI539"/>
      <c r="VKJ539"/>
      <c r="VKK539"/>
      <c r="VKL539"/>
      <c r="VKM539"/>
      <c r="VKN539"/>
      <c r="VKO539"/>
      <c r="VKP539"/>
      <c r="VKQ539"/>
      <c r="VKR539"/>
      <c r="VKS539"/>
      <c r="VKT539"/>
      <c r="VKU539"/>
      <c r="VKV539"/>
      <c r="VKW539"/>
      <c r="VKX539"/>
      <c r="VKY539"/>
      <c r="VKZ539"/>
      <c r="VLA539"/>
      <c r="VLB539"/>
      <c r="VLC539"/>
      <c r="VLD539"/>
      <c r="VLE539"/>
      <c r="VLF539"/>
      <c r="VLG539"/>
      <c r="VLH539"/>
      <c r="VLI539"/>
      <c r="VLJ539"/>
      <c r="VLK539"/>
      <c r="VLL539"/>
      <c r="VLM539"/>
      <c r="VLN539"/>
      <c r="VLO539"/>
      <c r="VLP539"/>
      <c r="VLQ539"/>
      <c r="VLR539"/>
      <c r="VLS539"/>
      <c r="VLT539"/>
      <c r="VLU539"/>
      <c r="VLV539"/>
      <c r="VLW539"/>
      <c r="VLX539"/>
      <c r="VLY539"/>
      <c r="VLZ539"/>
      <c r="VMA539"/>
      <c r="VMB539"/>
      <c r="VMC539"/>
      <c r="VMD539"/>
      <c r="VME539"/>
      <c r="VMF539"/>
      <c r="VMG539"/>
      <c r="VMH539"/>
      <c r="VMI539"/>
      <c r="VMJ539"/>
      <c r="VMK539"/>
      <c r="VML539"/>
      <c r="VMM539"/>
      <c r="VMN539"/>
      <c r="VMO539"/>
      <c r="VMP539"/>
      <c r="VMQ539"/>
      <c r="VMR539"/>
      <c r="VMS539"/>
      <c r="VMT539"/>
      <c r="VMU539"/>
      <c r="VMV539"/>
      <c r="VMW539"/>
      <c r="VMX539"/>
      <c r="VMY539"/>
      <c r="VMZ539"/>
      <c r="VNA539"/>
      <c r="VNB539"/>
      <c r="VNC539"/>
      <c r="VND539"/>
      <c r="VNE539"/>
      <c r="VNF539"/>
      <c r="VNG539"/>
      <c r="VNH539"/>
      <c r="VNI539"/>
      <c r="VNJ539"/>
      <c r="VNK539"/>
      <c r="VNL539"/>
      <c r="VNM539"/>
      <c r="VNN539"/>
      <c r="VNO539"/>
      <c r="VNP539"/>
      <c r="VNQ539"/>
      <c r="VNR539"/>
      <c r="VNS539"/>
      <c r="VNT539"/>
      <c r="VNU539"/>
      <c r="VNV539"/>
      <c r="VNW539"/>
      <c r="VNX539"/>
      <c r="VNY539"/>
      <c r="VNZ539"/>
      <c r="VOA539"/>
      <c r="VOB539"/>
      <c r="VOC539"/>
      <c r="VOD539"/>
      <c r="VOE539"/>
      <c r="VOF539"/>
      <c r="VOG539"/>
      <c r="VOH539"/>
      <c r="VOI539"/>
      <c r="VOJ539"/>
      <c r="VOK539"/>
      <c r="VOL539"/>
      <c r="VOM539"/>
      <c r="VON539"/>
      <c r="VOO539"/>
      <c r="VOP539"/>
      <c r="VOQ539"/>
      <c r="VOR539"/>
      <c r="VOS539"/>
      <c r="VOT539"/>
      <c r="VOU539"/>
      <c r="VOV539"/>
      <c r="VOW539"/>
      <c r="VOX539"/>
      <c r="VOY539"/>
      <c r="VOZ539"/>
      <c r="VPA539"/>
      <c r="VPB539"/>
      <c r="VPC539"/>
      <c r="VPD539"/>
      <c r="VPE539"/>
      <c r="VPF539"/>
      <c r="VPG539"/>
      <c r="VPH539"/>
      <c r="VPI539"/>
      <c r="VPJ539"/>
      <c r="VPK539"/>
      <c r="VPL539"/>
      <c r="VPM539"/>
      <c r="VPN539"/>
      <c r="VPO539"/>
      <c r="VPP539"/>
      <c r="VPQ539"/>
      <c r="VPR539"/>
      <c r="VPS539"/>
      <c r="VPT539"/>
      <c r="VPU539"/>
      <c r="VPV539"/>
      <c r="VPW539"/>
      <c r="VPX539"/>
      <c r="VPY539"/>
      <c r="VPZ539"/>
      <c r="VQA539"/>
      <c r="VQB539"/>
      <c r="VQC539"/>
      <c r="VQD539"/>
      <c r="VQE539"/>
      <c r="VQF539"/>
      <c r="VQG539"/>
      <c r="VQH539"/>
      <c r="VQI539"/>
      <c r="VQJ539"/>
      <c r="VQK539"/>
      <c r="VQL539"/>
      <c r="VQM539"/>
      <c r="VQN539"/>
      <c r="VQO539"/>
      <c r="VQP539"/>
      <c r="VQQ539"/>
      <c r="VQR539"/>
      <c r="VQS539"/>
      <c r="VQT539"/>
      <c r="VQU539"/>
      <c r="VQV539"/>
      <c r="VQW539"/>
      <c r="VQX539"/>
      <c r="VQY539"/>
      <c r="VQZ539"/>
      <c r="VRA539"/>
      <c r="VRB539"/>
      <c r="VRC539"/>
      <c r="VRD539"/>
      <c r="VRE539"/>
      <c r="VRF539"/>
      <c r="VRG539"/>
      <c r="VRH539"/>
      <c r="VRI539"/>
      <c r="VRJ539"/>
      <c r="VRK539"/>
      <c r="VRL539"/>
      <c r="VRM539"/>
      <c r="VRN539"/>
      <c r="VRO539"/>
      <c r="VRP539"/>
      <c r="VRQ539"/>
      <c r="VRR539"/>
      <c r="VRS539"/>
      <c r="VRT539"/>
      <c r="VRU539"/>
      <c r="VRV539"/>
      <c r="VRW539"/>
      <c r="VRX539"/>
      <c r="VRY539"/>
      <c r="VRZ539"/>
      <c r="VSA539"/>
      <c r="VSB539"/>
      <c r="VSC539"/>
      <c r="VSD539"/>
      <c r="VSE539"/>
      <c r="VSF539"/>
      <c r="VSG539"/>
      <c r="VSH539"/>
      <c r="VSI539"/>
      <c r="VSJ539"/>
      <c r="VSK539"/>
      <c r="VSL539"/>
      <c r="VSM539"/>
      <c r="VSN539"/>
      <c r="VSO539"/>
      <c r="VSP539"/>
      <c r="VSQ539"/>
      <c r="VSR539"/>
      <c r="VSS539"/>
      <c r="VST539"/>
      <c r="VSU539"/>
      <c r="VSV539"/>
      <c r="VSW539"/>
      <c r="VSX539"/>
      <c r="VSY539"/>
      <c r="VSZ539"/>
      <c r="VTA539"/>
      <c r="VTB539"/>
      <c r="VTC539"/>
      <c r="VTD539"/>
      <c r="VTE539"/>
      <c r="VTF539"/>
      <c r="VTG539"/>
      <c r="VTH539"/>
      <c r="VTI539"/>
      <c r="VTJ539"/>
      <c r="VTK539"/>
      <c r="VTL539"/>
      <c r="VTM539"/>
      <c r="VTN539"/>
      <c r="VTO539"/>
      <c r="VTP539"/>
      <c r="VTQ539"/>
      <c r="VTR539"/>
      <c r="VTS539"/>
      <c r="VTT539"/>
      <c r="VTU539"/>
      <c r="VTV539"/>
      <c r="VTW539"/>
      <c r="VTX539"/>
      <c r="VTY539"/>
      <c r="VTZ539"/>
      <c r="VUA539"/>
      <c r="VUB539"/>
      <c r="VUC539"/>
      <c r="VUD539"/>
      <c r="VUE539"/>
      <c r="VUF539"/>
      <c r="VUG539"/>
      <c r="VUH539"/>
      <c r="VUI539"/>
      <c r="VUJ539"/>
      <c r="VUK539"/>
      <c r="VUL539"/>
      <c r="VUM539"/>
      <c r="VUN539"/>
      <c r="VUO539"/>
      <c r="VUP539"/>
      <c r="VUQ539"/>
      <c r="VUR539"/>
      <c r="VUS539"/>
      <c r="VUT539"/>
      <c r="VUU539"/>
      <c r="VUV539"/>
      <c r="VUW539"/>
      <c r="VUX539"/>
      <c r="VUY539"/>
      <c r="VUZ539"/>
      <c r="VVA539"/>
      <c r="VVB539"/>
      <c r="VVC539"/>
      <c r="VVD539"/>
      <c r="VVE539"/>
      <c r="VVF539"/>
      <c r="VVG539"/>
      <c r="VVH539"/>
      <c r="VVI539"/>
      <c r="VVJ539"/>
      <c r="VVK539"/>
      <c r="VVL539"/>
      <c r="VVM539"/>
      <c r="VVN539"/>
      <c r="VVO539"/>
      <c r="VVP539"/>
      <c r="VVQ539"/>
      <c r="VVR539"/>
      <c r="VVS539"/>
      <c r="VVT539"/>
      <c r="VVU539"/>
      <c r="VVV539"/>
      <c r="VVW539"/>
      <c r="VVX539"/>
      <c r="VVY539"/>
      <c r="VVZ539"/>
      <c r="VWA539"/>
      <c r="VWB539"/>
      <c r="VWC539"/>
      <c r="VWD539"/>
      <c r="VWE539"/>
      <c r="VWF539"/>
      <c r="VWG539"/>
      <c r="VWH539"/>
      <c r="VWI539"/>
      <c r="VWJ539"/>
      <c r="VWK539"/>
      <c r="VWL539"/>
      <c r="VWM539"/>
      <c r="VWN539"/>
      <c r="VWO539"/>
      <c r="VWP539"/>
      <c r="VWQ539"/>
      <c r="VWR539"/>
      <c r="VWS539"/>
      <c r="VWT539"/>
      <c r="VWU539"/>
      <c r="VWV539"/>
      <c r="VWW539"/>
      <c r="VWX539"/>
      <c r="VWY539"/>
      <c r="VWZ539"/>
      <c r="VXA539"/>
      <c r="VXB539"/>
      <c r="VXC539"/>
      <c r="VXD539"/>
      <c r="VXE539"/>
      <c r="VXF539"/>
      <c r="VXG539"/>
      <c r="VXH539"/>
      <c r="VXI539"/>
      <c r="VXJ539"/>
      <c r="VXK539"/>
      <c r="VXL539"/>
      <c r="VXM539"/>
      <c r="VXN539"/>
      <c r="VXO539"/>
      <c r="VXP539"/>
      <c r="VXQ539"/>
      <c r="VXR539"/>
      <c r="VXS539"/>
      <c r="VXT539"/>
      <c r="VXU539"/>
      <c r="VXV539"/>
      <c r="VXW539"/>
      <c r="VXX539"/>
      <c r="VXY539"/>
      <c r="VXZ539"/>
      <c r="VYA539"/>
      <c r="VYB539"/>
      <c r="VYC539"/>
      <c r="VYD539"/>
      <c r="VYE539"/>
      <c r="VYF539"/>
      <c r="VYG539"/>
      <c r="VYH539"/>
      <c r="VYI539"/>
      <c r="VYJ539"/>
      <c r="VYK539"/>
      <c r="VYL539"/>
      <c r="VYM539"/>
      <c r="VYN539"/>
      <c r="VYO539"/>
      <c r="VYP539"/>
      <c r="VYQ539"/>
      <c r="VYR539"/>
      <c r="VYS539"/>
      <c r="VYT539"/>
      <c r="VYU539"/>
      <c r="VYV539"/>
      <c r="VYW539"/>
      <c r="VYX539"/>
      <c r="VYY539"/>
      <c r="VYZ539"/>
      <c r="VZA539"/>
      <c r="VZB539"/>
      <c r="VZC539"/>
      <c r="VZD539"/>
      <c r="VZE539"/>
      <c r="VZF539"/>
      <c r="VZG539"/>
      <c r="VZH539"/>
      <c r="VZI539"/>
      <c r="VZJ539"/>
      <c r="VZK539"/>
      <c r="VZL539"/>
      <c r="VZM539"/>
      <c r="VZN539"/>
      <c r="VZO539"/>
      <c r="VZP539"/>
      <c r="VZQ539"/>
      <c r="VZR539"/>
      <c r="VZS539"/>
      <c r="VZT539"/>
      <c r="VZU539"/>
      <c r="VZV539"/>
      <c r="VZW539"/>
      <c r="VZX539"/>
      <c r="VZY539"/>
      <c r="VZZ539"/>
      <c r="WAA539"/>
      <c r="WAB539"/>
      <c r="WAC539"/>
      <c r="WAD539"/>
      <c r="WAE539"/>
      <c r="WAF539"/>
      <c r="WAG539"/>
      <c r="WAH539"/>
      <c r="WAI539"/>
      <c r="WAJ539"/>
      <c r="WAK539"/>
      <c r="WAL539"/>
      <c r="WAM539"/>
      <c r="WAN539"/>
      <c r="WAO539"/>
      <c r="WAP539"/>
      <c r="WAQ539"/>
      <c r="WAR539"/>
      <c r="WAS539"/>
      <c r="WAT539"/>
      <c r="WAU539"/>
      <c r="WAV539"/>
      <c r="WAW539"/>
      <c r="WAX539"/>
      <c r="WAY539"/>
      <c r="WAZ539"/>
      <c r="WBA539"/>
      <c r="WBB539"/>
      <c r="WBC539"/>
      <c r="WBD539"/>
      <c r="WBE539"/>
      <c r="WBF539"/>
      <c r="WBG539"/>
      <c r="WBH539"/>
      <c r="WBI539"/>
      <c r="WBJ539"/>
      <c r="WBK539"/>
      <c r="WBL539"/>
      <c r="WBM539"/>
      <c r="WBN539"/>
      <c r="WBO539"/>
      <c r="WBP539"/>
      <c r="WBQ539"/>
      <c r="WBR539"/>
      <c r="WBS539"/>
      <c r="WBT539"/>
      <c r="WBU539"/>
      <c r="WBV539"/>
      <c r="WBW539"/>
      <c r="WBX539"/>
      <c r="WBY539"/>
      <c r="WBZ539"/>
      <c r="WCA539"/>
      <c r="WCB539"/>
      <c r="WCC539"/>
      <c r="WCD539"/>
      <c r="WCE539"/>
      <c r="WCF539"/>
      <c r="WCG539"/>
      <c r="WCH539"/>
      <c r="WCI539"/>
      <c r="WCJ539"/>
      <c r="WCK539"/>
      <c r="WCL539"/>
      <c r="WCM539"/>
      <c r="WCN539"/>
      <c r="WCO539"/>
      <c r="WCP539"/>
      <c r="WCQ539"/>
      <c r="WCR539"/>
      <c r="WCS539"/>
      <c r="WCT539"/>
      <c r="WCU539"/>
      <c r="WCV539"/>
      <c r="WCW539"/>
      <c r="WCX539"/>
      <c r="WCY539"/>
      <c r="WCZ539"/>
      <c r="WDA539"/>
      <c r="WDB539"/>
      <c r="WDC539"/>
      <c r="WDD539"/>
      <c r="WDE539"/>
      <c r="WDF539"/>
      <c r="WDG539"/>
      <c r="WDH539"/>
      <c r="WDI539"/>
      <c r="WDJ539"/>
      <c r="WDK539"/>
      <c r="WDL539"/>
      <c r="WDM539"/>
      <c r="WDN539"/>
      <c r="WDO539"/>
      <c r="WDP539"/>
      <c r="WDQ539"/>
      <c r="WDR539"/>
      <c r="WDS539"/>
      <c r="WDT539"/>
      <c r="WDU539"/>
      <c r="WDV539"/>
      <c r="WDW539"/>
      <c r="WDX539"/>
      <c r="WDY539"/>
      <c r="WDZ539"/>
      <c r="WEA539"/>
      <c r="WEB539"/>
      <c r="WEC539"/>
      <c r="WED539"/>
      <c r="WEE539"/>
      <c r="WEF539"/>
      <c r="WEG539"/>
      <c r="WEH539"/>
      <c r="WEI539"/>
      <c r="WEJ539"/>
      <c r="WEK539"/>
      <c r="WEL539"/>
      <c r="WEM539"/>
      <c r="WEN539"/>
      <c r="WEO539"/>
      <c r="WEP539"/>
      <c r="WEQ539"/>
      <c r="WER539"/>
      <c r="WES539"/>
      <c r="WET539"/>
      <c r="WEU539"/>
      <c r="WEV539"/>
      <c r="WEW539"/>
      <c r="WEX539"/>
      <c r="WEY539"/>
      <c r="WEZ539"/>
      <c r="WFA539"/>
      <c r="WFB539"/>
      <c r="WFC539"/>
      <c r="WFD539"/>
      <c r="WFE539"/>
      <c r="WFF539"/>
      <c r="WFG539"/>
      <c r="WFH539"/>
      <c r="WFI539"/>
      <c r="WFJ539"/>
      <c r="WFK539"/>
      <c r="WFL539"/>
      <c r="WFM539"/>
      <c r="WFN539"/>
      <c r="WFO539"/>
      <c r="WFP539"/>
      <c r="WFQ539"/>
      <c r="WFR539"/>
      <c r="WFS539"/>
      <c r="WFT539"/>
      <c r="WFU539"/>
      <c r="WFV539"/>
      <c r="WFW539"/>
      <c r="WFX539"/>
      <c r="WFY539"/>
      <c r="WFZ539"/>
      <c r="WGA539"/>
      <c r="WGB539"/>
      <c r="WGC539"/>
      <c r="WGD539"/>
      <c r="WGE539"/>
      <c r="WGF539"/>
      <c r="WGG539"/>
      <c r="WGH539"/>
      <c r="WGI539"/>
      <c r="WGJ539"/>
      <c r="WGK539"/>
      <c r="WGL539"/>
      <c r="WGM539"/>
      <c r="WGN539"/>
      <c r="WGO539"/>
      <c r="WGP539"/>
      <c r="WGQ539"/>
      <c r="WGR539"/>
      <c r="WGS539"/>
      <c r="WGT539"/>
      <c r="WGU539"/>
      <c r="WGV539"/>
      <c r="WGW539"/>
      <c r="WGX539"/>
      <c r="WGY539"/>
      <c r="WGZ539"/>
      <c r="WHA539"/>
      <c r="WHB539"/>
      <c r="WHC539"/>
      <c r="WHD539"/>
      <c r="WHE539"/>
      <c r="WHF539"/>
      <c r="WHG539"/>
      <c r="WHH539"/>
      <c r="WHI539"/>
      <c r="WHJ539"/>
      <c r="WHK539"/>
      <c r="WHL539"/>
      <c r="WHM539"/>
      <c r="WHN539"/>
      <c r="WHO539"/>
      <c r="WHP539"/>
      <c r="WHQ539"/>
      <c r="WHR539"/>
      <c r="WHS539"/>
      <c r="WHT539"/>
      <c r="WHU539"/>
      <c r="WHV539"/>
      <c r="WHW539"/>
      <c r="WHX539"/>
      <c r="WHY539"/>
      <c r="WHZ539"/>
      <c r="WIA539"/>
      <c r="WIB539"/>
      <c r="WIC539"/>
      <c r="WID539"/>
      <c r="WIE539"/>
      <c r="WIF539"/>
      <c r="WIG539"/>
      <c r="WIH539"/>
      <c r="WII539"/>
      <c r="WIJ539"/>
      <c r="WIK539"/>
      <c r="WIL539"/>
      <c r="WIM539"/>
      <c r="WIN539"/>
      <c r="WIO539"/>
      <c r="WIP539"/>
      <c r="WIQ539"/>
      <c r="WIR539"/>
      <c r="WIS539"/>
      <c r="WIT539"/>
      <c r="WIU539"/>
      <c r="WIV539"/>
      <c r="WIW539"/>
      <c r="WIX539"/>
      <c r="WIY539"/>
      <c r="WIZ539"/>
      <c r="WJA539"/>
      <c r="WJB539"/>
      <c r="WJC539"/>
      <c r="WJD539"/>
      <c r="WJE539"/>
      <c r="WJF539"/>
      <c r="WJG539"/>
      <c r="WJH539"/>
      <c r="WJI539"/>
      <c r="WJJ539"/>
      <c r="WJK539"/>
      <c r="WJL539"/>
      <c r="WJM539"/>
      <c r="WJN539"/>
      <c r="WJO539"/>
      <c r="WJP539"/>
      <c r="WJQ539"/>
      <c r="WJR539"/>
      <c r="WJS539"/>
      <c r="WJT539"/>
      <c r="WJU539"/>
      <c r="WJV539"/>
      <c r="WJW539"/>
      <c r="WJX539"/>
      <c r="WJY539"/>
      <c r="WJZ539"/>
      <c r="WKA539"/>
      <c r="WKB539"/>
      <c r="WKC539"/>
      <c r="WKD539"/>
      <c r="WKE539"/>
      <c r="WKF539"/>
      <c r="WKG539"/>
      <c r="WKH539"/>
      <c r="WKI539"/>
      <c r="WKJ539"/>
      <c r="WKK539"/>
      <c r="WKL539"/>
      <c r="WKM539"/>
      <c r="WKN539"/>
      <c r="WKO539"/>
      <c r="WKP539"/>
      <c r="WKQ539"/>
      <c r="WKR539"/>
      <c r="WKS539"/>
      <c r="WKT539"/>
      <c r="WKU539"/>
      <c r="WKV539"/>
      <c r="WKW539"/>
      <c r="WKX539"/>
      <c r="WKY539"/>
      <c r="WKZ539"/>
      <c r="WLA539"/>
      <c r="WLB539"/>
      <c r="WLC539"/>
      <c r="WLD539"/>
      <c r="WLE539"/>
      <c r="WLF539"/>
      <c r="WLG539"/>
      <c r="WLH539"/>
      <c r="WLI539"/>
      <c r="WLJ539"/>
      <c r="WLK539"/>
      <c r="WLL539"/>
      <c r="WLM539"/>
      <c r="WLN539"/>
      <c r="WLO539"/>
      <c r="WLP539"/>
      <c r="WLQ539"/>
      <c r="WLR539"/>
      <c r="WLS539"/>
      <c r="WLT539"/>
      <c r="WLU539"/>
      <c r="WLV539"/>
      <c r="WLW539"/>
      <c r="WLX539"/>
      <c r="WLY539"/>
      <c r="WLZ539"/>
      <c r="WMA539"/>
      <c r="WMB539"/>
      <c r="WMC539"/>
      <c r="WMD539"/>
      <c r="WME539"/>
      <c r="WMF539"/>
      <c r="WMG539"/>
      <c r="WMH539"/>
      <c r="WMI539"/>
      <c r="WMJ539"/>
      <c r="WMK539"/>
      <c r="WML539"/>
      <c r="WMM539"/>
      <c r="WMN539"/>
      <c r="WMO539"/>
      <c r="WMP539"/>
      <c r="WMQ539"/>
      <c r="WMR539"/>
      <c r="WMS539"/>
      <c r="WMT539"/>
      <c r="WMU539"/>
      <c r="WMV539"/>
      <c r="WMW539"/>
      <c r="WMX539"/>
      <c r="WMY539"/>
      <c r="WMZ539"/>
      <c r="WNA539"/>
      <c r="WNB539"/>
      <c r="WNC539"/>
      <c r="WND539"/>
      <c r="WNE539"/>
      <c r="WNF539"/>
      <c r="WNG539"/>
      <c r="WNH539"/>
      <c r="WNI539"/>
      <c r="WNJ539"/>
      <c r="WNK539"/>
      <c r="WNL539"/>
      <c r="WNM539"/>
      <c r="WNN539"/>
      <c r="WNO539"/>
      <c r="WNP539"/>
      <c r="WNQ539"/>
      <c r="WNR539"/>
      <c r="WNS539"/>
      <c r="WNT539"/>
      <c r="WNU539"/>
      <c r="WNV539"/>
      <c r="WNW539"/>
      <c r="WNX539"/>
      <c r="WNY539"/>
      <c r="WNZ539"/>
      <c r="WOA539"/>
      <c r="WOB539"/>
      <c r="WOC539"/>
      <c r="WOD539"/>
      <c r="WOE539"/>
      <c r="WOF539"/>
      <c r="WOG539"/>
      <c r="WOH539"/>
      <c r="WOI539"/>
      <c r="WOJ539"/>
      <c r="WOK539"/>
      <c r="WOL539"/>
      <c r="WOM539"/>
      <c r="WON539"/>
      <c r="WOO539"/>
      <c r="WOP539"/>
      <c r="WOQ539"/>
      <c r="WOR539"/>
      <c r="WOS539"/>
      <c r="WOT539"/>
      <c r="WOU539"/>
      <c r="WOV539"/>
      <c r="WOW539"/>
      <c r="WOX539"/>
      <c r="WOY539"/>
      <c r="WOZ539"/>
      <c r="WPA539"/>
      <c r="WPB539"/>
      <c r="WPC539"/>
      <c r="WPD539"/>
      <c r="WPE539"/>
      <c r="WPF539"/>
      <c r="WPG539"/>
      <c r="WPH539"/>
      <c r="WPI539"/>
      <c r="WPJ539"/>
      <c r="WPK539"/>
      <c r="WPL539"/>
      <c r="WPM539"/>
      <c r="WPN539"/>
      <c r="WPO539"/>
      <c r="WPP539"/>
      <c r="WPQ539"/>
      <c r="WPR539"/>
      <c r="WPS539"/>
      <c r="WPT539"/>
      <c r="WPU539"/>
      <c r="WPV539"/>
      <c r="WPW539"/>
      <c r="WPX539"/>
      <c r="WPY539"/>
      <c r="WPZ539"/>
      <c r="WQA539"/>
      <c r="WQB539"/>
      <c r="WQC539"/>
      <c r="WQD539"/>
      <c r="WQE539"/>
      <c r="WQF539"/>
      <c r="WQG539"/>
      <c r="WQH539"/>
      <c r="WQI539"/>
      <c r="WQJ539"/>
      <c r="WQK539"/>
      <c r="WQL539"/>
      <c r="WQM539"/>
      <c r="WQN539"/>
      <c r="WQO539"/>
      <c r="WQP539"/>
      <c r="WQQ539"/>
      <c r="WQR539"/>
      <c r="WQS539"/>
      <c r="WQT539"/>
      <c r="WQU539"/>
      <c r="WQV539"/>
      <c r="WQW539"/>
      <c r="WQX539"/>
      <c r="WQY539"/>
      <c r="WQZ539"/>
      <c r="WRA539"/>
      <c r="WRB539"/>
      <c r="WRC539"/>
      <c r="WRD539"/>
      <c r="WRE539"/>
      <c r="WRF539"/>
      <c r="WRG539"/>
      <c r="WRH539"/>
      <c r="WRI539"/>
      <c r="WRJ539"/>
      <c r="WRK539"/>
      <c r="WRL539"/>
      <c r="WRM539"/>
      <c r="WRN539"/>
      <c r="WRO539"/>
      <c r="WRP539"/>
      <c r="WRQ539"/>
      <c r="WRR539"/>
      <c r="WRS539"/>
      <c r="WRT539"/>
      <c r="WRU539"/>
      <c r="WRV539"/>
      <c r="WRW539"/>
      <c r="WRX539"/>
      <c r="WRY539"/>
      <c r="WRZ539"/>
      <c r="WSA539"/>
      <c r="WSB539"/>
      <c r="WSC539"/>
      <c r="WSD539"/>
      <c r="WSE539"/>
      <c r="WSF539"/>
      <c r="WSG539"/>
      <c r="WSH539"/>
      <c r="WSI539"/>
      <c r="WSJ539"/>
      <c r="WSK539"/>
      <c r="WSL539"/>
      <c r="WSM539"/>
      <c r="WSN539"/>
      <c r="WSO539"/>
      <c r="WSP539"/>
      <c r="WSQ539"/>
      <c r="WSR539"/>
      <c r="WSS539"/>
      <c r="WST539"/>
      <c r="WSU539"/>
      <c r="WSV539"/>
      <c r="WSW539"/>
      <c r="WSX539"/>
      <c r="WSY539"/>
      <c r="WSZ539"/>
      <c r="WTA539"/>
      <c r="WTB539"/>
      <c r="WTC539"/>
      <c r="WTD539"/>
      <c r="WTE539"/>
      <c r="WTF539"/>
      <c r="WTG539"/>
      <c r="WTH539"/>
      <c r="WTI539"/>
      <c r="WTJ539"/>
      <c r="WTK539"/>
      <c r="WTL539"/>
      <c r="WTM539"/>
      <c r="WTN539"/>
      <c r="WTO539"/>
      <c r="WTP539"/>
      <c r="WTQ539"/>
      <c r="WTR539"/>
      <c r="WTS539"/>
      <c r="WTT539"/>
      <c r="WTU539"/>
      <c r="WTV539"/>
      <c r="WTW539"/>
      <c r="WTX539"/>
      <c r="WTY539"/>
      <c r="WTZ539"/>
      <c r="WUA539"/>
      <c r="WUB539"/>
      <c r="WUC539"/>
      <c r="WUD539"/>
      <c r="WUE539"/>
      <c r="WUF539"/>
      <c r="WUG539"/>
      <c r="WUH539"/>
      <c r="WUI539"/>
      <c r="WUJ539"/>
      <c r="WUK539"/>
      <c r="WUL539"/>
      <c r="WUM539"/>
      <c r="WUN539"/>
      <c r="WUO539"/>
      <c r="WUP539"/>
      <c r="WUQ539"/>
      <c r="WUR539"/>
      <c r="WUS539"/>
      <c r="WUT539"/>
      <c r="WUU539"/>
      <c r="WUV539"/>
      <c r="WUW539"/>
      <c r="WUX539"/>
      <c r="WUY539"/>
      <c r="WUZ539"/>
      <c r="WVA539"/>
      <c r="WVB539"/>
      <c r="WVC539"/>
      <c r="WVD539"/>
      <c r="WVE539"/>
      <c r="WVF539"/>
      <c r="WVG539"/>
      <c r="WVH539"/>
      <c r="WVI539"/>
      <c r="WVJ539"/>
      <c r="WVK539"/>
      <c r="WVL539"/>
      <c r="WVM539"/>
      <c r="WVN539"/>
      <c r="WVO539"/>
      <c r="WVP539"/>
      <c r="WVQ539"/>
      <c r="WVR539"/>
      <c r="WVS539"/>
      <c r="WVT539"/>
      <c r="WVU539"/>
      <c r="WVV539"/>
      <c r="WVW539"/>
      <c r="WVX539"/>
      <c r="WVY539"/>
      <c r="WVZ539"/>
      <c r="WWA539"/>
      <c r="WWB539"/>
      <c r="WWC539"/>
      <c r="WWD539"/>
      <c r="WWE539"/>
      <c r="WWF539"/>
      <c r="WWG539"/>
      <c r="WWH539"/>
      <c r="WWI539"/>
      <c r="WWJ539"/>
      <c r="WWK539"/>
      <c r="WWL539"/>
      <c r="WWM539"/>
      <c r="WWN539"/>
      <c r="WWO539"/>
      <c r="WWP539"/>
      <c r="WWQ539"/>
      <c r="WWR539"/>
      <c r="WWS539"/>
      <c r="WWT539"/>
      <c r="WWU539"/>
      <c r="WWV539"/>
      <c r="WWW539"/>
      <c r="WWX539"/>
      <c r="WWY539"/>
      <c r="WWZ539"/>
      <c r="WXA539"/>
      <c r="WXB539"/>
      <c r="WXC539"/>
      <c r="WXD539"/>
      <c r="WXE539"/>
      <c r="WXF539"/>
      <c r="WXG539"/>
      <c r="WXH539"/>
      <c r="WXI539"/>
      <c r="WXJ539"/>
      <c r="WXK539"/>
      <c r="WXL539"/>
      <c r="WXM539"/>
      <c r="WXN539"/>
      <c r="WXO539"/>
      <c r="WXP539"/>
      <c r="WXQ539"/>
      <c r="WXR539"/>
      <c r="WXS539"/>
      <c r="WXT539"/>
      <c r="WXU539"/>
      <c r="WXV539"/>
      <c r="WXW539"/>
      <c r="WXX539"/>
      <c r="WXY539"/>
      <c r="WXZ539"/>
      <c r="WYA539"/>
      <c r="WYB539"/>
      <c r="WYC539"/>
      <c r="WYD539"/>
      <c r="WYE539"/>
      <c r="WYF539"/>
      <c r="WYG539"/>
      <c r="WYH539"/>
      <c r="WYI539"/>
      <c r="WYJ539"/>
      <c r="WYK539"/>
      <c r="WYL539"/>
      <c r="WYM539"/>
      <c r="WYN539"/>
      <c r="WYO539"/>
      <c r="WYP539"/>
      <c r="WYQ539"/>
      <c r="WYR539"/>
      <c r="WYS539"/>
      <c r="WYT539"/>
      <c r="WYU539"/>
      <c r="WYV539"/>
      <c r="WYW539"/>
      <c r="WYX539"/>
      <c r="WYY539"/>
      <c r="WYZ539"/>
      <c r="WZA539"/>
      <c r="WZB539"/>
      <c r="WZC539"/>
      <c r="WZD539"/>
      <c r="WZE539"/>
      <c r="WZF539"/>
      <c r="WZG539"/>
      <c r="WZH539"/>
      <c r="WZI539"/>
      <c r="WZJ539"/>
      <c r="WZK539"/>
      <c r="WZL539"/>
      <c r="WZM539"/>
      <c r="WZN539"/>
      <c r="WZO539"/>
      <c r="WZP539"/>
      <c r="WZQ539"/>
      <c r="WZR539"/>
      <c r="WZS539"/>
      <c r="WZT539"/>
      <c r="WZU539"/>
      <c r="WZV539"/>
      <c r="WZW539"/>
      <c r="WZX539"/>
      <c r="WZY539"/>
      <c r="WZZ539"/>
      <c r="XAA539"/>
      <c r="XAB539"/>
      <c r="XAC539"/>
      <c r="XAD539"/>
      <c r="XAE539"/>
      <c r="XAF539"/>
      <c r="XAG539"/>
      <c r="XAH539"/>
      <c r="XAI539"/>
      <c r="XAJ539"/>
      <c r="XAK539"/>
      <c r="XAL539"/>
      <c r="XAM539"/>
      <c r="XAN539"/>
      <c r="XAO539"/>
      <c r="XAP539"/>
      <c r="XAQ539"/>
      <c r="XAR539"/>
      <c r="XAS539"/>
      <c r="XAT539"/>
      <c r="XAU539"/>
      <c r="XAV539"/>
      <c r="XAW539"/>
      <c r="XAX539"/>
      <c r="XAY539"/>
      <c r="XAZ539"/>
      <c r="XBA539"/>
      <c r="XBB539"/>
      <c r="XBC539"/>
      <c r="XBD539"/>
      <c r="XBE539"/>
      <c r="XBF539"/>
      <c r="XBG539"/>
      <c r="XBH539"/>
      <c r="XBI539"/>
      <c r="XBJ539"/>
      <c r="XBK539"/>
      <c r="XBL539"/>
      <c r="XBM539"/>
      <c r="XBN539"/>
      <c r="XBO539"/>
      <c r="XBP539"/>
      <c r="XBQ539"/>
      <c r="XBR539"/>
      <c r="XBS539"/>
      <c r="XBT539"/>
      <c r="XBU539"/>
      <c r="XBV539"/>
      <c r="XBW539"/>
      <c r="XBX539"/>
      <c r="XBY539"/>
      <c r="XBZ539"/>
      <c r="XCA539"/>
      <c r="XCB539"/>
      <c r="XCC539"/>
      <c r="XCD539"/>
      <c r="XCE539"/>
      <c r="XCF539"/>
      <c r="XCG539"/>
      <c r="XCH539"/>
      <c r="XCI539"/>
      <c r="XCJ539"/>
      <c r="XCK539"/>
      <c r="XCL539"/>
      <c r="XCM539"/>
      <c r="XCN539"/>
      <c r="XCO539"/>
      <c r="XCP539"/>
      <c r="XCQ539"/>
      <c r="XCR539"/>
      <c r="XCS539"/>
      <c r="XCT539"/>
      <c r="XCU539"/>
      <c r="XCV539"/>
      <c r="XCW539"/>
      <c r="XCX539"/>
      <c r="XCY539"/>
      <c r="XCZ539"/>
      <c r="XDA539"/>
      <c r="XDB539"/>
      <c r="XDC539"/>
      <c r="XDD539"/>
      <c r="XDE539"/>
      <c r="XDF539"/>
      <c r="XDG539"/>
      <c r="XDH539"/>
      <c r="XDI539"/>
      <c r="XDJ539"/>
      <c r="XDK539"/>
      <c r="XDL539"/>
      <c r="XDM539"/>
      <c r="XDN539"/>
      <c r="XDO539"/>
      <c r="XDP539"/>
      <c r="XDQ539"/>
      <c r="XDR539"/>
      <c r="XDS539"/>
      <c r="XDT539"/>
      <c r="XDU539"/>
      <c r="XDV539"/>
      <c r="XDW539"/>
      <c r="XDX539"/>
      <c r="XDY539"/>
      <c r="XDZ539"/>
      <c r="XEA539"/>
      <c r="XEB539"/>
      <c r="XEC539"/>
      <c r="XED539"/>
      <c r="XEE539"/>
      <c r="XEF539"/>
      <c r="XEG539"/>
      <c r="XEH539"/>
      <c r="XEI539"/>
      <c r="XEJ539"/>
      <c r="XEK539"/>
      <c r="XEL539"/>
      <c r="XEM539"/>
      <c r="XEN539"/>
      <c r="XEO539"/>
      <c r="XEP539"/>
      <c r="XEQ539"/>
      <c r="XER539"/>
      <c r="XES539"/>
      <c r="XET539"/>
      <c r="XEU539"/>
      <c r="XEV539"/>
      <c r="XEW539"/>
      <c r="XEX539"/>
      <c r="XEY539"/>
      <c r="XEZ539"/>
      <c r="XFA539"/>
      <c r="XFB539"/>
    </row>
    <row r="540" spans="1:16383" ht="15.75" customHeight="1">
      <c r="A540" s="180" t="s">
        <v>581</v>
      </c>
      <c r="B540" s="174" t="s">
        <v>1212</v>
      </c>
      <c r="C540" s="166" t="s">
        <v>1213</v>
      </c>
      <c r="D540" s="167" t="s">
        <v>97</v>
      </c>
      <c r="E540" s="176">
        <v>46275</v>
      </c>
      <c r="F540" s="176">
        <v>46274</v>
      </c>
      <c r="G540" s="174">
        <v>16</v>
      </c>
      <c r="H540" s="186">
        <v>0</v>
      </c>
      <c r="I540" s="171">
        <f t="shared" ref="I540" si="55">SUM(N540:XFD540)</f>
        <v>16</v>
      </c>
      <c r="J540" s="172">
        <f t="shared" si="25"/>
        <v>0</v>
      </c>
      <c r="K540" s="174">
        <v>1</v>
      </c>
      <c r="L540" s="172" t="str">
        <f t="shared" ref="L540" si="56">IF(OR(J540="",J540="Sin estimado"),"Sin estimación",IF(J540&gt;=30%,"Desviado","Normal"))</f>
        <v>Normal</v>
      </c>
      <c r="M540" s="213"/>
      <c r="N540" s="213">
        <v>8</v>
      </c>
      <c r="O540" s="213">
        <v>8</v>
      </c>
      <c r="P540" s="213"/>
      <c r="Q540" s="213"/>
      <c r="R540" s="213"/>
      <c r="S540" s="213"/>
      <c r="T540" s="213"/>
      <c r="U540" s="213"/>
      <c r="V540" s="213"/>
      <c r="W540" s="213"/>
      <c r="X540" s="213"/>
      <c r="Y540" s="214"/>
      <c r="Z540" s="214"/>
      <c r="AA540" s="214"/>
      <c r="AB540" s="214"/>
      <c r="AC540" s="214"/>
      <c r="AD540" s="214"/>
      <c r="AE540" s="214"/>
      <c r="AF540" s="214"/>
      <c r="AG540" s="214"/>
      <c r="AH540" s="214"/>
      <c r="AI540" s="214"/>
      <c r="AJ540" s="51"/>
      <c r="BD540"/>
      <c r="BE540"/>
      <c r="BF540"/>
      <c r="BG540"/>
      <c r="BH540"/>
      <c r="BI540"/>
      <c r="BJ540"/>
      <c r="BK540"/>
      <c r="BL540"/>
      <c r="BM540"/>
      <c r="BN540"/>
      <c r="BO540"/>
      <c r="BP540"/>
      <c r="BQ540"/>
      <c r="BR540"/>
      <c r="BS540"/>
      <c r="BT540"/>
      <c r="BU540"/>
      <c r="BV540"/>
      <c r="BW540"/>
      <c r="BX540"/>
      <c r="BY540"/>
      <c r="BZ540"/>
      <c r="CA540"/>
      <c r="CB540"/>
      <c r="CC540"/>
      <c r="CD540"/>
      <c r="CE540"/>
      <c r="CF540"/>
      <c r="CG540"/>
      <c r="CH540"/>
      <c r="CI540"/>
      <c r="CJ540"/>
      <c r="CK540"/>
      <c r="CL540"/>
      <c r="CM540"/>
      <c r="CN540"/>
      <c r="CO540"/>
      <c r="CP540"/>
      <c r="CQ540"/>
      <c r="CR540"/>
      <c r="CS540"/>
      <c r="CT540"/>
      <c r="CU540"/>
      <c r="CV540"/>
      <c r="CW540"/>
      <c r="CX540"/>
      <c r="CY540"/>
      <c r="CZ540"/>
      <c r="DA540"/>
      <c r="DB540"/>
      <c r="DC540"/>
      <c r="DD540"/>
      <c r="DE540"/>
      <c r="DF540"/>
      <c r="DG540"/>
      <c r="DH540"/>
      <c r="DI540"/>
      <c r="DJ540"/>
      <c r="DK540"/>
      <c r="DL540"/>
      <c r="DM540"/>
      <c r="DN540"/>
      <c r="DO540"/>
      <c r="DP540"/>
      <c r="DQ540"/>
      <c r="DR540"/>
      <c r="DS540"/>
      <c r="DT540"/>
      <c r="DU540"/>
      <c r="DV540"/>
      <c r="DW540"/>
      <c r="DX540"/>
      <c r="DY540"/>
      <c r="DZ540"/>
      <c r="EA540"/>
      <c r="EB540"/>
      <c r="EC540"/>
      <c r="ED540"/>
      <c r="EE540"/>
      <c r="EF540"/>
      <c r="EG540"/>
      <c r="EH540"/>
      <c r="EI540"/>
      <c r="EJ540"/>
      <c r="EK540"/>
      <c r="EL540"/>
      <c r="EM540"/>
      <c r="EN540"/>
      <c r="EO540"/>
      <c r="EP540"/>
      <c r="EQ540"/>
      <c r="ER540"/>
      <c r="ES540"/>
      <c r="ET540"/>
      <c r="EU540"/>
      <c r="EV540"/>
      <c r="EW540"/>
      <c r="EX540"/>
      <c r="EY540"/>
      <c r="EZ540"/>
      <c r="FA540"/>
      <c r="FB540"/>
      <c r="FC540"/>
      <c r="FD540"/>
      <c r="FE540"/>
      <c r="FF540"/>
      <c r="FG540"/>
      <c r="FH540"/>
      <c r="FI540"/>
      <c r="FJ540"/>
      <c r="FK540"/>
      <c r="FL540"/>
      <c r="FM540"/>
      <c r="FN540"/>
      <c r="FO540"/>
      <c r="FP540"/>
      <c r="FQ540"/>
      <c r="FR540"/>
      <c r="FS540"/>
      <c r="FT540"/>
      <c r="FU540"/>
      <c r="FV540"/>
      <c r="FW540"/>
      <c r="FX540"/>
      <c r="FY540"/>
      <c r="FZ540"/>
      <c r="GA540"/>
      <c r="GB540"/>
      <c r="GC540"/>
      <c r="GD540"/>
      <c r="GE540"/>
      <c r="GF540"/>
      <c r="GG540"/>
      <c r="GH540"/>
      <c r="GI540"/>
      <c r="GJ540"/>
      <c r="GK540"/>
      <c r="GL540"/>
      <c r="GM540"/>
      <c r="GN540"/>
      <c r="GO540"/>
      <c r="GP540"/>
      <c r="GQ540"/>
      <c r="GR540"/>
      <c r="GS540"/>
      <c r="GT540"/>
      <c r="GU540"/>
      <c r="GV540"/>
      <c r="GW540"/>
      <c r="GX540"/>
      <c r="GY540"/>
      <c r="GZ540"/>
      <c r="HA540"/>
      <c r="HB540"/>
      <c r="HC540"/>
      <c r="HD540"/>
      <c r="HE540"/>
      <c r="HF540"/>
      <c r="HG540"/>
      <c r="HH540"/>
      <c r="HI540"/>
      <c r="HJ540"/>
      <c r="HK540"/>
      <c r="HL540"/>
      <c r="HM540"/>
      <c r="HN540"/>
      <c r="HO540"/>
      <c r="HP540"/>
      <c r="HQ540"/>
      <c r="HR540"/>
      <c r="HS540"/>
      <c r="HT540"/>
      <c r="HU540"/>
      <c r="HV540"/>
      <c r="HW540"/>
      <c r="HX540"/>
      <c r="HY540"/>
      <c r="HZ540"/>
      <c r="IA540"/>
      <c r="IB540"/>
      <c r="IC540"/>
      <c r="ID540"/>
      <c r="IE540"/>
      <c r="IF540"/>
      <c r="IG540"/>
      <c r="IH540"/>
      <c r="II540"/>
      <c r="IJ540"/>
      <c r="IK540"/>
      <c r="IL540"/>
      <c r="IM540"/>
      <c r="IN540"/>
      <c r="IO540"/>
      <c r="IP540"/>
      <c r="IQ540"/>
      <c r="IR540"/>
      <c r="IS540"/>
      <c r="IT540"/>
      <c r="IU540"/>
      <c r="IV540"/>
      <c r="IW540"/>
      <c r="IX540"/>
      <c r="IY540"/>
      <c r="IZ540"/>
      <c r="JA540"/>
      <c r="JB540"/>
      <c r="JC540"/>
      <c r="JD540"/>
      <c r="JE540"/>
      <c r="JF540"/>
      <c r="JG540"/>
      <c r="JH540"/>
      <c r="JI540"/>
      <c r="JJ540"/>
      <c r="JK540"/>
      <c r="JL540"/>
      <c r="JM540"/>
      <c r="JN540"/>
      <c r="JO540"/>
      <c r="JP540"/>
      <c r="JQ540"/>
      <c r="JR540"/>
      <c r="JS540"/>
      <c r="JT540"/>
      <c r="JU540"/>
      <c r="JV540"/>
      <c r="JW540"/>
      <c r="JX540"/>
      <c r="JY540"/>
      <c r="JZ540"/>
      <c r="KA540"/>
      <c r="KB540"/>
      <c r="KC540"/>
      <c r="KD540"/>
      <c r="KE540"/>
      <c r="KF540"/>
      <c r="KG540"/>
      <c r="KH540"/>
      <c r="KI540"/>
      <c r="KJ540"/>
      <c r="KK540"/>
      <c r="KL540"/>
      <c r="KM540"/>
      <c r="KN540"/>
      <c r="KO540"/>
      <c r="KP540"/>
      <c r="KQ540"/>
      <c r="KR540"/>
      <c r="KS540"/>
      <c r="KT540"/>
      <c r="KU540"/>
      <c r="KV540"/>
      <c r="KW540"/>
      <c r="KX540"/>
      <c r="KY540"/>
      <c r="KZ540"/>
      <c r="LA540"/>
      <c r="LB540"/>
      <c r="LC540"/>
      <c r="LD540"/>
      <c r="LE540"/>
      <c r="LF540"/>
      <c r="LG540"/>
      <c r="LH540"/>
      <c r="LI540"/>
      <c r="LJ540"/>
      <c r="LK540"/>
      <c r="LL540"/>
      <c r="LM540"/>
      <c r="LN540"/>
      <c r="LO540"/>
      <c r="LP540"/>
      <c r="LQ540"/>
      <c r="LR540"/>
      <c r="LS540"/>
      <c r="LT540"/>
      <c r="LU540"/>
      <c r="LV540"/>
      <c r="LW540"/>
      <c r="LX540"/>
      <c r="LY540"/>
      <c r="LZ540"/>
      <c r="MA540"/>
      <c r="MB540"/>
      <c r="MC540"/>
      <c r="MD540"/>
      <c r="ME540"/>
      <c r="MF540"/>
      <c r="MG540"/>
      <c r="MH540"/>
      <c r="MI540"/>
      <c r="MJ540"/>
      <c r="MK540"/>
      <c r="ML540"/>
      <c r="MM540"/>
      <c r="MN540"/>
      <c r="MO540"/>
      <c r="MP540"/>
      <c r="MQ540"/>
      <c r="MR540"/>
      <c r="MS540"/>
      <c r="MT540"/>
      <c r="MU540"/>
      <c r="MV540"/>
      <c r="MW540"/>
      <c r="MX540"/>
      <c r="MY540"/>
      <c r="MZ540"/>
      <c r="NA540"/>
      <c r="NB540"/>
      <c r="NC540"/>
      <c r="ND540"/>
      <c r="NE540"/>
      <c r="NF540"/>
      <c r="NG540"/>
      <c r="NH540"/>
      <c r="NI540"/>
      <c r="NJ540"/>
      <c r="NK540"/>
      <c r="NL540"/>
      <c r="NM540"/>
      <c r="NN540"/>
      <c r="NO540"/>
      <c r="NP540"/>
      <c r="NQ540"/>
      <c r="NR540"/>
      <c r="NS540"/>
      <c r="NT540"/>
      <c r="NU540"/>
      <c r="NV540"/>
      <c r="NW540"/>
      <c r="NX540"/>
      <c r="NY540"/>
      <c r="NZ540"/>
      <c r="OA540"/>
      <c r="OB540"/>
      <c r="OC540"/>
      <c r="OD540"/>
      <c r="OE540"/>
      <c r="OF540"/>
      <c r="OG540"/>
      <c r="OH540"/>
      <c r="OI540"/>
      <c r="OJ540"/>
      <c r="OK540"/>
      <c r="OL540"/>
      <c r="OM540"/>
      <c r="ON540"/>
      <c r="OO540"/>
      <c r="OP540"/>
      <c r="OQ540"/>
      <c r="OR540"/>
      <c r="OS540"/>
      <c r="OT540"/>
      <c r="OU540"/>
      <c r="OV540"/>
      <c r="OW540"/>
      <c r="OX540"/>
      <c r="OY540"/>
      <c r="OZ540"/>
      <c r="PA540"/>
      <c r="PB540"/>
      <c r="PC540"/>
      <c r="PD540"/>
      <c r="PE540"/>
      <c r="PF540"/>
      <c r="PG540"/>
      <c r="PH540"/>
      <c r="PI540"/>
      <c r="PJ540"/>
      <c r="PK540"/>
      <c r="PL540"/>
      <c r="PM540"/>
      <c r="PN540"/>
      <c r="PO540"/>
      <c r="PP540"/>
      <c r="PQ540"/>
      <c r="PR540"/>
      <c r="PS540"/>
      <c r="PT540"/>
      <c r="PU540"/>
      <c r="PV540"/>
      <c r="PW540"/>
      <c r="PX540"/>
      <c r="PY540"/>
      <c r="PZ540"/>
      <c r="QA540"/>
      <c r="QB540"/>
      <c r="QC540"/>
      <c r="QD540"/>
      <c r="QE540"/>
      <c r="QF540"/>
      <c r="QG540"/>
      <c r="QH540"/>
      <c r="QI540"/>
      <c r="QJ540"/>
      <c r="QK540"/>
      <c r="QL540"/>
      <c r="QM540"/>
      <c r="QN540"/>
      <c r="QO540"/>
      <c r="QP540"/>
      <c r="QQ540"/>
      <c r="QR540"/>
      <c r="QS540"/>
      <c r="QT540"/>
      <c r="QU540"/>
      <c r="QV540"/>
      <c r="QW540"/>
      <c r="QX540"/>
      <c r="QY540"/>
      <c r="QZ540"/>
      <c r="RA540"/>
      <c r="RB540"/>
      <c r="RC540"/>
      <c r="RD540"/>
      <c r="RE540"/>
      <c r="RF540"/>
      <c r="RG540"/>
      <c r="RH540"/>
      <c r="RI540"/>
      <c r="RJ540"/>
      <c r="RK540"/>
      <c r="RL540"/>
      <c r="RM540"/>
      <c r="RN540"/>
      <c r="RO540"/>
      <c r="RP540"/>
      <c r="RQ540"/>
      <c r="RR540"/>
      <c r="RS540"/>
      <c r="RT540"/>
      <c r="RU540"/>
      <c r="RV540"/>
      <c r="RW540"/>
      <c r="RX540"/>
      <c r="RY540"/>
      <c r="RZ540"/>
      <c r="SA540"/>
      <c r="SB540"/>
      <c r="SC540"/>
      <c r="SD540"/>
      <c r="SE540"/>
      <c r="SF540"/>
      <c r="SG540"/>
      <c r="SH540"/>
      <c r="SI540"/>
      <c r="SJ540"/>
      <c r="SK540"/>
      <c r="SL540"/>
      <c r="SM540"/>
      <c r="SN540"/>
      <c r="SO540"/>
      <c r="SP540"/>
      <c r="SQ540"/>
      <c r="SR540"/>
      <c r="SS540"/>
      <c r="ST540"/>
      <c r="SU540"/>
      <c r="SV540"/>
      <c r="SW540"/>
      <c r="SX540"/>
      <c r="SY540"/>
      <c r="SZ540"/>
      <c r="TA540"/>
      <c r="TB540"/>
      <c r="TC540"/>
      <c r="TD540"/>
      <c r="TE540"/>
      <c r="TF540"/>
      <c r="TG540"/>
      <c r="TH540"/>
      <c r="TI540"/>
      <c r="TJ540"/>
      <c r="TK540"/>
      <c r="TL540"/>
      <c r="TM540"/>
      <c r="TN540"/>
      <c r="TO540"/>
      <c r="TP540"/>
      <c r="TQ540"/>
      <c r="TR540"/>
      <c r="TS540"/>
      <c r="TT540"/>
      <c r="TU540"/>
      <c r="TV540"/>
      <c r="TW540"/>
      <c r="TX540"/>
      <c r="TY540"/>
      <c r="TZ540"/>
      <c r="UA540"/>
      <c r="UB540"/>
      <c r="UC540"/>
      <c r="UD540"/>
      <c r="UE540"/>
      <c r="UF540"/>
      <c r="UG540"/>
      <c r="UH540"/>
      <c r="UI540"/>
      <c r="UJ540"/>
      <c r="UK540"/>
      <c r="UL540"/>
      <c r="UM540"/>
      <c r="UN540"/>
      <c r="UO540"/>
      <c r="UP540"/>
      <c r="UQ540"/>
      <c r="UR540"/>
      <c r="US540"/>
      <c r="UT540"/>
      <c r="UU540"/>
      <c r="UV540"/>
      <c r="UW540"/>
      <c r="UX540"/>
      <c r="UY540"/>
      <c r="UZ540"/>
      <c r="VA540"/>
      <c r="VB540"/>
      <c r="VC540"/>
      <c r="VD540"/>
      <c r="VE540"/>
      <c r="VF540"/>
      <c r="VG540"/>
      <c r="VH540"/>
      <c r="VI540"/>
      <c r="VJ540"/>
      <c r="VK540"/>
      <c r="VL540"/>
      <c r="VM540"/>
      <c r="VN540"/>
      <c r="VO540"/>
      <c r="VP540"/>
      <c r="VQ540"/>
      <c r="VR540"/>
      <c r="VS540"/>
      <c r="VT540"/>
      <c r="VU540"/>
      <c r="VV540"/>
      <c r="VW540"/>
      <c r="VX540"/>
      <c r="VY540"/>
      <c r="VZ540"/>
      <c r="WA540"/>
      <c r="WB540"/>
      <c r="WC540"/>
      <c r="WD540"/>
      <c r="WE540"/>
      <c r="WF540"/>
      <c r="WG540"/>
      <c r="WH540"/>
      <c r="WI540"/>
      <c r="WJ540"/>
      <c r="WK540"/>
      <c r="WL540"/>
      <c r="WM540"/>
      <c r="WN540"/>
      <c r="WO540"/>
      <c r="WP540"/>
      <c r="WQ540"/>
      <c r="WR540"/>
      <c r="WS540"/>
      <c r="WT540"/>
      <c r="WU540"/>
      <c r="WV540"/>
      <c r="WW540"/>
      <c r="WX540"/>
      <c r="WY540"/>
      <c r="WZ540"/>
      <c r="XA540"/>
      <c r="XB540"/>
      <c r="XC540"/>
      <c r="XD540"/>
      <c r="XE540"/>
      <c r="XF540"/>
      <c r="XG540"/>
      <c r="XH540"/>
      <c r="XI540"/>
      <c r="XJ540"/>
      <c r="XK540"/>
      <c r="XL540"/>
      <c r="XM540"/>
      <c r="XN540"/>
      <c r="XO540"/>
      <c r="XP540"/>
      <c r="XQ540"/>
      <c r="XR540"/>
      <c r="XS540"/>
      <c r="XT540"/>
      <c r="XU540"/>
      <c r="XV540"/>
      <c r="XW540"/>
      <c r="XX540"/>
      <c r="XY540"/>
      <c r="XZ540"/>
      <c r="YA540"/>
      <c r="YB540"/>
      <c r="YC540"/>
      <c r="YD540"/>
      <c r="YE540"/>
      <c r="YF540"/>
      <c r="YG540"/>
      <c r="YH540"/>
      <c r="YI540"/>
      <c r="YJ540"/>
      <c r="YK540"/>
      <c r="YL540"/>
      <c r="YM540"/>
      <c r="YN540"/>
      <c r="YO540"/>
      <c r="YP540"/>
      <c r="YQ540"/>
      <c r="YR540"/>
      <c r="YS540"/>
      <c r="YT540"/>
      <c r="YU540"/>
      <c r="YV540"/>
      <c r="YW540"/>
      <c r="YX540"/>
      <c r="YY540"/>
      <c r="YZ540"/>
      <c r="ZA540"/>
      <c r="ZB540"/>
      <c r="ZC540"/>
      <c r="ZD540"/>
      <c r="ZE540"/>
      <c r="ZF540"/>
      <c r="ZG540"/>
      <c r="ZH540"/>
      <c r="ZI540"/>
      <c r="ZJ540"/>
      <c r="ZK540"/>
      <c r="ZL540"/>
      <c r="ZM540"/>
      <c r="ZN540"/>
      <c r="ZO540"/>
      <c r="ZP540"/>
      <c r="ZQ540"/>
      <c r="ZR540"/>
      <c r="ZS540"/>
      <c r="ZT540"/>
      <c r="ZU540"/>
      <c r="ZV540"/>
      <c r="ZW540"/>
      <c r="ZX540"/>
      <c r="ZY540"/>
      <c r="ZZ540"/>
      <c r="AAA540"/>
      <c r="AAB540"/>
      <c r="AAC540"/>
      <c r="AAD540"/>
      <c r="AAE540"/>
      <c r="AAF540"/>
      <c r="AAG540"/>
      <c r="AAH540"/>
      <c r="AAI540"/>
      <c r="AAJ540"/>
      <c r="AAK540"/>
      <c r="AAL540"/>
      <c r="AAM540"/>
      <c r="AAN540"/>
      <c r="AAO540"/>
      <c r="AAP540"/>
      <c r="AAQ540"/>
      <c r="AAR540"/>
      <c r="AAS540"/>
      <c r="AAT540"/>
      <c r="AAU540"/>
      <c r="AAV540"/>
      <c r="AAW540"/>
      <c r="AAX540"/>
      <c r="AAY540"/>
      <c r="AAZ540"/>
      <c r="ABA540"/>
      <c r="ABB540"/>
      <c r="ABC540"/>
      <c r="ABD540"/>
      <c r="ABE540"/>
      <c r="ABF540"/>
      <c r="ABG540"/>
      <c r="ABH540"/>
      <c r="ABI540"/>
      <c r="ABJ540"/>
      <c r="ABK540"/>
      <c r="ABL540"/>
      <c r="ABM540"/>
      <c r="ABN540"/>
      <c r="ABO540"/>
      <c r="ABP540"/>
      <c r="ABQ540"/>
      <c r="ABR540"/>
      <c r="ABS540"/>
      <c r="ABT540"/>
      <c r="ABU540"/>
      <c r="ABV540"/>
      <c r="ABW540"/>
      <c r="ABX540"/>
      <c r="ABY540"/>
      <c r="ABZ540"/>
      <c r="ACA540"/>
      <c r="ACB540"/>
      <c r="ACC540"/>
      <c r="ACD540"/>
      <c r="ACE540"/>
      <c r="ACF540"/>
      <c r="ACG540"/>
      <c r="ACH540"/>
      <c r="ACI540"/>
      <c r="ACJ540"/>
      <c r="ACK540"/>
      <c r="ACL540"/>
      <c r="ACM540"/>
      <c r="ACN540"/>
      <c r="ACO540"/>
      <c r="ACP540"/>
      <c r="ACQ540"/>
      <c r="ACR540"/>
      <c r="ACS540"/>
      <c r="ACT540"/>
      <c r="ACU540"/>
      <c r="ACV540"/>
      <c r="ACW540"/>
      <c r="ACX540"/>
      <c r="ACY540"/>
      <c r="ACZ540"/>
      <c r="ADA540"/>
      <c r="ADB540"/>
      <c r="ADC540"/>
      <c r="ADD540"/>
      <c r="ADE540"/>
      <c r="ADF540"/>
      <c r="ADG540"/>
      <c r="ADH540"/>
      <c r="ADI540"/>
      <c r="ADJ540"/>
      <c r="ADK540"/>
      <c r="ADL540"/>
      <c r="ADM540"/>
      <c r="ADN540"/>
      <c r="ADO540"/>
      <c r="ADP540"/>
      <c r="ADQ540"/>
      <c r="ADR540"/>
      <c r="ADS540"/>
      <c r="ADT540"/>
      <c r="ADU540"/>
      <c r="ADV540"/>
      <c r="ADW540"/>
      <c r="ADX540"/>
      <c r="ADY540"/>
      <c r="ADZ540"/>
      <c r="AEA540"/>
      <c r="AEB540"/>
      <c r="AEC540"/>
      <c r="AED540"/>
      <c r="AEE540"/>
      <c r="AEF540"/>
      <c r="AEG540"/>
      <c r="AEH540"/>
      <c r="AEI540"/>
      <c r="AEJ540"/>
      <c r="AEK540"/>
      <c r="AEL540"/>
      <c r="AEM540"/>
      <c r="AEN540"/>
      <c r="AEO540"/>
      <c r="AEP540"/>
      <c r="AEQ540"/>
      <c r="AER540"/>
      <c r="AES540"/>
      <c r="AET540"/>
      <c r="AEU540"/>
      <c r="AEV540"/>
      <c r="AEW540"/>
      <c r="AEX540"/>
      <c r="AEY540"/>
      <c r="AEZ540"/>
      <c r="AFA540"/>
      <c r="AFB540"/>
      <c r="AFC540"/>
      <c r="AFD540"/>
      <c r="AFE540"/>
      <c r="AFF540"/>
      <c r="AFG540"/>
      <c r="AFH540"/>
      <c r="AFI540"/>
      <c r="AFJ540"/>
      <c r="AFK540"/>
      <c r="AFL540"/>
      <c r="AFM540"/>
      <c r="AFN540"/>
      <c r="AFO540"/>
      <c r="AFP540"/>
      <c r="AFQ540"/>
      <c r="AFR540"/>
      <c r="AFS540"/>
      <c r="AFT540"/>
      <c r="AFU540"/>
      <c r="AFV540"/>
      <c r="AFW540"/>
      <c r="AFX540"/>
      <c r="AFY540"/>
      <c r="AFZ540"/>
      <c r="AGA540"/>
      <c r="AGB540"/>
      <c r="AGC540"/>
      <c r="AGD540"/>
      <c r="AGE540"/>
      <c r="AGF540"/>
      <c r="AGG540"/>
      <c r="AGH540"/>
      <c r="AGI540"/>
      <c r="AGJ540"/>
      <c r="AGK540"/>
      <c r="AGL540"/>
      <c r="AGM540"/>
      <c r="AGN540"/>
      <c r="AGO540"/>
      <c r="AGP540"/>
      <c r="AGQ540"/>
      <c r="AGR540"/>
      <c r="AGS540"/>
      <c r="AGT540"/>
      <c r="AGU540"/>
      <c r="AGV540"/>
      <c r="AGW540"/>
      <c r="AGX540"/>
      <c r="AGY540"/>
      <c r="AGZ540"/>
      <c r="AHA540"/>
      <c r="AHB540"/>
      <c r="AHC540"/>
      <c r="AHD540"/>
      <c r="AHE540"/>
      <c r="AHF540"/>
      <c r="AHG540"/>
      <c r="AHH540"/>
      <c r="AHI540"/>
      <c r="AHJ540"/>
      <c r="AHK540"/>
      <c r="AHL540"/>
      <c r="AHM540"/>
      <c r="AHN540"/>
      <c r="AHO540"/>
      <c r="AHP540"/>
      <c r="AHQ540"/>
      <c r="AHR540"/>
      <c r="AHS540"/>
      <c r="AHT540"/>
      <c r="AHU540"/>
      <c r="AHV540"/>
      <c r="AHW540"/>
      <c r="AHX540"/>
      <c r="AHY540"/>
      <c r="AHZ540"/>
      <c r="AIA540"/>
      <c r="AIB540"/>
      <c r="AIC540"/>
      <c r="AID540"/>
      <c r="AIE540"/>
      <c r="AIF540"/>
      <c r="AIG540"/>
      <c r="AIH540"/>
      <c r="AII540"/>
      <c r="AIJ540"/>
      <c r="AIK540"/>
      <c r="AIL540"/>
      <c r="AIM540"/>
      <c r="AIN540"/>
      <c r="AIO540"/>
      <c r="AIP540"/>
      <c r="AIQ540"/>
      <c r="AIR540"/>
      <c r="AIS540"/>
      <c r="AIT540"/>
      <c r="AIU540"/>
      <c r="AIV540"/>
      <c r="AIW540"/>
      <c r="AIX540"/>
      <c r="AIY540"/>
      <c r="AIZ540"/>
      <c r="AJA540"/>
      <c r="AJB540"/>
      <c r="AJC540"/>
      <c r="AJD540"/>
      <c r="AJE540"/>
      <c r="AJF540"/>
      <c r="AJG540"/>
      <c r="AJH540"/>
      <c r="AJI540"/>
      <c r="AJJ540"/>
      <c r="AJK540"/>
      <c r="AJL540"/>
      <c r="AJM540"/>
      <c r="AJN540"/>
      <c r="AJO540"/>
      <c r="AJP540"/>
      <c r="AJQ540"/>
      <c r="AJR540"/>
      <c r="AJS540"/>
      <c r="AJT540"/>
      <c r="AJU540"/>
      <c r="AJV540"/>
      <c r="AJW540"/>
      <c r="AJX540"/>
      <c r="AJY540"/>
      <c r="AJZ540"/>
      <c r="AKA540"/>
      <c r="AKB540"/>
      <c r="AKC540"/>
      <c r="AKD540"/>
      <c r="AKE540"/>
      <c r="AKF540"/>
      <c r="AKG540"/>
      <c r="AKH540"/>
      <c r="AKI540"/>
      <c r="AKJ540"/>
      <c r="AKK540"/>
      <c r="AKL540"/>
      <c r="AKM540"/>
      <c r="AKN540"/>
      <c r="AKO540"/>
      <c r="AKP540"/>
      <c r="AKQ540"/>
      <c r="AKR540"/>
      <c r="AKS540"/>
      <c r="AKT540"/>
      <c r="AKU540"/>
      <c r="AKV540"/>
      <c r="AKW540"/>
      <c r="AKX540"/>
      <c r="AKY540"/>
      <c r="AKZ540"/>
      <c r="ALA540"/>
      <c r="ALB540"/>
      <c r="ALC540"/>
      <c r="ALD540"/>
      <c r="ALE540"/>
      <c r="ALF540"/>
      <c r="ALG540"/>
      <c r="ALH540"/>
      <c r="ALI540"/>
      <c r="ALJ540"/>
      <c r="ALK540"/>
      <c r="ALL540"/>
      <c r="ALM540"/>
      <c r="ALN540"/>
      <c r="ALO540"/>
      <c r="ALP540"/>
      <c r="ALQ540"/>
      <c r="ALR540"/>
      <c r="ALS540"/>
      <c r="ALT540"/>
      <c r="ALU540"/>
      <c r="ALV540"/>
      <c r="ALW540"/>
      <c r="ALX540"/>
      <c r="ALY540"/>
      <c r="ALZ540"/>
      <c r="AMA540"/>
      <c r="AMB540"/>
      <c r="AMC540"/>
      <c r="AMD540"/>
      <c r="AME540"/>
      <c r="AMF540"/>
      <c r="AMG540"/>
      <c r="AMH540"/>
      <c r="AMI540"/>
      <c r="AMJ540"/>
      <c r="AMK540"/>
      <c r="AML540"/>
      <c r="AMM540"/>
      <c r="AMN540"/>
      <c r="AMO540"/>
      <c r="AMP540"/>
      <c r="AMQ540"/>
      <c r="AMR540"/>
      <c r="AMS540"/>
      <c r="AMT540"/>
      <c r="AMU540"/>
      <c r="AMV540"/>
      <c r="AMW540"/>
      <c r="AMX540"/>
      <c r="AMY540"/>
      <c r="AMZ540"/>
      <c r="ANA540"/>
      <c r="ANB540"/>
      <c r="ANC540"/>
      <c r="AND540"/>
      <c r="ANE540"/>
      <c r="ANF540"/>
      <c r="ANG540"/>
      <c r="ANH540"/>
      <c r="ANI540"/>
      <c r="ANJ540"/>
      <c r="ANK540"/>
      <c r="ANL540"/>
      <c r="ANM540"/>
      <c r="ANN540"/>
      <c r="ANO540"/>
      <c r="ANP540"/>
      <c r="ANQ540"/>
      <c r="ANR540"/>
      <c r="ANS540"/>
      <c r="ANT540"/>
      <c r="ANU540"/>
      <c r="ANV540"/>
      <c r="ANW540"/>
      <c r="ANX540"/>
      <c r="ANY540"/>
      <c r="ANZ540"/>
      <c r="AOA540"/>
      <c r="AOB540"/>
      <c r="AOC540"/>
      <c r="AOD540"/>
      <c r="AOE540"/>
      <c r="AOF540"/>
      <c r="AOG540"/>
      <c r="AOH540"/>
      <c r="AOI540"/>
      <c r="AOJ540"/>
      <c r="AOK540"/>
      <c r="AOL540"/>
      <c r="AOM540"/>
      <c r="AON540"/>
      <c r="AOO540"/>
      <c r="AOP540"/>
      <c r="AOQ540"/>
      <c r="AOR540"/>
      <c r="AOS540"/>
      <c r="AOT540"/>
      <c r="AOU540"/>
      <c r="AOV540"/>
      <c r="AOW540"/>
      <c r="AOX540"/>
      <c r="AOY540"/>
      <c r="AOZ540"/>
      <c r="APA540"/>
      <c r="APB540"/>
      <c r="APC540"/>
      <c r="APD540"/>
      <c r="APE540"/>
      <c r="APF540"/>
      <c r="APG540"/>
      <c r="APH540"/>
      <c r="API540"/>
      <c r="APJ540"/>
      <c r="APK540"/>
      <c r="APL540"/>
      <c r="APM540"/>
      <c r="APN540"/>
      <c r="APO540"/>
      <c r="APP540"/>
      <c r="APQ540"/>
      <c r="APR540"/>
      <c r="APS540"/>
      <c r="APT540"/>
      <c r="APU540"/>
      <c r="APV540"/>
      <c r="APW540"/>
      <c r="APX540"/>
      <c r="APY540"/>
      <c r="APZ540"/>
      <c r="AQA540"/>
      <c r="AQB540"/>
      <c r="AQC540"/>
      <c r="AQD540"/>
      <c r="AQE540"/>
      <c r="AQF540"/>
      <c r="AQG540"/>
      <c r="AQH540"/>
      <c r="AQI540"/>
      <c r="AQJ540"/>
      <c r="AQK540"/>
      <c r="AQL540"/>
      <c r="AQM540"/>
      <c r="AQN540"/>
      <c r="AQO540"/>
      <c r="AQP540"/>
      <c r="AQQ540"/>
      <c r="AQR540"/>
      <c r="AQS540"/>
      <c r="AQT540"/>
      <c r="AQU540"/>
      <c r="AQV540"/>
      <c r="AQW540"/>
      <c r="AQX540"/>
      <c r="AQY540"/>
      <c r="AQZ540"/>
      <c r="ARA540"/>
      <c r="ARB540"/>
      <c r="ARC540"/>
      <c r="ARD540"/>
      <c r="ARE540"/>
      <c r="ARF540"/>
      <c r="ARG540"/>
      <c r="ARH540"/>
      <c r="ARI540"/>
      <c r="ARJ540"/>
      <c r="ARK540"/>
      <c r="ARL540"/>
      <c r="ARM540"/>
      <c r="ARN540"/>
      <c r="ARO540"/>
      <c r="ARP540"/>
      <c r="ARQ540"/>
      <c r="ARR540"/>
      <c r="ARS540"/>
      <c r="ART540"/>
      <c r="ARU540"/>
      <c r="ARV540"/>
      <c r="ARW540"/>
      <c r="ARX540"/>
      <c r="ARY540"/>
      <c r="ARZ540"/>
      <c r="ASA540"/>
      <c r="ASB540"/>
      <c r="ASC540"/>
      <c r="ASD540"/>
      <c r="ASE540"/>
      <c r="ASF540"/>
      <c r="ASG540"/>
      <c r="ASH540"/>
      <c r="ASI540"/>
      <c r="ASJ540"/>
      <c r="ASK540"/>
      <c r="ASL540"/>
      <c r="ASM540"/>
      <c r="ASN540"/>
      <c r="ASO540"/>
      <c r="ASP540"/>
      <c r="ASQ540"/>
      <c r="ASR540"/>
      <c r="ASS540"/>
      <c r="AST540"/>
      <c r="ASU540"/>
      <c r="ASV540"/>
      <c r="ASW540"/>
      <c r="ASX540"/>
      <c r="ASY540"/>
      <c r="ASZ540"/>
      <c r="ATA540"/>
      <c r="ATB540"/>
      <c r="ATC540"/>
      <c r="ATD540"/>
      <c r="ATE540"/>
      <c r="ATF540"/>
      <c r="ATG540"/>
      <c r="ATH540"/>
      <c r="ATI540"/>
      <c r="ATJ540"/>
      <c r="ATK540"/>
      <c r="ATL540"/>
      <c r="ATM540"/>
      <c r="ATN540"/>
      <c r="ATO540"/>
      <c r="ATP540"/>
      <c r="ATQ540"/>
      <c r="ATR540"/>
      <c r="ATS540"/>
      <c r="ATT540"/>
      <c r="ATU540"/>
      <c r="ATV540"/>
      <c r="ATW540"/>
      <c r="ATX540"/>
      <c r="ATY540"/>
      <c r="ATZ540"/>
      <c r="AUA540"/>
      <c r="AUB540"/>
      <c r="AUC540"/>
      <c r="AUD540"/>
      <c r="AUE540"/>
      <c r="AUF540"/>
      <c r="AUG540"/>
      <c r="AUH540"/>
      <c r="AUI540"/>
      <c r="AUJ540"/>
      <c r="AUK540"/>
      <c r="AUL540"/>
      <c r="AUM540"/>
      <c r="AUN540"/>
      <c r="AUO540"/>
      <c r="AUP540"/>
      <c r="AUQ540"/>
      <c r="AUR540"/>
      <c r="AUS540"/>
      <c r="AUT540"/>
      <c r="AUU540"/>
      <c r="AUV540"/>
      <c r="AUW540"/>
      <c r="AUX540"/>
      <c r="AUY540"/>
      <c r="AUZ540"/>
      <c r="AVA540"/>
      <c r="AVB540"/>
      <c r="AVC540"/>
      <c r="AVD540"/>
      <c r="AVE540"/>
      <c r="AVF540"/>
      <c r="AVG540"/>
      <c r="AVH540"/>
      <c r="AVI540"/>
      <c r="AVJ540"/>
      <c r="AVK540"/>
      <c r="AVL540"/>
      <c r="AVM540"/>
      <c r="AVN540"/>
      <c r="AVO540"/>
      <c r="AVP540"/>
      <c r="AVQ540"/>
      <c r="AVR540"/>
      <c r="AVS540"/>
      <c r="AVT540"/>
      <c r="AVU540"/>
      <c r="AVV540"/>
      <c r="AVW540"/>
      <c r="AVX540"/>
      <c r="AVY540"/>
      <c r="AVZ540"/>
      <c r="AWA540"/>
      <c r="AWB540"/>
      <c r="AWC540"/>
      <c r="AWD540"/>
      <c r="AWE540"/>
      <c r="AWF540"/>
      <c r="AWG540"/>
      <c r="AWH540"/>
      <c r="AWI540"/>
      <c r="AWJ540"/>
      <c r="AWK540"/>
      <c r="AWL540"/>
      <c r="AWM540"/>
      <c r="AWN540"/>
      <c r="AWO540"/>
      <c r="AWP540"/>
      <c r="AWQ540"/>
      <c r="AWR540"/>
      <c r="AWS540"/>
      <c r="AWT540"/>
      <c r="AWU540"/>
      <c r="AWV540"/>
      <c r="AWW540"/>
      <c r="AWX540"/>
      <c r="AWY540"/>
      <c r="AWZ540"/>
      <c r="AXA540"/>
      <c r="AXB540"/>
      <c r="AXC540"/>
      <c r="AXD540"/>
      <c r="AXE540"/>
      <c r="AXF540"/>
      <c r="AXG540"/>
      <c r="AXH540"/>
      <c r="AXI540"/>
      <c r="AXJ540"/>
      <c r="AXK540"/>
      <c r="AXL540"/>
      <c r="AXM540"/>
      <c r="AXN540"/>
      <c r="AXO540"/>
      <c r="AXP540"/>
      <c r="AXQ540"/>
      <c r="AXR540"/>
      <c r="AXS540"/>
      <c r="AXT540"/>
      <c r="AXU540"/>
      <c r="AXV540"/>
      <c r="AXW540"/>
      <c r="AXX540"/>
      <c r="AXY540"/>
      <c r="AXZ540"/>
      <c r="AYA540"/>
      <c r="AYB540"/>
      <c r="AYC540"/>
      <c r="AYD540"/>
      <c r="AYE540"/>
      <c r="AYF540"/>
      <c r="AYG540"/>
      <c r="AYH540"/>
      <c r="AYI540"/>
      <c r="AYJ540"/>
      <c r="AYK540"/>
      <c r="AYL540"/>
      <c r="AYM540"/>
      <c r="AYN540"/>
      <c r="AYO540"/>
      <c r="AYP540"/>
      <c r="AYQ540"/>
      <c r="AYR540"/>
      <c r="AYS540"/>
      <c r="AYT540"/>
      <c r="AYU540"/>
      <c r="AYV540"/>
      <c r="AYW540"/>
      <c r="AYX540"/>
      <c r="AYY540"/>
      <c r="AYZ540"/>
      <c r="AZA540"/>
      <c r="AZB540"/>
      <c r="AZC540"/>
      <c r="AZD540"/>
      <c r="AZE540"/>
      <c r="AZF540"/>
      <c r="AZG540"/>
      <c r="AZH540"/>
      <c r="AZI540"/>
      <c r="AZJ540"/>
      <c r="AZK540"/>
      <c r="AZL540"/>
      <c r="AZM540"/>
      <c r="AZN540"/>
      <c r="AZO540"/>
      <c r="AZP540"/>
      <c r="AZQ540"/>
      <c r="AZR540"/>
      <c r="AZS540"/>
      <c r="AZT540"/>
      <c r="AZU540"/>
      <c r="AZV540"/>
      <c r="AZW540"/>
      <c r="AZX540"/>
      <c r="AZY540"/>
      <c r="AZZ540"/>
      <c r="BAA540"/>
      <c r="BAB540"/>
      <c r="BAC540"/>
      <c r="BAD540"/>
      <c r="BAE540"/>
      <c r="BAF540"/>
      <c r="BAG540"/>
      <c r="BAH540"/>
      <c r="BAI540"/>
      <c r="BAJ540"/>
      <c r="BAK540"/>
      <c r="BAL540"/>
      <c r="BAM540"/>
      <c r="BAN540"/>
      <c r="BAO540"/>
      <c r="BAP540"/>
      <c r="BAQ540"/>
      <c r="BAR540"/>
      <c r="BAS540"/>
      <c r="BAT540"/>
      <c r="BAU540"/>
      <c r="BAV540"/>
      <c r="BAW540"/>
      <c r="BAX540"/>
      <c r="BAY540"/>
      <c r="BAZ540"/>
      <c r="BBA540"/>
      <c r="BBB540"/>
      <c r="BBC540"/>
      <c r="BBD540"/>
      <c r="BBE540"/>
      <c r="BBF540"/>
      <c r="BBG540"/>
      <c r="BBH540"/>
      <c r="BBI540"/>
      <c r="BBJ540"/>
      <c r="BBK540"/>
      <c r="BBL540"/>
      <c r="BBM540"/>
      <c r="BBN540"/>
      <c r="BBO540"/>
      <c r="BBP540"/>
      <c r="BBQ540"/>
      <c r="BBR540"/>
      <c r="BBS540"/>
      <c r="BBT540"/>
      <c r="BBU540"/>
      <c r="BBV540"/>
      <c r="BBW540"/>
      <c r="BBX540"/>
      <c r="BBY540"/>
      <c r="BBZ540"/>
      <c r="BCA540"/>
      <c r="BCB540"/>
      <c r="BCC540"/>
      <c r="BCD540"/>
      <c r="BCE540"/>
      <c r="BCF540"/>
      <c r="BCG540"/>
      <c r="BCH540"/>
      <c r="BCI540"/>
      <c r="BCJ540"/>
      <c r="BCK540"/>
      <c r="BCL540"/>
      <c r="BCM540"/>
      <c r="BCN540"/>
      <c r="BCO540"/>
      <c r="BCP540"/>
      <c r="BCQ540"/>
      <c r="BCR540"/>
      <c r="BCS540"/>
      <c r="BCT540"/>
      <c r="BCU540"/>
      <c r="BCV540"/>
      <c r="BCW540"/>
      <c r="BCX540"/>
      <c r="BCY540"/>
      <c r="BCZ540"/>
      <c r="BDA540"/>
      <c r="BDB540"/>
      <c r="BDC540"/>
      <c r="BDD540"/>
      <c r="BDE540"/>
      <c r="BDF540"/>
      <c r="BDG540"/>
      <c r="BDH540"/>
      <c r="BDI540"/>
      <c r="BDJ540"/>
      <c r="BDK540"/>
      <c r="BDL540"/>
      <c r="BDM540"/>
      <c r="BDN540"/>
      <c r="BDO540"/>
      <c r="BDP540"/>
      <c r="BDQ540"/>
      <c r="BDR540"/>
      <c r="BDS540"/>
      <c r="BDT540"/>
      <c r="BDU540"/>
      <c r="BDV540"/>
      <c r="BDW540"/>
      <c r="BDX540"/>
      <c r="BDY540"/>
      <c r="BDZ540"/>
      <c r="BEA540"/>
      <c r="BEB540"/>
      <c r="BEC540"/>
      <c r="BED540"/>
      <c r="BEE540"/>
      <c r="BEF540"/>
      <c r="BEG540"/>
      <c r="BEH540"/>
      <c r="BEI540"/>
      <c r="BEJ540"/>
      <c r="BEK540"/>
      <c r="BEL540"/>
      <c r="BEM540"/>
      <c r="BEN540"/>
      <c r="BEO540"/>
      <c r="BEP540"/>
      <c r="BEQ540"/>
      <c r="BER540"/>
      <c r="BES540"/>
      <c r="BET540"/>
      <c r="BEU540"/>
      <c r="BEV540"/>
      <c r="BEW540"/>
      <c r="BEX540"/>
      <c r="BEY540"/>
      <c r="BEZ540"/>
      <c r="BFA540"/>
      <c r="BFB540"/>
      <c r="BFC540"/>
      <c r="BFD540"/>
      <c r="BFE540"/>
      <c r="BFF540"/>
      <c r="BFG540"/>
      <c r="BFH540"/>
      <c r="BFI540"/>
      <c r="BFJ540"/>
      <c r="BFK540"/>
      <c r="BFL540"/>
      <c r="BFM540"/>
      <c r="BFN540"/>
      <c r="BFO540"/>
      <c r="BFP540"/>
      <c r="BFQ540"/>
      <c r="BFR540"/>
      <c r="BFS540"/>
      <c r="BFT540"/>
      <c r="BFU540"/>
      <c r="BFV540"/>
      <c r="BFW540"/>
      <c r="BFX540"/>
      <c r="BFY540"/>
      <c r="BFZ540"/>
      <c r="BGA540"/>
      <c r="BGB540"/>
      <c r="BGC540"/>
      <c r="BGD540"/>
      <c r="BGE540"/>
      <c r="BGF540"/>
      <c r="BGG540"/>
      <c r="BGH540"/>
      <c r="BGI540"/>
      <c r="BGJ540"/>
      <c r="BGK540"/>
      <c r="BGL540"/>
      <c r="BGM540"/>
      <c r="BGN540"/>
      <c r="BGO540"/>
      <c r="BGP540"/>
      <c r="BGQ540"/>
      <c r="BGR540"/>
      <c r="BGS540"/>
      <c r="BGT540"/>
      <c r="BGU540"/>
      <c r="BGV540"/>
      <c r="BGW540"/>
      <c r="BGX540"/>
      <c r="BGY540"/>
      <c r="BGZ540"/>
      <c r="BHA540"/>
      <c r="BHB540"/>
      <c r="BHC540"/>
      <c r="BHD540"/>
      <c r="BHE540"/>
      <c r="BHF540"/>
      <c r="BHG540"/>
      <c r="BHH540"/>
      <c r="BHI540"/>
      <c r="BHJ540"/>
      <c r="BHK540"/>
      <c r="BHL540"/>
      <c r="BHM540"/>
      <c r="BHN540"/>
      <c r="BHO540"/>
      <c r="BHP540"/>
      <c r="BHQ540"/>
      <c r="BHR540"/>
      <c r="BHS540"/>
      <c r="BHT540"/>
      <c r="BHU540"/>
      <c r="BHV540"/>
      <c r="BHW540"/>
      <c r="BHX540"/>
      <c r="BHY540"/>
      <c r="BHZ540"/>
      <c r="BIA540"/>
      <c r="BIB540"/>
      <c r="BIC540"/>
      <c r="BID540"/>
      <c r="BIE540"/>
      <c r="BIF540"/>
      <c r="BIG540"/>
      <c r="BIH540"/>
      <c r="BII540"/>
      <c r="BIJ540"/>
      <c r="BIK540"/>
      <c r="BIL540"/>
      <c r="BIM540"/>
      <c r="BIN540"/>
      <c r="BIO540"/>
      <c r="BIP540"/>
      <c r="BIQ540"/>
      <c r="BIR540"/>
      <c r="BIS540"/>
      <c r="BIT540"/>
      <c r="BIU540"/>
      <c r="BIV540"/>
      <c r="BIW540"/>
      <c r="BIX540"/>
      <c r="BIY540"/>
      <c r="BIZ540"/>
      <c r="BJA540"/>
      <c r="BJB540"/>
      <c r="BJC540"/>
      <c r="BJD540"/>
      <c r="BJE540"/>
      <c r="BJF540"/>
      <c r="BJG540"/>
      <c r="BJH540"/>
      <c r="BJI540"/>
      <c r="BJJ540"/>
      <c r="BJK540"/>
      <c r="BJL540"/>
      <c r="BJM540"/>
      <c r="BJN540"/>
      <c r="BJO540"/>
      <c r="BJP540"/>
      <c r="BJQ540"/>
      <c r="BJR540"/>
      <c r="BJS540"/>
      <c r="BJT540"/>
      <c r="BJU540"/>
      <c r="BJV540"/>
      <c r="BJW540"/>
      <c r="BJX540"/>
      <c r="BJY540"/>
      <c r="BJZ540"/>
      <c r="BKA540"/>
      <c r="BKB540"/>
      <c r="BKC540"/>
      <c r="BKD540"/>
      <c r="BKE540"/>
      <c r="BKF540"/>
      <c r="BKG540"/>
      <c r="BKH540"/>
      <c r="BKI540"/>
      <c r="BKJ540"/>
      <c r="BKK540"/>
      <c r="BKL540"/>
      <c r="BKM540"/>
      <c r="BKN540"/>
      <c r="BKO540"/>
      <c r="BKP540"/>
      <c r="BKQ540"/>
      <c r="BKR540"/>
      <c r="BKS540"/>
      <c r="BKT540"/>
      <c r="BKU540"/>
      <c r="BKV540"/>
      <c r="BKW540"/>
      <c r="BKX540"/>
      <c r="BKY540"/>
      <c r="BKZ540"/>
      <c r="BLA540"/>
      <c r="BLB540"/>
      <c r="BLC540"/>
      <c r="BLD540"/>
      <c r="BLE540"/>
      <c r="BLF540"/>
      <c r="BLG540"/>
      <c r="BLH540"/>
      <c r="BLI540"/>
      <c r="BLJ540"/>
      <c r="BLK540"/>
      <c r="BLL540"/>
      <c r="BLM540"/>
      <c r="BLN540"/>
      <c r="BLO540"/>
      <c r="BLP540"/>
      <c r="BLQ540"/>
      <c r="BLR540"/>
      <c r="BLS540"/>
      <c r="BLT540"/>
      <c r="BLU540"/>
      <c r="BLV540"/>
      <c r="BLW540"/>
      <c r="BLX540"/>
      <c r="BLY540"/>
      <c r="BLZ540"/>
      <c r="BMA540"/>
      <c r="BMB540"/>
      <c r="BMC540"/>
      <c r="BMD540"/>
      <c r="BME540"/>
      <c r="BMF540"/>
      <c r="BMG540"/>
      <c r="BMH540"/>
      <c r="BMI540"/>
      <c r="BMJ540"/>
      <c r="BMK540"/>
      <c r="BML540"/>
      <c r="BMM540"/>
      <c r="BMN540"/>
      <c r="BMO540"/>
      <c r="BMP540"/>
      <c r="BMQ540"/>
      <c r="BMR540"/>
      <c r="BMS540"/>
      <c r="BMT540"/>
      <c r="BMU540"/>
      <c r="BMV540"/>
      <c r="BMW540"/>
      <c r="BMX540"/>
      <c r="BMY540"/>
      <c r="BMZ540"/>
      <c r="BNA540"/>
      <c r="BNB540"/>
      <c r="BNC540"/>
      <c r="BND540"/>
      <c r="BNE540"/>
      <c r="BNF540"/>
      <c r="BNG540"/>
      <c r="BNH540"/>
      <c r="BNI540"/>
      <c r="BNJ540"/>
      <c r="BNK540"/>
      <c r="BNL540"/>
      <c r="BNM540"/>
      <c r="BNN540"/>
      <c r="BNO540"/>
      <c r="BNP540"/>
      <c r="BNQ540"/>
      <c r="BNR540"/>
      <c r="BNS540"/>
      <c r="BNT540"/>
      <c r="BNU540"/>
      <c r="BNV540"/>
      <c r="BNW540"/>
      <c r="BNX540"/>
      <c r="BNY540"/>
      <c r="BNZ540"/>
      <c r="BOA540"/>
      <c r="BOB540"/>
      <c r="BOC540"/>
      <c r="BOD540"/>
      <c r="BOE540"/>
      <c r="BOF540"/>
      <c r="BOG540"/>
      <c r="BOH540"/>
      <c r="BOI540"/>
      <c r="BOJ540"/>
      <c r="BOK540"/>
      <c r="BOL540"/>
      <c r="BOM540"/>
      <c r="BON540"/>
      <c r="BOO540"/>
      <c r="BOP540"/>
      <c r="BOQ540"/>
      <c r="BOR540"/>
      <c r="BOS540"/>
      <c r="BOT540"/>
      <c r="BOU540"/>
      <c r="BOV540"/>
      <c r="BOW540"/>
      <c r="BOX540"/>
      <c r="BOY540"/>
      <c r="BOZ540"/>
      <c r="BPA540"/>
      <c r="BPB540"/>
      <c r="BPC540"/>
      <c r="BPD540"/>
      <c r="BPE540"/>
      <c r="BPF540"/>
      <c r="BPG540"/>
      <c r="BPH540"/>
      <c r="BPI540"/>
      <c r="BPJ540"/>
      <c r="BPK540"/>
      <c r="BPL540"/>
      <c r="BPM540"/>
      <c r="BPN540"/>
      <c r="BPO540"/>
      <c r="BPP540"/>
      <c r="BPQ540"/>
      <c r="BPR540"/>
      <c r="BPS540"/>
      <c r="BPT540"/>
      <c r="BPU540"/>
      <c r="BPV540"/>
      <c r="BPW540"/>
      <c r="BPX540"/>
      <c r="BPY540"/>
      <c r="BPZ540"/>
      <c r="BQA540"/>
      <c r="BQB540"/>
      <c r="BQC540"/>
      <c r="BQD540"/>
      <c r="BQE540"/>
      <c r="BQF540"/>
      <c r="BQG540"/>
      <c r="BQH540"/>
      <c r="BQI540"/>
      <c r="BQJ540"/>
      <c r="BQK540"/>
      <c r="BQL540"/>
      <c r="BQM540"/>
      <c r="BQN540"/>
      <c r="BQO540"/>
      <c r="BQP540"/>
      <c r="BQQ540"/>
      <c r="BQR540"/>
      <c r="BQS540"/>
      <c r="BQT540"/>
      <c r="BQU540"/>
      <c r="BQV540"/>
      <c r="BQW540"/>
      <c r="BQX540"/>
      <c r="BQY540"/>
      <c r="BQZ540"/>
      <c r="BRA540"/>
      <c r="BRB540"/>
      <c r="BRC540"/>
      <c r="BRD540"/>
      <c r="BRE540"/>
      <c r="BRF540"/>
      <c r="BRG540"/>
      <c r="BRH540"/>
      <c r="BRI540"/>
      <c r="BRJ540"/>
      <c r="BRK540"/>
      <c r="BRL540"/>
      <c r="BRM540"/>
      <c r="BRN540"/>
      <c r="BRO540"/>
      <c r="BRP540"/>
      <c r="BRQ540"/>
      <c r="BRR540"/>
      <c r="BRS540"/>
      <c r="BRT540"/>
      <c r="BRU540"/>
      <c r="BRV540"/>
      <c r="BRW540"/>
      <c r="BRX540"/>
      <c r="BRY540"/>
      <c r="BRZ540"/>
      <c r="BSA540"/>
      <c r="BSB540"/>
      <c r="BSC540"/>
      <c r="BSD540"/>
      <c r="BSE540"/>
      <c r="BSF540"/>
      <c r="BSG540"/>
      <c r="BSH540"/>
      <c r="BSI540"/>
      <c r="BSJ540"/>
      <c r="BSK540"/>
      <c r="BSL540"/>
      <c r="BSM540"/>
      <c r="BSN540"/>
      <c r="BSO540"/>
      <c r="BSP540"/>
      <c r="BSQ540"/>
      <c r="BSR540"/>
      <c r="BSS540"/>
      <c r="BST540"/>
      <c r="BSU540"/>
      <c r="BSV540"/>
      <c r="BSW540"/>
      <c r="BSX540"/>
      <c r="BSY540"/>
      <c r="BSZ540"/>
      <c r="BTA540"/>
      <c r="BTB540"/>
      <c r="BTC540"/>
      <c r="BTD540"/>
      <c r="BTE540"/>
      <c r="BTF540"/>
      <c r="BTG540"/>
      <c r="BTH540"/>
      <c r="BTI540"/>
      <c r="BTJ540"/>
      <c r="BTK540"/>
      <c r="BTL540"/>
      <c r="BTM540"/>
      <c r="BTN540"/>
      <c r="BTO540"/>
      <c r="BTP540"/>
      <c r="BTQ540"/>
      <c r="BTR540"/>
      <c r="BTS540"/>
      <c r="BTT540"/>
      <c r="BTU540"/>
      <c r="BTV540"/>
      <c r="BTW540"/>
      <c r="BTX540"/>
      <c r="BTY540"/>
      <c r="BTZ540"/>
      <c r="BUA540"/>
      <c r="BUB540"/>
      <c r="BUC540"/>
      <c r="BUD540"/>
      <c r="BUE540"/>
      <c r="BUF540"/>
      <c r="BUG540"/>
      <c r="BUH540"/>
      <c r="BUI540"/>
      <c r="BUJ540"/>
      <c r="BUK540"/>
      <c r="BUL540"/>
      <c r="BUM540"/>
      <c r="BUN540"/>
      <c r="BUO540"/>
      <c r="BUP540"/>
      <c r="BUQ540"/>
      <c r="BUR540"/>
      <c r="BUS540"/>
      <c r="BUT540"/>
      <c r="BUU540"/>
      <c r="BUV540"/>
      <c r="BUW540"/>
      <c r="BUX540"/>
      <c r="BUY540"/>
      <c r="BUZ540"/>
      <c r="BVA540"/>
      <c r="BVB540"/>
      <c r="BVC540"/>
      <c r="BVD540"/>
      <c r="BVE540"/>
      <c r="BVF540"/>
      <c r="BVG540"/>
      <c r="BVH540"/>
      <c r="BVI540"/>
      <c r="BVJ540"/>
      <c r="BVK540"/>
      <c r="BVL540"/>
      <c r="BVM540"/>
      <c r="BVN540"/>
      <c r="BVO540"/>
      <c r="BVP540"/>
      <c r="BVQ540"/>
      <c r="BVR540"/>
      <c r="BVS540"/>
      <c r="BVT540"/>
      <c r="BVU540"/>
      <c r="BVV540"/>
      <c r="BVW540"/>
      <c r="BVX540"/>
      <c r="BVY540"/>
      <c r="BVZ540"/>
      <c r="BWA540"/>
      <c r="BWB540"/>
      <c r="BWC540"/>
      <c r="BWD540"/>
      <c r="BWE540"/>
      <c r="BWF540"/>
      <c r="BWG540"/>
      <c r="BWH540"/>
      <c r="BWI540"/>
      <c r="BWJ540"/>
      <c r="BWK540"/>
      <c r="BWL540"/>
      <c r="BWM540"/>
      <c r="BWN540"/>
      <c r="BWO540"/>
      <c r="BWP540"/>
      <c r="BWQ540"/>
      <c r="BWR540"/>
      <c r="BWS540"/>
      <c r="BWT540"/>
      <c r="BWU540"/>
      <c r="BWV540"/>
      <c r="BWW540"/>
      <c r="BWX540"/>
      <c r="BWY540"/>
      <c r="BWZ540"/>
      <c r="BXA540"/>
      <c r="BXB540"/>
      <c r="BXC540"/>
      <c r="BXD540"/>
      <c r="BXE540"/>
      <c r="BXF540"/>
      <c r="BXG540"/>
      <c r="BXH540"/>
      <c r="BXI540"/>
      <c r="BXJ540"/>
      <c r="BXK540"/>
      <c r="BXL540"/>
      <c r="BXM540"/>
      <c r="BXN540"/>
      <c r="BXO540"/>
      <c r="BXP540"/>
      <c r="BXQ540"/>
      <c r="BXR540"/>
      <c r="BXS540"/>
      <c r="BXT540"/>
      <c r="BXU540"/>
      <c r="BXV540"/>
      <c r="BXW540"/>
      <c r="BXX540"/>
      <c r="BXY540"/>
      <c r="BXZ540"/>
      <c r="BYA540"/>
      <c r="BYB540"/>
      <c r="BYC540"/>
      <c r="BYD540"/>
      <c r="BYE540"/>
      <c r="BYF540"/>
      <c r="BYG540"/>
      <c r="BYH540"/>
      <c r="BYI540"/>
      <c r="BYJ540"/>
      <c r="BYK540"/>
      <c r="BYL540"/>
      <c r="BYM540"/>
      <c r="BYN540"/>
      <c r="BYO540"/>
      <c r="BYP540"/>
      <c r="BYQ540"/>
      <c r="BYR540"/>
      <c r="BYS540"/>
      <c r="BYT540"/>
      <c r="BYU540"/>
      <c r="BYV540"/>
      <c r="BYW540"/>
      <c r="BYX540"/>
      <c r="BYY540"/>
      <c r="BYZ540"/>
      <c r="BZA540"/>
      <c r="BZB540"/>
      <c r="BZC540"/>
      <c r="BZD540"/>
      <c r="BZE540"/>
      <c r="BZF540"/>
      <c r="BZG540"/>
      <c r="BZH540"/>
      <c r="BZI540"/>
      <c r="BZJ540"/>
      <c r="BZK540"/>
      <c r="BZL540"/>
      <c r="BZM540"/>
      <c r="BZN540"/>
      <c r="BZO540"/>
      <c r="BZP540"/>
      <c r="BZQ540"/>
      <c r="BZR540"/>
      <c r="BZS540"/>
      <c r="BZT540"/>
      <c r="BZU540"/>
      <c r="BZV540"/>
      <c r="BZW540"/>
      <c r="BZX540"/>
      <c r="BZY540"/>
      <c r="BZZ540"/>
      <c r="CAA540"/>
      <c r="CAB540"/>
      <c r="CAC540"/>
      <c r="CAD540"/>
      <c r="CAE540"/>
      <c r="CAF540"/>
      <c r="CAG540"/>
      <c r="CAH540"/>
      <c r="CAI540"/>
      <c r="CAJ540"/>
      <c r="CAK540"/>
      <c r="CAL540"/>
      <c r="CAM540"/>
      <c r="CAN540"/>
      <c r="CAO540"/>
      <c r="CAP540"/>
      <c r="CAQ540"/>
      <c r="CAR540"/>
      <c r="CAS540"/>
      <c r="CAT540"/>
      <c r="CAU540"/>
      <c r="CAV540"/>
      <c r="CAW540"/>
      <c r="CAX540"/>
      <c r="CAY540"/>
      <c r="CAZ540"/>
      <c r="CBA540"/>
      <c r="CBB540"/>
      <c r="CBC540"/>
      <c r="CBD540"/>
      <c r="CBE540"/>
      <c r="CBF540"/>
      <c r="CBG540"/>
      <c r="CBH540"/>
      <c r="CBI540"/>
      <c r="CBJ540"/>
      <c r="CBK540"/>
      <c r="CBL540"/>
      <c r="CBM540"/>
      <c r="CBN540"/>
      <c r="CBO540"/>
      <c r="CBP540"/>
      <c r="CBQ540"/>
      <c r="CBR540"/>
      <c r="CBS540"/>
      <c r="CBT540"/>
      <c r="CBU540"/>
      <c r="CBV540"/>
      <c r="CBW540"/>
      <c r="CBX540"/>
      <c r="CBY540"/>
      <c r="CBZ540"/>
      <c r="CCA540"/>
      <c r="CCB540"/>
      <c r="CCC540"/>
      <c r="CCD540"/>
      <c r="CCE540"/>
      <c r="CCF540"/>
      <c r="CCG540"/>
      <c r="CCH540"/>
      <c r="CCI540"/>
      <c r="CCJ540"/>
      <c r="CCK540"/>
      <c r="CCL540"/>
      <c r="CCM540"/>
      <c r="CCN540"/>
      <c r="CCO540"/>
      <c r="CCP540"/>
      <c r="CCQ540"/>
      <c r="CCR540"/>
      <c r="CCS540"/>
      <c r="CCT540"/>
      <c r="CCU540"/>
      <c r="CCV540"/>
      <c r="CCW540"/>
      <c r="CCX540"/>
      <c r="CCY540"/>
      <c r="CCZ540"/>
      <c r="CDA540"/>
      <c r="CDB540"/>
      <c r="CDC540"/>
      <c r="CDD540"/>
      <c r="CDE540"/>
      <c r="CDF540"/>
      <c r="CDG540"/>
      <c r="CDH540"/>
      <c r="CDI540"/>
      <c r="CDJ540"/>
      <c r="CDK540"/>
      <c r="CDL540"/>
      <c r="CDM540"/>
      <c r="CDN540"/>
      <c r="CDO540"/>
      <c r="CDP540"/>
      <c r="CDQ540"/>
      <c r="CDR540"/>
      <c r="CDS540"/>
      <c r="CDT540"/>
      <c r="CDU540"/>
      <c r="CDV540"/>
      <c r="CDW540"/>
      <c r="CDX540"/>
      <c r="CDY540"/>
      <c r="CDZ540"/>
      <c r="CEA540"/>
      <c r="CEB540"/>
      <c r="CEC540"/>
      <c r="CED540"/>
      <c r="CEE540"/>
      <c r="CEF540"/>
      <c r="CEG540"/>
      <c r="CEH540"/>
      <c r="CEI540"/>
      <c r="CEJ540"/>
      <c r="CEK540"/>
      <c r="CEL540"/>
      <c r="CEM540"/>
      <c r="CEN540"/>
      <c r="CEO540"/>
      <c r="CEP540"/>
      <c r="CEQ540"/>
      <c r="CER540"/>
      <c r="CES540"/>
      <c r="CET540"/>
      <c r="CEU540"/>
      <c r="CEV540"/>
      <c r="CEW540"/>
      <c r="CEX540"/>
      <c r="CEY540"/>
      <c r="CEZ540"/>
      <c r="CFA540"/>
      <c r="CFB540"/>
      <c r="CFC540"/>
      <c r="CFD540"/>
      <c r="CFE540"/>
      <c r="CFF540"/>
      <c r="CFG540"/>
      <c r="CFH540"/>
      <c r="CFI540"/>
      <c r="CFJ540"/>
      <c r="CFK540"/>
      <c r="CFL540"/>
      <c r="CFM540"/>
      <c r="CFN540"/>
      <c r="CFO540"/>
      <c r="CFP540"/>
      <c r="CFQ540"/>
      <c r="CFR540"/>
      <c r="CFS540"/>
      <c r="CFT540"/>
      <c r="CFU540"/>
      <c r="CFV540"/>
      <c r="CFW540"/>
      <c r="CFX540"/>
      <c r="CFY540"/>
      <c r="CFZ540"/>
      <c r="CGA540"/>
      <c r="CGB540"/>
      <c r="CGC540"/>
      <c r="CGD540"/>
      <c r="CGE540"/>
      <c r="CGF540"/>
      <c r="CGG540"/>
      <c r="CGH540"/>
      <c r="CGI540"/>
      <c r="CGJ540"/>
      <c r="CGK540"/>
      <c r="CGL540"/>
      <c r="CGM540"/>
      <c r="CGN540"/>
      <c r="CGO540"/>
      <c r="CGP540"/>
      <c r="CGQ540"/>
      <c r="CGR540"/>
      <c r="CGS540"/>
      <c r="CGT540"/>
      <c r="CGU540"/>
      <c r="CGV540"/>
      <c r="CGW540"/>
      <c r="CGX540"/>
      <c r="CGY540"/>
      <c r="CGZ540"/>
      <c r="CHA540"/>
      <c r="CHB540"/>
      <c r="CHC540"/>
      <c r="CHD540"/>
      <c r="CHE540"/>
      <c r="CHF540"/>
      <c r="CHG540"/>
      <c r="CHH540"/>
      <c r="CHI540"/>
      <c r="CHJ540"/>
      <c r="CHK540"/>
      <c r="CHL540"/>
      <c r="CHM540"/>
      <c r="CHN540"/>
      <c r="CHO540"/>
      <c r="CHP540"/>
      <c r="CHQ540"/>
      <c r="CHR540"/>
      <c r="CHS540"/>
      <c r="CHT540"/>
      <c r="CHU540"/>
      <c r="CHV540"/>
      <c r="CHW540"/>
      <c r="CHX540"/>
      <c r="CHY540"/>
      <c r="CHZ540"/>
      <c r="CIA540"/>
      <c r="CIB540"/>
      <c r="CIC540"/>
      <c r="CID540"/>
      <c r="CIE540"/>
      <c r="CIF540"/>
      <c r="CIG540"/>
      <c r="CIH540"/>
      <c r="CII540"/>
      <c r="CIJ540"/>
      <c r="CIK540"/>
      <c r="CIL540"/>
      <c r="CIM540"/>
      <c r="CIN540"/>
      <c r="CIO540"/>
      <c r="CIP540"/>
      <c r="CIQ540"/>
      <c r="CIR540"/>
      <c r="CIS540"/>
      <c r="CIT540"/>
      <c r="CIU540"/>
      <c r="CIV540"/>
      <c r="CIW540"/>
      <c r="CIX540"/>
      <c r="CIY540"/>
      <c r="CIZ540"/>
      <c r="CJA540"/>
      <c r="CJB540"/>
      <c r="CJC540"/>
      <c r="CJD540"/>
      <c r="CJE540"/>
      <c r="CJF540"/>
      <c r="CJG540"/>
      <c r="CJH540"/>
      <c r="CJI540"/>
      <c r="CJJ540"/>
      <c r="CJK540"/>
      <c r="CJL540"/>
      <c r="CJM540"/>
      <c r="CJN540"/>
      <c r="CJO540"/>
      <c r="CJP540"/>
      <c r="CJQ540"/>
      <c r="CJR540"/>
      <c r="CJS540"/>
      <c r="CJT540"/>
      <c r="CJU540"/>
      <c r="CJV540"/>
      <c r="CJW540"/>
      <c r="CJX540"/>
      <c r="CJY540"/>
      <c r="CJZ540"/>
      <c r="CKA540"/>
      <c r="CKB540"/>
      <c r="CKC540"/>
      <c r="CKD540"/>
      <c r="CKE540"/>
      <c r="CKF540"/>
      <c r="CKG540"/>
      <c r="CKH540"/>
      <c r="CKI540"/>
      <c r="CKJ540"/>
      <c r="CKK540"/>
      <c r="CKL540"/>
      <c r="CKM540"/>
      <c r="CKN540"/>
      <c r="CKO540"/>
      <c r="CKP540"/>
      <c r="CKQ540"/>
      <c r="CKR540"/>
      <c r="CKS540"/>
      <c r="CKT540"/>
      <c r="CKU540"/>
      <c r="CKV540"/>
      <c r="CKW540"/>
      <c r="CKX540"/>
      <c r="CKY540"/>
      <c r="CKZ540"/>
      <c r="CLA540"/>
      <c r="CLB540"/>
      <c r="CLC540"/>
      <c r="CLD540"/>
      <c r="CLE540"/>
      <c r="CLF540"/>
      <c r="CLG540"/>
      <c r="CLH540"/>
      <c r="CLI540"/>
      <c r="CLJ540"/>
      <c r="CLK540"/>
      <c r="CLL540"/>
      <c r="CLM540"/>
      <c r="CLN540"/>
      <c r="CLO540"/>
      <c r="CLP540"/>
      <c r="CLQ540"/>
      <c r="CLR540"/>
      <c r="CLS540"/>
      <c r="CLT540"/>
      <c r="CLU540"/>
      <c r="CLV540"/>
      <c r="CLW540"/>
      <c r="CLX540"/>
      <c r="CLY540"/>
      <c r="CLZ540"/>
      <c r="CMA540"/>
      <c r="CMB540"/>
      <c r="CMC540"/>
      <c r="CMD540"/>
      <c r="CME540"/>
      <c r="CMF540"/>
      <c r="CMG540"/>
      <c r="CMH540"/>
      <c r="CMI540"/>
      <c r="CMJ540"/>
      <c r="CMK540"/>
      <c r="CML540"/>
      <c r="CMM540"/>
      <c r="CMN540"/>
      <c r="CMO540"/>
      <c r="CMP540"/>
      <c r="CMQ540"/>
      <c r="CMR540"/>
      <c r="CMS540"/>
      <c r="CMT540"/>
      <c r="CMU540"/>
      <c r="CMV540"/>
      <c r="CMW540"/>
      <c r="CMX540"/>
      <c r="CMY540"/>
      <c r="CMZ540"/>
      <c r="CNA540"/>
      <c r="CNB540"/>
      <c r="CNC540"/>
      <c r="CND540"/>
      <c r="CNE540"/>
      <c r="CNF540"/>
      <c r="CNG540"/>
      <c r="CNH540"/>
      <c r="CNI540"/>
      <c r="CNJ540"/>
      <c r="CNK540"/>
      <c r="CNL540"/>
      <c r="CNM540"/>
      <c r="CNN540"/>
      <c r="CNO540"/>
      <c r="CNP540"/>
      <c r="CNQ540"/>
      <c r="CNR540"/>
      <c r="CNS540"/>
      <c r="CNT540"/>
      <c r="CNU540"/>
      <c r="CNV540"/>
      <c r="CNW540"/>
      <c r="CNX540"/>
      <c r="CNY540"/>
      <c r="CNZ540"/>
      <c r="COA540"/>
      <c r="COB540"/>
      <c r="COC540"/>
      <c r="COD540"/>
      <c r="COE540"/>
      <c r="COF540"/>
      <c r="COG540"/>
      <c r="COH540"/>
      <c r="COI540"/>
      <c r="COJ540"/>
      <c r="COK540"/>
      <c r="COL540"/>
      <c r="COM540"/>
      <c r="CON540"/>
      <c r="COO540"/>
      <c r="COP540"/>
      <c r="COQ540"/>
      <c r="COR540"/>
      <c r="COS540"/>
      <c r="COT540"/>
      <c r="COU540"/>
      <c r="COV540"/>
      <c r="COW540"/>
      <c r="COX540"/>
      <c r="COY540"/>
      <c r="COZ540"/>
      <c r="CPA540"/>
      <c r="CPB540"/>
      <c r="CPC540"/>
      <c r="CPD540"/>
      <c r="CPE540"/>
      <c r="CPF540"/>
      <c r="CPG540"/>
      <c r="CPH540"/>
      <c r="CPI540"/>
      <c r="CPJ540"/>
      <c r="CPK540"/>
      <c r="CPL540"/>
      <c r="CPM540"/>
      <c r="CPN540"/>
      <c r="CPO540"/>
      <c r="CPP540"/>
      <c r="CPQ540"/>
      <c r="CPR540"/>
      <c r="CPS540"/>
      <c r="CPT540"/>
      <c r="CPU540"/>
      <c r="CPV540"/>
      <c r="CPW540"/>
      <c r="CPX540"/>
      <c r="CPY540"/>
      <c r="CPZ540"/>
      <c r="CQA540"/>
      <c r="CQB540"/>
      <c r="CQC540"/>
      <c r="CQD540"/>
      <c r="CQE540"/>
      <c r="CQF540"/>
      <c r="CQG540"/>
      <c r="CQH540"/>
      <c r="CQI540"/>
      <c r="CQJ540"/>
      <c r="CQK540"/>
      <c r="CQL540"/>
      <c r="CQM540"/>
      <c r="CQN540"/>
      <c r="CQO540"/>
      <c r="CQP540"/>
      <c r="CQQ540"/>
      <c r="CQR540"/>
      <c r="CQS540"/>
      <c r="CQT540"/>
      <c r="CQU540"/>
      <c r="CQV540"/>
      <c r="CQW540"/>
      <c r="CQX540"/>
      <c r="CQY540"/>
      <c r="CQZ540"/>
      <c r="CRA540"/>
      <c r="CRB540"/>
      <c r="CRC540"/>
      <c r="CRD540"/>
      <c r="CRE540"/>
      <c r="CRF540"/>
      <c r="CRG540"/>
      <c r="CRH540"/>
      <c r="CRI540"/>
      <c r="CRJ540"/>
      <c r="CRK540"/>
      <c r="CRL540"/>
      <c r="CRM540"/>
      <c r="CRN540"/>
      <c r="CRO540"/>
      <c r="CRP540"/>
      <c r="CRQ540"/>
      <c r="CRR540"/>
      <c r="CRS540"/>
      <c r="CRT540"/>
      <c r="CRU540"/>
      <c r="CRV540"/>
      <c r="CRW540"/>
      <c r="CRX540"/>
      <c r="CRY540"/>
      <c r="CRZ540"/>
      <c r="CSA540"/>
      <c r="CSB540"/>
      <c r="CSC540"/>
      <c r="CSD540"/>
      <c r="CSE540"/>
      <c r="CSF540"/>
      <c r="CSG540"/>
      <c r="CSH540"/>
      <c r="CSI540"/>
      <c r="CSJ540"/>
      <c r="CSK540"/>
      <c r="CSL540"/>
      <c r="CSM540"/>
      <c r="CSN540"/>
      <c r="CSO540"/>
      <c r="CSP540"/>
      <c r="CSQ540"/>
      <c r="CSR540"/>
      <c r="CSS540"/>
      <c r="CST540"/>
      <c r="CSU540"/>
      <c r="CSV540"/>
      <c r="CSW540"/>
      <c r="CSX540"/>
      <c r="CSY540"/>
      <c r="CSZ540"/>
      <c r="CTA540"/>
      <c r="CTB540"/>
      <c r="CTC540"/>
      <c r="CTD540"/>
      <c r="CTE540"/>
      <c r="CTF540"/>
      <c r="CTG540"/>
      <c r="CTH540"/>
      <c r="CTI540"/>
      <c r="CTJ540"/>
      <c r="CTK540"/>
      <c r="CTL540"/>
      <c r="CTM540"/>
      <c r="CTN540"/>
      <c r="CTO540"/>
      <c r="CTP540"/>
      <c r="CTQ540"/>
      <c r="CTR540"/>
      <c r="CTS540"/>
      <c r="CTT540"/>
      <c r="CTU540"/>
      <c r="CTV540"/>
      <c r="CTW540"/>
      <c r="CTX540"/>
      <c r="CTY540"/>
      <c r="CTZ540"/>
      <c r="CUA540"/>
      <c r="CUB540"/>
      <c r="CUC540"/>
      <c r="CUD540"/>
      <c r="CUE540"/>
      <c r="CUF540"/>
      <c r="CUG540"/>
      <c r="CUH540"/>
      <c r="CUI540"/>
      <c r="CUJ540"/>
      <c r="CUK540"/>
      <c r="CUL540"/>
      <c r="CUM540"/>
      <c r="CUN540"/>
      <c r="CUO540"/>
      <c r="CUP540"/>
      <c r="CUQ540"/>
      <c r="CUR540"/>
      <c r="CUS540"/>
      <c r="CUT540"/>
      <c r="CUU540"/>
      <c r="CUV540"/>
      <c r="CUW540"/>
      <c r="CUX540"/>
      <c r="CUY540"/>
      <c r="CUZ540"/>
      <c r="CVA540"/>
      <c r="CVB540"/>
      <c r="CVC540"/>
      <c r="CVD540"/>
      <c r="CVE540"/>
      <c r="CVF540"/>
      <c r="CVG540"/>
      <c r="CVH540"/>
      <c r="CVI540"/>
      <c r="CVJ540"/>
      <c r="CVK540"/>
      <c r="CVL540"/>
      <c r="CVM540"/>
      <c r="CVN540"/>
      <c r="CVO540"/>
      <c r="CVP540"/>
      <c r="CVQ540"/>
      <c r="CVR540"/>
      <c r="CVS540"/>
      <c r="CVT540"/>
      <c r="CVU540"/>
      <c r="CVV540"/>
      <c r="CVW540"/>
      <c r="CVX540"/>
      <c r="CVY540"/>
      <c r="CVZ540"/>
      <c r="CWA540"/>
      <c r="CWB540"/>
      <c r="CWC540"/>
      <c r="CWD540"/>
      <c r="CWE540"/>
      <c r="CWF540"/>
      <c r="CWG540"/>
      <c r="CWH540"/>
      <c r="CWI540"/>
      <c r="CWJ540"/>
      <c r="CWK540"/>
      <c r="CWL540"/>
      <c r="CWM540"/>
      <c r="CWN540"/>
      <c r="CWO540"/>
      <c r="CWP540"/>
      <c r="CWQ540"/>
      <c r="CWR540"/>
      <c r="CWS540"/>
      <c r="CWT540"/>
      <c r="CWU540"/>
      <c r="CWV540"/>
      <c r="CWW540"/>
      <c r="CWX540"/>
      <c r="CWY540"/>
      <c r="CWZ540"/>
      <c r="CXA540"/>
      <c r="CXB540"/>
      <c r="CXC540"/>
      <c r="CXD540"/>
      <c r="CXE540"/>
      <c r="CXF540"/>
      <c r="CXG540"/>
      <c r="CXH540"/>
      <c r="CXI540"/>
      <c r="CXJ540"/>
      <c r="CXK540"/>
      <c r="CXL540"/>
      <c r="CXM540"/>
      <c r="CXN540"/>
      <c r="CXO540"/>
      <c r="CXP540"/>
      <c r="CXQ540"/>
      <c r="CXR540"/>
      <c r="CXS540"/>
      <c r="CXT540"/>
      <c r="CXU540"/>
      <c r="CXV540"/>
      <c r="CXW540"/>
      <c r="CXX540"/>
      <c r="CXY540"/>
      <c r="CXZ540"/>
      <c r="CYA540"/>
      <c r="CYB540"/>
      <c r="CYC540"/>
      <c r="CYD540"/>
      <c r="CYE540"/>
      <c r="CYF540"/>
      <c r="CYG540"/>
      <c r="CYH540"/>
      <c r="CYI540"/>
      <c r="CYJ540"/>
      <c r="CYK540"/>
      <c r="CYL540"/>
      <c r="CYM540"/>
      <c r="CYN540"/>
      <c r="CYO540"/>
      <c r="CYP540"/>
      <c r="CYQ540"/>
      <c r="CYR540"/>
      <c r="CYS540"/>
      <c r="CYT540"/>
      <c r="CYU540"/>
      <c r="CYV540"/>
      <c r="CYW540"/>
      <c r="CYX540"/>
      <c r="CYY540"/>
      <c r="CYZ540"/>
      <c r="CZA540"/>
      <c r="CZB540"/>
      <c r="CZC540"/>
      <c r="CZD540"/>
      <c r="CZE540"/>
      <c r="CZF540"/>
      <c r="CZG540"/>
      <c r="CZH540"/>
      <c r="CZI540"/>
      <c r="CZJ540"/>
      <c r="CZK540"/>
      <c r="CZL540"/>
      <c r="CZM540"/>
      <c r="CZN540"/>
      <c r="CZO540"/>
      <c r="CZP540"/>
      <c r="CZQ540"/>
      <c r="CZR540"/>
      <c r="CZS540"/>
      <c r="CZT540"/>
      <c r="CZU540"/>
      <c r="CZV540"/>
      <c r="CZW540"/>
      <c r="CZX540"/>
      <c r="CZY540"/>
      <c r="CZZ540"/>
      <c r="DAA540"/>
      <c r="DAB540"/>
      <c r="DAC540"/>
      <c r="DAD540"/>
      <c r="DAE540"/>
      <c r="DAF540"/>
      <c r="DAG540"/>
      <c r="DAH540"/>
      <c r="DAI540"/>
      <c r="DAJ540"/>
      <c r="DAK540"/>
      <c r="DAL540"/>
      <c r="DAM540"/>
      <c r="DAN540"/>
      <c r="DAO540"/>
      <c r="DAP540"/>
      <c r="DAQ540"/>
      <c r="DAR540"/>
      <c r="DAS540"/>
      <c r="DAT540"/>
      <c r="DAU540"/>
      <c r="DAV540"/>
      <c r="DAW540"/>
      <c r="DAX540"/>
      <c r="DAY540"/>
      <c r="DAZ540"/>
      <c r="DBA540"/>
      <c r="DBB540"/>
      <c r="DBC540"/>
      <c r="DBD540"/>
      <c r="DBE540"/>
      <c r="DBF540"/>
      <c r="DBG540"/>
      <c r="DBH540"/>
      <c r="DBI540"/>
      <c r="DBJ540"/>
      <c r="DBK540"/>
      <c r="DBL540"/>
      <c r="DBM540"/>
      <c r="DBN540"/>
      <c r="DBO540"/>
      <c r="DBP540"/>
      <c r="DBQ540"/>
      <c r="DBR540"/>
      <c r="DBS540"/>
      <c r="DBT540"/>
      <c r="DBU540"/>
      <c r="DBV540"/>
      <c r="DBW540"/>
      <c r="DBX540"/>
      <c r="DBY540"/>
      <c r="DBZ540"/>
      <c r="DCA540"/>
      <c r="DCB540"/>
      <c r="DCC540"/>
      <c r="DCD540"/>
      <c r="DCE540"/>
      <c r="DCF540"/>
      <c r="DCG540"/>
      <c r="DCH540"/>
      <c r="DCI540"/>
      <c r="DCJ540"/>
      <c r="DCK540"/>
      <c r="DCL540"/>
      <c r="DCM540"/>
      <c r="DCN540"/>
      <c r="DCO540"/>
      <c r="DCP540"/>
      <c r="DCQ540"/>
      <c r="DCR540"/>
      <c r="DCS540"/>
      <c r="DCT540"/>
      <c r="DCU540"/>
      <c r="DCV540"/>
      <c r="DCW540"/>
      <c r="DCX540"/>
      <c r="DCY540"/>
      <c r="DCZ540"/>
      <c r="DDA540"/>
      <c r="DDB540"/>
      <c r="DDC540"/>
      <c r="DDD540"/>
      <c r="DDE540"/>
      <c r="DDF540"/>
      <c r="DDG540"/>
      <c r="DDH540"/>
      <c r="DDI540"/>
      <c r="DDJ540"/>
      <c r="DDK540"/>
      <c r="DDL540"/>
      <c r="DDM540"/>
      <c r="DDN540"/>
      <c r="DDO540"/>
      <c r="DDP540"/>
      <c r="DDQ540"/>
      <c r="DDR540"/>
      <c r="DDS540"/>
      <c r="DDT540"/>
      <c r="DDU540"/>
      <c r="DDV540"/>
      <c r="DDW540"/>
      <c r="DDX540"/>
      <c r="DDY540"/>
      <c r="DDZ540"/>
      <c r="DEA540"/>
      <c r="DEB540"/>
      <c r="DEC540"/>
      <c r="DED540"/>
      <c r="DEE540"/>
      <c r="DEF540"/>
      <c r="DEG540"/>
      <c r="DEH540"/>
      <c r="DEI540"/>
      <c r="DEJ540"/>
      <c r="DEK540"/>
      <c r="DEL540"/>
      <c r="DEM540"/>
      <c r="DEN540"/>
      <c r="DEO540"/>
      <c r="DEP540"/>
      <c r="DEQ540"/>
      <c r="DER540"/>
      <c r="DES540"/>
      <c r="DET540"/>
      <c r="DEU540"/>
      <c r="DEV540"/>
      <c r="DEW540"/>
      <c r="DEX540"/>
      <c r="DEY540"/>
      <c r="DEZ540"/>
      <c r="DFA540"/>
      <c r="DFB540"/>
      <c r="DFC540"/>
      <c r="DFD540"/>
      <c r="DFE540"/>
      <c r="DFF540"/>
      <c r="DFG540"/>
      <c r="DFH540"/>
      <c r="DFI540"/>
      <c r="DFJ540"/>
      <c r="DFK540"/>
      <c r="DFL540"/>
      <c r="DFM540"/>
      <c r="DFN540"/>
      <c r="DFO540"/>
      <c r="DFP540"/>
      <c r="DFQ540"/>
      <c r="DFR540"/>
      <c r="DFS540"/>
      <c r="DFT540"/>
      <c r="DFU540"/>
      <c r="DFV540"/>
      <c r="DFW540"/>
      <c r="DFX540"/>
      <c r="DFY540"/>
      <c r="DFZ540"/>
      <c r="DGA540"/>
      <c r="DGB540"/>
      <c r="DGC540"/>
      <c r="DGD540"/>
      <c r="DGE540"/>
      <c r="DGF540"/>
      <c r="DGG540"/>
      <c r="DGH540"/>
      <c r="DGI540"/>
      <c r="DGJ540"/>
      <c r="DGK540"/>
      <c r="DGL540"/>
      <c r="DGM540"/>
      <c r="DGN540"/>
      <c r="DGO540"/>
      <c r="DGP540"/>
      <c r="DGQ540"/>
      <c r="DGR540"/>
      <c r="DGS540"/>
      <c r="DGT540"/>
      <c r="DGU540"/>
      <c r="DGV540"/>
      <c r="DGW540"/>
      <c r="DGX540"/>
      <c r="DGY540"/>
      <c r="DGZ540"/>
      <c r="DHA540"/>
      <c r="DHB540"/>
      <c r="DHC540"/>
      <c r="DHD540"/>
      <c r="DHE540"/>
      <c r="DHF540"/>
      <c r="DHG540"/>
      <c r="DHH540"/>
      <c r="DHI540"/>
      <c r="DHJ540"/>
      <c r="DHK540"/>
      <c r="DHL540"/>
      <c r="DHM540"/>
      <c r="DHN540"/>
      <c r="DHO540"/>
      <c r="DHP540"/>
      <c r="DHQ540"/>
      <c r="DHR540"/>
      <c r="DHS540"/>
      <c r="DHT540"/>
      <c r="DHU540"/>
      <c r="DHV540"/>
      <c r="DHW540"/>
      <c r="DHX540"/>
      <c r="DHY540"/>
      <c r="DHZ540"/>
      <c r="DIA540"/>
      <c r="DIB540"/>
      <c r="DIC540"/>
      <c r="DID540"/>
      <c r="DIE540"/>
      <c r="DIF540"/>
      <c r="DIG540"/>
      <c r="DIH540"/>
      <c r="DII540"/>
      <c r="DIJ540"/>
      <c r="DIK540"/>
      <c r="DIL540"/>
      <c r="DIM540"/>
      <c r="DIN540"/>
      <c r="DIO540"/>
      <c r="DIP540"/>
      <c r="DIQ540"/>
      <c r="DIR540"/>
      <c r="DIS540"/>
      <c r="DIT540"/>
      <c r="DIU540"/>
      <c r="DIV540"/>
      <c r="DIW540"/>
      <c r="DIX540"/>
      <c r="DIY540"/>
      <c r="DIZ540"/>
      <c r="DJA540"/>
      <c r="DJB540"/>
      <c r="DJC540"/>
      <c r="DJD540"/>
      <c r="DJE540"/>
      <c r="DJF540"/>
      <c r="DJG540"/>
      <c r="DJH540"/>
      <c r="DJI540"/>
      <c r="DJJ540"/>
      <c r="DJK540"/>
      <c r="DJL540"/>
      <c r="DJM540"/>
      <c r="DJN540"/>
      <c r="DJO540"/>
      <c r="DJP540"/>
      <c r="DJQ540"/>
      <c r="DJR540"/>
      <c r="DJS540"/>
      <c r="DJT540"/>
      <c r="DJU540"/>
      <c r="DJV540"/>
      <c r="DJW540"/>
      <c r="DJX540"/>
      <c r="DJY540"/>
      <c r="DJZ540"/>
      <c r="DKA540"/>
      <c r="DKB540"/>
      <c r="DKC540"/>
      <c r="DKD540"/>
      <c r="DKE540"/>
      <c r="DKF540"/>
      <c r="DKG540"/>
      <c r="DKH540"/>
      <c r="DKI540"/>
      <c r="DKJ540"/>
      <c r="DKK540"/>
      <c r="DKL540"/>
      <c r="DKM540"/>
      <c r="DKN540"/>
      <c r="DKO540"/>
      <c r="DKP540"/>
      <c r="DKQ540"/>
      <c r="DKR540"/>
      <c r="DKS540"/>
      <c r="DKT540"/>
      <c r="DKU540"/>
      <c r="DKV540"/>
      <c r="DKW540"/>
      <c r="DKX540"/>
      <c r="DKY540"/>
      <c r="DKZ540"/>
      <c r="DLA540"/>
      <c r="DLB540"/>
      <c r="DLC540"/>
      <c r="DLD540"/>
      <c r="DLE540"/>
      <c r="DLF540"/>
      <c r="DLG540"/>
      <c r="DLH540"/>
      <c r="DLI540"/>
      <c r="DLJ540"/>
      <c r="DLK540"/>
      <c r="DLL540"/>
      <c r="DLM540"/>
      <c r="DLN540"/>
      <c r="DLO540"/>
      <c r="DLP540"/>
      <c r="DLQ540"/>
      <c r="DLR540"/>
      <c r="DLS540"/>
      <c r="DLT540"/>
      <c r="DLU540"/>
      <c r="DLV540"/>
      <c r="DLW540"/>
      <c r="DLX540"/>
      <c r="DLY540"/>
      <c r="DLZ540"/>
      <c r="DMA540"/>
      <c r="DMB540"/>
      <c r="DMC540"/>
      <c r="DMD540"/>
      <c r="DME540"/>
      <c r="DMF540"/>
      <c r="DMG540"/>
      <c r="DMH540"/>
      <c r="DMI540"/>
      <c r="DMJ540"/>
      <c r="DMK540"/>
      <c r="DML540"/>
      <c r="DMM540"/>
      <c r="DMN540"/>
      <c r="DMO540"/>
      <c r="DMP540"/>
      <c r="DMQ540"/>
      <c r="DMR540"/>
      <c r="DMS540"/>
      <c r="DMT540"/>
      <c r="DMU540"/>
      <c r="DMV540"/>
      <c r="DMW540"/>
      <c r="DMX540"/>
      <c r="DMY540"/>
      <c r="DMZ540"/>
      <c r="DNA540"/>
      <c r="DNB540"/>
      <c r="DNC540"/>
      <c r="DND540"/>
      <c r="DNE540"/>
      <c r="DNF540"/>
      <c r="DNG540"/>
      <c r="DNH540"/>
      <c r="DNI540"/>
      <c r="DNJ540"/>
      <c r="DNK540"/>
      <c r="DNL540"/>
      <c r="DNM540"/>
      <c r="DNN540"/>
      <c r="DNO540"/>
      <c r="DNP540"/>
      <c r="DNQ540"/>
      <c r="DNR540"/>
      <c r="DNS540"/>
      <c r="DNT540"/>
      <c r="DNU540"/>
      <c r="DNV540"/>
      <c r="DNW540"/>
      <c r="DNX540"/>
      <c r="DNY540"/>
      <c r="DNZ540"/>
      <c r="DOA540"/>
      <c r="DOB540"/>
      <c r="DOC540"/>
      <c r="DOD540"/>
      <c r="DOE540"/>
      <c r="DOF540"/>
      <c r="DOG540"/>
      <c r="DOH540"/>
      <c r="DOI540"/>
      <c r="DOJ540"/>
      <c r="DOK540"/>
      <c r="DOL540"/>
      <c r="DOM540"/>
      <c r="DON540"/>
      <c r="DOO540"/>
      <c r="DOP540"/>
      <c r="DOQ540"/>
      <c r="DOR540"/>
      <c r="DOS540"/>
      <c r="DOT540"/>
      <c r="DOU540"/>
      <c r="DOV540"/>
      <c r="DOW540"/>
      <c r="DOX540"/>
      <c r="DOY540"/>
      <c r="DOZ540"/>
      <c r="DPA540"/>
      <c r="DPB540"/>
      <c r="DPC540"/>
      <c r="DPD540"/>
      <c r="DPE540"/>
      <c r="DPF540"/>
      <c r="DPG540"/>
      <c r="DPH540"/>
      <c r="DPI540"/>
      <c r="DPJ540"/>
      <c r="DPK540"/>
      <c r="DPL540"/>
      <c r="DPM540"/>
      <c r="DPN540"/>
      <c r="DPO540"/>
      <c r="DPP540"/>
      <c r="DPQ540"/>
      <c r="DPR540"/>
      <c r="DPS540"/>
      <c r="DPT540"/>
      <c r="DPU540"/>
      <c r="DPV540"/>
      <c r="DPW540"/>
      <c r="DPX540"/>
      <c r="DPY540"/>
      <c r="DPZ540"/>
      <c r="DQA540"/>
      <c r="DQB540"/>
      <c r="DQC540"/>
      <c r="DQD540"/>
      <c r="DQE540"/>
      <c r="DQF540"/>
      <c r="DQG540"/>
      <c r="DQH540"/>
      <c r="DQI540"/>
      <c r="DQJ540"/>
      <c r="DQK540"/>
      <c r="DQL540"/>
      <c r="DQM540"/>
      <c r="DQN540"/>
      <c r="DQO540"/>
      <c r="DQP540"/>
      <c r="DQQ540"/>
      <c r="DQR540"/>
      <c r="DQS540"/>
      <c r="DQT540"/>
      <c r="DQU540"/>
      <c r="DQV540"/>
      <c r="DQW540"/>
      <c r="DQX540"/>
      <c r="DQY540"/>
      <c r="DQZ540"/>
      <c r="DRA540"/>
      <c r="DRB540"/>
      <c r="DRC540"/>
      <c r="DRD540"/>
      <c r="DRE540"/>
      <c r="DRF540"/>
      <c r="DRG540"/>
      <c r="DRH540"/>
      <c r="DRI540"/>
      <c r="DRJ540"/>
      <c r="DRK540"/>
      <c r="DRL540"/>
      <c r="DRM540"/>
      <c r="DRN540"/>
      <c r="DRO540"/>
      <c r="DRP540"/>
      <c r="DRQ540"/>
      <c r="DRR540"/>
      <c r="DRS540"/>
      <c r="DRT540"/>
      <c r="DRU540"/>
      <c r="DRV540"/>
      <c r="DRW540"/>
      <c r="DRX540"/>
      <c r="DRY540"/>
      <c r="DRZ540"/>
      <c r="DSA540"/>
      <c r="DSB540"/>
      <c r="DSC540"/>
      <c r="DSD540"/>
      <c r="DSE540"/>
      <c r="DSF540"/>
      <c r="DSG540"/>
      <c r="DSH540"/>
      <c r="DSI540"/>
      <c r="DSJ540"/>
      <c r="DSK540"/>
      <c r="DSL540"/>
      <c r="DSM540"/>
      <c r="DSN540"/>
      <c r="DSO540"/>
      <c r="DSP540"/>
      <c r="DSQ540"/>
      <c r="DSR540"/>
      <c r="DSS540"/>
      <c r="DST540"/>
      <c r="DSU540"/>
      <c r="DSV540"/>
      <c r="DSW540"/>
      <c r="DSX540"/>
      <c r="DSY540"/>
      <c r="DSZ540"/>
      <c r="DTA540"/>
      <c r="DTB540"/>
      <c r="DTC540"/>
      <c r="DTD540"/>
      <c r="DTE540"/>
      <c r="DTF540"/>
      <c r="DTG540"/>
      <c r="DTH540"/>
      <c r="DTI540"/>
      <c r="DTJ540"/>
      <c r="DTK540"/>
      <c r="DTL540"/>
      <c r="DTM540"/>
      <c r="DTN540"/>
      <c r="DTO540"/>
      <c r="DTP540"/>
      <c r="DTQ540"/>
      <c r="DTR540"/>
      <c r="DTS540"/>
      <c r="DTT540"/>
      <c r="DTU540"/>
      <c r="DTV540"/>
      <c r="DTW540"/>
      <c r="DTX540"/>
      <c r="DTY540"/>
      <c r="DTZ540"/>
      <c r="DUA540"/>
      <c r="DUB540"/>
      <c r="DUC540"/>
      <c r="DUD540"/>
      <c r="DUE540"/>
      <c r="DUF540"/>
      <c r="DUG540"/>
      <c r="DUH540"/>
      <c r="DUI540"/>
      <c r="DUJ540"/>
      <c r="DUK540"/>
      <c r="DUL540"/>
      <c r="DUM540"/>
      <c r="DUN540"/>
      <c r="DUO540"/>
      <c r="DUP540"/>
      <c r="DUQ540"/>
      <c r="DUR540"/>
      <c r="DUS540"/>
      <c r="DUT540"/>
      <c r="DUU540"/>
      <c r="DUV540"/>
      <c r="DUW540"/>
      <c r="DUX540"/>
      <c r="DUY540"/>
      <c r="DUZ540"/>
      <c r="DVA540"/>
      <c r="DVB540"/>
      <c r="DVC540"/>
      <c r="DVD540"/>
      <c r="DVE540"/>
      <c r="DVF540"/>
      <c r="DVG540"/>
      <c r="DVH540"/>
      <c r="DVI540"/>
      <c r="DVJ540"/>
      <c r="DVK540"/>
      <c r="DVL540"/>
      <c r="DVM540"/>
      <c r="DVN540"/>
      <c r="DVO540"/>
      <c r="DVP540"/>
      <c r="DVQ540"/>
      <c r="DVR540"/>
      <c r="DVS540"/>
      <c r="DVT540"/>
      <c r="DVU540"/>
      <c r="DVV540"/>
      <c r="DVW540"/>
      <c r="DVX540"/>
      <c r="DVY540"/>
      <c r="DVZ540"/>
      <c r="DWA540"/>
      <c r="DWB540"/>
      <c r="DWC540"/>
      <c r="DWD540"/>
      <c r="DWE540"/>
      <c r="DWF540"/>
      <c r="DWG540"/>
      <c r="DWH540"/>
      <c r="DWI540"/>
      <c r="DWJ540"/>
      <c r="DWK540"/>
      <c r="DWL540"/>
      <c r="DWM540"/>
      <c r="DWN540"/>
      <c r="DWO540"/>
      <c r="DWP540"/>
      <c r="DWQ540"/>
      <c r="DWR540"/>
      <c r="DWS540"/>
      <c r="DWT540"/>
      <c r="DWU540"/>
      <c r="DWV540"/>
      <c r="DWW540"/>
      <c r="DWX540"/>
      <c r="DWY540"/>
      <c r="DWZ540"/>
      <c r="DXA540"/>
      <c r="DXB540"/>
      <c r="DXC540"/>
      <c r="DXD540"/>
      <c r="DXE540"/>
      <c r="DXF540"/>
      <c r="DXG540"/>
      <c r="DXH540"/>
      <c r="DXI540"/>
      <c r="DXJ540"/>
      <c r="DXK540"/>
      <c r="DXL540"/>
      <c r="DXM540"/>
      <c r="DXN540"/>
      <c r="DXO540"/>
      <c r="DXP540"/>
      <c r="DXQ540"/>
      <c r="DXR540"/>
      <c r="DXS540"/>
      <c r="DXT540"/>
      <c r="DXU540"/>
      <c r="DXV540"/>
      <c r="DXW540"/>
      <c r="DXX540"/>
      <c r="DXY540"/>
      <c r="DXZ540"/>
      <c r="DYA540"/>
      <c r="DYB540"/>
      <c r="DYC540"/>
      <c r="DYD540"/>
      <c r="DYE540"/>
      <c r="DYF540"/>
      <c r="DYG540"/>
      <c r="DYH540"/>
      <c r="DYI540"/>
      <c r="DYJ540"/>
      <c r="DYK540"/>
      <c r="DYL540"/>
      <c r="DYM540"/>
      <c r="DYN540"/>
      <c r="DYO540"/>
      <c r="DYP540"/>
      <c r="DYQ540"/>
      <c r="DYR540"/>
      <c r="DYS540"/>
      <c r="DYT540"/>
      <c r="DYU540"/>
      <c r="DYV540"/>
      <c r="DYW540"/>
      <c r="DYX540"/>
      <c r="DYY540"/>
      <c r="DYZ540"/>
      <c r="DZA540"/>
      <c r="DZB540"/>
      <c r="DZC540"/>
      <c r="DZD540"/>
      <c r="DZE540"/>
      <c r="DZF540"/>
      <c r="DZG540"/>
      <c r="DZH540"/>
      <c r="DZI540"/>
      <c r="DZJ540"/>
      <c r="DZK540"/>
      <c r="DZL540"/>
      <c r="DZM540"/>
      <c r="DZN540"/>
      <c r="DZO540"/>
      <c r="DZP540"/>
      <c r="DZQ540"/>
      <c r="DZR540"/>
      <c r="DZS540"/>
      <c r="DZT540"/>
      <c r="DZU540"/>
      <c r="DZV540"/>
      <c r="DZW540"/>
      <c r="DZX540"/>
      <c r="DZY540"/>
      <c r="DZZ540"/>
      <c r="EAA540"/>
      <c r="EAB540"/>
      <c r="EAC540"/>
      <c r="EAD540"/>
      <c r="EAE540"/>
      <c r="EAF540"/>
      <c r="EAG540"/>
      <c r="EAH540"/>
      <c r="EAI540"/>
      <c r="EAJ540"/>
      <c r="EAK540"/>
      <c r="EAL540"/>
      <c r="EAM540"/>
      <c r="EAN540"/>
      <c r="EAO540"/>
      <c r="EAP540"/>
      <c r="EAQ540"/>
      <c r="EAR540"/>
      <c r="EAS540"/>
      <c r="EAT540"/>
      <c r="EAU540"/>
      <c r="EAV540"/>
      <c r="EAW540"/>
      <c r="EAX540"/>
      <c r="EAY540"/>
      <c r="EAZ540"/>
      <c r="EBA540"/>
      <c r="EBB540"/>
      <c r="EBC540"/>
      <c r="EBD540"/>
      <c r="EBE540"/>
      <c r="EBF540"/>
      <c r="EBG540"/>
      <c r="EBH540"/>
      <c r="EBI540"/>
      <c r="EBJ540"/>
      <c r="EBK540"/>
      <c r="EBL540"/>
      <c r="EBM540"/>
      <c r="EBN540"/>
      <c r="EBO540"/>
      <c r="EBP540"/>
      <c r="EBQ540"/>
      <c r="EBR540"/>
      <c r="EBS540"/>
      <c r="EBT540"/>
      <c r="EBU540"/>
      <c r="EBV540"/>
      <c r="EBW540"/>
      <c r="EBX540"/>
      <c r="EBY540"/>
      <c r="EBZ540"/>
      <c r="ECA540"/>
      <c r="ECB540"/>
      <c r="ECC540"/>
      <c r="ECD540"/>
      <c r="ECE540"/>
      <c r="ECF540"/>
      <c r="ECG540"/>
      <c r="ECH540"/>
      <c r="ECI540"/>
      <c r="ECJ540"/>
      <c r="ECK540"/>
      <c r="ECL540"/>
      <c r="ECM540"/>
      <c r="ECN540"/>
      <c r="ECO540"/>
      <c r="ECP540"/>
      <c r="ECQ540"/>
      <c r="ECR540"/>
      <c r="ECS540"/>
      <c r="ECT540"/>
      <c r="ECU540"/>
      <c r="ECV540"/>
      <c r="ECW540"/>
      <c r="ECX540"/>
      <c r="ECY540"/>
      <c r="ECZ540"/>
      <c r="EDA540"/>
      <c r="EDB540"/>
      <c r="EDC540"/>
      <c r="EDD540"/>
      <c r="EDE540"/>
      <c r="EDF540"/>
      <c r="EDG540"/>
      <c r="EDH540"/>
      <c r="EDI540"/>
      <c r="EDJ540"/>
      <c r="EDK540"/>
      <c r="EDL540"/>
      <c r="EDM540"/>
      <c r="EDN540"/>
      <c r="EDO540"/>
      <c r="EDP540"/>
      <c r="EDQ540"/>
      <c r="EDR540"/>
      <c r="EDS540"/>
      <c r="EDT540"/>
      <c r="EDU540"/>
      <c r="EDV540"/>
      <c r="EDW540"/>
      <c r="EDX540"/>
      <c r="EDY540"/>
      <c r="EDZ540"/>
      <c r="EEA540"/>
      <c r="EEB540"/>
      <c r="EEC540"/>
      <c r="EED540"/>
      <c r="EEE540"/>
      <c r="EEF540"/>
      <c r="EEG540"/>
      <c r="EEH540"/>
      <c r="EEI540"/>
      <c r="EEJ540"/>
      <c r="EEK540"/>
      <c r="EEL540"/>
      <c r="EEM540"/>
      <c r="EEN540"/>
      <c r="EEO540"/>
      <c r="EEP540"/>
      <c r="EEQ540"/>
      <c r="EER540"/>
      <c r="EES540"/>
      <c r="EET540"/>
      <c r="EEU540"/>
      <c r="EEV540"/>
      <c r="EEW540"/>
      <c r="EEX540"/>
      <c r="EEY540"/>
      <c r="EEZ540"/>
      <c r="EFA540"/>
      <c r="EFB540"/>
      <c r="EFC540"/>
      <c r="EFD540"/>
      <c r="EFE540"/>
      <c r="EFF540"/>
      <c r="EFG540"/>
      <c r="EFH540"/>
      <c r="EFI540"/>
      <c r="EFJ540"/>
      <c r="EFK540"/>
      <c r="EFL540"/>
      <c r="EFM540"/>
      <c r="EFN540"/>
      <c r="EFO540"/>
      <c r="EFP540"/>
      <c r="EFQ540"/>
      <c r="EFR540"/>
      <c r="EFS540"/>
      <c r="EFT540"/>
      <c r="EFU540"/>
      <c r="EFV540"/>
      <c r="EFW540"/>
      <c r="EFX540"/>
      <c r="EFY540"/>
      <c r="EFZ540"/>
      <c r="EGA540"/>
      <c r="EGB540"/>
      <c r="EGC540"/>
      <c r="EGD540"/>
      <c r="EGE540"/>
      <c r="EGF540"/>
      <c r="EGG540"/>
      <c r="EGH540"/>
      <c r="EGI540"/>
      <c r="EGJ540"/>
      <c r="EGK540"/>
      <c r="EGL540"/>
      <c r="EGM540"/>
      <c r="EGN540"/>
      <c r="EGO540"/>
      <c r="EGP540"/>
      <c r="EGQ540"/>
      <c r="EGR540"/>
      <c r="EGS540"/>
      <c r="EGT540"/>
      <c r="EGU540"/>
      <c r="EGV540"/>
      <c r="EGW540"/>
      <c r="EGX540"/>
      <c r="EGY540"/>
      <c r="EGZ540"/>
      <c r="EHA540"/>
      <c r="EHB540"/>
      <c r="EHC540"/>
      <c r="EHD540"/>
      <c r="EHE540"/>
      <c r="EHF540"/>
      <c r="EHG540"/>
      <c r="EHH540"/>
      <c r="EHI540"/>
      <c r="EHJ540"/>
      <c r="EHK540"/>
      <c r="EHL540"/>
      <c r="EHM540"/>
      <c r="EHN540"/>
      <c r="EHO540"/>
      <c r="EHP540"/>
      <c r="EHQ540"/>
      <c r="EHR540"/>
      <c r="EHS540"/>
      <c r="EHT540"/>
      <c r="EHU540"/>
      <c r="EHV540"/>
      <c r="EHW540"/>
      <c r="EHX540"/>
      <c r="EHY540"/>
      <c r="EHZ540"/>
      <c r="EIA540"/>
      <c r="EIB540"/>
      <c r="EIC540"/>
      <c r="EID540"/>
      <c r="EIE540"/>
      <c r="EIF540"/>
      <c r="EIG540"/>
      <c r="EIH540"/>
      <c r="EII540"/>
      <c r="EIJ540"/>
      <c r="EIK540"/>
      <c r="EIL540"/>
      <c r="EIM540"/>
      <c r="EIN540"/>
      <c r="EIO540"/>
      <c r="EIP540"/>
      <c r="EIQ540"/>
      <c r="EIR540"/>
      <c r="EIS540"/>
      <c r="EIT540"/>
      <c r="EIU540"/>
      <c r="EIV540"/>
      <c r="EIW540"/>
      <c r="EIX540"/>
      <c r="EIY540"/>
      <c r="EIZ540"/>
      <c r="EJA540"/>
      <c r="EJB540"/>
      <c r="EJC540"/>
      <c r="EJD540"/>
      <c r="EJE540"/>
      <c r="EJF540"/>
      <c r="EJG540"/>
      <c r="EJH540"/>
      <c r="EJI540"/>
      <c r="EJJ540"/>
      <c r="EJK540"/>
      <c r="EJL540"/>
      <c r="EJM540"/>
      <c r="EJN540"/>
      <c r="EJO540"/>
      <c r="EJP540"/>
      <c r="EJQ540"/>
      <c r="EJR540"/>
      <c r="EJS540"/>
      <c r="EJT540"/>
      <c r="EJU540"/>
      <c r="EJV540"/>
      <c r="EJW540"/>
      <c r="EJX540"/>
      <c r="EJY540"/>
      <c r="EJZ540"/>
      <c r="EKA540"/>
      <c r="EKB540"/>
      <c r="EKC540"/>
      <c r="EKD540"/>
      <c r="EKE540"/>
      <c r="EKF540"/>
      <c r="EKG540"/>
      <c r="EKH540"/>
      <c r="EKI540"/>
      <c r="EKJ540"/>
      <c r="EKK540"/>
      <c r="EKL540"/>
      <c r="EKM540"/>
      <c r="EKN540"/>
      <c r="EKO540"/>
      <c r="EKP540"/>
      <c r="EKQ540"/>
      <c r="EKR540"/>
      <c r="EKS540"/>
      <c r="EKT540"/>
      <c r="EKU540"/>
      <c r="EKV540"/>
      <c r="EKW540"/>
      <c r="EKX540"/>
      <c r="EKY540"/>
      <c r="EKZ540"/>
      <c r="ELA540"/>
      <c r="ELB540"/>
      <c r="ELC540"/>
      <c r="ELD540"/>
      <c r="ELE540"/>
      <c r="ELF540"/>
      <c r="ELG540"/>
      <c r="ELH540"/>
      <c r="ELI540"/>
      <c r="ELJ540"/>
      <c r="ELK540"/>
      <c r="ELL540"/>
      <c r="ELM540"/>
      <c r="ELN540"/>
      <c r="ELO540"/>
      <c r="ELP540"/>
      <c r="ELQ540"/>
      <c r="ELR540"/>
      <c r="ELS540"/>
      <c r="ELT540"/>
      <c r="ELU540"/>
      <c r="ELV540"/>
      <c r="ELW540"/>
      <c r="ELX540"/>
      <c r="ELY540"/>
      <c r="ELZ540"/>
      <c r="EMA540"/>
      <c r="EMB540"/>
      <c r="EMC540"/>
      <c r="EMD540"/>
      <c r="EME540"/>
      <c r="EMF540"/>
      <c r="EMG540"/>
      <c r="EMH540"/>
      <c r="EMI540"/>
      <c r="EMJ540"/>
      <c r="EMK540"/>
      <c r="EML540"/>
      <c r="EMM540"/>
      <c r="EMN540"/>
      <c r="EMO540"/>
      <c r="EMP540"/>
      <c r="EMQ540"/>
      <c r="EMR540"/>
      <c r="EMS540"/>
      <c r="EMT540"/>
      <c r="EMU540"/>
      <c r="EMV540"/>
      <c r="EMW540"/>
      <c r="EMX540"/>
      <c r="EMY540"/>
      <c r="EMZ540"/>
      <c r="ENA540"/>
      <c r="ENB540"/>
      <c r="ENC540"/>
      <c r="END540"/>
      <c r="ENE540"/>
      <c r="ENF540"/>
      <c r="ENG540"/>
      <c r="ENH540"/>
      <c r="ENI540"/>
      <c r="ENJ540"/>
      <c r="ENK540"/>
      <c r="ENL540"/>
      <c r="ENM540"/>
      <c r="ENN540"/>
      <c r="ENO540"/>
      <c r="ENP540"/>
      <c r="ENQ540"/>
      <c r="ENR540"/>
      <c r="ENS540"/>
      <c r="ENT540"/>
      <c r="ENU540"/>
      <c r="ENV540"/>
      <c r="ENW540"/>
      <c r="ENX540"/>
      <c r="ENY540"/>
      <c r="ENZ540"/>
      <c r="EOA540"/>
      <c r="EOB540"/>
      <c r="EOC540"/>
      <c r="EOD540"/>
      <c r="EOE540"/>
      <c r="EOF540"/>
      <c r="EOG540"/>
      <c r="EOH540"/>
      <c r="EOI540"/>
      <c r="EOJ540"/>
      <c r="EOK540"/>
      <c r="EOL540"/>
      <c r="EOM540"/>
      <c r="EON540"/>
      <c r="EOO540"/>
      <c r="EOP540"/>
      <c r="EOQ540"/>
      <c r="EOR540"/>
      <c r="EOS540"/>
      <c r="EOT540"/>
      <c r="EOU540"/>
      <c r="EOV540"/>
      <c r="EOW540"/>
      <c r="EOX540"/>
      <c r="EOY540"/>
      <c r="EOZ540"/>
      <c r="EPA540"/>
      <c r="EPB540"/>
      <c r="EPC540"/>
      <c r="EPD540"/>
      <c r="EPE540"/>
      <c r="EPF540"/>
      <c r="EPG540"/>
      <c r="EPH540"/>
      <c r="EPI540"/>
      <c r="EPJ540"/>
      <c r="EPK540"/>
      <c r="EPL540"/>
      <c r="EPM540"/>
      <c r="EPN540"/>
      <c r="EPO540"/>
      <c r="EPP540"/>
      <c r="EPQ540"/>
      <c r="EPR540"/>
      <c r="EPS540"/>
      <c r="EPT540"/>
      <c r="EPU540"/>
      <c r="EPV540"/>
      <c r="EPW540"/>
      <c r="EPX540"/>
      <c r="EPY540"/>
      <c r="EPZ540"/>
      <c r="EQA540"/>
      <c r="EQB540"/>
      <c r="EQC540"/>
      <c r="EQD540"/>
      <c r="EQE540"/>
      <c r="EQF540"/>
      <c r="EQG540"/>
      <c r="EQH540"/>
      <c r="EQI540"/>
      <c r="EQJ540"/>
      <c r="EQK540"/>
      <c r="EQL540"/>
      <c r="EQM540"/>
      <c r="EQN540"/>
      <c r="EQO540"/>
      <c r="EQP540"/>
      <c r="EQQ540"/>
      <c r="EQR540"/>
      <c r="EQS540"/>
      <c r="EQT540"/>
      <c r="EQU540"/>
      <c r="EQV540"/>
      <c r="EQW540"/>
      <c r="EQX540"/>
      <c r="EQY540"/>
      <c r="EQZ540"/>
      <c r="ERA540"/>
      <c r="ERB540"/>
      <c r="ERC540"/>
      <c r="ERD540"/>
      <c r="ERE540"/>
      <c r="ERF540"/>
      <c r="ERG540"/>
      <c r="ERH540"/>
      <c r="ERI540"/>
      <c r="ERJ540"/>
      <c r="ERK540"/>
      <c r="ERL540"/>
      <c r="ERM540"/>
      <c r="ERN540"/>
      <c r="ERO540"/>
      <c r="ERP540"/>
      <c r="ERQ540"/>
      <c r="ERR540"/>
      <c r="ERS540"/>
      <c r="ERT540"/>
      <c r="ERU540"/>
      <c r="ERV540"/>
      <c r="ERW540"/>
      <c r="ERX540"/>
      <c r="ERY540"/>
      <c r="ERZ540"/>
      <c r="ESA540"/>
      <c r="ESB540"/>
      <c r="ESC540"/>
      <c r="ESD540"/>
      <c r="ESE540"/>
      <c r="ESF540"/>
      <c r="ESG540"/>
      <c r="ESH540"/>
      <c r="ESI540"/>
      <c r="ESJ540"/>
      <c r="ESK540"/>
      <c r="ESL540"/>
      <c r="ESM540"/>
      <c r="ESN540"/>
      <c r="ESO540"/>
      <c r="ESP540"/>
      <c r="ESQ540"/>
      <c r="ESR540"/>
      <c r="ESS540"/>
      <c r="EST540"/>
      <c r="ESU540"/>
      <c r="ESV540"/>
      <c r="ESW540"/>
      <c r="ESX540"/>
      <c r="ESY540"/>
      <c r="ESZ540"/>
      <c r="ETA540"/>
      <c r="ETB540"/>
      <c r="ETC540"/>
      <c r="ETD540"/>
      <c r="ETE540"/>
      <c r="ETF540"/>
      <c r="ETG540"/>
      <c r="ETH540"/>
      <c r="ETI540"/>
      <c r="ETJ540"/>
      <c r="ETK540"/>
      <c r="ETL540"/>
      <c r="ETM540"/>
      <c r="ETN540"/>
      <c r="ETO540"/>
      <c r="ETP540"/>
      <c r="ETQ540"/>
      <c r="ETR540"/>
      <c r="ETS540"/>
      <c r="ETT540"/>
      <c r="ETU540"/>
      <c r="ETV540"/>
      <c r="ETW540"/>
      <c r="ETX540"/>
      <c r="ETY540"/>
      <c r="ETZ540"/>
      <c r="EUA540"/>
      <c r="EUB540"/>
      <c r="EUC540"/>
      <c r="EUD540"/>
      <c r="EUE540"/>
      <c r="EUF540"/>
      <c r="EUG540"/>
      <c r="EUH540"/>
      <c r="EUI540"/>
      <c r="EUJ540"/>
      <c r="EUK540"/>
      <c r="EUL540"/>
      <c r="EUM540"/>
      <c r="EUN540"/>
      <c r="EUO540"/>
      <c r="EUP540"/>
      <c r="EUQ540"/>
      <c r="EUR540"/>
      <c r="EUS540"/>
      <c r="EUT540"/>
      <c r="EUU540"/>
      <c r="EUV540"/>
      <c r="EUW540"/>
      <c r="EUX540"/>
      <c r="EUY540"/>
      <c r="EUZ540"/>
      <c r="EVA540"/>
      <c r="EVB540"/>
      <c r="EVC540"/>
      <c r="EVD540"/>
      <c r="EVE540"/>
      <c r="EVF540"/>
      <c r="EVG540"/>
      <c r="EVH540"/>
      <c r="EVI540"/>
      <c r="EVJ540"/>
      <c r="EVK540"/>
      <c r="EVL540"/>
      <c r="EVM540"/>
      <c r="EVN540"/>
      <c r="EVO540"/>
      <c r="EVP540"/>
      <c r="EVQ540"/>
      <c r="EVR540"/>
      <c r="EVS540"/>
      <c r="EVT540"/>
      <c r="EVU540"/>
      <c r="EVV540"/>
      <c r="EVW540"/>
      <c r="EVX540"/>
      <c r="EVY540"/>
      <c r="EVZ540"/>
      <c r="EWA540"/>
      <c r="EWB540"/>
      <c r="EWC540"/>
      <c r="EWD540"/>
      <c r="EWE540"/>
      <c r="EWF540"/>
      <c r="EWG540"/>
      <c r="EWH540"/>
      <c r="EWI540"/>
      <c r="EWJ540"/>
      <c r="EWK540"/>
      <c r="EWL540"/>
      <c r="EWM540"/>
      <c r="EWN540"/>
      <c r="EWO540"/>
      <c r="EWP540"/>
      <c r="EWQ540"/>
      <c r="EWR540"/>
      <c r="EWS540"/>
      <c r="EWT540"/>
      <c r="EWU540"/>
      <c r="EWV540"/>
      <c r="EWW540"/>
      <c r="EWX540"/>
      <c r="EWY540"/>
      <c r="EWZ540"/>
      <c r="EXA540"/>
      <c r="EXB540"/>
      <c r="EXC540"/>
      <c r="EXD540"/>
      <c r="EXE540"/>
      <c r="EXF540"/>
      <c r="EXG540"/>
      <c r="EXH540"/>
      <c r="EXI540"/>
      <c r="EXJ540"/>
      <c r="EXK540"/>
      <c r="EXL540"/>
      <c r="EXM540"/>
      <c r="EXN540"/>
      <c r="EXO540"/>
      <c r="EXP540"/>
      <c r="EXQ540"/>
      <c r="EXR540"/>
      <c r="EXS540"/>
      <c r="EXT540"/>
      <c r="EXU540"/>
      <c r="EXV540"/>
      <c r="EXW540"/>
      <c r="EXX540"/>
      <c r="EXY540"/>
      <c r="EXZ540"/>
      <c r="EYA540"/>
      <c r="EYB540"/>
      <c r="EYC540"/>
      <c r="EYD540"/>
      <c r="EYE540"/>
      <c r="EYF540"/>
      <c r="EYG540"/>
      <c r="EYH540"/>
      <c r="EYI540"/>
      <c r="EYJ540"/>
      <c r="EYK540"/>
      <c r="EYL540"/>
      <c r="EYM540"/>
      <c r="EYN540"/>
      <c r="EYO540"/>
      <c r="EYP540"/>
      <c r="EYQ540"/>
      <c r="EYR540"/>
      <c r="EYS540"/>
      <c r="EYT540"/>
      <c r="EYU540"/>
      <c r="EYV540"/>
      <c r="EYW540"/>
      <c r="EYX540"/>
      <c r="EYY540"/>
      <c r="EYZ540"/>
      <c r="EZA540"/>
      <c r="EZB540"/>
      <c r="EZC540"/>
      <c r="EZD540"/>
      <c r="EZE540"/>
      <c r="EZF540"/>
      <c r="EZG540"/>
      <c r="EZH540"/>
      <c r="EZI540"/>
      <c r="EZJ540"/>
      <c r="EZK540"/>
      <c r="EZL540"/>
      <c r="EZM540"/>
      <c r="EZN540"/>
      <c r="EZO540"/>
      <c r="EZP540"/>
      <c r="EZQ540"/>
      <c r="EZR540"/>
      <c r="EZS540"/>
      <c r="EZT540"/>
      <c r="EZU540"/>
      <c r="EZV540"/>
      <c r="EZW540"/>
      <c r="EZX540"/>
      <c r="EZY540"/>
      <c r="EZZ540"/>
      <c r="FAA540"/>
      <c r="FAB540"/>
      <c r="FAC540"/>
      <c r="FAD540"/>
      <c r="FAE540"/>
      <c r="FAF540"/>
      <c r="FAG540"/>
      <c r="FAH540"/>
      <c r="FAI540"/>
      <c r="FAJ540"/>
      <c r="FAK540"/>
      <c r="FAL540"/>
      <c r="FAM540"/>
      <c r="FAN540"/>
      <c r="FAO540"/>
      <c r="FAP540"/>
      <c r="FAQ540"/>
      <c r="FAR540"/>
      <c r="FAS540"/>
      <c r="FAT540"/>
      <c r="FAU540"/>
      <c r="FAV540"/>
      <c r="FAW540"/>
      <c r="FAX540"/>
      <c r="FAY540"/>
      <c r="FAZ540"/>
      <c r="FBA540"/>
      <c r="FBB540"/>
      <c r="FBC540"/>
      <c r="FBD540"/>
      <c r="FBE540"/>
      <c r="FBF540"/>
      <c r="FBG540"/>
      <c r="FBH540"/>
      <c r="FBI540"/>
      <c r="FBJ540"/>
      <c r="FBK540"/>
      <c r="FBL540"/>
      <c r="FBM540"/>
      <c r="FBN540"/>
      <c r="FBO540"/>
      <c r="FBP540"/>
      <c r="FBQ540"/>
      <c r="FBR540"/>
      <c r="FBS540"/>
      <c r="FBT540"/>
      <c r="FBU540"/>
      <c r="FBV540"/>
      <c r="FBW540"/>
      <c r="FBX540"/>
      <c r="FBY540"/>
      <c r="FBZ540"/>
      <c r="FCA540"/>
      <c r="FCB540"/>
      <c r="FCC540"/>
      <c r="FCD540"/>
      <c r="FCE540"/>
      <c r="FCF540"/>
      <c r="FCG540"/>
      <c r="FCH540"/>
      <c r="FCI540"/>
      <c r="FCJ540"/>
      <c r="FCK540"/>
      <c r="FCL540"/>
      <c r="FCM540"/>
      <c r="FCN540"/>
      <c r="FCO540"/>
      <c r="FCP540"/>
      <c r="FCQ540"/>
      <c r="FCR540"/>
      <c r="FCS540"/>
      <c r="FCT540"/>
      <c r="FCU540"/>
      <c r="FCV540"/>
      <c r="FCW540"/>
      <c r="FCX540"/>
      <c r="FCY540"/>
      <c r="FCZ540"/>
      <c r="FDA540"/>
      <c r="FDB540"/>
      <c r="FDC540"/>
      <c r="FDD540"/>
      <c r="FDE540"/>
      <c r="FDF540"/>
      <c r="FDG540"/>
      <c r="FDH540"/>
      <c r="FDI540"/>
      <c r="FDJ540"/>
      <c r="FDK540"/>
      <c r="FDL540"/>
      <c r="FDM540"/>
      <c r="FDN540"/>
      <c r="FDO540"/>
      <c r="FDP540"/>
      <c r="FDQ540"/>
      <c r="FDR540"/>
      <c r="FDS540"/>
      <c r="FDT540"/>
      <c r="FDU540"/>
      <c r="FDV540"/>
      <c r="FDW540"/>
      <c r="FDX540"/>
      <c r="FDY540"/>
      <c r="FDZ540"/>
      <c r="FEA540"/>
      <c r="FEB540"/>
      <c r="FEC540"/>
      <c r="FED540"/>
      <c r="FEE540"/>
      <c r="FEF540"/>
      <c r="FEG540"/>
      <c r="FEH540"/>
      <c r="FEI540"/>
      <c r="FEJ540"/>
      <c r="FEK540"/>
      <c r="FEL540"/>
      <c r="FEM540"/>
      <c r="FEN540"/>
      <c r="FEO540"/>
      <c r="FEP540"/>
      <c r="FEQ540"/>
      <c r="FER540"/>
      <c r="FES540"/>
      <c r="FET540"/>
      <c r="FEU540"/>
      <c r="FEV540"/>
      <c r="FEW540"/>
      <c r="FEX540"/>
      <c r="FEY540"/>
      <c r="FEZ540"/>
      <c r="FFA540"/>
      <c r="FFB540"/>
      <c r="FFC540"/>
      <c r="FFD540"/>
      <c r="FFE540"/>
      <c r="FFF540"/>
      <c r="FFG540"/>
      <c r="FFH540"/>
      <c r="FFI540"/>
      <c r="FFJ540"/>
      <c r="FFK540"/>
      <c r="FFL540"/>
      <c r="FFM540"/>
      <c r="FFN540"/>
      <c r="FFO540"/>
      <c r="FFP540"/>
      <c r="FFQ540"/>
      <c r="FFR540"/>
      <c r="FFS540"/>
      <c r="FFT540"/>
      <c r="FFU540"/>
      <c r="FFV540"/>
      <c r="FFW540"/>
      <c r="FFX540"/>
      <c r="FFY540"/>
      <c r="FFZ540"/>
      <c r="FGA540"/>
      <c r="FGB540"/>
      <c r="FGC540"/>
      <c r="FGD540"/>
      <c r="FGE540"/>
      <c r="FGF540"/>
      <c r="FGG540"/>
      <c r="FGH540"/>
      <c r="FGI540"/>
      <c r="FGJ540"/>
      <c r="FGK540"/>
      <c r="FGL540"/>
      <c r="FGM540"/>
      <c r="FGN540"/>
      <c r="FGO540"/>
      <c r="FGP540"/>
      <c r="FGQ540"/>
      <c r="FGR540"/>
      <c r="FGS540"/>
      <c r="FGT540"/>
      <c r="FGU540"/>
      <c r="FGV540"/>
      <c r="FGW540"/>
      <c r="FGX540"/>
      <c r="FGY540"/>
      <c r="FGZ540"/>
      <c r="FHA540"/>
      <c r="FHB540"/>
      <c r="FHC540"/>
      <c r="FHD540"/>
      <c r="FHE540"/>
      <c r="FHF540"/>
      <c r="FHG540"/>
      <c r="FHH540"/>
      <c r="FHI540"/>
      <c r="FHJ540"/>
      <c r="FHK540"/>
      <c r="FHL540"/>
      <c r="FHM540"/>
      <c r="FHN540"/>
      <c r="FHO540"/>
      <c r="FHP540"/>
      <c r="FHQ540"/>
      <c r="FHR540"/>
      <c r="FHS540"/>
      <c r="FHT540"/>
      <c r="FHU540"/>
      <c r="FHV540"/>
      <c r="FHW540"/>
      <c r="FHX540"/>
      <c r="FHY540"/>
      <c r="FHZ540"/>
      <c r="FIA540"/>
      <c r="FIB540"/>
      <c r="FIC540"/>
      <c r="FID540"/>
      <c r="FIE540"/>
      <c r="FIF540"/>
      <c r="FIG540"/>
      <c r="FIH540"/>
      <c r="FII540"/>
      <c r="FIJ540"/>
      <c r="FIK540"/>
      <c r="FIL540"/>
      <c r="FIM540"/>
      <c r="FIN540"/>
      <c r="FIO540"/>
      <c r="FIP540"/>
      <c r="FIQ540"/>
      <c r="FIR540"/>
      <c r="FIS540"/>
      <c r="FIT540"/>
      <c r="FIU540"/>
      <c r="FIV540"/>
      <c r="FIW540"/>
      <c r="FIX540"/>
      <c r="FIY540"/>
      <c r="FIZ540"/>
      <c r="FJA540"/>
      <c r="FJB540"/>
      <c r="FJC540"/>
      <c r="FJD540"/>
      <c r="FJE540"/>
      <c r="FJF540"/>
      <c r="FJG540"/>
      <c r="FJH540"/>
      <c r="FJI540"/>
      <c r="FJJ540"/>
      <c r="FJK540"/>
      <c r="FJL540"/>
      <c r="FJM540"/>
      <c r="FJN540"/>
      <c r="FJO540"/>
      <c r="FJP540"/>
      <c r="FJQ540"/>
      <c r="FJR540"/>
      <c r="FJS540"/>
      <c r="FJT540"/>
      <c r="FJU540"/>
      <c r="FJV540"/>
      <c r="FJW540"/>
      <c r="FJX540"/>
      <c r="FJY540"/>
      <c r="FJZ540"/>
      <c r="FKA540"/>
      <c r="FKB540"/>
      <c r="FKC540"/>
      <c r="FKD540"/>
      <c r="FKE540"/>
      <c r="FKF540"/>
      <c r="FKG540"/>
      <c r="FKH540"/>
      <c r="FKI540"/>
      <c r="FKJ540"/>
      <c r="FKK540"/>
      <c r="FKL540"/>
      <c r="FKM540"/>
      <c r="FKN540"/>
      <c r="FKO540"/>
      <c r="FKP540"/>
      <c r="FKQ540"/>
      <c r="FKR540"/>
      <c r="FKS540"/>
      <c r="FKT540"/>
      <c r="FKU540"/>
      <c r="FKV540"/>
      <c r="FKW540"/>
      <c r="FKX540"/>
      <c r="FKY540"/>
      <c r="FKZ540"/>
      <c r="FLA540"/>
      <c r="FLB540"/>
      <c r="FLC540"/>
      <c r="FLD540"/>
      <c r="FLE540"/>
      <c r="FLF540"/>
      <c r="FLG540"/>
      <c r="FLH540"/>
      <c r="FLI540"/>
      <c r="FLJ540"/>
      <c r="FLK540"/>
      <c r="FLL540"/>
      <c r="FLM540"/>
      <c r="FLN540"/>
      <c r="FLO540"/>
      <c r="FLP540"/>
      <c r="FLQ540"/>
      <c r="FLR540"/>
      <c r="FLS540"/>
      <c r="FLT540"/>
      <c r="FLU540"/>
      <c r="FLV540"/>
      <c r="FLW540"/>
      <c r="FLX540"/>
      <c r="FLY540"/>
      <c r="FLZ540"/>
      <c r="FMA540"/>
      <c r="FMB540"/>
      <c r="FMC540"/>
      <c r="FMD540"/>
      <c r="FME540"/>
      <c r="FMF540"/>
      <c r="FMG540"/>
      <c r="FMH540"/>
      <c r="FMI540"/>
      <c r="FMJ540"/>
      <c r="FMK540"/>
      <c r="FML540"/>
      <c r="FMM540"/>
      <c r="FMN540"/>
      <c r="FMO540"/>
      <c r="FMP540"/>
      <c r="FMQ540"/>
      <c r="FMR540"/>
      <c r="FMS540"/>
      <c r="FMT540"/>
      <c r="FMU540"/>
      <c r="FMV540"/>
      <c r="FMW540"/>
      <c r="FMX540"/>
      <c r="FMY540"/>
      <c r="FMZ540"/>
      <c r="FNA540"/>
      <c r="FNB540"/>
      <c r="FNC540"/>
      <c r="FND540"/>
      <c r="FNE540"/>
      <c r="FNF540"/>
      <c r="FNG540"/>
      <c r="FNH540"/>
      <c r="FNI540"/>
      <c r="FNJ540"/>
      <c r="FNK540"/>
      <c r="FNL540"/>
      <c r="FNM540"/>
      <c r="FNN540"/>
      <c r="FNO540"/>
      <c r="FNP540"/>
      <c r="FNQ540"/>
      <c r="FNR540"/>
      <c r="FNS540"/>
      <c r="FNT540"/>
      <c r="FNU540"/>
      <c r="FNV540"/>
      <c r="FNW540"/>
      <c r="FNX540"/>
      <c r="FNY540"/>
      <c r="FNZ540"/>
      <c r="FOA540"/>
      <c r="FOB540"/>
      <c r="FOC540"/>
      <c r="FOD540"/>
      <c r="FOE540"/>
      <c r="FOF540"/>
      <c r="FOG540"/>
      <c r="FOH540"/>
      <c r="FOI540"/>
      <c r="FOJ540"/>
      <c r="FOK540"/>
      <c r="FOL540"/>
      <c r="FOM540"/>
      <c r="FON540"/>
      <c r="FOO540"/>
      <c r="FOP540"/>
      <c r="FOQ540"/>
      <c r="FOR540"/>
      <c r="FOS540"/>
      <c r="FOT540"/>
      <c r="FOU540"/>
      <c r="FOV540"/>
      <c r="FOW540"/>
      <c r="FOX540"/>
      <c r="FOY540"/>
      <c r="FOZ540"/>
      <c r="FPA540"/>
      <c r="FPB540"/>
      <c r="FPC540"/>
      <c r="FPD540"/>
      <c r="FPE540"/>
      <c r="FPF540"/>
      <c r="FPG540"/>
      <c r="FPH540"/>
      <c r="FPI540"/>
      <c r="FPJ540"/>
      <c r="FPK540"/>
      <c r="FPL540"/>
      <c r="FPM540"/>
      <c r="FPN540"/>
      <c r="FPO540"/>
      <c r="FPP540"/>
      <c r="FPQ540"/>
      <c r="FPR540"/>
      <c r="FPS540"/>
      <c r="FPT540"/>
      <c r="FPU540"/>
      <c r="FPV540"/>
      <c r="FPW540"/>
      <c r="FPX540"/>
      <c r="FPY540"/>
      <c r="FPZ540"/>
      <c r="FQA540"/>
      <c r="FQB540"/>
      <c r="FQC540"/>
      <c r="FQD540"/>
      <c r="FQE540"/>
      <c r="FQF540"/>
      <c r="FQG540"/>
      <c r="FQH540"/>
      <c r="FQI540"/>
      <c r="FQJ540"/>
      <c r="FQK540"/>
      <c r="FQL540"/>
      <c r="FQM540"/>
      <c r="FQN540"/>
      <c r="FQO540"/>
      <c r="FQP540"/>
      <c r="FQQ540"/>
      <c r="FQR540"/>
      <c r="FQS540"/>
      <c r="FQT540"/>
      <c r="FQU540"/>
      <c r="FQV540"/>
      <c r="FQW540"/>
      <c r="FQX540"/>
      <c r="FQY540"/>
      <c r="FQZ540"/>
      <c r="FRA540"/>
      <c r="FRB540"/>
      <c r="FRC540"/>
      <c r="FRD540"/>
      <c r="FRE540"/>
      <c r="FRF540"/>
      <c r="FRG540"/>
      <c r="FRH540"/>
      <c r="FRI540"/>
      <c r="FRJ540"/>
      <c r="FRK540"/>
      <c r="FRL540"/>
      <c r="FRM540"/>
      <c r="FRN540"/>
      <c r="FRO540"/>
      <c r="FRP540"/>
      <c r="FRQ540"/>
      <c r="FRR540"/>
      <c r="FRS540"/>
      <c r="FRT540"/>
      <c r="FRU540"/>
      <c r="FRV540"/>
      <c r="FRW540"/>
      <c r="FRX540"/>
      <c r="FRY540"/>
      <c r="FRZ540"/>
      <c r="FSA540"/>
      <c r="FSB540"/>
      <c r="FSC540"/>
      <c r="FSD540"/>
      <c r="FSE540"/>
      <c r="FSF540"/>
      <c r="FSG540"/>
      <c r="FSH540"/>
      <c r="FSI540"/>
      <c r="FSJ540"/>
      <c r="FSK540"/>
      <c r="FSL540"/>
      <c r="FSM540"/>
      <c r="FSN540"/>
      <c r="FSO540"/>
      <c r="FSP540"/>
      <c r="FSQ540"/>
      <c r="FSR540"/>
      <c r="FSS540"/>
      <c r="FST540"/>
      <c r="FSU540"/>
      <c r="FSV540"/>
      <c r="FSW540"/>
      <c r="FSX540"/>
      <c r="FSY540"/>
      <c r="FSZ540"/>
      <c r="FTA540"/>
      <c r="FTB540"/>
      <c r="FTC540"/>
      <c r="FTD540"/>
      <c r="FTE540"/>
      <c r="FTF540"/>
      <c r="FTG540"/>
      <c r="FTH540"/>
      <c r="FTI540"/>
      <c r="FTJ540"/>
      <c r="FTK540"/>
      <c r="FTL540"/>
      <c r="FTM540"/>
      <c r="FTN540"/>
      <c r="FTO540"/>
      <c r="FTP540"/>
      <c r="FTQ540"/>
      <c r="FTR540"/>
      <c r="FTS540"/>
      <c r="FTT540"/>
      <c r="FTU540"/>
      <c r="FTV540"/>
      <c r="FTW540"/>
      <c r="FTX540"/>
      <c r="FTY540"/>
      <c r="FTZ540"/>
      <c r="FUA540"/>
      <c r="FUB540"/>
      <c r="FUC540"/>
      <c r="FUD540"/>
      <c r="FUE540"/>
      <c r="FUF540"/>
      <c r="FUG540"/>
      <c r="FUH540"/>
      <c r="FUI540"/>
      <c r="FUJ540"/>
      <c r="FUK540"/>
      <c r="FUL540"/>
      <c r="FUM540"/>
      <c r="FUN540"/>
      <c r="FUO540"/>
      <c r="FUP540"/>
      <c r="FUQ540"/>
      <c r="FUR540"/>
      <c r="FUS540"/>
      <c r="FUT540"/>
      <c r="FUU540"/>
      <c r="FUV540"/>
      <c r="FUW540"/>
      <c r="FUX540"/>
      <c r="FUY540"/>
      <c r="FUZ540"/>
      <c r="FVA540"/>
      <c r="FVB540"/>
      <c r="FVC540"/>
      <c r="FVD540"/>
      <c r="FVE540"/>
      <c r="FVF540"/>
      <c r="FVG540"/>
      <c r="FVH540"/>
      <c r="FVI540"/>
      <c r="FVJ540"/>
      <c r="FVK540"/>
      <c r="FVL540"/>
      <c r="FVM540"/>
      <c r="FVN540"/>
      <c r="FVO540"/>
      <c r="FVP540"/>
      <c r="FVQ540"/>
      <c r="FVR540"/>
      <c r="FVS540"/>
      <c r="FVT540"/>
      <c r="FVU540"/>
      <c r="FVV540"/>
      <c r="FVW540"/>
      <c r="FVX540"/>
      <c r="FVY540"/>
      <c r="FVZ540"/>
      <c r="FWA540"/>
      <c r="FWB540"/>
      <c r="FWC540"/>
      <c r="FWD540"/>
      <c r="FWE540"/>
      <c r="FWF540"/>
      <c r="FWG540"/>
      <c r="FWH540"/>
      <c r="FWI540"/>
      <c r="FWJ540"/>
      <c r="FWK540"/>
      <c r="FWL540"/>
      <c r="FWM540"/>
      <c r="FWN540"/>
      <c r="FWO540"/>
      <c r="FWP540"/>
      <c r="FWQ540"/>
      <c r="FWR540"/>
      <c r="FWS540"/>
      <c r="FWT540"/>
      <c r="FWU540"/>
      <c r="FWV540"/>
      <c r="FWW540"/>
      <c r="FWX540"/>
      <c r="FWY540"/>
      <c r="FWZ540"/>
      <c r="FXA540"/>
      <c r="FXB540"/>
      <c r="FXC540"/>
      <c r="FXD540"/>
      <c r="FXE540"/>
      <c r="FXF540"/>
      <c r="FXG540"/>
      <c r="FXH540"/>
      <c r="FXI540"/>
      <c r="FXJ540"/>
      <c r="FXK540"/>
      <c r="FXL540"/>
      <c r="FXM540"/>
      <c r="FXN540"/>
      <c r="FXO540"/>
      <c r="FXP540"/>
      <c r="FXQ540"/>
      <c r="FXR540"/>
      <c r="FXS540"/>
      <c r="FXT540"/>
      <c r="FXU540"/>
      <c r="FXV540"/>
      <c r="FXW540"/>
      <c r="FXX540"/>
      <c r="FXY540"/>
      <c r="FXZ540"/>
      <c r="FYA540"/>
      <c r="FYB540"/>
      <c r="FYC540"/>
      <c r="FYD540"/>
      <c r="FYE540"/>
      <c r="FYF540"/>
      <c r="FYG540"/>
      <c r="FYH540"/>
      <c r="FYI540"/>
      <c r="FYJ540"/>
      <c r="FYK540"/>
      <c r="FYL540"/>
      <c r="FYM540"/>
      <c r="FYN540"/>
      <c r="FYO540"/>
      <c r="FYP540"/>
      <c r="FYQ540"/>
      <c r="FYR540"/>
      <c r="FYS540"/>
      <c r="FYT540"/>
      <c r="FYU540"/>
      <c r="FYV540"/>
      <c r="FYW540"/>
      <c r="FYX540"/>
      <c r="FYY540"/>
      <c r="FYZ540"/>
      <c r="FZA540"/>
      <c r="FZB540"/>
      <c r="FZC540"/>
      <c r="FZD540"/>
      <c r="FZE540"/>
      <c r="FZF540"/>
      <c r="FZG540"/>
      <c r="FZH540"/>
      <c r="FZI540"/>
      <c r="FZJ540"/>
      <c r="FZK540"/>
      <c r="FZL540"/>
      <c r="FZM540"/>
      <c r="FZN540"/>
      <c r="FZO540"/>
      <c r="FZP540"/>
      <c r="FZQ540"/>
      <c r="FZR540"/>
      <c r="FZS540"/>
      <c r="FZT540"/>
      <c r="FZU540"/>
      <c r="FZV540"/>
      <c r="FZW540"/>
      <c r="FZX540"/>
      <c r="FZY540"/>
      <c r="FZZ540"/>
      <c r="GAA540"/>
      <c r="GAB540"/>
      <c r="GAC540"/>
      <c r="GAD540"/>
      <c r="GAE540"/>
      <c r="GAF540"/>
      <c r="GAG540"/>
      <c r="GAH540"/>
      <c r="GAI540"/>
      <c r="GAJ540"/>
      <c r="GAK540"/>
      <c r="GAL540"/>
      <c r="GAM540"/>
      <c r="GAN540"/>
      <c r="GAO540"/>
      <c r="GAP540"/>
      <c r="GAQ540"/>
      <c r="GAR540"/>
      <c r="GAS540"/>
      <c r="GAT540"/>
      <c r="GAU540"/>
      <c r="GAV540"/>
      <c r="GAW540"/>
      <c r="GAX540"/>
      <c r="GAY540"/>
      <c r="GAZ540"/>
      <c r="GBA540"/>
      <c r="GBB540"/>
      <c r="GBC540"/>
      <c r="GBD540"/>
      <c r="GBE540"/>
      <c r="GBF540"/>
      <c r="GBG540"/>
      <c r="GBH540"/>
      <c r="GBI540"/>
      <c r="GBJ540"/>
      <c r="GBK540"/>
      <c r="GBL540"/>
      <c r="GBM540"/>
      <c r="GBN540"/>
      <c r="GBO540"/>
      <c r="GBP540"/>
      <c r="GBQ540"/>
      <c r="GBR540"/>
      <c r="GBS540"/>
      <c r="GBT540"/>
      <c r="GBU540"/>
      <c r="GBV540"/>
      <c r="GBW540"/>
      <c r="GBX540"/>
      <c r="GBY540"/>
      <c r="GBZ540"/>
      <c r="GCA540"/>
      <c r="GCB540"/>
      <c r="GCC540"/>
      <c r="GCD540"/>
      <c r="GCE540"/>
      <c r="GCF540"/>
      <c r="GCG540"/>
      <c r="GCH540"/>
      <c r="GCI540"/>
      <c r="GCJ540"/>
      <c r="GCK540"/>
      <c r="GCL540"/>
      <c r="GCM540"/>
      <c r="GCN540"/>
      <c r="GCO540"/>
      <c r="GCP540"/>
      <c r="GCQ540"/>
      <c r="GCR540"/>
      <c r="GCS540"/>
      <c r="GCT540"/>
      <c r="GCU540"/>
      <c r="GCV540"/>
      <c r="GCW540"/>
      <c r="GCX540"/>
      <c r="GCY540"/>
      <c r="GCZ540"/>
      <c r="GDA540"/>
      <c r="GDB540"/>
      <c r="GDC540"/>
      <c r="GDD540"/>
      <c r="GDE540"/>
      <c r="GDF540"/>
      <c r="GDG540"/>
      <c r="GDH540"/>
      <c r="GDI540"/>
      <c r="GDJ540"/>
      <c r="GDK540"/>
      <c r="GDL540"/>
      <c r="GDM540"/>
      <c r="GDN540"/>
      <c r="GDO540"/>
      <c r="GDP540"/>
      <c r="GDQ540"/>
      <c r="GDR540"/>
      <c r="GDS540"/>
      <c r="GDT540"/>
      <c r="GDU540"/>
      <c r="GDV540"/>
      <c r="GDW540"/>
      <c r="GDX540"/>
      <c r="GDY540"/>
      <c r="GDZ540"/>
      <c r="GEA540"/>
      <c r="GEB540"/>
      <c r="GEC540"/>
      <c r="GED540"/>
      <c r="GEE540"/>
      <c r="GEF540"/>
      <c r="GEG540"/>
      <c r="GEH540"/>
      <c r="GEI540"/>
      <c r="GEJ540"/>
      <c r="GEK540"/>
      <c r="GEL540"/>
      <c r="GEM540"/>
      <c r="GEN540"/>
      <c r="GEO540"/>
      <c r="GEP540"/>
      <c r="GEQ540"/>
      <c r="GER540"/>
      <c r="GES540"/>
      <c r="GET540"/>
      <c r="GEU540"/>
      <c r="GEV540"/>
      <c r="GEW540"/>
      <c r="GEX540"/>
      <c r="GEY540"/>
      <c r="GEZ540"/>
      <c r="GFA540"/>
      <c r="GFB540"/>
      <c r="GFC540"/>
      <c r="GFD540"/>
      <c r="GFE540"/>
      <c r="GFF540"/>
      <c r="GFG540"/>
      <c r="GFH540"/>
      <c r="GFI540"/>
      <c r="GFJ540"/>
      <c r="GFK540"/>
      <c r="GFL540"/>
      <c r="GFM540"/>
      <c r="GFN540"/>
      <c r="GFO540"/>
      <c r="GFP540"/>
      <c r="GFQ540"/>
      <c r="GFR540"/>
      <c r="GFS540"/>
      <c r="GFT540"/>
      <c r="GFU540"/>
      <c r="GFV540"/>
      <c r="GFW540"/>
      <c r="GFX540"/>
      <c r="GFY540"/>
      <c r="GFZ540"/>
      <c r="GGA540"/>
      <c r="GGB540"/>
      <c r="GGC540"/>
      <c r="GGD540"/>
      <c r="GGE540"/>
      <c r="GGF540"/>
      <c r="GGG540"/>
      <c r="GGH540"/>
      <c r="GGI540"/>
      <c r="GGJ540"/>
      <c r="GGK540"/>
      <c r="GGL540"/>
      <c r="GGM540"/>
      <c r="GGN540"/>
      <c r="GGO540"/>
      <c r="GGP540"/>
      <c r="GGQ540"/>
      <c r="GGR540"/>
      <c r="GGS540"/>
      <c r="GGT540"/>
      <c r="GGU540"/>
      <c r="GGV540"/>
      <c r="GGW540"/>
      <c r="GGX540"/>
      <c r="GGY540"/>
      <c r="GGZ540"/>
      <c r="GHA540"/>
      <c r="GHB540"/>
      <c r="GHC540"/>
      <c r="GHD540"/>
      <c r="GHE540"/>
      <c r="GHF540"/>
      <c r="GHG540"/>
      <c r="GHH540"/>
      <c r="GHI540"/>
      <c r="GHJ540"/>
      <c r="GHK540"/>
      <c r="GHL540"/>
      <c r="GHM540"/>
      <c r="GHN540"/>
      <c r="GHO540"/>
      <c r="GHP540"/>
      <c r="GHQ540"/>
      <c r="GHR540"/>
      <c r="GHS540"/>
      <c r="GHT540"/>
      <c r="GHU540"/>
      <c r="GHV540"/>
      <c r="GHW540"/>
      <c r="GHX540"/>
      <c r="GHY540"/>
      <c r="GHZ540"/>
      <c r="GIA540"/>
      <c r="GIB540"/>
      <c r="GIC540"/>
      <c r="GID540"/>
      <c r="GIE540"/>
      <c r="GIF540"/>
      <c r="GIG540"/>
      <c r="GIH540"/>
      <c r="GII540"/>
      <c r="GIJ540"/>
      <c r="GIK540"/>
      <c r="GIL540"/>
      <c r="GIM540"/>
      <c r="GIN540"/>
      <c r="GIO540"/>
      <c r="GIP540"/>
      <c r="GIQ540"/>
      <c r="GIR540"/>
      <c r="GIS540"/>
      <c r="GIT540"/>
      <c r="GIU540"/>
      <c r="GIV540"/>
      <c r="GIW540"/>
      <c r="GIX540"/>
      <c r="GIY540"/>
      <c r="GIZ540"/>
      <c r="GJA540"/>
      <c r="GJB540"/>
      <c r="GJC540"/>
      <c r="GJD540"/>
      <c r="GJE540"/>
      <c r="GJF540"/>
      <c r="GJG540"/>
      <c r="GJH540"/>
      <c r="GJI540"/>
      <c r="GJJ540"/>
      <c r="GJK540"/>
      <c r="GJL540"/>
      <c r="GJM540"/>
      <c r="GJN540"/>
      <c r="GJO540"/>
      <c r="GJP540"/>
      <c r="GJQ540"/>
      <c r="GJR540"/>
      <c r="GJS540"/>
      <c r="GJT540"/>
      <c r="GJU540"/>
      <c r="GJV540"/>
      <c r="GJW540"/>
      <c r="GJX540"/>
      <c r="GJY540"/>
      <c r="GJZ540"/>
      <c r="GKA540"/>
      <c r="GKB540"/>
      <c r="GKC540"/>
      <c r="GKD540"/>
      <c r="GKE540"/>
      <c r="GKF540"/>
      <c r="GKG540"/>
      <c r="GKH540"/>
      <c r="GKI540"/>
      <c r="GKJ540"/>
      <c r="GKK540"/>
      <c r="GKL540"/>
      <c r="GKM540"/>
      <c r="GKN540"/>
      <c r="GKO540"/>
      <c r="GKP540"/>
      <c r="GKQ540"/>
      <c r="GKR540"/>
      <c r="GKS540"/>
      <c r="GKT540"/>
      <c r="GKU540"/>
      <c r="GKV540"/>
      <c r="GKW540"/>
      <c r="GKX540"/>
      <c r="GKY540"/>
      <c r="GKZ540"/>
      <c r="GLA540"/>
      <c r="GLB540"/>
      <c r="GLC540"/>
      <c r="GLD540"/>
      <c r="GLE540"/>
      <c r="GLF540"/>
      <c r="GLG540"/>
      <c r="GLH540"/>
      <c r="GLI540"/>
      <c r="GLJ540"/>
      <c r="GLK540"/>
      <c r="GLL540"/>
      <c r="GLM540"/>
      <c r="GLN540"/>
      <c r="GLO540"/>
      <c r="GLP540"/>
      <c r="GLQ540"/>
      <c r="GLR540"/>
      <c r="GLS540"/>
      <c r="GLT540"/>
      <c r="GLU540"/>
      <c r="GLV540"/>
      <c r="GLW540"/>
      <c r="GLX540"/>
      <c r="GLY540"/>
      <c r="GLZ540"/>
      <c r="GMA540"/>
      <c r="GMB540"/>
      <c r="GMC540"/>
      <c r="GMD540"/>
      <c r="GME540"/>
      <c r="GMF540"/>
      <c r="GMG540"/>
      <c r="GMH540"/>
      <c r="GMI540"/>
      <c r="GMJ540"/>
      <c r="GMK540"/>
      <c r="GML540"/>
      <c r="GMM540"/>
      <c r="GMN540"/>
      <c r="GMO540"/>
      <c r="GMP540"/>
      <c r="GMQ540"/>
      <c r="GMR540"/>
      <c r="GMS540"/>
      <c r="GMT540"/>
      <c r="GMU540"/>
      <c r="GMV540"/>
      <c r="GMW540"/>
      <c r="GMX540"/>
      <c r="GMY540"/>
      <c r="GMZ540"/>
      <c r="GNA540"/>
      <c r="GNB540"/>
      <c r="GNC540"/>
      <c r="GND540"/>
      <c r="GNE540"/>
      <c r="GNF540"/>
      <c r="GNG540"/>
      <c r="GNH540"/>
      <c r="GNI540"/>
      <c r="GNJ540"/>
      <c r="GNK540"/>
      <c r="GNL540"/>
      <c r="GNM540"/>
      <c r="GNN540"/>
      <c r="GNO540"/>
      <c r="GNP540"/>
      <c r="GNQ540"/>
      <c r="GNR540"/>
      <c r="GNS540"/>
      <c r="GNT540"/>
      <c r="GNU540"/>
      <c r="GNV540"/>
      <c r="GNW540"/>
      <c r="GNX540"/>
      <c r="GNY540"/>
      <c r="GNZ540"/>
      <c r="GOA540"/>
      <c r="GOB540"/>
      <c r="GOC540"/>
      <c r="GOD540"/>
      <c r="GOE540"/>
      <c r="GOF540"/>
      <c r="GOG540"/>
      <c r="GOH540"/>
      <c r="GOI540"/>
      <c r="GOJ540"/>
      <c r="GOK540"/>
      <c r="GOL540"/>
      <c r="GOM540"/>
      <c r="GON540"/>
      <c r="GOO540"/>
      <c r="GOP540"/>
      <c r="GOQ540"/>
      <c r="GOR540"/>
      <c r="GOS540"/>
      <c r="GOT540"/>
      <c r="GOU540"/>
      <c r="GOV540"/>
      <c r="GOW540"/>
      <c r="GOX540"/>
      <c r="GOY540"/>
      <c r="GOZ540"/>
      <c r="GPA540"/>
      <c r="GPB540"/>
      <c r="GPC540"/>
      <c r="GPD540"/>
      <c r="GPE540"/>
      <c r="GPF540"/>
      <c r="GPG540"/>
      <c r="GPH540"/>
      <c r="GPI540"/>
      <c r="GPJ540"/>
      <c r="GPK540"/>
      <c r="GPL540"/>
      <c r="GPM540"/>
      <c r="GPN540"/>
      <c r="GPO540"/>
      <c r="GPP540"/>
      <c r="GPQ540"/>
      <c r="GPR540"/>
      <c r="GPS540"/>
      <c r="GPT540"/>
      <c r="GPU540"/>
      <c r="GPV540"/>
      <c r="GPW540"/>
      <c r="GPX540"/>
      <c r="GPY540"/>
      <c r="GPZ540"/>
      <c r="GQA540"/>
      <c r="GQB540"/>
      <c r="GQC540"/>
      <c r="GQD540"/>
      <c r="GQE540"/>
      <c r="GQF540"/>
      <c r="GQG540"/>
      <c r="GQH540"/>
      <c r="GQI540"/>
      <c r="GQJ540"/>
      <c r="GQK540"/>
      <c r="GQL540"/>
      <c r="GQM540"/>
      <c r="GQN540"/>
      <c r="GQO540"/>
      <c r="GQP540"/>
      <c r="GQQ540"/>
      <c r="GQR540"/>
      <c r="GQS540"/>
      <c r="GQT540"/>
      <c r="GQU540"/>
      <c r="GQV540"/>
      <c r="GQW540"/>
      <c r="GQX540"/>
      <c r="GQY540"/>
      <c r="GQZ540"/>
      <c r="GRA540"/>
      <c r="GRB540"/>
      <c r="GRC540"/>
      <c r="GRD540"/>
      <c r="GRE540"/>
      <c r="GRF540"/>
      <c r="GRG540"/>
      <c r="GRH540"/>
      <c r="GRI540"/>
      <c r="GRJ540"/>
      <c r="GRK540"/>
      <c r="GRL540"/>
      <c r="GRM540"/>
      <c r="GRN540"/>
      <c r="GRO540"/>
      <c r="GRP540"/>
      <c r="GRQ540"/>
      <c r="GRR540"/>
      <c r="GRS540"/>
      <c r="GRT540"/>
      <c r="GRU540"/>
      <c r="GRV540"/>
      <c r="GRW540"/>
      <c r="GRX540"/>
      <c r="GRY540"/>
      <c r="GRZ540"/>
      <c r="GSA540"/>
      <c r="GSB540"/>
      <c r="GSC540"/>
      <c r="GSD540"/>
      <c r="GSE540"/>
      <c r="GSF540"/>
      <c r="GSG540"/>
      <c r="GSH540"/>
      <c r="GSI540"/>
      <c r="GSJ540"/>
      <c r="GSK540"/>
      <c r="GSL540"/>
      <c r="GSM540"/>
      <c r="GSN540"/>
      <c r="GSO540"/>
      <c r="GSP540"/>
      <c r="GSQ540"/>
      <c r="GSR540"/>
      <c r="GSS540"/>
      <c r="GST540"/>
      <c r="GSU540"/>
      <c r="GSV540"/>
      <c r="GSW540"/>
      <c r="GSX540"/>
      <c r="GSY540"/>
      <c r="GSZ540"/>
      <c r="GTA540"/>
      <c r="GTB540"/>
      <c r="GTC540"/>
      <c r="GTD540"/>
      <c r="GTE540"/>
      <c r="GTF540"/>
      <c r="GTG540"/>
      <c r="GTH540"/>
      <c r="GTI540"/>
      <c r="GTJ540"/>
      <c r="GTK540"/>
      <c r="GTL540"/>
      <c r="GTM540"/>
      <c r="GTN540"/>
      <c r="GTO540"/>
      <c r="GTP540"/>
      <c r="GTQ540"/>
      <c r="GTR540"/>
      <c r="GTS540"/>
      <c r="GTT540"/>
      <c r="GTU540"/>
      <c r="GTV540"/>
      <c r="GTW540"/>
      <c r="GTX540"/>
      <c r="GTY540"/>
      <c r="GTZ540"/>
      <c r="GUA540"/>
      <c r="GUB540"/>
      <c r="GUC540"/>
      <c r="GUD540"/>
      <c r="GUE540"/>
      <c r="GUF540"/>
      <c r="GUG540"/>
      <c r="GUH540"/>
      <c r="GUI540"/>
      <c r="GUJ540"/>
      <c r="GUK540"/>
      <c r="GUL540"/>
      <c r="GUM540"/>
      <c r="GUN540"/>
      <c r="GUO540"/>
      <c r="GUP540"/>
      <c r="GUQ540"/>
      <c r="GUR540"/>
      <c r="GUS540"/>
      <c r="GUT540"/>
      <c r="GUU540"/>
      <c r="GUV540"/>
      <c r="GUW540"/>
      <c r="GUX540"/>
      <c r="GUY540"/>
      <c r="GUZ540"/>
      <c r="GVA540"/>
      <c r="GVB540"/>
      <c r="GVC540"/>
      <c r="GVD540"/>
      <c r="GVE540"/>
      <c r="GVF540"/>
      <c r="GVG540"/>
      <c r="GVH540"/>
      <c r="GVI540"/>
      <c r="GVJ540"/>
      <c r="GVK540"/>
      <c r="GVL540"/>
      <c r="GVM540"/>
      <c r="GVN540"/>
      <c r="GVO540"/>
      <c r="GVP540"/>
      <c r="GVQ540"/>
      <c r="GVR540"/>
      <c r="GVS540"/>
      <c r="GVT540"/>
      <c r="GVU540"/>
      <c r="GVV540"/>
      <c r="GVW540"/>
      <c r="GVX540"/>
      <c r="GVY540"/>
      <c r="GVZ540"/>
      <c r="GWA540"/>
      <c r="GWB540"/>
      <c r="GWC540"/>
      <c r="GWD540"/>
      <c r="GWE540"/>
      <c r="GWF540"/>
      <c r="GWG540"/>
      <c r="GWH540"/>
      <c r="GWI540"/>
      <c r="GWJ540"/>
      <c r="GWK540"/>
      <c r="GWL540"/>
      <c r="GWM540"/>
      <c r="GWN540"/>
      <c r="GWO540"/>
      <c r="GWP540"/>
      <c r="GWQ540"/>
      <c r="GWR540"/>
      <c r="GWS540"/>
      <c r="GWT540"/>
      <c r="GWU540"/>
      <c r="GWV540"/>
      <c r="GWW540"/>
      <c r="GWX540"/>
      <c r="GWY540"/>
      <c r="GWZ540"/>
      <c r="GXA540"/>
      <c r="GXB540"/>
      <c r="GXC540"/>
      <c r="GXD540"/>
      <c r="GXE540"/>
      <c r="GXF540"/>
      <c r="GXG540"/>
      <c r="GXH540"/>
      <c r="GXI540"/>
      <c r="GXJ540"/>
      <c r="GXK540"/>
      <c r="GXL540"/>
      <c r="GXM540"/>
      <c r="GXN540"/>
      <c r="GXO540"/>
      <c r="GXP540"/>
      <c r="GXQ540"/>
      <c r="GXR540"/>
      <c r="GXS540"/>
      <c r="GXT540"/>
      <c r="GXU540"/>
      <c r="GXV540"/>
      <c r="GXW540"/>
      <c r="GXX540"/>
      <c r="GXY540"/>
      <c r="GXZ540"/>
      <c r="GYA540"/>
      <c r="GYB540"/>
      <c r="GYC540"/>
      <c r="GYD540"/>
      <c r="GYE540"/>
      <c r="GYF540"/>
      <c r="GYG540"/>
      <c r="GYH540"/>
      <c r="GYI540"/>
      <c r="GYJ540"/>
      <c r="GYK540"/>
      <c r="GYL540"/>
      <c r="GYM540"/>
      <c r="GYN540"/>
      <c r="GYO540"/>
      <c r="GYP540"/>
      <c r="GYQ540"/>
      <c r="GYR540"/>
      <c r="GYS540"/>
      <c r="GYT540"/>
      <c r="GYU540"/>
      <c r="GYV540"/>
      <c r="GYW540"/>
      <c r="GYX540"/>
      <c r="GYY540"/>
      <c r="GYZ540"/>
      <c r="GZA540"/>
      <c r="GZB540"/>
      <c r="GZC540"/>
      <c r="GZD540"/>
      <c r="GZE540"/>
      <c r="GZF540"/>
      <c r="GZG540"/>
      <c r="GZH540"/>
      <c r="GZI540"/>
      <c r="GZJ540"/>
      <c r="GZK540"/>
      <c r="GZL540"/>
      <c r="GZM540"/>
      <c r="GZN540"/>
      <c r="GZO540"/>
      <c r="GZP540"/>
      <c r="GZQ540"/>
      <c r="GZR540"/>
      <c r="GZS540"/>
      <c r="GZT540"/>
      <c r="GZU540"/>
      <c r="GZV540"/>
      <c r="GZW540"/>
      <c r="GZX540"/>
      <c r="GZY540"/>
      <c r="GZZ540"/>
      <c r="HAA540"/>
      <c r="HAB540"/>
      <c r="HAC540"/>
      <c r="HAD540"/>
      <c r="HAE540"/>
      <c r="HAF540"/>
      <c r="HAG540"/>
      <c r="HAH540"/>
      <c r="HAI540"/>
      <c r="HAJ540"/>
      <c r="HAK540"/>
      <c r="HAL540"/>
      <c r="HAM540"/>
      <c r="HAN540"/>
      <c r="HAO540"/>
      <c r="HAP540"/>
      <c r="HAQ540"/>
      <c r="HAR540"/>
      <c r="HAS540"/>
      <c r="HAT540"/>
      <c r="HAU540"/>
      <c r="HAV540"/>
      <c r="HAW540"/>
      <c r="HAX540"/>
      <c r="HAY540"/>
      <c r="HAZ540"/>
      <c r="HBA540"/>
      <c r="HBB540"/>
      <c r="HBC540"/>
      <c r="HBD540"/>
      <c r="HBE540"/>
      <c r="HBF540"/>
      <c r="HBG540"/>
      <c r="HBH540"/>
      <c r="HBI540"/>
      <c r="HBJ540"/>
      <c r="HBK540"/>
      <c r="HBL540"/>
      <c r="HBM540"/>
      <c r="HBN540"/>
      <c r="HBO540"/>
      <c r="HBP540"/>
      <c r="HBQ540"/>
      <c r="HBR540"/>
      <c r="HBS540"/>
      <c r="HBT540"/>
      <c r="HBU540"/>
      <c r="HBV540"/>
      <c r="HBW540"/>
      <c r="HBX540"/>
      <c r="HBY540"/>
      <c r="HBZ540"/>
      <c r="HCA540"/>
      <c r="HCB540"/>
      <c r="HCC540"/>
      <c r="HCD540"/>
      <c r="HCE540"/>
      <c r="HCF540"/>
      <c r="HCG540"/>
      <c r="HCH540"/>
      <c r="HCI540"/>
      <c r="HCJ540"/>
      <c r="HCK540"/>
      <c r="HCL540"/>
      <c r="HCM540"/>
      <c r="HCN540"/>
      <c r="HCO540"/>
      <c r="HCP540"/>
      <c r="HCQ540"/>
      <c r="HCR540"/>
      <c r="HCS540"/>
      <c r="HCT540"/>
      <c r="HCU540"/>
      <c r="HCV540"/>
      <c r="HCW540"/>
      <c r="HCX540"/>
      <c r="HCY540"/>
      <c r="HCZ540"/>
      <c r="HDA540"/>
      <c r="HDB540"/>
      <c r="HDC540"/>
      <c r="HDD540"/>
      <c r="HDE540"/>
      <c r="HDF540"/>
      <c r="HDG540"/>
      <c r="HDH540"/>
      <c r="HDI540"/>
      <c r="HDJ540"/>
      <c r="HDK540"/>
      <c r="HDL540"/>
      <c r="HDM540"/>
      <c r="HDN540"/>
      <c r="HDO540"/>
      <c r="HDP540"/>
      <c r="HDQ540"/>
      <c r="HDR540"/>
      <c r="HDS540"/>
      <c r="HDT540"/>
      <c r="HDU540"/>
      <c r="HDV540"/>
      <c r="HDW540"/>
      <c r="HDX540"/>
      <c r="HDY540"/>
      <c r="HDZ540"/>
      <c r="HEA540"/>
      <c r="HEB540"/>
      <c r="HEC540"/>
      <c r="HED540"/>
      <c r="HEE540"/>
      <c r="HEF540"/>
      <c r="HEG540"/>
      <c r="HEH540"/>
      <c r="HEI540"/>
      <c r="HEJ540"/>
      <c r="HEK540"/>
      <c r="HEL540"/>
      <c r="HEM540"/>
      <c r="HEN540"/>
      <c r="HEO540"/>
      <c r="HEP540"/>
      <c r="HEQ540"/>
      <c r="HER540"/>
      <c r="HES540"/>
      <c r="HET540"/>
      <c r="HEU540"/>
      <c r="HEV540"/>
      <c r="HEW540"/>
      <c r="HEX540"/>
      <c r="HEY540"/>
      <c r="HEZ540"/>
      <c r="HFA540"/>
      <c r="HFB540"/>
      <c r="HFC540"/>
      <c r="HFD540"/>
      <c r="HFE540"/>
      <c r="HFF540"/>
      <c r="HFG540"/>
      <c r="HFH540"/>
      <c r="HFI540"/>
      <c r="HFJ540"/>
      <c r="HFK540"/>
      <c r="HFL540"/>
      <c r="HFM540"/>
      <c r="HFN540"/>
      <c r="HFO540"/>
      <c r="HFP540"/>
      <c r="HFQ540"/>
      <c r="HFR540"/>
      <c r="HFS540"/>
      <c r="HFT540"/>
      <c r="HFU540"/>
      <c r="HFV540"/>
      <c r="HFW540"/>
      <c r="HFX540"/>
      <c r="HFY540"/>
      <c r="HFZ540"/>
      <c r="HGA540"/>
      <c r="HGB540"/>
      <c r="HGC540"/>
      <c r="HGD540"/>
      <c r="HGE540"/>
      <c r="HGF540"/>
      <c r="HGG540"/>
      <c r="HGH540"/>
      <c r="HGI540"/>
      <c r="HGJ540"/>
      <c r="HGK540"/>
      <c r="HGL540"/>
      <c r="HGM540"/>
      <c r="HGN540"/>
      <c r="HGO540"/>
      <c r="HGP540"/>
      <c r="HGQ540"/>
      <c r="HGR540"/>
      <c r="HGS540"/>
      <c r="HGT540"/>
      <c r="HGU540"/>
      <c r="HGV540"/>
      <c r="HGW540"/>
      <c r="HGX540"/>
      <c r="HGY540"/>
      <c r="HGZ540"/>
      <c r="HHA540"/>
      <c r="HHB540"/>
      <c r="HHC540"/>
      <c r="HHD540"/>
      <c r="HHE540"/>
      <c r="HHF540"/>
      <c r="HHG540"/>
      <c r="HHH540"/>
      <c r="HHI540"/>
      <c r="HHJ540"/>
      <c r="HHK540"/>
      <c r="HHL540"/>
      <c r="HHM540"/>
      <c r="HHN540"/>
      <c r="HHO540"/>
      <c r="HHP540"/>
      <c r="HHQ540"/>
      <c r="HHR540"/>
      <c r="HHS540"/>
      <c r="HHT540"/>
      <c r="HHU540"/>
      <c r="HHV540"/>
      <c r="HHW540"/>
      <c r="HHX540"/>
      <c r="HHY540"/>
      <c r="HHZ540"/>
      <c r="HIA540"/>
      <c r="HIB540"/>
      <c r="HIC540"/>
      <c r="HID540"/>
      <c r="HIE540"/>
      <c r="HIF540"/>
      <c r="HIG540"/>
      <c r="HIH540"/>
      <c r="HII540"/>
      <c r="HIJ540"/>
      <c r="HIK540"/>
      <c r="HIL540"/>
      <c r="HIM540"/>
      <c r="HIN540"/>
      <c r="HIO540"/>
      <c r="HIP540"/>
      <c r="HIQ540"/>
      <c r="HIR540"/>
      <c r="HIS540"/>
      <c r="HIT540"/>
      <c r="HIU540"/>
      <c r="HIV540"/>
      <c r="HIW540"/>
      <c r="HIX540"/>
      <c r="HIY540"/>
      <c r="HIZ540"/>
      <c r="HJA540"/>
      <c r="HJB540"/>
      <c r="HJC540"/>
      <c r="HJD540"/>
      <c r="HJE540"/>
      <c r="HJF540"/>
      <c r="HJG540"/>
      <c r="HJH540"/>
      <c r="HJI540"/>
      <c r="HJJ540"/>
      <c r="HJK540"/>
      <c r="HJL540"/>
      <c r="HJM540"/>
      <c r="HJN540"/>
      <c r="HJO540"/>
      <c r="HJP540"/>
      <c r="HJQ540"/>
      <c r="HJR540"/>
      <c r="HJS540"/>
      <c r="HJT540"/>
      <c r="HJU540"/>
      <c r="HJV540"/>
      <c r="HJW540"/>
      <c r="HJX540"/>
      <c r="HJY540"/>
      <c r="HJZ540"/>
      <c r="HKA540"/>
      <c r="HKB540"/>
      <c r="HKC540"/>
      <c r="HKD540"/>
      <c r="HKE540"/>
      <c r="HKF540"/>
      <c r="HKG540"/>
      <c r="HKH540"/>
      <c r="HKI540"/>
      <c r="HKJ540"/>
      <c r="HKK540"/>
      <c r="HKL540"/>
      <c r="HKM540"/>
      <c r="HKN540"/>
      <c r="HKO540"/>
      <c r="HKP540"/>
      <c r="HKQ540"/>
      <c r="HKR540"/>
      <c r="HKS540"/>
      <c r="HKT540"/>
      <c r="HKU540"/>
      <c r="HKV540"/>
      <c r="HKW540"/>
      <c r="HKX540"/>
      <c r="HKY540"/>
      <c r="HKZ540"/>
      <c r="HLA540"/>
      <c r="HLB540"/>
      <c r="HLC540"/>
      <c r="HLD540"/>
      <c r="HLE540"/>
      <c r="HLF540"/>
      <c r="HLG540"/>
      <c r="HLH540"/>
      <c r="HLI540"/>
      <c r="HLJ540"/>
      <c r="HLK540"/>
      <c r="HLL540"/>
      <c r="HLM540"/>
      <c r="HLN540"/>
      <c r="HLO540"/>
      <c r="HLP540"/>
      <c r="HLQ540"/>
      <c r="HLR540"/>
      <c r="HLS540"/>
      <c r="HLT540"/>
      <c r="HLU540"/>
      <c r="HLV540"/>
      <c r="HLW540"/>
      <c r="HLX540"/>
      <c r="HLY540"/>
      <c r="HLZ540"/>
      <c r="HMA540"/>
      <c r="HMB540"/>
      <c r="HMC540"/>
      <c r="HMD540"/>
      <c r="HME540"/>
      <c r="HMF540"/>
      <c r="HMG540"/>
      <c r="HMH540"/>
      <c r="HMI540"/>
      <c r="HMJ540"/>
      <c r="HMK540"/>
      <c r="HML540"/>
      <c r="HMM540"/>
      <c r="HMN540"/>
      <c r="HMO540"/>
      <c r="HMP540"/>
      <c r="HMQ540"/>
      <c r="HMR540"/>
      <c r="HMS540"/>
      <c r="HMT540"/>
      <c r="HMU540"/>
      <c r="HMV540"/>
      <c r="HMW540"/>
      <c r="HMX540"/>
      <c r="HMY540"/>
      <c r="HMZ540"/>
      <c r="HNA540"/>
      <c r="HNB540"/>
      <c r="HNC540"/>
      <c r="HND540"/>
      <c r="HNE540"/>
      <c r="HNF540"/>
      <c r="HNG540"/>
      <c r="HNH540"/>
      <c r="HNI540"/>
      <c r="HNJ540"/>
      <c r="HNK540"/>
      <c r="HNL540"/>
      <c r="HNM540"/>
      <c r="HNN540"/>
      <c r="HNO540"/>
      <c r="HNP540"/>
      <c r="HNQ540"/>
      <c r="HNR540"/>
      <c r="HNS540"/>
      <c r="HNT540"/>
      <c r="HNU540"/>
      <c r="HNV540"/>
      <c r="HNW540"/>
      <c r="HNX540"/>
      <c r="HNY540"/>
      <c r="HNZ540"/>
      <c r="HOA540"/>
      <c r="HOB540"/>
      <c r="HOC540"/>
      <c r="HOD540"/>
      <c r="HOE540"/>
      <c r="HOF540"/>
      <c r="HOG540"/>
      <c r="HOH540"/>
      <c r="HOI540"/>
      <c r="HOJ540"/>
      <c r="HOK540"/>
      <c r="HOL540"/>
      <c r="HOM540"/>
      <c r="HON540"/>
      <c r="HOO540"/>
      <c r="HOP540"/>
      <c r="HOQ540"/>
      <c r="HOR540"/>
      <c r="HOS540"/>
      <c r="HOT540"/>
      <c r="HOU540"/>
      <c r="HOV540"/>
      <c r="HOW540"/>
      <c r="HOX540"/>
      <c r="HOY540"/>
      <c r="HOZ540"/>
      <c r="HPA540"/>
      <c r="HPB540"/>
      <c r="HPC540"/>
      <c r="HPD540"/>
      <c r="HPE540"/>
      <c r="HPF540"/>
      <c r="HPG540"/>
      <c r="HPH540"/>
      <c r="HPI540"/>
      <c r="HPJ540"/>
      <c r="HPK540"/>
      <c r="HPL540"/>
      <c r="HPM540"/>
      <c r="HPN540"/>
      <c r="HPO540"/>
      <c r="HPP540"/>
      <c r="HPQ540"/>
      <c r="HPR540"/>
      <c r="HPS540"/>
      <c r="HPT540"/>
      <c r="HPU540"/>
      <c r="HPV540"/>
      <c r="HPW540"/>
      <c r="HPX540"/>
      <c r="HPY540"/>
      <c r="HPZ540"/>
      <c r="HQA540"/>
      <c r="HQB540"/>
      <c r="HQC540"/>
      <c r="HQD540"/>
      <c r="HQE540"/>
      <c r="HQF540"/>
      <c r="HQG540"/>
      <c r="HQH540"/>
      <c r="HQI540"/>
      <c r="HQJ540"/>
      <c r="HQK540"/>
      <c r="HQL540"/>
      <c r="HQM540"/>
      <c r="HQN540"/>
      <c r="HQO540"/>
      <c r="HQP540"/>
      <c r="HQQ540"/>
      <c r="HQR540"/>
      <c r="HQS540"/>
      <c r="HQT540"/>
      <c r="HQU540"/>
      <c r="HQV540"/>
      <c r="HQW540"/>
      <c r="HQX540"/>
      <c r="HQY540"/>
      <c r="HQZ540"/>
      <c r="HRA540"/>
      <c r="HRB540"/>
      <c r="HRC540"/>
      <c r="HRD540"/>
      <c r="HRE540"/>
      <c r="HRF540"/>
      <c r="HRG540"/>
      <c r="HRH540"/>
      <c r="HRI540"/>
      <c r="HRJ540"/>
      <c r="HRK540"/>
      <c r="HRL540"/>
      <c r="HRM540"/>
      <c r="HRN540"/>
      <c r="HRO540"/>
      <c r="HRP540"/>
      <c r="HRQ540"/>
      <c r="HRR540"/>
      <c r="HRS540"/>
      <c r="HRT540"/>
      <c r="HRU540"/>
      <c r="HRV540"/>
      <c r="HRW540"/>
      <c r="HRX540"/>
      <c r="HRY540"/>
      <c r="HRZ540"/>
      <c r="HSA540"/>
      <c r="HSB540"/>
      <c r="HSC540"/>
      <c r="HSD540"/>
      <c r="HSE540"/>
      <c r="HSF540"/>
      <c r="HSG540"/>
      <c r="HSH540"/>
      <c r="HSI540"/>
      <c r="HSJ540"/>
      <c r="HSK540"/>
      <c r="HSL540"/>
      <c r="HSM540"/>
      <c r="HSN540"/>
      <c r="HSO540"/>
      <c r="HSP540"/>
      <c r="HSQ540"/>
      <c r="HSR540"/>
      <c r="HSS540"/>
      <c r="HST540"/>
      <c r="HSU540"/>
      <c r="HSV540"/>
      <c r="HSW540"/>
      <c r="HSX540"/>
      <c r="HSY540"/>
      <c r="HSZ540"/>
      <c r="HTA540"/>
      <c r="HTB540"/>
      <c r="HTC540"/>
      <c r="HTD540"/>
      <c r="HTE540"/>
      <c r="HTF540"/>
      <c r="HTG540"/>
      <c r="HTH540"/>
      <c r="HTI540"/>
      <c r="HTJ540"/>
      <c r="HTK540"/>
      <c r="HTL540"/>
      <c r="HTM540"/>
      <c r="HTN540"/>
      <c r="HTO540"/>
      <c r="HTP540"/>
      <c r="HTQ540"/>
      <c r="HTR540"/>
      <c r="HTS540"/>
      <c r="HTT540"/>
      <c r="HTU540"/>
      <c r="HTV540"/>
      <c r="HTW540"/>
      <c r="HTX540"/>
      <c r="HTY540"/>
      <c r="HTZ540"/>
      <c r="HUA540"/>
      <c r="HUB540"/>
      <c r="HUC540"/>
      <c r="HUD540"/>
      <c r="HUE540"/>
      <c r="HUF540"/>
      <c r="HUG540"/>
      <c r="HUH540"/>
      <c r="HUI540"/>
      <c r="HUJ540"/>
      <c r="HUK540"/>
      <c r="HUL540"/>
      <c r="HUM540"/>
      <c r="HUN540"/>
      <c r="HUO540"/>
      <c r="HUP540"/>
      <c r="HUQ540"/>
      <c r="HUR540"/>
      <c r="HUS540"/>
      <c r="HUT540"/>
      <c r="HUU540"/>
      <c r="HUV540"/>
      <c r="HUW540"/>
      <c r="HUX540"/>
      <c r="HUY540"/>
      <c r="HUZ540"/>
      <c r="HVA540"/>
      <c r="HVB540"/>
      <c r="HVC540"/>
      <c r="HVD540"/>
      <c r="HVE540"/>
      <c r="HVF540"/>
      <c r="HVG540"/>
      <c r="HVH540"/>
      <c r="HVI540"/>
      <c r="HVJ540"/>
      <c r="HVK540"/>
      <c r="HVL540"/>
      <c r="HVM540"/>
      <c r="HVN540"/>
      <c r="HVO540"/>
      <c r="HVP540"/>
      <c r="HVQ540"/>
      <c r="HVR540"/>
      <c r="HVS540"/>
      <c r="HVT540"/>
      <c r="HVU540"/>
      <c r="HVV540"/>
      <c r="HVW540"/>
      <c r="HVX540"/>
      <c r="HVY540"/>
      <c r="HVZ540"/>
      <c r="HWA540"/>
      <c r="HWB540"/>
      <c r="HWC540"/>
      <c r="HWD540"/>
      <c r="HWE540"/>
      <c r="HWF540"/>
      <c r="HWG540"/>
      <c r="HWH540"/>
      <c r="HWI540"/>
      <c r="HWJ540"/>
      <c r="HWK540"/>
      <c r="HWL540"/>
      <c r="HWM540"/>
      <c r="HWN540"/>
      <c r="HWO540"/>
      <c r="HWP540"/>
      <c r="HWQ540"/>
      <c r="HWR540"/>
      <c r="HWS540"/>
      <c r="HWT540"/>
      <c r="HWU540"/>
      <c r="HWV540"/>
      <c r="HWW540"/>
      <c r="HWX540"/>
      <c r="HWY540"/>
      <c r="HWZ540"/>
      <c r="HXA540"/>
      <c r="HXB540"/>
      <c r="HXC540"/>
      <c r="HXD540"/>
      <c r="HXE540"/>
      <c r="HXF540"/>
      <c r="HXG540"/>
      <c r="HXH540"/>
      <c r="HXI540"/>
      <c r="HXJ540"/>
      <c r="HXK540"/>
      <c r="HXL540"/>
      <c r="HXM540"/>
      <c r="HXN540"/>
      <c r="HXO540"/>
      <c r="HXP540"/>
      <c r="HXQ540"/>
      <c r="HXR540"/>
      <c r="HXS540"/>
      <c r="HXT540"/>
      <c r="HXU540"/>
      <c r="HXV540"/>
      <c r="HXW540"/>
      <c r="HXX540"/>
      <c r="HXY540"/>
      <c r="HXZ540"/>
      <c r="HYA540"/>
      <c r="HYB540"/>
      <c r="HYC540"/>
      <c r="HYD540"/>
      <c r="HYE540"/>
      <c r="HYF540"/>
      <c r="HYG540"/>
      <c r="HYH540"/>
      <c r="HYI540"/>
      <c r="HYJ540"/>
      <c r="HYK540"/>
      <c r="HYL540"/>
      <c r="HYM540"/>
      <c r="HYN540"/>
      <c r="HYO540"/>
      <c r="HYP540"/>
      <c r="HYQ540"/>
      <c r="HYR540"/>
      <c r="HYS540"/>
      <c r="HYT540"/>
      <c r="HYU540"/>
      <c r="HYV540"/>
      <c r="HYW540"/>
      <c r="HYX540"/>
      <c r="HYY540"/>
      <c r="HYZ540"/>
      <c r="HZA540"/>
      <c r="HZB540"/>
      <c r="HZC540"/>
      <c r="HZD540"/>
      <c r="HZE540"/>
      <c r="HZF540"/>
      <c r="HZG540"/>
      <c r="HZH540"/>
      <c r="HZI540"/>
      <c r="HZJ540"/>
      <c r="HZK540"/>
      <c r="HZL540"/>
      <c r="HZM540"/>
      <c r="HZN540"/>
      <c r="HZO540"/>
      <c r="HZP540"/>
      <c r="HZQ540"/>
      <c r="HZR540"/>
      <c r="HZS540"/>
      <c r="HZT540"/>
      <c r="HZU540"/>
      <c r="HZV540"/>
      <c r="HZW540"/>
      <c r="HZX540"/>
      <c r="HZY540"/>
      <c r="HZZ540"/>
      <c r="IAA540"/>
      <c r="IAB540"/>
      <c r="IAC540"/>
      <c r="IAD540"/>
      <c r="IAE540"/>
      <c r="IAF540"/>
      <c r="IAG540"/>
      <c r="IAH540"/>
      <c r="IAI540"/>
      <c r="IAJ540"/>
      <c r="IAK540"/>
      <c r="IAL540"/>
      <c r="IAM540"/>
      <c r="IAN540"/>
      <c r="IAO540"/>
      <c r="IAP540"/>
      <c r="IAQ540"/>
      <c r="IAR540"/>
      <c r="IAS540"/>
      <c r="IAT540"/>
      <c r="IAU540"/>
      <c r="IAV540"/>
      <c r="IAW540"/>
      <c r="IAX540"/>
      <c r="IAY540"/>
      <c r="IAZ540"/>
      <c r="IBA540"/>
      <c r="IBB540"/>
      <c r="IBC540"/>
      <c r="IBD540"/>
      <c r="IBE540"/>
      <c r="IBF540"/>
      <c r="IBG540"/>
      <c r="IBH540"/>
      <c r="IBI540"/>
      <c r="IBJ540"/>
      <c r="IBK540"/>
      <c r="IBL540"/>
      <c r="IBM540"/>
      <c r="IBN540"/>
      <c r="IBO540"/>
      <c r="IBP540"/>
      <c r="IBQ540"/>
      <c r="IBR540"/>
      <c r="IBS540"/>
      <c r="IBT540"/>
      <c r="IBU540"/>
      <c r="IBV540"/>
      <c r="IBW540"/>
      <c r="IBX540"/>
      <c r="IBY540"/>
      <c r="IBZ540"/>
      <c r="ICA540"/>
      <c r="ICB540"/>
      <c r="ICC540"/>
      <c r="ICD540"/>
      <c r="ICE540"/>
      <c r="ICF540"/>
      <c r="ICG540"/>
      <c r="ICH540"/>
      <c r="ICI540"/>
      <c r="ICJ540"/>
      <c r="ICK540"/>
      <c r="ICL540"/>
      <c r="ICM540"/>
      <c r="ICN540"/>
      <c r="ICO540"/>
      <c r="ICP540"/>
      <c r="ICQ540"/>
      <c r="ICR540"/>
      <c r="ICS540"/>
      <c r="ICT540"/>
      <c r="ICU540"/>
      <c r="ICV540"/>
      <c r="ICW540"/>
      <c r="ICX540"/>
      <c r="ICY540"/>
      <c r="ICZ540"/>
      <c r="IDA540"/>
      <c r="IDB540"/>
      <c r="IDC540"/>
      <c r="IDD540"/>
      <c r="IDE540"/>
      <c r="IDF540"/>
      <c r="IDG540"/>
      <c r="IDH540"/>
      <c r="IDI540"/>
      <c r="IDJ540"/>
      <c r="IDK540"/>
      <c r="IDL540"/>
      <c r="IDM540"/>
      <c r="IDN540"/>
      <c r="IDO540"/>
      <c r="IDP540"/>
      <c r="IDQ540"/>
      <c r="IDR540"/>
      <c r="IDS540"/>
      <c r="IDT540"/>
      <c r="IDU540"/>
      <c r="IDV540"/>
      <c r="IDW540"/>
      <c r="IDX540"/>
      <c r="IDY540"/>
      <c r="IDZ540"/>
      <c r="IEA540"/>
      <c r="IEB540"/>
      <c r="IEC540"/>
      <c r="IED540"/>
      <c r="IEE540"/>
      <c r="IEF540"/>
      <c r="IEG540"/>
      <c r="IEH540"/>
      <c r="IEI540"/>
      <c r="IEJ540"/>
      <c r="IEK540"/>
      <c r="IEL540"/>
      <c r="IEM540"/>
      <c r="IEN540"/>
      <c r="IEO540"/>
      <c r="IEP540"/>
      <c r="IEQ540"/>
      <c r="IER540"/>
      <c r="IES540"/>
      <c r="IET540"/>
      <c r="IEU540"/>
      <c r="IEV540"/>
      <c r="IEW540"/>
      <c r="IEX540"/>
      <c r="IEY540"/>
      <c r="IEZ540"/>
      <c r="IFA540"/>
      <c r="IFB540"/>
      <c r="IFC540"/>
      <c r="IFD540"/>
      <c r="IFE540"/>
      <c r="IFF540"/>
      <c r="IFG540"/>
      <c r="IFH540"/>
      <c r="IFI540"/>
      <c r="IFJ540"/>
      <c r="IFK540"/>
      <c r="IFL540"/>
      <c r="IFM540"/>
      <c r="IFN540"/>
      <c r="IFO540"/>
      <c r="IFP540"/>
      <c r="IFQ540"/>
      <c r="IFR540"/>
      <c r="IFS540"/>
      <c r="IFT540"/>
      <c r="IFU540"/>
      <c r="IFV540"/>
      <c r="IFW540"/>
      <c r="IFX540"/>
      <c r="IFY540"/>
      <c r="IFZ540"/>
      <c r="IGA540"/>
      <c r="IGB540"/>
      <c r="IGC540"/>
      <c r="IGD540"/>
      <c r="IGE540"/>
      <c r="IGF540"/>
      <c r="IGG540"/>
      <c r="IGH540"/>
      <c r="IGI540"/>
      <c r="IGJ540"/>
      <c r="IGK540"/>
      <c r="IGL540"/>
      <c r="IGM540"/>
      <c r="IGN540"/>
      <c r="IGO540"/>
      <c r="IGP540"/>
      <c r="IGQ540"/>
      <c r="IGR540"/>
      <c r="IGS540"/>
      <c r="IGT540"/>
      <c r="IGU540"/>
      <c r="IGV540"/>
      <c r="IGW540"/>
      <c r="IGX540"/>
      <c r="IGY540"/>
      <c r="IGZ540"/>
      <c r="IHA540"/>
      <c r="IHB540"/>
      <c r="IHC540"/>
      <c r="IHD540"/>
      <c r="IHE540"/>
      <c r="IHF540"/>
      <c r="IHG540"/>
      <c r="IHH540"/>
      <c r="IHI540"/>
      <c r="IHJ540"/>
      <c r="IHK540"/>
      <c r="IHL540"/>
      <c r="IHM540"/>
      <c r="IHN540"/>
      <c r="IHO540"/>
      <c r="IHP540"/>
      <c r="IHQ540"/>
      <c r="IHR540"/>
      <c r="IHS540"/>
      <c r="IHT540"/>
      <c r="IHU540"/>
      <c r="IHV540"/>
      <c r="IHW540"/>
      <c r="IHX540"/>
      <c r="IHY540"/>
      <c r="IHZ540"/>
      <c r="IIA540"/>
      <c r="IIB540"/>
      <c r="IIC540"/>
      <c r="IID540"/>
      <c r="IIE540"/>
      <c r="IIF540"/>
      <c r="IIG540"/>
      <c r="IIH540"/>
      <c r="III540"/>
      <c r="IIJ540"/>
      <c r="IIK540"/>
      <c r="IIL540"/>
      <c r="IIM540"/>
      <c r="IIN540"/>
      <c r="IIO540"/>
      <c r="IIP540"/>
      <c r="IIQ540"/>
      <c r="IIR540"/>
      <c r="IIS540"/>
      <c r="IIT540"/>
      <c r="IIU540"/>
      <c r="IIV540"/>
      <c r="IIW540"/>
      <c r="IIX540"/>
      <c r="IIY540"/>
      <c r="IIZ540"/>
      <c r="IJA540"/>
      <c r="IJB540"/>
      <c r="IJC540"/>
      <c r="IJD540"/>
      <c r="IJE540"/>
      <c r="IJF540"/>
      <c r="IJG540"/>
      <c r="IJH540"/>
      <c r="IJI540"/>
      <c r="IJJ540"/>
      <c r="IJK540"/>
      <c r="IJL540"/>
      <c r="IJM540"/>
      <c r="IJN540"/>
      <c r="IJO540"/>
      <c r="IJP540"/>
      <c r="IJQ540"/>
      <c r="IJR540"/>
      <c r="IJS540"/>
      <c r="IJT540"/>
      <c r="IJU540"/>
      <c r="IJV540"/>
      <c r="IJW540"/>
      <c r="IJX540"/>
      <c r="IJY540"/>
      <c r="IJZ540"/>
      <c r="IKA540"/>
      <c r="IKB540"/>
      <c r="IKC540"/>
      <c r="IKD540"/>
      <c r="IKE540"/>
      <c r="IKF540"/>
      <c r="IKG540"/>
      <c r="IKH540"/>
      <c r="IKI540"/>
      <c r="IKJ540"/>
      <c r="IKK540"/>
      <c r="IKL540"/>
      <c r="IKM540"/>
      <c r="IKN540"/>
      <c r="IKO540"/>
      <c r="IKP540"/>
      <c r="IKQ540"/>
      <c r="IKR540"/>
      <c r="IKS540"/>
      <c r="IKT540"/>
      <c r="IKU540"/>
      <c r="IKV540"/>
      <c r="IKW540"/>
      <c r="IKX540"/>
      <c r="IKY540"/>
      <c r="IKZ540"/>
      <c r="ILA540"/>
      <c r="ILB540"/>
      <c r="ILC540"/>
      <c r="ILD540"/>
      <c r="ILE540"/>
      <c r="ILF540"/>
      <c r="ILG540"/>
      <c r="ILH540"/>
      <c r="ILI540"/>
      <c r="ILJ540"/>
      <c r="ILK540"/>
      <c r="ILL540"/>
      <c r="ILM540"/>
      <c r="ILN540"/>
      <c r="ILO540"/>
      <c r="ILP540"/>
      <c r="ILQ540"/>
      <c r="ILR540"/>
      <c r="ILS540"/>
      <c r="ILT540"/>
      <c r="ILU540"/>
      <c r="ILV540"/>
      <c r="ILW540"/>
      <c r="ILX540"/>
      <c r="ILY540"/>
      <c r="ILZ540"/>
      <c r="IMA540"/>
      <c r="IMB540"/>
      <c r="IMC540"/>
      <c r="IMD540"/>
      <c r="IME540"/>
      <c r="IMF540"/>
      <c r="IMG540"/>
      <c r="IMH540"/>
      <c r="IMI540"/>
      <c r="IMJ540"/>
      <c r="IMK540"/>
      <c r="IML540"/>
      <c r="IMM540"/>
      <c r="IMN540"/>
      <c r="IMO540"/>
      <c r="IMP540"/>
      <c r="IMQ540"/>
      <c r="IMR540"/>
      <c r="IMS540"/>
      <c r="IMT540"/>
      <c r="IMU540"/>
      <c r="IMV540"/>
      <c r="IMW540"/>
      <c r="IMX540"/>
      <c r="IMY540"/>
      <c r="IMZ540"/>
      <c r="INA540"/>
      <c r="INB540"/>
      <c r="INC540"/>
      <c r="IND540"/>
      <c r="INE540"/>
      <c r="INF540"/>
      <c r="ING540"/>
      <c r="INH540"/>
      <c r="INI540"/>
      <c r="INJ540"/>
      <c r="INK540"/>
      <c r="INL540"/>
      <c r="INM540"/>
      <c r="INN540"/>
      <c r="INO540"/>
      <c r="INP540"/>
      <c r="INQ540"/>
      <c r="INR540"/>
      <c r="INS540"/>
      <c r="INT540"/>
      <c r="INU540"/>
      <c r="INV540"/>
      <c r="INW540"/>
      <c r="INX540"/>
      <c r="INY540"/>
      <c r="INZ540"/>
      <c r="IOA540"/>
      <c r="IOB540"/>
      <c r="IOC540"/>
      <c r="IOD540"/>
      <c r="IOE540"/>
      <c r="IOF540"/>
      <c r="IOG540"/>
      <c r="IOH540"/>
      <c r="IOI540"/>
      <c r="IOJ540"/>
      <c r="IOK540"/>
      <c r="IOL540"/>
      <c r="IOM540"/>
      <c r="ION540"/>
      <c r="IOO540"/>
      <c r="IOP540"/>
      <c r="IOQ540"/>
      <c r="IOR540"/>
      <c r="IOS540"/>
      <c r="IOT540"/>
      <c r="IOU540"/>
      <c r="IOV540"/>
      <c r="IOW540"/>
      <c r="IOX540"/>
      <c r="IOY540"/>
      <c r="IOZ540"/>
      <c r="IPA540"/>
      <c r="IPB540"/>
      <c r="IPC540"/>
      <c r="IPD540"/>
      <c r="IPE540"/>
      <c r="IPF540"/>
      <c r="IPG540"/>
      <c r="IPH540"/>
      <c r="IPI540"/>
      <c r="IPJ540"/>
      <c r="IPK540"/>
      <c r="IPL540"/>
      <c r="IPM540"/>
      <c r="IPN540"/>
      <c r="IPO540"/>
      <c r="IPP540"/>
      <c r="IPQ540"/>
      <c r="IPR540"/>
      <c r="IPS540"/>
      <c r="IPT540"/>
      <c r="IPU540"/>
      <c r="IPV540"/>
      <c r="IPW540"/>
      <c r="IPX540"/>
      <c r="IPY540"/>
      <c r="IPZ540"/>
      <c r="IQA540"/>
      <c r="IQB540"/>
      <c r="IQC540"/>
      <c r="IQD540"/>
      <c r="IQE540"/>
      <c r="IQF540"/>
      <c r="IQG540"/>
      <c r="IQH540"/>
      <c r="IQI540"/>
      <c r="IQJ540"/>
      <c r="IQK540"/>
      <c r="IQL540"/>
      <c r="IQM540"/>
      <c r="IQN540"/>
      <c r="IQO540"/>
      <c r="IQP540"/>
      <c r="IQQ540"/>
      <c r="IQR540"/>
      <c r="IQS540"/>
      <c r="IQT540"/>
      <c r="IQU540"/>
      <c r="IQV540"/>
      <c r="IQW540"/>
      <c r="IQX540"/>
      <c r="IQY540"/>
      <c r="IQZ540"/>
      <c r="IRA540"/>
      <c r="IRB540"/>
      <c r="IRC540"/>
      <c r="IRD540"/>
      <c r="IRE540"/>
      <c r="IRF540"/>
      <c r="IRG540"/>
      <c r="IRH540"/>
      <c r="IRI540"/>
      <c r="IRJ540"/>
      <c r="IRK540"/>
      <c r="IRL540"/>
      <c r="IRM540"/>
      <c r="IRN540"/>
      <c r="IRO540"/>
      <c r="IRP540"/>
      <c r="IRQ540"/>
      <c r="IRR540"/>
      <c r="IRS540"/>
      <c r="IRT540"/>
      <c r="IRU540"/>
      <c r="IRV540"/>
      <c r="IRW540"/>
      <c r="IRX540"/>
      <c r="IRY540"/>
      <c r="IRZ540"/>
      <c r="ISA540"/>
      <c r="ISB540"/>
      <c r="ISC540"/>
      <c r="ISD540"/>
      <c r="ISE540"/>
      <c r="ISF540"/>
      <c r="ISG540"/>
      <c r="ISH540"/>
      <c r="ISI540"/>
      <c r="ISJ540"/>
      <c r="ISK540"/>
      <c r="ISL540"/>
      <c r="ISM540"/>
      <c r="ISN540"/>
      <c r="ISO540"/>
      <c r="ISP540"/>
      <c r="ISQ540"/>
      <c r="ISR540"/>
      <c r="ISS540"/>
      <c r="IST540"/>
      <c r="ISU540"/>
      <c r="ISV540"/>
      <c r="ISW540"/>
      <c r="ISX540"/>
      <c r="ISY540"/>
      <c r="ISZ540"/>
      <c r="ITA540"/>
      <c r="ITB540"/>
      <c r="ITC540"/>
      <c r="ITD540"/>
      <c r="ITE540"/>
      <c r="ITF540"/>
      <c r="ITG540"/>
      <c r="ITH540"/>
      <c r="ITI540"/>
      <c r="ITJ540"/>
      <c r="ITK540"/>
      <c r="ITL540"/>
      <c r="ITM540"/>
      <c r="ITN540"/>
      <c r="ITO540"/>
      <c r="ITP540"/>
      <c r="ITQ540"/>
      <c r="ITR540"/>
      <c r="ITS540"/>
      <c r="ITT540"/>
      <c r="ITU540"/>
      <c r="ITV540"/>
      <c r="ITW540"/>
      <c r="ITX540"/>
      <c r="ITY540"/>
      <c r="ITZ540"/>
      <c r="IUA540"/>
      <c r="IUB540"/>
      <c r="IUC540"/>
      <c r="IUD540"/>
      <c r="IUE540"/>
      <c r="IUF540"/>
      <c r="IUG540"/>
      <c r="IUH540"/>
      <c r="IUI540"/>
      <c r="IUJ540"/>
      <c r="IUK540"/>
      <c r="IUL540"/>
      <c r="IUM540"/>
      <c r="IUN540"/>
      <c r="IUO540"/>
      <c r="IUP540"/>
      <c r="IUQ540"/>
      <c r="IUR540"/>
      <c r="IUS540"/>
      <c r="IUT540"/>
      <c r="IUU540"/>
      <c r="IUV540"/>
      <c r="IUW540"/>
      <c r="IUX540"/>
      <c r="IUY540"/>
      <c r="IUZ540"/>
      <c r="IVA540"/>
      <c r="IVB540"/>
      <c r="IVC540"/>
      <c r="IVD540"/>
      <c r="IVE540"/>
      <c r="IVF540"/>
      <c r="IVG540"/>
      <c r="IVH540"/>
      <c r="IVI540"/>
      <c r="IVJ540"/>
      <c r="IVK540"/>
      <c r="IVL540"/>
      <c r="IVM540"/>
      <c r="IVN540"/>
      <c r="IVO540"/>
      <c r="IVP540"/>
      <c r="IVQ540"/>
      <c r="IVR540"/>
      <c r="IVS540"/>
      <c r="IVT540"/>
      <c r="IVU540"/>
      <c r="IVV540"/>
      <c r="IVW540"/>
      <c r="IVX540"/>
      <c r="IVY540"/>
      <c r="IVZ540"/>
      <c r="IWA540"/>
      <c r="IWB540"/>
      <c r="IWC540"/>
      <c r="IWD540"/>
      <c r="IWE540"/>
      <c r="IWF540"/>
      <c r="IWG540"/>
      <c r="IWH540"/>
      <c r="IWI540"/>
      <c r="IWJ540"/>
      <c r="IWK540"/>
      <c r="IWL540"/>
      <c r="IWM540"/>
      <c r="IWN540"/>
      <c r="IWO540"/>
      <c r="IWP540"/>
      <c r="IWQ540"/>
      <c r="IWR540"/>
      <c r="IWS540"/>
      <c r="IWT540"/>
      <c r="IWU540"/>
      <c r="IWV540"/>
      <c r="IWW540"/>
      <c r="IWX540"/>
      <c r="IWY540"/>
      <c r="IWZ540"/>
      <c r="IXA540"/>
      <c r="IXB540"/>
      <c r="IXC540"/>
      <c r="IXD540"/>
      <c r="IXE540"/>
      <c r="IXF540"/>
      <c r="IXG540"/>
      <c r="IXH540"/>
      <c r="IXI540"/>
      <c r="IXJ540"/>
      <c r="IXK540"/>
      <c r="IXL540"/>
      <c r="IXM540"/>
      <c r="IXN540"/>
      <c r="IXO540"/>
      <c r="IXP540"/>
      <c r="IXQ540"/>
      <c r="IXR540"/>
      <c r="IXS540"/>
      <c r="IXT540"/>
      <c r="IXU540"/>
      <c r="IXV540"/>
      <c r="IXW540"/>
      <c r="IXX540"/>
      <c r="IXY540"/>
      <c r="IXZ540"/>
      <c r="IYA540"/>
      <c r="IYB540"/>
      <c r="IYC540"/>
      <c r="IYD540"/>
      <c r="IYE540"/>
      <c r="IYF540"/>
      <c r="IYG540"/>
      <c r="IYH540"/>
      <c r="IYI540"/>
      <c r="IYJ540"/>
      <c r="IYK540"/>
      <c r="IYL540"/>
      <c r="IYM540"/>
      <c r="IYN540"/>
      <c r="IYO540"/>
      <c r="IYP540"/>
      <c r="IYQ540"/>
      <c r="IYR540"/>
      <c r="IYS540"/>
      <c r="IYT540"/>
      <c r="IYU540"/>
      <c r="IYV540"/>
      <c r="IYW540"/>
      <c r="IYX540"/>
      <c r="IYY540"/>
      <c r="IYZ540"/>
      <c r="IZA540"/>
      <c r="IZB540"/>
      <c r="IZC540"/>
      <c r="IZD540"/>
      <c r="IZE540"/>
      <c r="IZF540"/>
      <c r="IZG540"/>
      <c r="IZH540"/>
      <c r="IZI540"/>
      <c r="IZJ540"/>
      <c r="IZK540"/>
      <c r="IZL540"/>
      <c r="IZM540"/>
      <c r="IZN540"/>
      <c r="IZO540"/>
      <c r="IZP540"/>
      <c r="IZQ540"/>
      <c r="IZR540"/>
      <c r="IZS540"/>
      <c r="IZT540"/>
      <c r="IZU540"/>
      <c r="IZV540"/>
      <c r="IZW540"/>
      <c r="IZX540"/>
      <c r="IZY540"/>
      <c r="IZZ540"/>
      <c r="JAA540"/>
      <c r="JAB540"/>
      <c r="JAC540"/>
      <c r="JAD540"/>
      <c r="JAE540"/>
      <c r="JAF540"/>
      <c r="JAG540"/>
      <c r="JAH540"/>
      <c r="JAI540"/>
      <c r="JAJ540"/>
      <c r="JAK540"/>
      <c r="JAL540"/>
      <c r="JAM540"/>
      <c r="JAN540"/>
      <c r="JAO540"/>
      <c r="JAP540"/>
      <c r="JAQ540"/>
      <c r="JAR540"/>
      <c r="JAS540"/>
      <c r="JAT540"/>
      <c r="JAU540"/>
      <c r="JAV540"/>
      <c r="JAW540"/>
      <c r="JAX540"/>
      <c r="JAY540"/>
      <c r="JAZ540"/>
      <c r="JBA540"/>
      <c r="JBB540"/>
      <c r="JBC540"/>
      <c r="JBD540"/>
      <c r="JBE540"/>
      <c r="JBF540"/>
      <c r="JBG540"/>
      <c r="JBH540"/>
      <c r="JBI540"/>
      <c r="JBJ540"/>
      <c r="JBK540"/>
      <c r="JBL540"/>
      <c r="JBM540"/>
      <c r="JBN540"/>
      <c r="JBO540"/>
      <c r="JBP540"/>
      <c r="JBQ540"/>
      <c r="JBR540"/>
      <c r="JBS540"/>
      <c r="JBT540"/>
      <c r="JBU540"/>
      <c r="JBV540"/>
      <c r="JBW540"/>
      <c r="JBX540"/>
      <c r="JBY540"/>
      <c r="JBZ540"/>
      <c r="JCA540"/>
      <c r="JCB540"/>
      <c r="JCC540"/>
      <c r="JCD540"/>
      <c r="JCE540"/>
      <c r="JCF540"/>
      <c r="JCG540"/>
      <c r="JCH540"/>
      <c r="JCI540"/>
      <c r="JCJ540"/>
      <c r="JCK540"/>
      <c r="JCL540"/>
      <c r="JCM540"/>
      <c r="JCN540"/>
      <c r="JCO540"/>
      <c r="JCP540"/>
      <c r="JCQ540"/>
      <c r="JCR540"/>
      <c r="JCS540"/>
      <c r="JCT540"/>
      <c r="JCU540"/>
      <c r="JCV540"/>
      <c r="JCW540"/>
      <c r="JCX540"/>
      <c r="JCY540"/>
      <c r="JCZ540"/>
      <c r="JDA540"/>
      <c r="JDB540"/>
      <c r="JDC540"/>
      <c r="JDD540"/>
      <c r="JDE540"/>
      <c r="JDF540"/>
      <c r="JDG540"/>
      <c r="JDH540"/>
      <c r="JDI540"/>
      <c r="JDJ540"/>
      <c r="JDK540"/>
      <c r="JDL540"/>
      <c r="JDM540"/>
      <c r="JDN540"/>
      <c r="JDO540"/>
      <c r="JDP540"/>
      <c r="JDQ540"/>
      <c r="JDR540"/>
      <c r="JDS540"/>
      <c r="JDT540"/>
      <c r="JDU540"/>
      <c r="JDV540"/>
      <c r="JDW540"/>
      <c r="JDX540"/>
      <c r="JDY540"/>
      <c r="JDZ540"/>
      <c r="JEA540"/>
      <c r="JEB540"/>
      <c r="JEC540"/>
      <c r="JED540"/>
      <c r="JEE540"/>
      <c r="JEF540"/>
      <c r="JEG540"/>
      <c r="JEH540"/>
      <c r="JEI540"/>
      <c r="JEJ540"/>
      <c r="JEK540"/>
      <c r="JEL540"/>
      <c r="JEM540"/>
      <c r="JEN540"/>
      <c r="JEO540"/>
      <c r="JEP540"/>
      <c r="JEQ540"/>
      <c r="JER540"/>
      <c r="JES540"/>
      <c r="JET540"/>
      <c r="JEU540"/>
      <c r="JEV540"/>
      <c r="JEW540"/>
      <c r="JEX540"/>
      <c r="JEY540"/>
      <c r="JEZ540"/>
      <c r="JFA540"/>
      <c r="JFB540"/>
      <c r="JFC540"/>
      <c r="JFD540"/>
      <c r="JFE540"/>
      <c r="JFF540"/>
      <c r="JFG540"/>
      <c r="JFH540"/>
      <c r="JFI540"/>
      <c r="JFJ540"/>
      <c r="JFK540"/>
      <c r="JFL540"/>
      <c r="JFM540"/>
      <c r="JFN540"/>
      <c r="JFO540"/>
      <c r="JFP540"/>
      <c r="JFQ540"/>
      <c r="JFR540"/>
      <c r="JFS540"/>
      <c r="JFT540"/>
      <c r="JFU540"/>
      <c r="JFV540"/>
      <c r="JFW540"/>
      <c r="JFX540"/>
      <c r="JFY540"/>
      <c r="JFZ540"/>
      <c r="JGA540"/>
      <c r="JGB540"/>
      <c r="JGC540"/>
      <c r="JGD540"/>
      <c r="JGE540"/>
      <c r="JGF540"/>
      <c r="JGG540"/>
      <c r="JGH540"/>
      <c r="JGI540"/>
      <c r="JGJ540"/>
      <c r="JGK540"/>
      <c r="JGL540"/>
      <c r="JGM540"/>
      <c r="JGN540"/>
      <c r="JGO540"/>
      <c r="JGP540"/>
      <c r="JGQ540"/>
      <c r="JGR540"/>
      <c r="JGS540"/>
      <c r="JGT540"/>
      <c r="JGU540"/>
      <c r="JGV540"/>
      <c r="JGW540"/>
      <c r="JGX540"/>
      <c r="JGY540"/>
      <c r="JGZ540"/>
      <c r="JHA540"/>
      <c r="JHB540"/>
      <c r="JHC540"/>
      <c r="JHD540"/>
      <c r="JHE540"/>
      <c r="JHF540"/>
      <c r="JHG540"/>
      <c r="JHH540"/>
      <c r="JHI540"/>
      <c r="JHJ540"/>
      <c r="JHK540"/>
      <c r="JHL540"/>
      <c r="JHM540"/>
      <c r="JHN540"/>
      <c r="JHO540"/>
      <c r="JHP540"/>
      <c r="JHQ540"/>
      <c r="JHR540"/>
      <c r="JHS540"/>
      <c r="JHT540"/>
      <c r="JHU540"/>
      <c r="JHV540"/>
      <c r="JHW540"/>
      <c r="JHX540"/>
      <c r="JHY540"/>
      <c r="JHZ540"/>
      <c r="JIA540"/>
      <c r="JIB540"/>
      <c r="JIC540"/>
      <c r="JID540"/>
      <c r="JIE540"/>
      <c r="JIF540"/>
      <c r="JIG540"/>
      <c r="JIH540"/>
      <c r="JII540"/>
      <c r="JIJ540"/>
      <c r="JIK540"/>
      <c r="JIL540"/>
      <c r="JIM540"/>
      <c r="JIN540"/>
      <c r="JIO540"/>
      <c r="JIP540"/>
      <c r="JIQ540"/>
      <c r="JIR540"/>
      <c r="JIS540"/>
      <c r="JIT540"/>
      <c r="JIU540"/>
      <c r="JIV540"/>
      <c r="JIW540"/>
      <c r="JIX540"/>
      <c r="JIY540"/>
      <c r="JIZ540"/>
      <c r="JJA540"/>
      <c r="JJB540"/>
      <c r="JJC540"/>
      <c r="JJD540"/>
      <c r="JJE540"/>
      <c r="JJF540"/>
      <c r="JJG540"/>
      <c r="JJH540"/>
      <c r="JJI540"/>
      <c r="JJJ540"/>
      <c r="JJK540"/>
      <c r="JJL540"/>
      <c r="JJM540"/>
      <c r="JJN540"/>
      <c r="JJO540"/>
      <c r="JJP540"/>
      <c r="JJQ540"/>
      <c r="JJR540"/>
      <c r="JJS540"/>
      <c r="JJT540"/>
      <c r="JJU540"/>
      <c r="JJV540"/>
      <c r="JJW540"/>
      <c r="JJX540"/>
      <c r="JJY540"/>
      <c r="JJZ540"/>
      <c r="JKA540"/>
      <c r="JKB540"/>
      <c r="JKC540"/>
      <c r="JKD540"/>
      <c r="JKE540"/>
      <c r="JKF540"/>
      <c r="JKG540"/>
      <c r="JKH540"/>
      <c r="JKI540"/>
      <c r="JKJ540"/>
      <c r="JKK540"/>
      <c r="JKL540"/>
      <c r="JKM540"/>
      <c r="JKN540"/>
      <c r="JKO540"/>
      <c r="JKP540"/>
      <c r="JKQ540"/>
      <c r="JKR540"/>
      <c r="JKS540"/>
      <c r="JKT540"/>
      <c r="JKU540"/>
      <c r="JKV540"/>
      <c r="JKW540"/>
      <c r="JKX540"/>
      <c r="JKY540"/>
      <c r="JKZ540"/>
      <c r="JLA540"/>
      <c r="JLB540"/>
      <c r="JLC540"/>
      <c r="JLD540"/>
      <c r="JLE540"/>
      <c r="JLF540"/>
      <c r="JLG540"/>
      <c r="JLH540"/>
      <c r="JLI540"/>
      <c r="JLJ540"/>
      <c r="JLK540"/>
      <c r="JLL540"/>
      <c r="JLM540"/>
      <c r="JLN540"/>
      <c r="JLO540"/>
      <c r="JLP540"/>
      <c r="JLQ540"/>
      <c r="JLR540"/>
      <c r="JLS540"/>
      <c r="JLT540"/>
      <c r="JLU540"/>
      <c r="JLV540"/>
      <c r="JLW540"/>
      <c r="JLX540"/>
      <c r="JLY540"/>
      <c r="JLZ540"/>
      <c r="JMA540"/>
      <c r="JMB540"/>
      <c r="JMC540"/>
      <c r="JMD540"/>
      <c r="JME540"/>
      <c r="JMF540"/>
      <c r="JMG540"/>
      <c r="JMH540"/>
      <c r="JMI540"/>
      <c r="JMJ540"/>
      <c r="JMK540"/>
      <c r="JML540"/>
      <c r="JMM540"/>
      <c r="JMN540"/>
      <c r="JMO540"/>
      <c r="JMP540"/>
      <c r="JMQ540"/>
      <c r="JMR540"/>
      <c r="JMS540"/>
      <c r="JMT540"/>
      <c r="JMU540"/>
      <c r="JMV540"/>
      <c r="JMW540"/>
      <c r="JMX540"/>
      <c r="JMY540"/>
      <c r="JMZ540"/>
      <c r="JNA540"/>
      <c r="JNB540"/>
      <c r="JNC540"/>
      <c r="JND540"/>
      <c r="JNE540"/>
      <c r="JNF540"/>
      <c r="JNG540"/>
      <c r="JNH540"/>
      <c r="JNI540"/>
      <c r="JNJ540"/>
      <c r="JNK540"/>
      <c r="JNL540"/>
      <c r="JNM540"/>
      <c r="JNN540"/>
      <c r="JNO540"/>
      <c r="JNP540"/>
      <c r="JNQ540"/>
      <c r="JNR540"/>
      <c r="JNS540"/>
      <c r="JNT540"/>
      <c r="JNU540"/>
      <c r="JNV540"/>
      <c r="JNW540"/>
      <c r="JNX540"/>
      <c r="JNY540"/>
      <c r="JNZ540"/>
      <c r="JOA540"/>
      <c r="JOB540"/>
      <c r="JOC540"/>
      <c r="JOD540"/>
      <c r="JOE540"/>
      <c r="JOF540"/>
      <c r="JOG540"/>
      <c r="JOH540"/>
      <c r="JOI540"/>
      <c r="JOJ540"/>
      <c r="JOK540"/>
      <c r="JOL540"/>
      <c r="JOM540"/>
      <c r="JON540"/>
      <c r="JOO540"/>
      <c r="JOP540"/>
      <c r="JOQ540"/>
      <c r="JOR540"/>
      <c r="JOS540"/>
      <c r="JOT540"/>
      <c r="JOU540"/>
      <c r="JOV540"/>
      <c r="JOW540"/>
      <c r="JOX540"/>
      <c r="JOY540"/>
      <c r="JOZ540"/>
      <c r="JPA540"/>
      <c r="JPB540"/>
      <c r="JPC540"/>
      <c r="JPD540"/>
      <c r="JPE540"/>
      <c r="JPF540"/>
      <c r="JPG540"/>
      <c r="JPH540"/>
      <c r="JPI540"/>
      <c r="JPJ540"/>
      <c r="JPK540"/>
      <c r="JPL540"/>
      <c r="JPM540"/>
      <c r="JPN540"/>
      <c r="JPO540"/>
      <c r="JPP540"/>
      <c r="JPQ540"/>
      <c r="JPR540"/>
      <c r="JPS540"/>
      <c r="JPT540"/>
      <c r="JPU540"/>
      <c r="JPV540"/>
      <c r="JPW540"/>
      <c r="JPX540"/>
      <c r="JPY540"/>
      <c r="JPZ540"/>
      <c r="JQA540"/>
      <c r="JQB540"/>
      <c r="JQC540"/>
      <c r="JQD540"/>
      <c r="JQE540"/>
      <c r="JQF540"/>
      <c r="JQG540"/>
      <c r="JQH540"/>
      <c r="JQI540"/>
      <c r="JQJ540"/>
      <c r="JQK540"/>
      <c r="JQL540"/>
      <c r="JQM540"/>
      <c r="JQN540"/>
      <c r="JQO540"/>
      <c r="JQP540"/>
      <c r="JQQ540"/>
      <c r="JQR540"/>
      <c r="JQS540"/>
      <c r="JQT540"/>
      <c r="JQU540"/>
      <c r="JQV540"/>
      <c r="JQW540"/>
      <c r="JQX540"/>
      <c r="JQY540"/>
      <c r="JQZ540"/>
      <c r="JRA540"/>
      <c r="JRB540"/>
      <c r="JRC540"/>
      <c r="JRD540"/>
      <c r="JRE540"/>
      <c r="JRF540"/>
      <c r="JRG540"/>
      <c r="JRH540"/>
      <c r="JRI540"/>
      <c r="JRJ540"/>
      <c r="JRK540"/>
      <c r="JRL540"/>
      <c r="JRM540"/>
      <c r="JRN540"/>
      <c r="JRO540"/>
      <c r="JRP540"/>
      <c r="JRQ540"/>
      <c r="JRR540"/>
      <c r="JRS540"/>
      <c r="JRT540"/>
      <c r="JRU540"/>
      <c r="JRV540"/>
      <c r="JRW540"/>
      <c r="JRX540"/>
      <c r="JRY540"/>
      <c r="JRZ540"/>
      <c r="JSA540"/>
      <c r="JSB540"/>
      <c r="JSC540"/>
      <c r="JSD540"/>
      <c r="JSE540"/>
      <c r="JSF540"/>
      <c r="JSG540"/>
      <c r="JSH540"/>
      <c r="JSI540"/>
      <c r="JSJ540"/>
      <c r="JSK540"/>
      <c r="JSL540"/>
      <c r="JSM540"/>
      <c r="JSN540"/>
      <c r="JSO540"/>
      <c r="JSP540"/>
      <c r="JSQ540"/>
      <c r="JSR540"/>
      <c r="JSS540"/>
      <c r="JST540"/>
      <c r="JSU540"/>
      <c r="JSV540"/>
      <c r="JSW540"/>
      <c r="JSX540"/>
      <c r="JSY540"/>
      <c r="JSZ540"/>
      <c r="JTA540"/>
      <c r="JTB540"/>
      <c r="JTC540"/>
      <c r="JTD540"/>
      <c r="JTE540"/>
      <c r="JTF540"/>
      <c r="JTG540"/>
      <c r="JTH540"/>
      <c r="JTI540"/>
      <c r="JTJ540"/>
      <c r="JTK540"/>
      <c r="JTL540"/>
      <c r="JTM540"/>
      <c r="JTN540"/>
      <c r="JTO540"/>
      <c r="JTP540"/>
      <c r="JTQ540"/>
      <c r="JTR540"/>
      <c r="JTS540"/>
      <c r="JTT540"/>
      <c r="JTU540"/>
      <c r="JTV540"/>
      <c r="JTW540"/>
      <c r="JTX540"/>
      <c r="JTY540"/>
      <c r="JTZ540"/>
      <c r="JUA540"/>
      <c r="JUB540"/>
      <c r="JUC540"/>
      <c r="JUD540"/>
      <c r="JUE540"/>
      <c r="JUF540"/>
      <c r="JUG540"/>
      <c r="JUH540"/>
      <c r="JUI540"/>
      <c r="JUJ540"/>
      <c r="JUK540"/>
      <c r="JUL540"/>
      <c r="JUM540"/>
      <c r="JUN540"/>
      <c r="JUO540"/>
      <c r="JUP540"/>
      <c r="JUQ540"/>
      <c r="JUR540"/>
      <c r="JUS540"/>
      <c r="JUT540"/>
      <c r="JUU540"/>
      <c r="JUV540"/>
      <c r="JUW540"/>
      <c r="JUX540"/>
      <c r="JUY540"/>
      <c r="JUZ540"/>
      <c r="JVA540"/>
      <c r="JVB540"/>
      <c r="JVC540"/>
      <c r="JVD540"/>
      <c r="JVE540"/>
      <c r="JVF540"/>
      <c r="JVG540"/>
      <c r="JVH540"/>
      <c r="JVI540"/>
      <c r="JVJ540"/>
      <c r="JVK540"/>
      <c r="JVL540"/>
      <c r="JVM540"/>
      <c r="JVN540"/>
      <c r="JVO540"/>
      <c r="JVP540"/>
      <c r="JVQ540"/>
      <c r="JVR540"/>
      <c r="JVS540"/>
      <c r="JVT540"/>
      <c r="JVU540"/>
      <c r="JVV540"/>
      <c r="JVW540"/>
      <c r="JVX540"/>
      <c r="JVY540"/>
      <c r="JVZ540"/>
      <c r="JWA540"/>
      <c r="JWB540"/>
      <c r="JWC540"/>
      <c r="JWD540"/>
      <c r="JWE540"/>
      <c r="JWF540"/>
      <c r="JWG540"/>
      <c r="JWH540"/>
      <c r="JWI540"/>
      <c r="JWJ540"/>
      <c r="JWK540"/>
      <c r="JWL540"/>
      <c r="JWM540"/>
      <c r="JWN540"/>
      <c r="JWO540"/>
      <c r="JWP540"/>
      <c r="JWQ540"/>
      <c r="JWR540"/>
      <c r="JWS540"/>
      <c r="JWT540"/>
      <c r="JWU540"/>
      <c r="JWV540"/>
      <c r="JWW540"/>
      <c r="JWX540"/>
      <c r="JWY540"/>
      <c r="JWZ540"/>
      <c r="JXA540"/>
      <c r="JXB540"/>
      <c r="JXC540"/>
      <c r="JXD540"/>
      <c r="JXE540"/>
      <c r="JXF540"/>
      <c r="JXG540"/>
      <c r="JXH540"/>
      <c r="JXI540"/>
      <c r="JXJ540"/>
      <c r="JXK540"/>
      <c r="JXL540"/>
      <c r="JXM540"/>
      <c r="JXN540"/>
      <c r="JXO540"/>
      <c r="JXP540"/>
      <c r="JXQ540"/>
      <c r="JXR540"/>
      <c r="JXS540"/>
      <c r="JXT540"/>
      <c r="JXU540"/>
      <c r="JXV540"/>
      <c r="JXW540"/>
      <c r="JXX540"/>
      <c r="JXY540"/>
      <c r="JXZ540"/>
      <c r="JYA540"/>
      <c r="JYB540"/>
      <c r="JYC540"/>
      <c r="JYD540"/>
      <c r="JYE540"/>
      <c r="JYF540"/>
      <c r="JYG540"/>
      <c r="JYH540"/>
      <c r="JYI540"/>
      <c r="JYJ540"/>
      <c r="JYK540"/>
      <c r="JYL540"/>
      <c r="JYM540"/>
      <c r="JYN540"/>
      <c r="JYO540"/>
      <c r="JYP540"/>
      <c r="JYQ540"/>
      <c r="JYR540"/>
      <c r="JYS540"/>
      <c r="JYT540"/>
      <c r="JYU540"/>
      <c r="JYV540"/>
      <c r="JYW540"/>
      <c r="JYX540"/>
      <c r="JYY540"/>
      <c r="JYZ540"/>
      <c r="JZA540"/>
      <c r="JZB540"/>
      <c r="JZC540"/>
      <c r="JZD540"/>
      <c r="JZE540"/>
      <c r="JZF540"/>
      <c r="JZG540"/>
      <c r="JZH540"/>
      <c r="JZI540"/>
      <c r="JZJ540"/>
      <c r="JZK540"/>
      <c r="JZL540"/>
      <c r="JZM540"/>
      <c r="JZN540"/>
      <c r="JZO540"/>
      <c r="JZP540"/>
      <c r="JZQ540"/>
      <c r="JZR540"/>
      <c r="JZS540"/>
      <c r="JZT540"/>
      <c r="JZU540"/>
      <c r="JZV540"/>
      <c r="JZW540"/>
      <c r="JZX540"/>
      <c r="JZY540"/>
      <c r="JZZ540"/>
      <c r="KAA540"/>
      <c r="KAB540"/>
      <c r="KAC540"/>
      <c r="KAD540"/>
      <c r="KAE540"/>
      <c r="KAF540"/>
      <c r="KAG540"/>
      <c r="KAH540"/>
      <c r="KAI540"/>
      <c r="KAJ540"/>
      <c r="KAK540"/>
      <c r="KAL540"/>
      <c r="KAM540"/>
      <c r="KAN540"/>
      <c r="KAO540"/>
      <c r="KAP540"/>
      <c r="KAQ540"/>
      <c r="KAR540"/>
      <c r="KAS540"/>
      <c r="KAT540"/>
      <c r="KAU540"/>
      <c r="KAV540"/>
      <c r="KAW540"/>
      <c r="KAX540"/>
      <c r="KAY540"/>
      <c r="KAZ540"/>
      <c r="KBA540"/>
      <c r="KBB540"/>
      <c r="KBC540"/>
      <c r="KBD540"/>
      <c r="KBE540"/>
      <c r="KBF540"/>
      <c r="KBG540"/>
      <c r="KBH540"/>
      <c r="KBI540"/>
      <c r="KBJ540"/>
      <c r="KBK540"/>
      <c r="KBL540"/>
      <c r="KBM540"/>
      <c r="KBN540"/>
      <c r="KBO540"/>
      <c r="KBP540"/>
      <c r="KBQ540"/>
      <c r="KBR540"/>
      <c r="KBS540"/>
      <c r="KBT540"/>
      <c r="KBU540"/>
      <c r="KBV540"/>
      <c r="KBW540"/>
      <c r="KBX540"/>
      <c r="KBY540"/>
      <c r="KBZ540"/>
      <c r="KCA540"/>
      <c r="KCB540"/>
      <c r="KCC540"/>
      <c r="KCD540"/>
      <c r="KCE540"/>
      <c r="KCF540"/>
      <c r="KCG540"/>
      <c r="KCH540"/>
      <c r="KCI540"/>
      <c r="KCJ540"/>
      <c r="KCK540"/>
      <c r="KCL540"/>
      <c r="KCM540"/>
      <c r="KCN540"/>
      <c r="KCO540"/>
      <c r="KCP540"/>
      <c r="KCQ540"/>
      <c r="KCR540"/>
      <c r="KCS540"/>
      <c r="KCT540"/>
      <c r="KCU540"/>
      <c r="KCV540"/>
      <c r="KCW540"/>
      <c r="KCX540"/>
      <c r="KCY540"/>
      <c r="KCZ540"/>
      <c r="KDA540"/>
      <c r="KDB540"/>
      <c r="KDC540"/>
      <c r="KDD540"/>
      <c r="KDE540"/>
      <c r="KDF540"/>
      <c r="KDG540"/>
      <c r="KDH540"/>
      <c r="KDI540"/>
      <c r="KDJ540"/>
      <c r="KDK540"/>
      <c r="KDL540"/>
      <c r="KDM540"/>
      <c r="KDN540"/>
      <c r="KDO540"/>
      <c r="KDP540"/>
      <c r="KDQ540"/>
      <c r="KDR540"/>
      <c r="KDS540"/>
      <c r="KDT540"/>
      <c r="KDU540"/>
      <c r="KDV540"/>
      <c r="KDW540"/>
      <c r="KDX540"/>
      <c r="KDY540"/>
      <c r="KDZ540"/>
      <c r="KEA540"/>
      <c r="KEB540"/>
      <c r="KEC540"/>
      <c r="KED540"/>
      <c r="KEE540"/>
      <c r="KEF540"/>
      <c r="KEG540"/>
      <c r="KEH540"/>
      <c r="KEI540"/>
      <c r="KEJ540"/>
      <c r="KEK540"/>
      <c r="KEL540"/>
      <c r="KEM540"/>
      <c r="KEN540"/>
      <c r="KEO540"/>
      <c r="KEP540"/>
      <c r="KEQ540"/>
      <c r="KER540"/>
      <c r="KES540"/>
      <c r="KET540"/>
      <c r="KEU540"/>
      <c r="KEV540"/>
      <c r="KEW540"/>
      <c r="KEX540"/>
      <c r="KEY540"/>
      <c r="KEZ540"/>
      <c r="KFA540"/>
      <c r="KFB540"/>
      <c r="KFC540"/>
      <c r="KFD540"/>
      <c r="KFE540"/>
      <c r="KFF540"/>
      <c r="KFG540"/>
      <c r="KFH540"/>
      <c r="KFI540"/>
      <c r="KFJ540"/>
      <c r="KFK540"/>
      <c r="KFL540"/>
      <c r="KFM540"/>
      <c r="KFN540"/>
      <c r="KFO540"/>
      <c r="KFP540"/>
      <c r="KFQ540"/>
      <c r="KFR540"/>
      <c r="KFS540"/>
      <c r="KFT540"/>
      <c r="KFU540"/>
      <c r="KFV540"/>
      <c r="KFW540"/>
      <c r="KFX540"/>
      <c r="KFY540"/>
      <c r="KFZ540"/>
      <c r="KGA540"/>
      <c r="KGB540"/>
      <c r="KGC540"/>
      <c r="KGD540"/>
      <c r="KGE540"/>
      <c r="KGF540"/>
      <c r="KGG540"/>
      <c r="KGH540"/>
      <c r="KGI540"/>
      <c r="KGJ540"/>
      <c r="KGK540"/>
      <c r="KGL540"/>
      <c r="KGM540"/>
      <c r="KGN540"/>
      <c r="KGO540"/>
      <c r="KGP540"/>
      <c r="KGQ540"/>
      <c r="KGR540"/>
      <c r="KGS540"/>
      <c r="KGT540"/>
      <c r="KGU540"/>
      <c r="KGV540"/>
      <c r="KGW540"/>
      <c r="KGX540"/>
      <c r="KGY540"/>
      <c r="KGZ540"/>
      <c r="KHA540"/>
      <c r="KHB540"/>
      <c r="KHC540"/>
      <c r="KHD540"/>
      <c r="KHE540"/>
      <c r="KHF540"/>
      <c r="KHG540"/>
      <c r="KHH540"/>
      <c r="KHI540"/>
      <c r="KHJ540"/>
      <c r="KHK540"/>
      <c r="KHL540"/>
      <c r="KHM540"/>
      <c r="KHN540"/>
      <c r="KHO540"/>
      <c r="KHP540"/>
      <c r="KHQ540"/>
      <c r="KHR540"/>
      <c r="KHS540"/>
      <c r="KHT540"/>
      <c r="KHU540"/>
      <c r="KHV540"/>
      <c r="KHW540"/>
      <c r="KHX540"/>
      <c r="KHY540"/>
      <c r="KHZ540"/>
      <c r="KIA540"/>
      <c r="KIB540"/>
      <c r="KIC540"/>
      <c r="KID540"/>
      <c r="KIE540"/>
      <c r="KIF540"/>
      <c r="KIG540"/>
      <c r="KIH540"/>
      <c r="KII540"/>
      <c r="KIJ540"/>
      <c r="KIK540"/>
      <c r="KIL540"/>
      <c r="KIM540"/>
      <c r="KIN540"/>
      <c r="KIO540"/>
      <c r="KIP540"/>
      <c r="KIQ540"/>
      <c r="KIR540"/>
      <c r="KIS540"/>
      <c r="KIT540"/>
      <c r="KIU540"/>
      <c r="KIV540"/>
      <c r="KIW540"/>
      <c r="KIX540"/>
      <c r="KIY540"/>
      <c r="KIZ540"/>
      <c r="KJA540"/>
      <c r="KJB540"/>
      <c r="KJC540"/>
      <c r="KJD540"/>
      <c r="KJE540"/>
      <c r="KJF540"/>
      <c r="KJG540"/>
      <c r="KJH540"/>
      <c r="KJI540"/>
      <c r="KJJ540"/>
      <c r="KJK540"/>
      <c r="KJL540"/>
      <c r="KJM540"/>
      <c r="KJN540"/>
      <c r="KJO540"/>
      <c r="KJP540"/>
      <c r="KJQ540"/>
      <c r="KJR540"/>
      <c r="KJS540"/>
      <c r="KJT540"/>
      <c r="KJU540"/>
      <c r="KJV540"/>
      <c r="KJW540"/>
      <c r="KJX540"/>
      <c r="KJY540"/>
      <c r="KJZ540"/>
      <c r="KKA540"/>
      <c r="KKB540"/>
      <c r="KKC540"/>
      <c r="KKD540"/>
      <c r="KKE540"/>
      <c r="KKF540"/>
      <c r="KKG540"/>
      <c r="KKH540"/>
      <c r="KKI540"/>
      <c r="KKJ540"/>
      <c r="KKK540"/>
      <c r="KKL540"/>
      <c r="KKM540"/>
      <c r="KKN540"/>
      <c r="KKO540"/>
      <c r="KKP540"/>
      <c r="KKQ540"/>
      <c r="KKR540"/>
      <c r="KKS540"/>
      <c r="KKT540"/>
      <c r="KKU540"/>
      <c r="KKV540"/>
      <c r="KKW540"/>
      <c r="KKX540"/>
      <c r="KKY540"/>
      <c r="KKZ540"/>
      <c r="KLA540"/>
      <c r="KLB540"/>
      <c r="KLC540"/>
      <c r="KLD540"/>
      <c r="KLE540"/>
      <c r="KLF540"/>
      <c r="KLG540"/>
      <c r="KLH540"/>
      <c r="KLI540"/>
      <c r="KLJ540"/>
      <c r="KLK540"/>
      <c r="KLL540"/>
      <c r="KLM540"/>
      <c r="KLN540"/>
      <c r="KLO540"/>
      <c r="KLP540"/>
      <c r="KLQ540"/>
      <c r="KLR540"/>
      <c r="KLS540"/>
      <c r="KLT540"/>
      <c r="KLU540"/>
      <c r="KLV540"/>
      <c r="KLW540"/>
      <c r="KLX540"/>
      <c r="KLY540"/>
      <c r="KLZ540"/>
      <c r="KMA540"/>
      <c r="KMB540"/>
      <c r="KMC540"/>
      <c r="KMD540"/>
      <c r="KME540"/>
      <c r="KMF540"/>
      <c r="KMG540"/>
      <c r="KMH540"/>
      <c r="KMI540"/>
      <c r="KMJ540"/>
      <c r="KMK540"/>
      <c r="KML540"/>
      <c r="KMM540"/>
      <c r="KMN540"/>
      <c r="KMO540"/>
      <c r="KMP540"/>
      <c r="KMQ540"/>
      <c r="KMR540"/>
      <c r="KMS540"/>
      <c r="KMT540"/>
      <c r="KMU540"/>
      <c r="KMV540"/>
      <c r="KMW540"/>
      <c r="KMX540"/>
      <c r="KMY540"/>
      <c r="KMZ540"/>
      <c r="KNA540"/>
      <c r="KNB540"/>
      <c r="KNC540"/>
      <c r="KND540"/>
      <c r="KNE540"/>
      <c r="KNF540"/>
      <c r="KNG540"/>
      <c r="KNH540"/>
      <c r="KNI540"/>
      <c r="KNJ540"/>
      <c r="KNK540"/>
      <c r="KNL540"/>
      <c r="KNM540"/>
      <c r="KNN540"/>
      <c r="KNO540"/>
      <c r="KNP540"/>
      <c r="KNQ540"/>
      <c r="KNR540"/>
      <c r="KNS540"/>
      <c r="KNT540"/>
      <c r="KNU540"/>
      <c r="KNV540"/>
      <c r="KNW540"/>
      <c r="KNX540"/>
      <c r="KNY540"/>
      <c r="KNZ540"/>
      <c r="KOA540"/>
      <c r="KOB540"/>
      <c r="KOC540"/>
      <c r="KOD540"/>
      <c r="KOE540"/>
      <c r="KOF540"/>
      <c r="KOG540"/>
      <c r="KOH540"/>
      <c r="KOI540"/>
      <c r="KOJ540"/>
      <c r="KOK540"/>
      <c r="KOL540"/>
      <c r="KOM540"/>
      <c r="KON540"/>
      <c r="KOO540"/>
      <c r="KOP540"/>
      <c r="KOQ540"/>
      <c r="KOR540"/>
      <c r="KOS540"/>
      <c r="KOT540"/>
      <c r="KOU540"/>
      <c r="KOV540"/>
      <c r="KOW540"/>
      <c r="KOX540"/>
      <c r="KOY540"/>
      <c r="KOZ540"/>
      <c r="KPA540"/>
      <c r="KPB540"/>
      <c r="KPC540"/>
      <c r="KPD540"/>
      <c r="KPE540"/>
      <c r="KPF540"/>
      <c r="KPG540"/>
      <c r="KPH540"/>
      <c r="KPI540"/>
      <c r="KPJ540"/>
      <c r="KPK540"/>
      <c r="KPL540"/>
      <c r="KPM540"/>
      <c r="KPN540"/>
      <c r="KPO540"/>
      <c r="KPP540"/>
      <c r="KPQ540"/>
      <c r="KPR540"/>
      <c r="KPS540"/>
      <c r="KPT540"/>
      <c r="KPU540"/>
      <c r="KPV540"/>
      <c r="KPW540"/>
      <c r="KPX540"/>
      <c r="KPY540"/>
      <c r="KPZ540"/>
      <c r="KQA540"/>
      <c r="KQB540"/>
      <c r="KQC540"/>
      <c r="KQD540"/>
      <c r="KQE540"/>
      <c r="KQF540"/>
      <c r="KQG540"/>
      <c r="KQH540"/>
      <c r="KQI540"/>
      <c r="KQJ540"/>
      <c r="KQK540"/>
      <c r="KQL540"/>
      <c r="KQM540"/>
      <c r="KQN540"/>
      <c r="KQO540"/>
      <c r="KQP540"/>
      <c r="KQQ540"/>
      <c r="KQR540"/>
      <c r="KQS540"/>
      <c r="KQT540"/>
      <c r="KQU540"/>
      <c r="KQV540"/>
      <c r="KQW540"/>
      <c r="KQX540"/>
      <c r="KQY540"/>
      <c r="KQZ540"/>
      <c r="KRA540"/>
      <c r="KRB540"/>
      <c r="KRC540"/>
      <c r="KRD540"/>
      <c r="KRE540"/>
      <c r="KRF540"/>
      <c r="KRG540"/>
      <c r="KRH540"/>
      <c r="KRI540"/>
      <c r="KRJ540"/>
      <c r="KRK540"/>
      <c r="KRL540"/>
      <c r="KRM540"/>
      <c r="KRN540"/>
      <c r="KRO540"/>
      <c r="KRP540"/>
      <c r="KRQ540"/>
      <c r="KRR540"/>
      <c r="KRS540"/>
      <c r="KRT540"/>
      <c r="KRU540"/>
      <c r="KRV540"/>
      <c r="KRW540"/>
      <c r="KRX540"/>
      <c r="KRY540"/>
      <c r="KRZ540"/>
      <c r="KSA540"/>
      <c r="KSB540"/>
      <c r="KSC540"/>
      <c r="KSD540"/>
      <c r="KSE540"/>
      <c r="KSF540"/>
      <c r="KSG540"/>
      <c r="KSH540"/>
      <c r="KSI540"/>
      <c r="KSJ540"/>
      <c r="KSK540"/>
      <c r="KSL540"/>
      <c r="KSM540"/>
      <c r="KSN540"/>
      <c r="KSO540"/>
      <c r="KSP540"/>
      <c r="KSQ540"/>
      <c r="KSR540"/>
      <c r="KSS540"/>
      <c r="KST540"/>
      <c r="KSU540"/>
      <c r="KSV540"/>
      <c r="KSW540"/>
      <c r="KSX540"/>
      <c r="KSY540"/>
      <c r="KSZ540"/>
      <c r="KTA540"/>
      <c r="KTB540"/>
      <c r="KTC540"/>
      <c r="KTD540"/>
      <c r="KTE540"/>
      <c r="KTF540"/>
      <c r="KTG540"/>
      <c r="KTH540"/>
      <c r="KTI540"/>
      <c r="KTJ540"/>
      <c r="KTK540"/>
      <c r="KTL540"/>
      <c r="KTM540"/>
      <c r="KTN540"/>
      <c r="KTO540"/>
      <c r="KTP540"/>
      <c r="KTQ540"/>
      <c r="KTR540"/>
      <c r="KTS540"/>
      <c r="KTT540"/>
      <c r="KTU540"/>
      <c r="KTV540"/>
      <c r="KTW540"/>
      <c r="KTX540"/>
      <c r="KTY540"/>
      <c r="KTZ540"/>
      <c r="KUA540"/>
      <c r="KUB540"/>
      <c r="KUC540"/>
      <c r="KUD540"/>
      <c r="KUE540"/>
      <c r="KUF540"/>
      <c r="KUG540"/>
      <c r="KUH540"/>
      <c r="KUI540"/>
      <c r="KUJ540"/>
      <c r="KUK540"/>
      <c r="KUL540"/>
      <c r="KUM540"/>
      <c r="KUN540"/>
      <c r="KUO540"/>
      <c r="KUP540"/>
      <c r="KUQ540"/>
      <c r="KUR540"/>
      <c r="KUS540"/>
      <c r="KUT540"/>
      <c r="KUU540"/>
      <c r="KUV540"/>
      <c r="KUW540"/>
      <c r="KUX540"/>
      <c r="KUY540"/>
      <c r="KUZ540"/>
      <c r="KVA540"/>
      <c r="KVB540"/>
      <c r="KVC540"/>
      <c r="KVD540"/>
      <c r="KVE540"/>
      <c r="KVF540"/>
      <c r="KVG540"/>
      <c r="KVH540"/>
      <c r="KVI540"/>
      <c r="KVJ540"/>
      <c r="KVK540"/>
      <c r="KVL540"/>
      <c r="KVM540"/>
      <c r="KVN540"/>
      <c r="KVO540"/>
      <c r="KVP540"/>
      <c r="KVQ540"/>
      <c r="KVR540"/>
      <c r="KVS540"/>
      <c r="KVT540"/>
      <c r="KVU540"/>
      <c r="KVV540"/>
      <c r="KVW540"/>
      <c r="KVX540"/>
      <c r="KVY540"/>
      <c r="KVZ540"/>
      <c r="KWA540"/>
      <c r="KWB540"/>
      <c r="KWC540"/>
      <c r="KWD540"/>
      <c r="KWE540"/>
      <c r="KWF540"/>
      <c r="KWG540"/>
      <c r="KWH540"/>
      <c r="KWI540"/>
      <c r="KWJ540"/>
      <c r="KWK540"/>
      <c r="KWL540"/>
      <c r="KWM540"/>
      <c r="KWN540"/>
      <c r="KWO540"/>
      <c r="KWP540"/>
      <c r="KWQ540"/>
      <c r="KWR540"/>
      <c r="KWS540"/>
      <c r="KWT540"/>
      <c r="KWU540"/>
      <c r="KWV540"/>
      <c r="KWW540"/>
      <c r="KWX540"/>
      <c r="KWY540"/>
      <c r="KWZ540"/>
      <c r="KXA540"/>
      <c r="KXB540"/>
      <c r="KXC540"/>
      <c r="KXD540"/>
      <c r="KXE540"/>
      <c r="KXF540"/>
      <c r="KXG540"/>
      <c r="KXH540"/>
      <c r="KXI540"/>
      <c r="KXJ540"/>
      <c r="KXK540"/>
      <c r="KXL540"/>
      <c r="KXM540"/>
      <c r="KXN540"/>
      <c r="KXO540"/>
      <c r="KXP540"/>
      <c r="KXQ540"/>
      <c r="KXR540"/>
      <c r="KXS540"/>
      <c r="KXT540"/>
      <c r="KXU540"/>
      <c r="KXV540"/>
      <c r="KXW540"/>
      <c r="KXX540"/>
      <c r="KXY540"/>
      <c r="KXZ540"/>
      <c r="KYA540"/>
      <c r="KYB540"/>
      <c r="KYC540"/>
      <c r="KYD540"/>
      <c r="KYE540"/>
      <c r="KYF540"/>
      <c r="KYG540"/>
      <c r="KYH540"/>
      <c r="KYI540"/>
      <c r="KYJ540"/>
      <c r="KYK540"/>
      <c r="KYL540"/>
      <c r="KYM540"/>
      <c r="KYN540"/>
      <c r="KYO540"/>
      <c r="KYP540"/>
      <c r="KYQ540"/>
      <c r="KYR540"/>
      <c r="KYS540"/>
      <c r="KYT540"/>
      <c r="KYU540"/>
      <c r="KYV540"/>
      <c r="KYW540"/>
      <c r="KYX540"/>
      <c r="KYY540"/>
      <c r="KYZ540"/>
      <c r="KZA540"/>
      <c r="KZB540"/>
      <c r="KZC540"/>
      <c r="KZD540"/>
      <c r="KZE540"/>
      <c r="KZF540"/>
      <c r="KZG540"/>
      <c r="KZH540"/>
      <c r="KZI540"/>
      <c r="KZJ540"/>
      <c r="KZK540"/>
      <c r="KZL540"/>
      <c r="KZM540"/>
      <c r="KZN540"/>
      <c r="KZO540"/>
      <c r="KZP540"/>
      <c r="KZQ540"/>
      <c r="KZR540"/>
      <c r="KZS540"/>
      <c r="KZT540"/>
      <c r="KZU540"/>
      <c r="KZV540"/>
      <c r="KZW540"/>
      <c r="KZX540"/>
      <c r="KZY540"/>
      <c r="KZZ540"/>
      <c r="LAA540"/>
      <c r="LAB540"/>
      <c r="LAC540"/>
      <c r="LAD540"/>
      <c r="LAE540"/>
      <c r="LAF540"/>
      <c r="LAG540"/>
      <c r="LAH540"/>
      <c r="LAI540"/>
      <c r="LAJ540"/>
      <c r="LAK540"/>
      <c r="LAL540"/>
      <c r="LAM540"/>
      <c r="LAN540"/>
      <c r="LAO540"/>
      <c r="LAP540"/>
      <c r="LAQ540"/>
      <c r="LAR540"/>
      <c r="LAS540"/>
      <c r="LAT540"/>
      <c r="LAU540"/>
      <c r="LAV540"/>
      <c r="LAW540"/>
      <c r="LAX540"/>
      <c r="LAY540"/>
      <c r="LAZ540"/>
      <c r="LBA540"/>
      <c r="LBB540"/>
      <c r="LBC540"/>
      <c r="LBD540"/>
      <c r="LBE540"/>
      <c r="LBF540"/>
      <c r="LBG540"/>
      <c r="LBH540"/>
      <c r="LBI540"/>
      <c r="LBJ540"/>
      <c r="LBK540"/>
      <c r="LBL540"/>
      <c r="LBM540"/>
      <c r="LBN540"/>
      <c r="LBO540"/>
      <c r="LBP540"/>
      <c r="LBQ540"/>
      <c r="LBR540"/>
      <c r="LBS540"/>
      <c r="LBT540"/>
      <c r="LBU540"/>
      <c r="LBV540"/>
      <c r="LBW540"/>
      <c r="LBX540"/>
      <c r="LBY540"/>
      <c r="LBZ540"/>
      <c r="LCA540"/>
      <c r="LCB540"/>
      <c r="LCC540"/>
      <c r="LCD540"/>
      <c r="LCE540"/>
      <c r="LCF540"/>
      <c r="LCG540"/>
      <c r="LCH540"/>
      <c r="LCI540"/>
      <c r="LCJ540"/>
      <c r="LCK540"/>
      <c r="LCL540"/>
      <c r="LCM540"/>
      <c r="LCN540"/>
      <c r="LCO540"/>
      <c r="LCP540"/>
      <c r="LCQ540"/>
      <c r="LCR540"/>
      <c r="LCS540"/>
      <c r="LCT540"/>
      <c r="LCU540"/>
      <c r="LCV540"/>
      <c r="LCW540"/>
      <c r="LCX540"/>
      <c r="LCY540"/>
      <c r="LCZ540"/>
      <c r="LDA540"/>
      <c r="LDB540"/>
      <c r="LDC540"/>
      <c r="LDD540"/>
      <c r="LDE540"/>
      <c r="LDF540"/>
      <c r="LDG540"/>
      <c r="LDH540"/>
      <c r="LDI540"/>
      <c r="LDJ540"/>
      <c r="LDK540"/>
      <c r="LDL540"/>
      <c r="LDM540"/>
      <c r="LDN540"/>
      <c r="LDO540"/>
      <c r="LDP540"/>
      <c r="LDQ540"/>
      <c r="LDR540"/>
      <c r="LDS540"/>
      <c r="LDT540"/>
      <c r="LDU540"/>
      <c r="LDV540"/>
      <c r="LDW540"/>
      <c r="LDX540"/>
      <c r="LDY540"/>
      <c r="LDZ540"/>
      <c r="LEA540"/>
      <c r="LEB540"/>
      <c r="LEC540"/>
      <c r="LED540"/>
      <c r="LEE540"/>
      <c r="LEF540"/>
      <c r="LEG540"/>
      <c r="LEH540"/>
      <c r="LEI540"/>
      <c r="LEJ540"/>
      <c r="LEK540"/>
      <c r="LEL540"/>
      <c r="LEM540"/>
      <c r="LEN540"/>
      <c r="LEO540"/>
      <c r="LEP540"/>
      <c r="LEQ540"/>
      <c r="LER540"/>
      <c r="LES540"/>
      <c r="LET540"/>
      <c r="LEU540"/>
      <c r="LEV540"/>
      <c r="LEW540"/>
      <c r="LEX540"/>
      <c r="LEY540"/>
      <c r="LEZ540"/>
      <c r="LFA540"/>
      <c r="LFB540"/>
      <c r="LFC540"/>
      <c r="LFD540"/>
      <c r="LFE540"/>
      <c r="LFF540"/>
      <c r="LFG540"/>
      <c r="LFH540"/>
      <c r="LFI540"/>
      <c r="LFJ540"/>
      <c r="LFK540"/>
      <c r="LFL540"/>
      <c r="LFM540"/>
      <c r="LFN540"/>
      <c r="LFO540"/>
      <c r="LFP540"/>
      <c r="LFQ540"/>
      <c r="LFR540"/>
      <c r="LFS540"/>
      <c r="LFT540"/>
      <c r="LFU540"/>
      <c r="LFV540"/>
      <c r="LFW540"/>
      <c r="LFX540"/>
      <c r="LFY540"/>
      <c r="LFZ540"/>
      <c r="LGA540"/>
      <c r="LGB540"/>
      <c r="LGC540"/>
      <c r="LGD540"/>
      <c r="LGE540"/>
      <c r="LGF540"/>
      <c r="LGG540"/>
      <c r="LGH540"/>
      <c r="LGI540"/>
      <c r="LGJ540"/>
      <c r="LGK540"/>
      <c r="LGL540"/>
      <c r="LGM540"/>
      <c r="LGN540"/>
      <c r="LGO540"/>
      <c r="LGP540"/>
      <c r="LGQ540"/>
      <c r="LGR540"/>
      <c r="LGS540"/>
      <c r="LGT540"/>
      <c r="LGU540"/>
      <c r="LGV540"/>
      <c r="LGW540"/>
      <c r="LGX540"/>
      <c r="LGY540"/>
      <c r="LGZ540"/>
      <c r="LHA540"/>
      <c r="LHB540"/>
      <c r="LHC540"/>
      <c r="LHD540"/>
      <c r="LHE540"/>
      <c r="LHF540"/>
      <c r="LHG540"/>
      <c r="LHH540"/>
      <c r="LHI540"/>
      <c r="LHJ540"/>
      <c r="LHK540"/>
      <c r="LHL540"/>
      <c r="LHM540"/>
      <c r="LHN540"/>
      <c r="LHO540"/>
      <c r="LHP540"/>
      <c r="LHQ540"/>
      <c r="LHR540"/>
      <c r="LHS540"/>
      <c r="LHT540"/>
      <c r="LHU540"/>
      <c r="LHV540"/>
      <c r="LHW540"/>
      <c r="LHX540"/>
      <c r="LHY540"/>
      <c r="LHZ540"/>
      <c r="LIA540"/>
      <c r="LIB540"/>
      <c r="LIC540"/>
      <c r="LID540"/>
      <c r="LIE540"/>
      <c r="LIF540"/>
      <c r="LIG540"/>
      <c r="LIH540"/>
      <c r="LII540"/>
      <c r="LIJ540"/>
      <c r="LIK540"/>
      <c r="LIL540"/>
      <c r="LIM540"/>
      <c r="LIN540"/>
      <c r="LIO540"/>
      <c r="LIP540"/>
      <c r="LIQ540"/>
      <c r="LIR540"/>
      <c r="LIS540"/>
      <c r="LIT540"/>
      <c r="LIU540"/>
      <c r="LIV540"/>
      <c r="LIW540"/>
      <c r="LIX540"/>
      <c r="LIY540"/>
      <c r="LIZ540"/>
      <c r="LJA540"/>
      <c r="LJB540"/>
      <c r="LJC540"/>
      <c r="LJD540"/>
      <c r="LJE540"/>
      <c r="LJF540"/>
      <c r="LJG540"/>
      <c r="LJH540"/>
      <c r="LJI540"/>
      <c r="LJJ540"/>
      <c r="LJK540"/>
      <c r="LJL540"/>
      <c r="LJM540"/>
      <c r="LJN540"/>
      <c r="LJO540"/>
      <c r="LJP540"/>
      <c r="LJQ540"/>
      <c r="LJR540"/>
      <c r="LJS540"/>
      <c r="LJT540"/>
      <c r="LJU540"/>
      <c r="LJV540"/>
      <c r="LJW540"/>
      <c r="LJX540"/>
      <c r="LJY540"/>
      <c r="LJZ540"/>
      <c r="LKA540"/>
      <c r="LKB540"/>
      <c r="LKC540"/>
      <c r="LKD540"/>
      <c r="LKE540"/>
      <c r="LKF540"/>
      <c r="LKG540"/>
      <c r="LKH540"/>
      <c r="LKI540"/>
      <c r="LKJ540"/>
      <c r="LKK540"/>
      <c r="LKL540"/>
      <c r="LKM540"/>
      <c r="LKN540"/>
      <c r="LKO540"/>
      <c r="LKP540"/>
      <c r="LKQ540"/>
      <c r="LKR540"/>
      <c r="LKS540"/>
      <c r="LKT540"/>
      <c r="LKU540"/>
      <c r="LKV540"/>
      <c r="LKW540"/>
      <c r="LKX540"/>
      <c r="LKY540"/>
      <c r="LKZ540"/>
      <c r="LLA540"/>
      <c r="LLB540"/>
      <c r="LLC540"/>
      <c r="LLD540"/>
      <c r="LLE540"/>
      <c r="LLF540"/>
      <c r="LLG540"/>
      <c r="LLH540"/>
      <c r="LLI540"/>
      <c r="LLJ540"/>
      <c r="LLK540"/>
      <c r="LLL540"/>
      <c r="LLM540"/>
      <c r="LLN540"/>
      <c r="LLO540"/>
      <c r="LLP540"/>
      <c r="LLQ540"/>
      <c r="LLR540"/>
      <c r="LLS540"/>
      <c r="LLT540"/>
      <c r="LLU540"/>
      <c r="LLV540"/>
      <c r="LLW540"/>
      <c r="LLX540"/>
      <c r="LLY540"/>
      <c r="LLZ540"/>
      <c r="LMA540"/>
      <c r="LMB540"/>
      <c r="LMC540"/>
      <c r="LMD540"/>
      <c r="LME540"/>
      <c r="LMF540"/>
      <c r="LMG540"/>
      <c r="LMH540"/>
      <c r="LMI540"/>
      <c r="LMJ540"/>
      <c r="LMK540"/>
      <c r="LML540"/>
      <c r="LMM540"/>
      <c r="LMN540"/>
      <c r="LMO540"/>
      <c r="LMP540"/>
      <c r="LMQ540"/>
      <c r="LMR540"/>
      <c r="LMS540"/>
      <c r="LMT540"/>
      <c r="LMU540"/>
      <c r="LMV540"/>
      <c r="LMW540"/>
      <c r="LMX540"/>
      <c r="LMY540"/>
      <c r="LMZ540"/>
      <c r="LNA540"/>
      <c r="LNB540"/>
      <c r="LNC540"/>
      <c r="LND540"/>
      <c r="LNE540"/>
      <c r="LNF540"/>
      <c r="LNG540"/>
      <c r="LNH540"/>
      <c r="LNI540"/>
      <c r="LNJ540"/>
      <c r="LNK540"/>
      <c r="LNL540"/>
      <c r="LNM540"/>
      <c r="LNN540"/>
      <c r="LNO540"/>
      <c r="LNP540"/>
      <c r="LNQ540"/>
      <c r="LNR540"/>
      <c r="LNS540"/>
      <c r="LNT540"/>
      <c r="LNU540"/>
      <c r="LNV540"/>
      <c r="LNW540"/>
      <c r="LNX540"/>
      <c r="LNY540"/>
      <c r="LNZ540"/>
      <c r="LOA540"/>
      <c r="LOB540"/>
      <c r="LOC540"/>
      <c r="LOD540"/>
      <c r="LOE540"/>
      <c r="LOF540"/>
      <c r="LOG540"/>
      <c r="LOH540"/>
      <c r="LOI540"/>
      <c r="LOJ540"/>
      <c r="LOK540"/>
      <c r="LOL540"/>
      <c r="LOM540"/>
      <c r="LON540"/>
      <c r="LOO540"/>
      <c r="LOP540"/>
      <c r="LOQ540"/>
      <c r="LOR540"/>
      <c r="LOS540"/>
      <c r="LOT540"/>
      <c r="LOU540"/>
      <c r="LOV540"/>
      <c r="LOW540"/>
      <c r="LOX540"/>
      <c r="LOY540"/>
      <c r="LOZ540"/>
      <c r="LPA540"/>
      <c r="LPB540"/>
      <c r="LPC540"/>
      <c r="LPD540"/>
      <c r="LPE540"/>
      <c r="LPF540"/>
      <c r="LPG540"/>
      <c r="LPH540"/>
      <c r="LPI540"/>
      <c r="LPJ540"/>
      <c r="LPK540"/>
      <c r="LPL540"/>
      <c r="LPM540"/>
      <c r="LPN540"/>
      <c r="LPO540"/>
      <c r="LPP540"/>
      <c r="LPQ540"/>
      <c r="LPR540"/>
      <c r="LPS540"/>
      <c r="LPT540"/>
      <c r="LPU540"/>
      <c r="LPV540"/>
      <c r="LPW540"/>
      <c r="LPX540"/>
      <c r="LPY540"/>
      <c r="LPZ540"/>
      <c r="LQA540"/>
      <c r="LQB540"/>
      <c r="LQC540"/>
      <c r="LQD540"/>
      <c r="LQE540"/>
      <c r="LQF540"/>
      <c r="LQG540"/>
      <c r="LQH540"/>
      <c r="LQI540"/>
      <c r="LQJ540"/>
      <c r="LQK540"/>
      <c r="LQL540"/>
      <c r="LQM540"/>
      <c r="LQN540"/>
      <c r="LQO540"/>
      <c r="LQP540"/>
      <c r="LQQ540"/>
      <c r="LQR540"/>
      <c r="LQS540"/>
      <c r="LQT540"/>
      <c r="LQU540"/>
      <c r="LQV540"/>
      <c r="LQW540"/>
      <c r="LQX540"/>
      <c r="LQY540"/>
      <c r="LQZ540"/>
      <c r="LRA540"/>
      <c r="LRB540"/>
      <c r="LRC540"/>
      <c r="LRD540"/>
      <c r="LRE540"/>
      <c r="LRF540"/>
      <c r="LRG540"/>
      <c r="LRH540"/>
      <c r="LRI540"/>
      <c r="LRJ540"/>
      <c r="LRK540"/>
      <c r="LRL540"/>
      <c r="LRM540"/>
      <c r="LRN540"/>
      <c r="LRO540"/>
      <c r="LRP540"/>
      <c r="LRQ540"/>
      <c r="LRR540"/>
      <c r="LRS540"/>
      <c r="LRT540"/>
      <c r="LRU540"/>
      <c r="LRV540"/>
      <c r="LRW540"/>
      <c r="LRX540"/>
      <c r="LRY540"/>
      <c r="LRZ540"/>
      <c r="LSA540"/>
      <c r="LSB540"/>
      <c r="LSC540"/>
      <c r="LSD540"/>
      <c r="LSE540"/>
      <c r="LSF540"/>
      <c r="LSG540"/>
      <c r="LSH540"/>
      <c r="LSI540"/>
      <c r="LSJ540"/>
      <c r="LSK540"/>
      <c r="LSL540"/>
      <c r="LSM540"/>
      <c r="LSN540"/>
      <c r="LSO540"/>
      <c r="LSP540"/>
      <c r="LSQ540"/>
      <c r="LSR540"/>
      <c r="LSS540"/>
      <c r="LST540"/>
      <c r="LSU540"/>
      <c r="LSV540"/>
      <c r="LSW540"/>
      <c r="LSX540"/>
      <c r="LSY540"/>
      <c r="LSZ540"/>
      <c r="LTA540"/>
      <c r="LTB540"/>
      <c r="LTC540"/>
      <c r="LTD540"/>
      <c r="LTE540"/>
      <c r="LTF540"/>
      <c r="LTG540"/>
      <c r="LTH540"/>
      <c r="LTI540"/>
      <c r="LTJ540"/>
      <c r="LTK540"/>
      <c r="LTL540"/>
      <c r="LTM540"/>
      <c r="LTN540"/>
      <c r="LTO540"/>
      <c r="LTP540"/>
      <c r="LTQ540"/>
      <c r="LTR540"/>
      <c r="LTS540"/>
      <c r="LTT540"/>
      <c r="LTU540"/>
      <c r="LTV540"/>
      <c r="LTW540"/>
      <c r="LTX540"/>
      <c r="LTY540"/>
      <c r="LTZ540"/>
      <c r="LUA540"/>
      <c r="LUB540"/>
      <c r="LUC540"/>
      <c r="LUD540"/>
      <c r="LUE540"/>
      <c r="LUF540"/>
      <c r="LUG540"/>
      <c r="LUH540"/>
      <c r="LUI540"/>
      <c r="LUJ540"/>
      <c r="LUK540"/>
      <c r="LUL540"/>
      <c r="LUM540"/>
      <c r="LUN540"/>
      <c r="LUO540"/>
      <c r="LUP540"/>
      <c r="LUQ540"/>
      <c r="LUR540"/>
      <c r="LUS540"/>
      <c r="LUT540"/>
      <c r="LUU540"/>
      <c r="LUV540"/>
      <c r="LUW540"/>
      <c r="LUX540"/>
      <c r="LUY540"/>
      <c r="LUZ540"/>
      <c r="LVA540"/>
      <c r="LVB540"/>
      <c r="LVC540"/>
      <c r="LVD540"/>
      <c r="LVE540"/>
      <c r="LVF540"/>
      <c r="LVG540"/>
      <c r="LVH540"/>
      <c r="LVI540"/>
      <c r="LVJ540"/>
      <c r="LVK540"/>
      <c r="LVL540"/>
      <c r="LVM540"/>
      <c r="LVN540"/>
      <c r="LVO540"/>
      <c r="LVP540"/>
      <c r="LVQ540"/>
      <c r="LVR540"/>
      <c r="LVS540"/>
      <c r="LVT540"/>
      <c r="LVU540"/>
      <c r="LVV540"/>
      <c r="LVW540"/>
      <c r="LVX540"/>
      <c r="LVY540"/>
      <c r="LVZ540"/>
      <c r="LWA540"/>
      <c r="LWB540"/>
      <c r="LWC540"/>
      <c r="LWD540"/>
      <c r="LWE540"/>
      <c r="LWF540"/>
      <c r="LWG540"/>
      <c r="LWH540"/>
      <c r="LWI540"/>
      <c r="LWJ540"/>
      <c r="LWK540"/>
      <c r="LWL540"/>
      <c r="LWM540"/>
      <c r="LWN540"/>
      <c r="LWO540"/>
      <c r="LWP540"/>
      <c r="LWQ540"/>
      <c r="LWR540"/>
      <c r="LWS540"/>
      <c r="LWT540"/>
      <c r="LWU540"/>
      <c r="LWV540"/>
      <c r="LWW540"/>
      <c r="LWX540"/>
      <c r="LWY540"/>
      <c r="LWZ540"/>
      <c r="LXA540"/>
      <c r="LXB540"/>
      <c r="LXC540"/>
      <c r="LXD540"/>
      <c r="LXE540"/>
      <c r="LXF540"/>
      <c r="LXG540"/>
      <c r="LXH540"/>
      <c r="LXI540"/>
      <c r="LXJ540"/>
      <c r="LXK540"/>
      <c r="LXL540"/>
      <c r="LXM540"/>
      <c r="LXN540"/>
      <c r="LXO540"/>
      <c r="LXP540"/>
      <c r="LXQ540"/>
      <c r="LXR540"/>
      <c r="LXS540"/>
      <c r="LXT540"/>
      <c r="LXU540"/>
      <c r="LXV540"/>
      <c r="LXW540"/>
      <c r="LXX540"/>
      <c r="LXY540"/>
      <c r="LXZ540"/>
      <c r="LYA540"/>
      <c r="LYB540"/>
      <c r="LYC540"/>
      <c r="LYD540"/>
      <c r="LYE540"/>
      <c r="LYF540"/>
      <c r="LYG540"/>
      <c r="LYH540"/>
      <c r="LYI540"/>
      <c r="LYJ540"/>
      <c r="LYK540"/>
      <c r="LYL540"/>
      <c r="LYM540"/>
      <c r="LYN540"/>
      <c r="LYO540"/>
      <c r="LYP540"/>
      <c r="LYQ540"/>
      <c r="LYR540"/>
      <c r="LYS540"/>
      <c r="LYT540"/>
      <c r="LYU540"/>
      <c r="LYV540"/>
      <c r="LYW540"/>
      <c r="LYX540"/>
      <c r="LYY540"/>
      <c r="LYZ540"/>
      <c r="LZA540"/>
      <c r="LZB540"/>
      <c r="LZC540"/>
      <c r="LZD540"/>
      <c r="LZE540"/>
      <c r="LZF540"/>
      <c r="LZG540"/>
      <c r="LZH540"/>
      <c r="LZI540"/>
      <c r="LZJ540"/>
      <c r="LZK540"/>
      <c r="LZL540"/>
      <c r="LZM540"/>
      <c r="LZN540"/>
      <c r="LZO540"/>
      <c r="LZP540"/>
      <c r="LZQ540"/>
      <c r="LZR540"/>
      <c r="LZS540"/>
      <c r="LZT540"/>
      <c r="LZU540"/>
      <c r="LZV540"/>
      <c r="LZW540"/>
      <c r="LZX540"/>
      <c r="LZY540"/>
      <c r="LZZ540"/>
      <c r="MAA540"/>
      <c r="MAB540"/>
      <c r="MAC540"/>
      <c r="MAD540"/>
      <c r="MAE540"/>
      <c r="MAF540"/>
      <c r="MAG540"/>
      <c r="MAH540"/>
      <c r="MAI540"/>
      <c r="MAJ540"/>
      <c r="MAK540"/>
      <c r="MAL540"/>
      <c r="MAM540"/>
      <c r="MAN540"/>
      <c r="MAO540"/>
      <c r="MAP540"/>
      <c r="MAQ540"/>
      <c r="MAR540"/>
      <c r="MAS540"/>
      <c r="MAT540"/>
      <c r="MAU540"/>
      <c r="MAV540"/>
      <c r="MAW540"/>
      <c r="MAX540"/>
      <c r="MAY540"/>
      <c r="MAZ540"/>
      <c r="MBA540"/>
      <c r="MBB540"/>
      <c r="MBC540"/>
      <c r="MBD540"/>
      <c r="MBE540"/>
      <c r="MBF540"/>
      <c r="MBG540"/>
      <c r="MBH540"/>
      <c r="MBI540"/>
      <c r="MBJ540"/>
      <c r="MBK540"/>
      <c r="MBL540"/>
      <c r="MBM540"/>
      <c r="MBN540"/>
      <c r="MBO540"/>
      <c r="MBP540"/>
      <c r="MBQ540"/>
      <c r="MBR540"/>
      <c r="MBS540"/>
      <c r="MBT540"/>
      <c r="MBU540"/>
      <c r="MBV540"/>
      <c r="MBW540"/>
      <c r="MBX540"/>
      <c r="MBY540"/>
      <c r="MBZ540"/>
      <c r="MCA540"/>
      <c r="MCB540"/>
      <c r="MCC540"/>
      <c r="MCD540"/>
      <c r="MCE540"/>
      <c r="MCF540"/>
      <c r="MCG540"/>
      <c r="MCH540"/>
      <c r="MCI540"/>
      <c r="MCJ540"/>
      <c r="MCK540"/>
      <c r="MCL540"/>
      <c r="MCM540"/>
      <c r="MCN540"/>
      <c r="MCO540"/>
      <c r="MCP540"/>
      <c r="MCQ540"/>
      <c r="MCR540"/>
      <c r="MCS540"/>
      <c r="MCT540"/>
      <c r="MCU540"/>
      <c r="MCV540"/>
      <c r="MCW540"/>
      <c r="MCX540"/>
      <c r="MCY540"/>
      <c r="MCZ540"/>
      <c r="MDA540"/>
      <c r="MDB540"/>
      <c r="MDC540"/>
      <c r="MDD540"/>
      <c r="MDE540"/>
      <c r="MDF540"/>
      <c r="MDG540"/>
      <c r="MDH540"/>
      <c r="MDI540"/>
      <c r="MDJ540"/>
      <c r="MDK540"/>
      <c r="MDL540"/>
      <c r="MDM540"/>
      <c r="MDN540"/>
      <c r="MDO540"/>
      <c r="MDP540"/>
      <c r="MDQ540"/>
      <c r="MDR540"/>
      <c r="MDS540"/>
      <c r="MDT540"/>
      <c r="MDU540"/>
      <c r="MDV540"/>
      <c r="MDW540"/>
      <c r="MDX540"/>
      <c r="MDY540"/>
      <c r="MDZ540"/>
      <c r="MEA540"/>
      <c r="MEB540"/>
      <c r="MEC540"/>
      <c r="MED540"/>
      <c r="MEE540"/>
      <c r="MEF540"/>
      <c r="MEG540"/>
      <c r="MEH540"/>
      <c r="MEI540"/>
      <c r="MEJ540"/>
      <c r="MEK540"/>
      <c r="MEL540"/>
      <c r="MEM540"/>
      <c r="MEN540"/>
      <c r="MEO540"/>
      <c r="MEP540"/>
      <c r="MEQ540"/>
      <c r="MER540"/>
      <c r="MES540"/>
      <c r="MET540"/>
      <c r="MEU540"/>
      <c r="MEV540"/>
      <c r="MEW540"/>
      <c r="MEX540"/>
      <c r="MEY540"/>
      <c r="MEZ540"/>
      <c r="MFA540"/>
      <c r="MFB540"/>
      <c r="MFC540"/>
      <c r="MFD540"/>
      <c r="MFE540"/>
      <c r="MFF540"/>
      <c r="MFG540"/>
      <c r="MFH540"/>
      <c r="MFI540"/>
      <c r="MFJ540"/>
      <c r="MFK540"/>
      <c r="MFL540"/>
      <c r="MFM540"/>
      <c r="MFN540"/>
      <c r="MFO540"/>
      <c r="MFP540"/>
      <c r="MFQ540"/>
      <c r="MFR540"/>
      <c r="MFS540"/>
      <c r="MFT540"/>
      <c r="MFU540"/>
      <c r="MFV540"/>
      <c r="MFW540"/>
      <c r="MFX540"/>
      <c r="MFY540"/>
      <c r="MFZ540"/>
      <c r="MGA540"/>
      <c r="MGB540"/>
      <c r="MGC540"/>
      <c r="MGD540"/>
      <c r="MGE540"/>
      <c r="MGF540"/>
      <c r="MGG540"/>
      <c r="MGH540"/>
      <c r="MGI540"/>
      <c r="MGJ540"/>
      <c r="MGK540"/>
      <c r="MGL540"/>
      <c r="MGM540"/>
      <c r="MGN540"/>
      <c r="MGO540"/>
      <c r="MGP540"/>
      <c r="MGQ540"/>
      <c r="MGR540"/>
      <c r="MGS540"/>
      <c r="MGT540"/>
      <c r="MGU540"/>
      <c r="MGV540"/>
      <c r="MGW540"/>
      <c r="MGX540"/>
      <c r="MGY540"/>
      <c r="MGZ540"/>
      <c r="MHA540"/>
      <c r="MHB540"/>
      <c r="MHC540"/>
      <c r="MHD540"/>
      <c r="MHE540"/>
      <c r="MHF540"/>
      <c r="MHG540"/>
      <c r="MHH540"/>
      <c r="MHI540"/>
      <c r="MHJ540"/>
      <c r="MHK540"/>
      <c r="MHL540"/>
      <c r="MHM540"/>
      <c r="MHN540"/>
      <c r="MHO540"/>
      <c r="MHP540"/>
      <c r="MHQ540"/>
      <c r="MHR540"/>
      <c r="MHS540"/>
      <c r="MHT540"/>
      <c r="MHU540"/>
      <c r="MHV540"/>
      <c r="MHW540"/>
      <c r="MHX540"/>
      <c r="MHY540"/>
      <c r="MHZ540"/>
      <c r="MIA540"/>
      <c r="MIB540"/>
      <c r="MIC540"/>
      <c r="MID540"/>
      <c r="MIE540"/>
      <c r="MIF540"/>
      <c r="MIG540"/>
      <c r="MIH540"/>
      <c r="MII540"/>
      <c r="MIJ540"/>
      <c r="MIK540"/>
      <c r="MIL540"/>
      <c r="MIM540"/>
      <c r="MIN540"/>
      <c r="MIO540"/>
      <c r="MIP540"/>
      <c r="MIQ540"/>
      <c r="MIR540"/>
      <c r="MIS540"/>
      <c r="MIT540"/>
      <c r="MIU540"/>
      <c r="MIV540"/>
      <c r="MIW540"/>
      <c r="MIX540"/>
      <c r="MIY540"/>
      <c r="MIZ540"/>
      <c r="MJA540"/>
      <c r="MJB540"/>
      <c r="MJC540"/>
      <c r="MJD540"/>
      <c r="MJE540"/>
      <c r="MJF540"/>
      <c r="MJG540"/>
      <c r="MJH540"/>
      <c r="MJI540"/>
      <c r="MJJ540"/>
      <c r="MJK540"/>
      <c r="MJL540"/>
      <c r="MJM540"/>
      <c r="MJN540"/>
      <c r="MJO540"/>
      <c r="MJP540"/>
      <c r="MJQ540"/>
      <c r="MJR540"/>
      <c r="MJS540"/>
      <c r="MJT540"/>
      <c r="MJU540"/>
      <c r="MJV540"/>
      <c r="MJW540"/>
      <c r="MJX540"/>
      <c r="MJY540"/>
      <c r="MJZ540"/>
      <c r="MKA540"/>
      <c r="MKB540"/>
      <c r="MKC540"/>
      <c r="MKD540"/>
      <c r="MKE540"/>
      <c r="MKF540"/>
      <c r="MKG540"/>
      <c r="MKH540"/>
      <c r="MKI540"/>
      <c r="MKJ540"/>
      <c r="MKK540"/>
      <c r="MKL540"/>
      <c r="MKM540"/>
      <c r="MKN540"/>
      <c r="MKO540"/>
      <c r="MKP540"/>
      <c r="MKQ540"/>
      <c r="MKR540"/>
      <c r="MKS540"/>
      <c r="MKT540"/>
      <c r="MKU540"/>
      <c r="MKV540"/>
      <c r="MKW540"/>
      <c r="MKX540"/>
      <c r="MKY540"/>
      <c r="MKZ540"/>
      <c r="MLA540"/>
      <c r="MLB540"/>
      <c r="MLC540"/>
      <c r="MLD540"/>
      <c r="MLE540"/>
      <c r="MLF540"/>
      <c r="MLG540"/>
      <c r="MLH540"/>
      <c r="MLI540"/>
      <c r="MLJ540"/>
      <c r="MLK540"/>
      <c r="MLL540"/>
      <c r="MLM540"/>
      <c r="MLN540"/>
      <c r="MLO540"/>
      <c r="MLP540"/>
      <c r="MLQ540"/>
      <c r="MLR540"/>
      <c r="MLS540"/>
      <c r="MLT540"/>
      <c r="MLU540"/>
      <c r="MLV540"/>
      <c r="MLW540"/>
      <c r="MLX540"/>
      <c r="MLY540"/>
      <c r="MLZ540"/>
      <c r="MMA540"/>
      <c r="MMB540"/>
      <c r="MMC540"/>
      <c r="MMD540"/>
      <c r="MME540"/>
      <c r="MMF540"/>
      <c r="MMG540"/>
      <c r="MMH540"/>
      <c r="MMI540"/>
      <c r="MMJ540"/>
      <c r="MMK540"/>
      <c r="MML540"/>
      <c r="MMM540"/>
      <c r="MMN540"/>
      <c r="MMO540"/>
      <c r="MMP540"/>
      <c r="MMQ540"/>
      <c r="MMR540"/>
      <c r="MMS540"/>
      <c r="MMT540"/>
      <c r="MMU540"/>
      <c r="MMV540"/>
      <c r="MMW540"/>
      <c r="MMX540"/>
      <c r="MMY540"/>
      <c r="MMZ540"/>
      <c r="MNA540"/>
      <c r="MNB540"/>
      <c r="MNC540"/>
      <c r="MND540"/>
      <c r="MNE540"/>
      <c r="MNF540"/>
      <c r="MNG540"/>
      <c r="MNH540"/>
      <c r="MNI540"/>
      <c r="MNJ540"/>
      <c r="MNK540"/>
      <c r="MNL540"/>
      <c r="MNM540"/>
      <c r="MNN540"/>
      <c r="MNO540"/>
      <c r="MNP540"/>
      <c r="MNQ540"/>
      <c r="MNR540"/>
      <c r="MNS540"/>
      <c r="MNT540"/>
      <c r="MNU540"/>
      <c r="MNV540"/>
      <c r="MNW540"/>
      <c r="MNX540"/>
      <c r="MNY540"/>
      <c r="MNZ540"/>
      <c r="MOA540"/>
      <c r="MOB540"/>
      <c r="MOC540"/>
      <c r="MOD540"/>
      <c r="MOE540"/>
      <c r="MOF540"/>
      <c r="MOG540"/>
      <c r="MOH540"/>
      <c r="MOI540"/>
      <c r="MOJ540"/>
      <c r="MOK540"/>
      <c r="MOL540"/>
      <c r="MOM540"/>
      <c r="MON540"/>
      <c r="MOO540"/>
      <c r="MOP540"/>
      <c r="MOQ540"/>
      <c r="MOR540"/>
      <c r="MOS540"/>
      <c r="MOT540"/>
      <c r="MOU540"/>
      <c r="MOV540"/>
      <c r="MOW540"/>
      <c r="MOX540"/>
      <c r="MOY540"/>
      <c r="MOZ540"/>
      <c r="MPA540"/>
      <c r="MPB540"/>
      <c r="MPC540"/>
      <c r="MPD540"/>
      <c r="MPE540"/>
      <c r="MPF540"/>
      <c r="MPG540"/>
      <c r="MPH540"/>
      <c r="MPI540"/>
      <c r="MPJ540"/>
      <c r="MPK540"/>
      <c r="MPL540"/>
      <c r="MPM540"/>
      <c r="MPN540"/>
      <c r="MPO540"/>
      <c r="MPP540"/>
      <c r="MPQ540"/>
      <c r="MPR540"/>
      <c r="MPS540"/>
      <c r="MPT540"/>
      <c r="MPU540"/>
      <c r="MPV540"/>
      <c r="MPW540"/>
      <c r="MPX540"/>
      <c r="MPY540"/>
      <c r="MPZ540"/>
      <c r="MQA540"/>
      <c r="MQB540"/>
      <c r="MQC540"/>
      <c r="MQD540"/>
      <c r="MQE540"/>
      <c r="MQF540"/>
      <c r="MQG540"/>
      <c r="MQH540"/>
      <c r="MQI540"/>
      <c r="MQJ540"/>
      <c r="MQK540"/>
      <c r="MQL540"/>
      <c r="MQM540"/>
      <c r="MQN540"/>
      <c r="MQO540"/>
      <c r="MQP540"/>
      <c r="MQQ540"/>
      <c r="MQR540"/>
      <c r="MQS540"/>
      <c r="MQT540"/>
      <c r="MQU540"/>
      <c r="MQV540"/>
      <c r="MQW540"/>
      <c r="MQX540"/>
      <c r="MQY540"/>
      <c r="MQZ540"/>
      <c r="MRA540"/>
      <c r="MRB540"/>
      <c r="MRC540"/>
      <c r="MRD540"/>
      <c r="MRE540"/>
      <c r="MRF540"/>
      <c r="MRG540"/>
      <c r="MRH540"/>
      <c r="MRI540"/>
      <c r="MRJ540"/>
      <c r="MRK540"/>
      <c r="MRL540"/>
      <c r="MRM540"/>
      <c r="MRN540"/>
      <c r="MRO540"/>
      <c r="MRP540"/>
      <c r="MRQ540"/>
      <c r="MRR540"/>
      <c r="MRS540"/>
      <c r="MRT540"/>
      <c r="MRU540"/>
      <c r="MRV540"/>
      <c r="MRW540"/>
      <c r="MRX540"/>
      <c r="MRY540"/>
      <c r="MRZ540"/>
      <c r="MSA540"/>
      <c r="MSB540"/>
      <c r="MSC540"/>
      <c r="MSD540"/>
      <c r="MSE540"/>
      <c r="MSF540"/>
      <c r="MSG540"/>
      <c r="MSH540"/>
      <c r="MSI540"/>
      <c r="MSJ540"/>
      <c r="MSK540"/>
      <c r="MSL540"/>
      <c r="MSM540"/>
      <c r="MSN540"/>
      <c r="MSO540"/>
      <c r="MSP540"/>
      <c r="MSQ540"/>
      <c r="MSR540"/>
      <c r="MSS540"/>
      <c r="MST540"/>
      <c r="MSU540"/>
      <c r="MSV540"/>
      <c r="MSW540"/>
      <c r="MSX540"/>
      <c r="MSY540"/>
      <c r="MSZ540"/>
      <c r="MTA540"/>
      <c r="MTB540"/>
      <c r="MTC540"/>
      <c r="MTD540"/>
      <c r="MTE540"/>
      <c r="MTF540"/>
      <c r="MTG540"/>
      <c r="MTH540"/>
      <c r="MTI540"/>
      <c r="MTJ540"/>
      <c r="MTK540"/>
      <c r="MTL540"/>
      <c r="MTM540"/>
      <c r="MTN540"/>
      <c r="MTO540"/>
      <c r="MTP540"/>
      <c r="MTQ540"/>
      <c r="MTR540"/>
      <c r="MTS540"/>
      <c r="MTT540"/>
      <c r="MTU540"/>
      <c r="MTV540"/>
      <c r="MTW540"/>
      <c r="MTX540"/>
      <c r="MTY540"/>
      <c r="MTZ540"/>
      <c r="MUA540"/>
      <c r="MUB540"/>
      <c r="MUC540"/>
      <c r="MUD540"/>
      <c r="MUE540"/>
      <c r="MUF540"/>
      <c r="MUG540"/>
      <c r="MUH540"/>
      <c r="MUI540"/>
      <c r="MUJ540"/>
      <c r="MUK540"/>
      <c r="MUL540"/>
      <c r="MUM540"/>
      <c r="MUN540"/>
      <c r="MUO540"/>
      <c r="MUP540"/>
      <c r="MUQ540"/>
      <c r="MUR540"/>
      <c r="MUS540"/>
      <c r="MUT540"/>
      <c r="MUU540"/>
      <c r="MUV540"/>
      <c r="MUW540"/>
      <c r="MUX540"/>
      <c r="MUY540"/>
      <c r="MUZ540"/>
      <c r="MVA540"/>
      <c r="MVB540"/>
      <c r="MVC540"/>
      <c r="MVD540"/>
      <c r="MVE540"/>
      <c r="MVF540"/>
      <c r="MVG540"/>
      <c r="MVH540"/>
      <c r="MVI540"/>
      <c r="MVJ540"/>
      <c r="MVK540"/>
      <c r="MVL540"/>
      <c r="MVM540"/>
      <c r="MVN540"/>
      <c r="MVO540"/>
      <c r="MVP540"/>
      <c r="MVQ540"/>
      <c r="MVR540"/>
      <c r="MVS540"/>
      <c r="MVT540"/>
      <c r="MVU540"/>
      <c r="MVV540"/>
      <c r="MVW540"/>
      <c r="MVX540"/>
      <c r="MVY540"/>
      <c r="MVZ540"/>
      <c r="MWA540"/>
      <c r="MWB540"/>
      <c r="MWC540"/>
      <c r="MWD540"/>
      <c r="MWE540"/>
      <c r="MWF540"/>
      <c r="MWG540"/>
      <c r="MWH540"/>
      <c r="MWI540"/>
      <c r="MWJ540"/>
      <c r="MWK540"/>
      <c r="MWL540"/>
      <c r="MWM540"/>
      <c r="MWN540"/>
      <c r="MWO540"/>
      <c r="MWP540"/>
      <c r="MWQ540"/>
      <c r="MWR540"/>
      <c r="MWS540"/>
      <c r="MWT540"/>
      <c r="MWU540"/>
      <c r="MWV540"/>
      <c r="MWW540"/>
      <c r="MWX540"/>
      <c r="MWY540"/>
      <c r="MWZ540"/>
      <c r="MXA540"/>
      <c r="MXB540"/>
      <c r="MXC540"/>
      <c r="MXD540"/>
      <c r="MXE540"/>
      <c r="MXF540"/>
      <c r="MXG540"/>
      <c r="MXH540"/>
      <c r="MXI540"/>
      <c r="MXJ540"/>
      <c r="MXK540"/>
      <c r="MXL540"/>
      <c r="MXM540"/>
      <c r="MXN540"/>
      <c r="MXO540"/>
      <c r="MXP540"/>
      <c r="MXQ540"/>
      <c r="MXR540"/>
      <c r="MXS540"/>
      <c r="MXT540"/>
      <c r="MXU540"/>
      <c r="MXV540"/>
      <c r="MXW540"/>
      <c r="MXX540"/>
      <c r="MXY540"/>
      <c r="MXZ540"/>
      <c r="MYA540"/>
      <c r="MYB540"/>
      <c r="MYC540"/>
      <c r="MYD540"/>
      <c r="MYE540"/>
      <c r="MYF540"/>
      <c r="MYG540"/>
      <c r="MYH540"/>
      <c r="MYI540"/>
      <c r="MYJ540"/>
      <c r="MYK540"/>
      <c r="MYL540"/>
      <c r="MYM540"/>
      <c r="MYN540"/>
      <c r="MYO540"/>
      <c r="MYP540"/>
      <c r="MYQ540"/>
      <c r="MYR540"/>
      <c r="MYS540"/>
      <c r="MYT540"/>
      <c r="MYU540"/>
      <c r="MYV540"/>
      <c r="MYW540"/>
      <c r="MYX540"/>
      <c r="MYY540"/>
      <c r="MYZ540"/>
      <c r="MZA540"/>
      <c r="MZB540"/>
      <c r="MZC540"/>
      <c r="MZD540"/>
      <c r="MZE540"/>
      <c r="MZF540"/>
      <c r="MZG540"/>
      <c r="MZH540"/>
      <c r="MZI540"/>
      <c r="MZJ540"/>
      <c r="MZK540"/>
      <c r="MZL540"/>
      <c r="MZM540"/>
      <c r="MZN540"/>
      <c r="MZO540"/>
      <c r="MZP540"/>
      <c r="MZQ540"/>
      <c r="MZR540"/>
      <c r="MZS540"/>
      <c r="MZT540"/>
      <c r="MZU540"/>
      <c r="MZV540"/>
      <c r="MZW540"/>
      <c r="MZX540"/>
      <c r="MZY540"/>
      <c r="MZZ540"/>
      <c r="NAA540"/>
      <c r="NAB540"/>
      <c r="NAC540"/>
      <c r="NAD540"/>
      <c r="NAE540"/>
      <c r="NAF540"/>
      <c r="NAG540"/>
      <c r="NAH540"/>
      <c r="NAI540"/>
      <c r="NAJ540"/>
      <c r="NAK540"/>
      <c r="NAL540"/>
      <c r="NAM540"/>
      <c r="NAN540"/>
      <c r="NAO540"/>
      <c r="NAP540"/>
      <c r="NAQ540"/>
      <c r="NAR540"/>
      <c r="NAS540"/>
      <c r="NAT540"/>
      <c r="NAU540"/>
      <c r="NAV540"/>
      <c r="NAW540"/>
      <c r="NAX540"/>
      <c r="NAY540"/>
      <c r="NAZ540"/>
      <c r="NBA540"/>
      <c r="NBB540"/>
      <c r="NBC540"/>
      <c r="NBD540"/>
      <c r="NBE540"/>
      <c r="NBF540"/>
      <c r="NBG540"/>
      <c r="NBH540"/>
      <c r="NBI540"/>
      <c r="NBJ540"/>
      <c r="NBK540"/>
      <c r="NBL540"/>
      <c r="NBM540"/>
      <c r="NBN540"/>
      <c r="NBO540"/>
      <c r="NBP540"/>
      <c r="NBQ540"/>
      <c r="NBR540"/>
      <c r="NBS540"/>
      <c r="NBT540"/>
      <c r="NBU540"/>
      <c r="NBV540"/>
      <c r="NBW540"/>
      <c r="NBX540"/>
      <c r="NBY540"/>
      <c r="NBZ540"/>
      <c r="NCA540"/>
      <c r="NCB540"/>
      <c r="NCC540"/>
      <c r="NCD540"/>
      <c r="NCE540"/>
      <c r="NCF540"/>
      <c r="NCG540"/>
      <c r="NCH540"/>
      <c r="NCI540"/>
      <c r="NCJ540"/>
      <c r="NCK540"/>
      <c r="NCL540"/>
      <c r="NCM540"/>
      <c r="NCN540"/>
      <c r="NCO540"/>
      <c r="NCP540"/>
      <c r="NCQ540"/>
      <c r="NCR540"/>
      <c r="NCS540"/>
      <c r="NCT540"/>
      <c r="NCU540"/>
      <c r="NCV540"/>
      <c r="NCW540"/>
      <c r="NCX540"/>
      <c r="NCY540"/>
      <c r="NCZ540"/>
      <c r="NDA540"/>
      <c r="NDB540"/>
      <c r="NDC540"/>
      <c r="NDD540"/>
      <c r="NDE540"/>
      <c r="NDF540"/>
      <c r="NDG540"/>
      <c r="NDH540"/>
      <c r="NDI540"/>
      <c r="NDJ540"/>
      <c r="NDK540"/>
      <c r="NDL540"/>
      <c r="NDM540"/>
      <c r="NDN540"/>
      <c r="NDO540"/>
      <c r="NDP540"/>
      <c r="NDQ540"/>
      <c r="NDR540"/>
      <c r="NDS540"/>
      <c r="NDT540"/>
      <c r="NDU540"/>
      <c r="NDV540"/>
      <c r="NDW540"/>
      <c r="NDX540"/>
      <c r="NDY540"/>
      <c r="NDZ540"/>
      <c r="NEA540"/>
      <c r="NEB540"/>
      <c r="NEC540"/>
      <c r="NED540"/>
      <c r="NEE540"/>
      <c r="NEF540"/>
      <c r="NEG540"/>
      <c r="NEH540"/>
      <c r="NEI540"/>
      <c r="NEJ540"/>
      <c r="NEK540"/>
      <c r="NEL540"/>
      <c r="NEM540"/>
      <c r="NEN540"/>
      <c r="NEO540"/>
      <c r="NEP540"/>
      <c r="NEQ540"/>
      <c r="NER540"/>
      <c r="NES540"/>
      <c r="NET540"/>
      <c r="NEU540"/>
      <c r="NEV540"/>
      <c r="NEW540"/>
      <c r="NEX540"/>
      <c r="NEY540"/>
      <c r="NEZ540"/>
      <c r="NFA540"/>
      <c r="NFB540"/>
      <c r="NFC540"/>
      <c r="NFD540"/>
      <c r="NFE540"/>
      <c r="NFF540"/>
      <c r="NFG540"/>
      <c r="NFH540"/>
      <c r="NFI540"/>
      <c r="NFJ540"/>
      <c r="NFK540"/>
      <c r="NFL540"/>
      <c r="NFM540"/>
      <c r="NFN540"/>
      <c r="NFO540"/>
      <c r="NFP540"/>
      <c r="NFQ540"/>
      <c r="NFR540"/>
      <c r="NFS540"/>
      <c r="NFT540"/>
      <c r="NFU540"/>
      <c r="NFV540"/>
      <c r="NFW540"/>
      <c r="NFX540"/>
      <c r="NFY540"/>
      <c r="NFZ540"/>
      <c r="NGA540"/>
      <c r="NGB540"/>
      <c r="NGC540"/>
      <c r="NGD540"/>
      <c r="NGE540"/>
      <c r="NGF540"/>
      <c r="NGG540"/>
      <c r="NGH540"/>
      <c r="NGI540"/>
      <c r="NGJ540"/>
      <c r="NGK540"/>
      <c r="NGL540"/>
      <c r="NGM540"/>
      <c r="NGN540"/>
      <c r="NGO540"/>
      <c r="NGP540"/>
      <c r="NGQ540"/>
      <c r="NGR540"/>
      <c r="NGS540"/>
      <c r="NGT540"/>
      <c r="NGU540"/>
      <c r="NGV540"/>
      <c r="NGW540"/>
      <c r="NGX540"/>
      <c r="NGY540"/>
      <c r="NGZ540"/>
      <c r="NHA540"/>
      <c r="NHB540"/>
      <c r="NHC540"/>
      <c r="NHD540"/>
      <c r="NHE540"/>
      <c r="NHF540"/>
      <c r="NHG540"/>
      <c r="NHH540"/>
      <c r="NHI540"/>
      <c r="NHJ540"/>
      <c r="NHK540"/>
      <c r="NHL540"/>
      <c r="NHM540"/>
      <c r="NHN540"/>
      <c r="NHO540"/>
      <c r="NHP540"/>
      <c r="NHQ540"/>
      <c r="NHR540"/>
      <c r="NHS540"/>
      <c r="NHT540"/>
      <c r="NHU540"/>
      <c r="NHV540"/>
      <c r="NHW540"/>
      <c r="NHX540"/>
      <c r="NHY540"/>
      <c r="NHZ540"/>
      <c r="NIA540"/>
      <c r="NIB540"/>
      <c r="NIC540"/>
      <c r="NID540"/>
      <c r="NIE540"/>
      <c r="NIF540"/>
      <c r="NIG540"/>
      <c r="NIH540"/>
      <c r="NII540"/>
      <c r="NIJ540"/>
      <c r="NIK540"/>
      <c r="NIL540"/>
      <c r="NIM540"/>
      <c r="NIN540"/>
      <c r="NIO540"/>
      <c r="NIP540"/>
      <c r="NIQ540"/>
      <c r="NIR540"/>
      <c r="NIS540"/>
      <c r="NIT540"/>
      <c r="NIU540"/>
      <c r="NIV540"/>
      <c r="NIW540"/>
      <c r="NIX540"/>
      <c r="NIY540"/>
      <c r="NIZ540"/>
      <c r="NJA540"/>
      <c r="NJB540"/>
      <c r="NJC540"/>
      <c r="NJD540"/>
      <c r="NJE540"/>
      <c r="NJF540"/>
      <c r="NJG540"/>
      <c r="NJH540"/>
      <c r="NJI540"/>
      <c r="NJJ540"/>
      <c r="NJK540"/>
      <c r="NJL540"/>
      <c r="NJM540"/>
      <c r="NJN540"/>
      <c r="NJO540"/>
      <c r="NJP540"/>
      <c r="NJQ540"/>
      <c r="NJR540"/>
      <c r="NJS540"/>
      <c r="NJT540"/>
      <c r="NJU540"/>
      <c r="NJV540"/>
      <c r="NJW540"/>
      <c r="NJX540"/>
      <c r="NJY540"/>
      <c r="NJZ540"/>
      <c r="NKA540"/>
      <c r="NKB540"/>
      <c r="NKC540"/>
      <c r="NKD540"/>
      <c r="NKE540"/>
      <c r="NKF540"/>
      <c r="NKG540"/>
      <c r="NKH540"/>
      <c r="NKI540"/>
      <c r="NKJ540"/>
      <c r="NKK540"/>
      <c r="NKL540"/>
      <c r="NKM540"/>
      <c r="NKN540"/>
      <c r="NKO540"/>
      <c r="NKP540"/>
      <c r="NKQ540"/>
      <c r="NKR540"/>
      <c r="NKS540"/>
      <c r="NKT540"/>
      <c r="NKU540"/>
      <c r="NKV540"/>
      <c r="NKW540"/>
      <c r="NKX540"/>
      <c r="NKY540"/>
      <c r="NKZ540"/>
      <c r="NLA540"/>
      <c r="NLB540"/>
      <c r="NLC540"/>
      <c r="NLD540"/>
      <c r="NLE540"/>
      <c r="NLF540"/>
      <c r="NLG540"/>
      <c r="NLH540"/>
      <c r="NLI540"/>
      <c r="NLJ540"/>
      <c r="NLK540"/>
      <c r="NLL540"/>
      <c r="NLM540"/>
      <c r="NLN540"/>
      <c r="NLO540"/>
      <c r="NLP540"/>
      <c r="NLQ540"/>
      <c r="NLR540"/>
      <c r="NLS540"/>
      <c r="NLT540"/>
      <c r="NLU540"/>
      <c r="NLV540"/>
      <c r="NLW540"/>
      <c r="NLX540"/>
      <c r="NLY540"/>
      <c r="NLZ540"/>
      <c r="NMA540"/>
      <c r="NMB540"/>
      <c r="NMC540"/>
      <c r="NMD540"/>
      <c r="NME540"/>
      <c r="NMF540"/>
      <c r="NMG540"/>
      <c r="NMH540"/>
      <c r="NMI540"/>
      <c r="NMJ540"/>
      <c r="NMK540"/>
      <c r="NML540"/>
      <c r="NMM540"/>
      <c r="NMN540"/>
      <c r="NMO540"/>
      <c r="NMP540"/>
      <c r="NMQ540"/>
      <c r="NMR540"/>
      <c r="NMS540"/>
      <c r="NMT540"/>
      <c r="NMU540"/>
      <c r="NMV540"/>
      <c r="NMW540"/>
      <c r="NMX540"/>
      <c r="NMY540"/>
      <c r="NMZ540"/>
      <c r="NNA540"/>
      <c r="NNB540"/>
      <c r="NNC540"/>
      <c r="NND540"/>
      <c r="NNE540"/>
      <c r="NNF540"/>
      <c r="NNG540"/>
      <c r="NNH540"/>
      <c r="NNI540"/>
      <c r="NNJ540"/>
      <c r="NNK540"/>
      <c r="NNL540"/>
      <c r="NNM540"/>
      <c r="NNN540"/>
      <c r="NNO540"/>
      <c r="NNP540"/>
      <c r="NNQ540"/>
      <c r="NNR540"/>
      <c r="NNS540"/>
      <c r="NNT540"/>
      <c r="NNU540"/>
      <c r="NNV540"/>
      <c r="NNW540"/>
      <c r="NNX540"/>
      <c r="NNY540"/>
      <c r="NNZ540"/>
      <c r="NOA540"/>
      <c r="NOB540"/>
      <c r="NOC540"/>
      <c r="NOD540"/>
      <c r="NOE540"/>
      <c r="NOF540"/>
      <c r="NOG540"/>
      <c r="NOH540"/>
      <c r="NOI540"/>
      <c r="NOJ540"/>
      <c r="NOK540"/>
      <c r="NOL540"/>
      <c r="NOM540"/>
      <c r="NON540"/>
      <c r="NOO540"/>
      <c r="NOP540"/>
      <c r="NOQ540"/>
      <c r="NOR540"/>
      <c r="NOS540"/>
      <c r="NOT540"/>
      <c r="NOU540"/>
      <c r="NOV540"/>
      <c r="NOW540"/>
      <c r="NOX540"/>
      <c r="NOY540"/>
      <c r="NOZ540"/>
      <c r="NPA540"/>
      <c r="NPB540"/>
      <c r="NPC540"/>
      <c r="NPD540"/>
      <c r="NPE540"/>
      <c r="NPF540"/>
      <c r="NPG540"/>
      <c r="NPH540"/>
      <c r="NPI540"/>
      <c r="NPJ540"/>
      <c r="NPK540"/>
      <c r="NPL540"/>
      <c r="NPM540"/>
      <c r="NPN540"/>
      <c r="NPO540"/>
      <c r="NPP540"/>
      <c r="NPQ540"/>
      <c r="NPR540"/>
      <c r="NPS540"/>
      <c r="NPT540"/>
      <c r="NPU540"/>
      <c r="NPV540"/>
      <c r="NPW540"/>
      <c r="NPX540"/>
      <c r="NPY540"/>
      <c r="NPZ540"/>
      <c r="NQA540"/>
      <c r="NQB540"/>
      <c r="NQC540"/>
      <c r="NQD540"/>
      <c r="NQE540"/>
      <c r="NQF540"/>
      <c r="NQG540"/>
      <c r="NQH540"/>
      <c r="NQI540"/>
      <c r="NQJ540"/>
      <c r="NQK540"/>
      <c r="NQL540"/>
      <c r="NQM540"/>
      <c r="NQN540"/>
      <c r="NQO540"/>
      <c r="NQP540"/>
      <c r="NQQ540"/>
      <c r="NQR540"/>
      <c r="NQS540"/>
      <c r="NQT540"/>
      <c r="NQU540"/>
      <c r="NQV540"/>
      <c r="NQW540"/>
      <c r="NQX540"/>
      <c r="NQY540"/>
      <c r="NQZ540"/>
      <c r="NRA540"/>
      <c r="NRB540"/>
      <c r="NRC540"/>
      <c r="NRD540"/>
      <c r="NRE540"/>
      <c r="NRF540"/>
      <c r="NRG540"/>
      <c r="NRH540"/>
      <c r="NRI540"/>
      <c r="NRJ540"/>
      <c r="NRK540"/>
      <c r="NRL540"/>
      <c r="NRM540"/>
      <c r="NRN540"/>
      <c r="NRO540"/>
      <c r="NRP540"/>
      <c r="NRQ540"/>
      <c r="NRR540"/>
      <c r="NRS540"/>
      <c r="NRT540"/>
      <c r="NRU540"/>
      <c r="NRV540"/>
      <c r="NRW540"/>
      <c r="NRX540"/>
      <c r="NRY540"/>
      <c r="NRZ540"/>
      <c r="NSA540"/>
      <c r="NSB540"/>
      <c r="NSC540"/>
      <c r="NSD540"/>
      <c r="NSE540"/>
      <c r="NSF540"/>
      <c r="NSG540"/>
      <c r="NSH540"/>
      <c r="NSI540"/>
      <c r="NSJ540"/>
      <c r="NSK540"/>
      <c r="NSL540"/>
      <c r="NSM540"/>
      <c r="NSN540"/>
      <c r="NSO540"/>
      <c r="NSP540"/>
      <c r="NSQ540"/>
      <c r="NSR540"/>
      <c r="NSS540"/>
      <c r="NST540"/>
      <c r="NSU540"/>
      <c r="NSV540"/>
      <c r="NSW540"/>
      <c r="NSX540"/>
      <c r="NSY540"/>
      <c r="NSZ540"/>
      <c r="NTA540"/>
      <c r="NTB540"/>
      <c r="NTC540"/>
      <c r="NTD540"/>
      <c r="NTE540"/>
      <c r="NTF540"/>
      <c r="NTG540"/>
      <c r="NTH540"/>
      <c r="NTI540"/>
      <c r="NTJ540"/>
      <c r="NTK540"/>
      <c r="NTL540"/>
      <c r="NTM540"/>
      <c r="NTN540"/>
      <c r="NTO540"/>
      <c r="NTP540"/>
      <c r="NTQ540"/>
      <c r="NTR540"/>
      <c r="NTS540"/>
      <c r="NTT540"/>
      <c r="NTU540"/>
      <c r="NTV540"/>
      <c r="NTW540"/>
      <c r="NTX540"/>
      <c r="NTY540"/>
      <c r="NTZ540"/>
      <c r="NUA540"/>
      <c r="NUB540"/>
      <c r="NUC540"/>
      <c r="NUD540"/>
      <c r="NUE540"/>
      <c r="NUF540"/>
      <c r="NUG540"/>
      <c r="NUH540"/>
      <c r="NUI540"/>
      <c r="NUJ540"/>
      <c r="NUK540"/>
      <c r="NUL540"/>
      <c r="NUM540"/>
      <c r="NUN540"/>
      <c r="NUO540"/>
      <c r="NUP540"/>
      <c r="NUQ540"/>
      <c r="NUR540"/>
      <c r="NUS540"/>
      <c r="NUT540"/>
      <c r="NUU540"/>
      <c r="NUV540"/>
      <c r="NUW540"/>
      <c r="NUX540"/>
      <c r="NUY540"/>
      <c r="NUZ540"/>
      <c r="NVA540"/>
      <c r="NVB540"/>
      <c r="NVC540"/>
      <c r="NVD540"/>
      <c r="NVE540"/>
      <c r="NVF540"/>
      <c r="NVG540"/>
      <c r="NVH540"/>
      <c r="NVI540"/>
      <c r="NVJ540"/>
      <c r="NVK540"/>
      <c r="NVL540"/>
      <c r="NVM540"/>
      <c r="NVN540"/>
      <c r="NVO540"/>
      <c r="NVP540"/>
      <c r="NVQ540"/>
      <c r="NVR540"/>
      <c r="NVS540"/>
      <c r="NVT540"/>
      <c r="NVU540"/>
      <c r="NVV540"/>
      <c r="NVW540"/>
      <c r="NVX540"/>
      <c r="NVY540"/>
      <c r="NVZ540"/>
      <c r="NWA540"/>
      <c r="NWB540"/>
      <c r="NWC540"/>
      <c r="NWD540"/>
      <c r="NWE540"/>
      <c r="NWF540"/>
      <c r="NWG540"/>
      <c r="NWH540"/>
      <c r="NWI540"/>
      <c r="NWJ540"/>
      <c r="NWK540"/>
      <c r="NWL540"/>
      <c r="NWM540"/>
      <c r="NWN540"/>
      <c r="NWO540"/>
      <c r="NWP540"/>
      <c r="NWQ540"/>
      <c r="NWR540"/>
      <c r="NWS540"/>
      <c r="NWT540"/>
      <c r="NWU540"/>
      <c r="NWV540"/>
      <c r="NWW540"/>
      <c r="NWX540"/>
      <c r="NWY540"/>
      <c r="NWZ540"/>
      <c r="NXA540"/>
      <c r="NXB540"/>
      <c r="NXC540"/>
      <c r="NXD540"/>
      <c r="NXE540"/>
      <c r="NXF540"/>
      <c r="NXG540"/>
      <c r="NXH540"/>
      <c r="NXI540"/>
      <c r="NXJ540"/>
      <c r="NXK540"/>
      <c r="NXL540"/>
      <c r="NXM540"/>
      <c r="NXN540"/>
      <c r="NXO540"/>
      <c r="NXP540"/>
      <c r="NXQ540"/>
      <c r="NXR540"/>
      <c r="NXS540"/>
      <c r="NXT540"/>
      <c r="NXU540"/>
      <c r="NXV540"/>
      <c r="NXW540"/>
      <c r="NXX540"/>
      <c r="NXY540"/>
      <c r="NXZ540"/>
      <c r="NYA540"/>
      <c r="NYB540"/>
      <c r="NYC540"/>
      <c r="NYD540"/>
      <c r="NYE540"/>
      <c r="NYF540"/>
      <c r="NYG540"/>
      <c r="NYH540"/>
      <c r="NYI540"/>
      <c r="NYJ540"/>
      <c r="NYK540"/>
      <c r="NYL540"/>
      <c r="NYM540"/>
      <c r="NYN540"/>
      <c r="NYO540"/>
      <c r="NYP540"/>
      <c r="NYQ540"/>
      <c r="NYR540"/>
      <c r="NYS540"/>
      <c r="NYT540"/>
      <c r="NYU540"/>
      <c r="NYV540"/>
      <c r="NYW540"/>
      <c r="NYX540"/>
      <c r="NYY540"/>
      <c r="NYZ540"/>
      <c r="NZA540"/>
      <c r="NZB540"/>
      <c r="NZC540"/>
      <c r="NZD540"/>
      <c r="NZE540"/>
      <c r="NZF540"/>
      <c r="NZG540"/>
      <c r="NZH540"/>
      <c r="NZI540"/>
      <c r="NZJ540"/>
      <c r="NZK540"/>
      <c r="NZL540"/>
      <c r="NZM540"/>
      <c r="NZN540"/>
      <c r="NZO540"/>
      <c r="NZP540"/>
      <c r="NZQ540"/>
      <c r="NZR540"/>
      <c r="NZS540"/>
      <c r="NZT540"/>
      <c r="NZU540"/>
      <c r="NZV540"/>
      <c r="NZW540"/>
      <c r="NZX540"/>
      <c r="NZY540"/>
      <c r="NZZ540"/>
      <c r="OAA540"/>
      <c r="OAB540"/>
      <c r="OAC540"/>
      <c r="OAD540"/>
      <c r="OAE540"/>
      <c r="OAF540"/>
      <c r="OAG540"/>
      <c r="OAH540"/>
      <c r="OAI540"/>
      <c r="OAJ540"/>
      <c r="OAK540"/>
      <c r="OAL540"/>
      <c r="OAM540"/>
      <c r="OAN540"/>
      <c r="OAO540"/>
      <c r="OAP540"/>
      <c r="OAQ540"/>
      <c r="OAR540"/>
      <c r="OAS540"/>
      <c r="OAT540"/>
      <c r="OAU540"/>
      <c r="OAV540"/>
      <c r="OAW540"/>
      <c r="OAX540"/>
      <c r="OAY540"/>
      <c r="OAZ540"/>
      <c r="OBA540"/>
      <c r="OBB540"/>
      <c r="OBC540"/>
      <c r="OBD540"/>
      <c r="OBE540"/>
      <c r="OBF540"/>
      <c r="OBG540"/>
      <c r="OBH540"/>
      <c r="OBI540"/>
      <c r="OBJ540"/>
      <c r="OBK540"/>
      <c r="OBL540"/>
      <c r="OBM540"/>
      <c r="OBN540"/>
      <c r="OBO540"/>
      <c r="OBP540"/>
      <c r="OBQ540"/>
      <c r="OBR540"/>
      <c r="OBS540"/>
      <c r="OBT540"/>
      <c r="OBU540"/>
      <c r="OBV540"/>
      <c r="OBW540"/>
      <c r="OBX540"/>
      <c r="OBY540"/>
      <c r="OBZ540"/>
      <c r="OCA540"/>
      <c r="OCB540"/>
      <c r="OCC540"/>
      <c r="OCD540"/>
      <c r="OCE540"/>
      <c r="OCF540"/>
      <c r="OCG540"/>
      <c r="OCH540"/>
      <c r="OCI540"/>
      <c r="OCJ540"/>
      <c r="OCK540"/>
      <c r="OCL540"/>
      <c r="OCM540"/>
      <c r="OCN540"/>
      <c r="OCO540"/>
      <c r="OCP540"/>
      <c r="OCQ540"/>
      <c r="OCR540"/>
      <c r="OCS540"/>
      <c r="OCT540"/>
      <c r="OCU540"/>
      <c r="OCV540"/>
      <c r="OCW540"/>
      <c r="OCX540"/>
      <c r="OCY540"/>
      <c r="OCZ540"/>
      <c r="ODA540"/>
      <c r="ODB540"/>
      <c r="ODC540"/>
      <c r="ODD540"/>
      <c r="ODE540"/>
      <c r="ODF540"/>
      <c r="ODG540"/>
      <c r="ODH540"/>
      <c r="ODI540"/>
      <c r="ODJ540"/>
      <c r="ODK540"/>
      <c r="ODL540"/>
      <c r="ODM540"/>
      <c r="ODN540"/>
      <c r="ODO540"/>
      <c r="ODP540"/>
      <c r="ODQ540"/>
      <c r="ODR540"/>
      <c r="ODS540"/>
      <c r="ODT540"/>
      <c r="ODU540"/>
      <c r="ODV540"/>
      <c r="ODW540"/>
      <c r="ODX540"/>
      <c r="ODY540"/>
      <c r="ODZ540"/>
      <c r="OEA540"/>
      <c r="OEB540"/>
      <c r="OEC540"/>
      <c r="OED540"/>
      <c r="OEE540"/>
      <c r="OEF540"/>
      <c r="OEG540"/>
      <c r="OEH540"/>
      <c r="OEI540"/>
      <c r="OEJ540"/>
      <c r="OEK540"/>
      <c r="OEL540"/>
      <c r="OEM540"/>
      <c r="OEN540"/>
      <c r="OEO540"/>
      <c r="OEP540"/>
      <c r="OEQ540"/>
      <c r="OER540"/>
      <c r="OES540"/>
      <c r="OET540"/>
      <c r="OEU540"/>
      <c r="OEV540"/>
      <c r="OEW540"/>
      <c r="OEX540"/>
      <c r="OEY540"/>
      <c r="OEZ540"/>
      <c r="OFA540"/>
      <c r="OFB540"/>
      <c r="OFC540"/>
      <c r="OFD540"/>
      <c r="OFE540"/>
      <c r="OFF540"/>
      <c r="OFG540"/>
      <c r="OFH540"/>
      <c r="OFI540"/>
      <c r="OFJ540"/>
      <c r="OFK540"/>
      <c r="OFL540"/>
      <c r="OFM540"/>
      <c r="OFN540"/>
      <c r="OFO540"/>
      <c r="OFP540"/>
      <c r="OFQ540"/>
      <c r="OFR540"/>
      <c r="OFS540"/>
      <c r="OFT540"/>
      <c r="OFU540"/>
      <c r="OFV540"/>
      <c r="OFW540"/>
      <c r="OFX540"/>
      <c r="OFY540"/>
      <c r="OFZ540"/>
      <c r="OGA540"/>
      <c r="OGB540"/>
      <c r="OGC540"/>
      <c r="OGD540"/>
      <c r="OGE540"/>
      <c r="OGF540"/>
      <c r="OGG540"/>
      <c r="OGH540"/>
      <c r="OGI540"/>
      <c r="OGJ540"/>
      <c r="OGK540"/>
      <c r="OGL540"/>
      <c r="OGM540"/>
      <c r="OGN540"/>
      <c r="OGO540"/>
      <c r="OGP540"/>
      <c r="OGQ540"/>
      <c r="OGR540"/>
      <c r="OGS540"/>
      <c r="OGT540"/>
      <c r="OGU540"/>
      <c r="OGV540"/>
      <c r="OGW540"/>
      <c r="OGX540"/>
      <c r="OGY540"/>
      <c r="OGZ540"/>
      <c r="OHA540"/>
      <c r="OHB540"/>
      <c r="OHC540"/>
      <c r="OHD540"/>
      <c r="OHE540"/>
      <c r="OHF540"/>
      <c r="OHG540"/>
      <c r="OHH540"/>
      <c r="OHI540"/>
      <c r="OHJ540"/>
      <c r="OHK540"/>
      <c r="OHL540"/>
      <c r="OHM540"/>
      <c r="OHN540"/>
      <c r="OHO540"/>
      <c r="OHP540"/>
      <c r="OHQ540"/>
      <c r="OHR540"/>
      <c r="OHS540"/>
      <c r="OHT540"/>
      <c r="OHU540"/>
      <c r="OHV540"/>
      <c r="OHW540"/>
      <c r="OHX540"/>
      <c r="OHY540"/>
      <c r="OHZ540"/>
      <c r="OIA540"/>
      <c r="OIB540"/>
      <c r="OIC540"/>
      <c r="OID540"/>
      <c r="OIE540"/>
      <c r="OIF540"/>
      <c r="OIG540"/>
      <c r="OIH540"/>
      <c r="OII540"/>
      <c r="OIJ540"/>
      <c r="OIK540"/>
      <c r="OIL540"/>
      <c r="OIM540"/>
      <c r="OIN540"/>
      <c r="OIO540"/>
      <c r="OIP540"/>
      <c r="OIQ540"/>
      <c r="OIR540"/>
      <c r="OIS540"/>
      <c r="OIT540"/>
      <c r="OIU540"/>
      <c r="OIV540"/>
      <c r="OIW540"/>
      <c r="OIX540"/>
      <c r="OIY540"/>
      <c r="OIZ540"/>
      <c r="OJA540"/>
      <c r="OJB540"/>
      <c r="OJC540"/>
      <c r="OJD540"/>
      <c r="OJE540"/>
      <c r="OJF540"/>
      <c r="OJG540"/>
      <c r="OJH540"/>
      <c r="OJI540"/>
      <c r="OJJ540"/>
      <c r="OJK540"/>
      <c r="OJL540"/>
      <c r="OJM540"/>
      <c r="OJN540"/>
      <c r="OJO540"/>
      <c r="OJP540"/>
      <c r="OJQ540"/>
      <c r="OJR540"/>
      <c r="OJS540"/>
      <c r="OJT540"/>
      <c r="OJU540"/>
      <c r="OJV540"/>
      <c r="OJW540"/>
      <c r="OJX540"/>
      <c r="OJY540"/>
      <c r="OJZ540"/>
      <c r="OKA540"/>
      <c r="OKB540"/>
      <c r="OKC540"/>
      <c r="OKD540"/>
      <c r="OKE540"/>
      <c r="OKF540"/>
      <c r="OKG540"/>
      <c r="OKH540"/>
      <c r="OKI540"/>
      <c r="OKJ540"/>
      <c r="OKK540"/>
      <c r="OKL540"/>
      <c r="OKM540"/>
      <c r="OKN540"/>
      <c r="OKO540"/>
      <c r="OKP540"/>
      <c r="OKQ540"/>
      <c r="OKR540"/>
      <c r="OKS540"/>
      <c r="OKT540"/>
      <c r="OKU540"/>
      <c r="OKV540"/>
      <c r="OKW540"/>
      <c r="OKX540"/>
      <c r="OKY540"/>
      <c r="OKZ540"/>
      <c r="OLA540"/>
      <c r="OLB540"/>
      <c r="OLC540"/>
      <c r="OLD540"/>
      <c r="OLE540"/>
      <c r="OLF540"/>
      <c r="OLG540"/>
      <c r="OLH540"/>
      <c r="OLI540"/>
      <c r="OLJ540"/>
      <c r="OLK540"/>
      <c r="OLL540"/>
      <c r="OLM540"/>
      <c r="OLN540"/>
      <c r="OLO540"/>
      <c r="OLP540"/>
      <c r="OLQ540"/>
      <c r="OLR540"/>
      <c r="OLS540"/>
      <c r="OLT540"/>
      <c r="OLU540"/>
      <c r="OLV540"/>
      <c r="OLW540"/>
      <c r="OLX540"/>
      <c r="OLY540"/>
      <c r="OLZ540"/>
      <c r="OMA540"/>
      <c r="OMB540"/>
      <c r="OMC540"/>
      <c r="OMD540"/>
      <c r="OME540"/>
      <c r="OMF540"/>
      <c r="OMG540"/>
      <c r="OMH540"/>
      <c r="OMI540"/>
      <c r="OMJ540"/>
      <c r="OMK540"/>
      <c r="OML540"/>
      <c r="OMM540"/>
      <c r="OMN540"/>
      <c r="OMO540"/>
      <c r="OMP540"/>
      <c r="OMQ540"/>
      <c r="OMR540"/>
      <c r="OMS540"/>
      <c r="OMT540"/>
      <c r="OMU540"/>
      <c r="OMV540"/>
      <c r="OMW540"/>
      <c r="OMX540"/>
      <c r="OMY540"/>
      <c r="OMZ540"/>
      <c r="ONA540"/>
      <c r="ONB540"/>
      <c r="ONC540"/>
      <c r="OND540"/>
      <c r="ONE540"/>
      <c r="ONF540"/>
      <c r="ONG540"/>
      <c r="ONH540"/>
      <c r="ONI540"/>
      <c r="ONJ540"/>
      <c r="ONK540"/>
      <c r="ONL540"/>
      <c r="ONM540"/>
      <c r="ONN540"/>
      <c r="ONO540"/>
      <c r="ONP540"/>
      <c r="ONQ540"/>
      <c r="ONR540"/>
      <c r="ONS540"/>
      <c r="ONT540"/>
      <c r="ONU540"/>
      <c r="ONV540"/>
      <c r="ONW540"/>
      <c r="ONX540"/>
      <c r="ONY540"/>
      <c r="ONZ540"/>
      <c r="OOA540"/>
      <c r="OOB540"/>
      <c r="OOC540"/>
      <c r="OOD540"/>
      <c r="OOE540"/>
      <c r="OOF540"/>
      <c r="OOG540"/>
      <c r="OOH540"/>
      <c r="OOI540"/>
      <c r="OOJ540"/>
      <c r="OOK540"/>
      <c r="OOL540"/>
      <c r="OOM540"/>
      <c r="OON540"/>
      <c r="OOO540"/>
      <c r="OOP540"/>
      <c r="OOQ540"/>
      <c r="OOR540"/>
      <c r="OOS540"/>
      <c r="OOT540"/>
      <c r="OOU540"/>
      <c r="OOV540"/>
      <c r="OOW540"/>
      <c r="OOX540"/>
      <c r="OOY540"/>
      <c r="OOZ540"/>
      <c r="OPA540"/>
      <c r="OPB540"/>
      <c r="OPC540"/>
      <c r="OPD540"/>
      <c r="OPE540"/>
      <c r="OPF540"/>
      <c r="OPG540"/>
      <c r="OPH540"/>
      <c r="OPI540"/>
      <c r="OPJ540"/>
      <c r="OPK540"/>
      <c r="OPL540"/>
      <c r="OPM540"/>
      <c r="OPN540"/>
      <c r="OPO540"/>
      <c r="OPP540"/>
      <c r="OPQ540"/>
      <c r="OPR540"/>
      <c r="OPS540"/>
      <c r="OPT540"/>
      <c r="OPU540"/>
      <c r="OPV540"/>
      <c r="OPW540"/>
      <c r="OPX540"/>
      <c r="OPY540"/>
      <c r="OPZ540"/>
      <c r="OQA540"/>
      <c r="OQB540"/>
      <c r="OQC540"/>
      <c r="OQD540"/>
      <c r="OQE540"/>
      <c r="OQF540"/>
      <c r="OQG540"/>
      <c r="OQH540"/>
      <c r="OQI540"/>
      <c r="OQJ540"/>
      <c r="OQK540"/>
      <c r="OQL540"/>
      <c r="OQM540"/>
      <c r="OQN540"/>
      <c r="OQO540"/>
      <c r="OQP540"/>
      <c r="OQQ540"/>
      <c r="OQR540"/>
      <c r="OQS540"/>
      <c r="OQT540"/>
      <c r="OQU540"/>
      <c r="OQV540"/>
      <c r="OQW540"/>
      <c r="OQX540"/>
      <c r="OQY540"/>
      <c r="OQZ540"/>
      <c r="ORA540"/>
      <c r="ORB540"/>
      <c r="ORC540"/>
      <c r="ORD540"/>
      <c r="ORE540"/>
      <c r="ORF540"/>
      <c r="ORG540"/>
      <c r="ORH540"/>
      <c r="ORI540"/>
      <c r="ORJ540"/>
      <c r="ORK540"/>
      <c r="ORL540"/>
      <c r="ORM540"/>
      <c r="ORN540"/>
      <c r="ORO540"/>
      <c r="ORP540"/>
      <c r="ORQ540"/>
      <c r="ORR540"/>
      <c r="ORS540"/>
      <c r="ORT540"/>
      <c r="ORU540"/>
      <c r="ORV540"/>
      <c r="ORW540"/>
      <c r="ORX540"/>
      <c r="ORY540"/>
      <c r="ORZ540"/>
      <c r="OSA540"/>
      <c r="OSB540"/>
      <c r="OSC540"/>
      <c r="OSD540"/>
      <c r="OSE540"/>
      <c r="OSF540"/>
      <c r="OSG540"/>
      <c r="OSH540"/>
      <c r="OSI540"/>
      <c r="OSJ540"/>
      <c r="OSK540"/>
      <c r="OSL540"/>
      <c r="OSM540"/>
      <c r="OSN540"/>
      <c r="OSO540"/>
      <c r="OSP540"/>
      <c r="OSQ540"/>
      <c r="OSR540"/>
      <c r="OSS540"/>
      <c r="OST540"/>
      <c r="OSU540"/>
      <c r="OSV540"/>
      <c r="OSW540"/>
      <c r="OSX540"/>
      <c r="OSY540"/>
      <c r="OSZ540"/>
      <c r="OTA540"/>
      <c r="OTB540"/>
      <c r="OTC540"/>
      <c r="OTD540"/>
      <c r="OTE540"/>
      <c r="OTF540"/>
      <c r="OTG540"/>
      <c r="OTH540"/>
      <c r="OTI540"/>
      <c r="OTJ540"/>
      <c r="OTK540"/>
      <c r="OTL540"/>
      <c r="OTM540"/>
      <c r="OTN540"/>
      <c r="OTO540"/>
      <c r="OTP540"/>
      <c r="OTQ540"/>
      <c r="OTR540"/>
      <c r="OTS540"/>
      <c r="OTT540"/>
      <c r="OTU540"/>
      <c r="OTV540"/>
      <c r="OTW540"/>
      <c r="OTX540"/>
      <c r="OTY540"/>
      <c r="OTZ540"/>
      <c r="OUA540"/>
      <c r="OUB540"/>
      <c r="OUC540"/>
      <c r="OUD540"/>
      <c r="OUE540"/>
      <c r="OUF540"/>
      <c r="OUG540"/>
      <c r="OUH540"/>
      <c r="OUI540"/>
      <c r="OUJ540"/>
      <c r="OUK540"/>
      <c r="OUL540"/>
      <c r="OUM540"/>
      <c r="OUN540"/>
      <c r="OUO540"/>
      <c r="OUP540"/>
      <c r="OUQ540"/>
      <c r="OUR540"/>
      <c r="OUS540"/>
      <c r="OUT540"/>
      <c r="OUU540"/>
      <c r="OUV540"/>
      <c r="OUW540"/>
      <c r="OUX540"/>
      <c r="OUY540"/>
      <c r="OUZ540"/>
      <c r="OVA540"/>
      <c r="OVB540"/>
      <c r="OVC540"/>
      <c r="OVD540"/>
      <c r="OVE540"/>
      <c r="OVF540"/>
      <c r="OVG540"/>
      <c r="OVH540"/>
      <c r="OVI540"/>
      <c r="OVJ540"/>
      <c r="OVK540"/>
      <c r="OVL540"/>
      <c r="OVM540"/>
      <c r="OVN540"/>
      <c r="OVO540"/>
      <c r="OVP540"/>
      <c r="OVQ540"/>
      <c r="OVR540"/>
      <c r="OVS540"/>
      <c r="OVT540"/>
      <c r="OVU540"/>
      <c r="OVV540"/>
      <c r="OVW540"/>
      <c r="OVX540"/>
      <c r="OVY540"/>
      <c r="OVZ540"/>
      <c r="OWA540"/>
      <c r="OWB540"/>
      <c r="OWC540"/>
      <c r="OWD540"/>
      <c r="OWE540"/>
      <c r="OWF540"/>
      <c r="OWG540"/>
      <c r="OWH540"/>
      <c r="OWI540"/>
      <c r="OWJ540"/>
      <c r="OWK540"/>
      <c r="OWL540"/>
      <c r="OWM540"/>
      <c r="OWN540"/>
      <c r="OWO540"/>
      <c r="OWP540"/>
      <c r="OWQ540"/>
      <c r="OWR540"/>
      <c r="OWS540"/>
      <c r="OWT540"/>
      <c r="OWU540"/>
      <c r="OWV540"/>
      <c r="OWW540"/>
      <c r="OWX540"/>
      <c r="OWY540"/>
      <c r="OWZ540"/>
      <c r="OXA540"/>
      <c r="OXB540"/>
      <c r="OXC540"/>
      <c r="OXD540"/>
      <c r="OXE540"/>
      <c r="OXF540"/>
      <c r="OXG540"/>
      <c r="OXH540"/>
      <c r="OXI540"/>
      <c r="OXJ540"/>
      <c r="OXK540"/>
      <c r="OXL540"/>
      <c r="OXM540"/>
      <c r="OXN540"/>
      <c r="OXO540"/>
      <c r="OXP540"/>
      <c r="OXQ540"/>
      <c r="OXR540"/>
      <c r="OXS540"/>
      <c r="OXT540"/>
      <c r="OXU540"/>
      <c r="OXV540"/>
      <c r="OXW540"/>
      <c r="OXX540"/>
      <c r="OXY540"/>
      <c r="OXZ540"/>
      <c r="OYA540"/>
      <c r="OYB540"/>
      <c r="OYC540"/>
      <c r="OYD540"/>
      <c r="OYE540"/>
      <c r="OYF540"/>
      <c r="OYG540"/>
      <c r="OYH540"/>
      <c r="OYI540"/>
      <c r="OYJ540"/>
      <c r="OYK540"/>
      <c r="OYL540"/>
      <c r="OYM540"/>
      <c r="OYN540"/>
      <c r="OYO540"/>
      <c r="OYP540"/>
      <c r="OYQ540"/>
      <c r="OYR540"/>
      <c r="OYS540"/>
      <c r="OYT540"/>
      <c r="OYU540"/>
      <c r="OYV540"/>
      <c r="OYW540"/>
      <c r="OYX540"/>
      <c r="OYY540"/>
      <c r="OYZ540"/>
      <c r="OZA540"/>
      <c r="OZB540"/>
      <c r="OZC540"/>
      <c r="OZD540"/>
      <c r="OZE540"/>
      <c r="OZF540"/>
      <c r="OZG540"/>
      <c r="OZH540"/>
      <c r="OZI540"/>
      <c r="OZJ540"/>
      <c r="OZK540"/>
      <c r="OZL540"/>
      <c r="OZM540"/>
      <c r="OZN540"/>
      <c r="OZO540"/>
      <c r="OZP540"/>
      <c r="OZQ540"/>
      <c r="OZR540"/>
      <c r="OZS540"/>
      <c r="OZT540"/>
      <c r="OZU540"/>
      <c r="OZV540"/>
      <c r="OZW540"/>
      <c r="OZX540"/>
      <c r="OZY540"/>
      <c r="OZZ540"/>
      <c r="PAA540"/>
      <c r="PAB540"/>
      <c r="PAC540"/>
      <c r="PAD540"/>
      <c r="PAE540"/>
      <c r="PAF540"/>
      <c r="PAG540"/>
      <c r="PAH540"/>
      <c r="PAI540"/>
      <c r="PAJ540"/>
      <c r="PAK540"/>
      <c r="PAL540"/>
      <c r="PAM540"/>
      <c r="PAN540"/>
      <c r="PAO540"/>
      <c r="PAP540"/>
      <c r="PAQ540"/>
      <c r="PAR540"/>
      <c r="PAS540"/>
      <c r="PAT540"/>
      <c r="PAU540"/>
      <c r="PAV540"/>
      <c r="PAW540"/>
      <c r="PAX540"/>
      <c r="PAY540"/>
      <c r="PAZ540"/>
      <c r="PBA540"/>
      <c r="PBB540"/>
      <c r="PBC540"/>
      <c r="PBD540"/>
      <c r="PBE540"/>
      <c r="PBF540"/>
      <c r="PBG540"/>
      <c r="PBH540"/>
      <c r="PBI540"/>
      <c r="PBJ540"/>
      <c r="PBK540"/>
      <c r="PBL540"/>
      <c r="PBM540"/>
      <c r="PBN540"/>
      <c r="PBO540"/>
      <c r="PBP540"/>
      <c r="PBQ540"/>
      <c r="PBR540"/>
      <c r="PBS540"/>
      <c r="PBT540"/>
      <c r="PBU540"/>
      <c r="PBV540"/>
      <c r="PBW540"/>
      <c r="PBX540"/>
      <c r="PBY540"/>
      <c r="PBZ540"/>
      <c r="PCA540"/>
      <c r="PCB540"/>
      <c r="PCC540"/>
      <c r="PCD540"/>
      <c r="PCE540"/>
      <c r="PCF540"/>
      <c r="PCG540"/>
      <c r="PCH540"/>
      <c r="PCI540"/>
      <c r="PCJ540"/>
      <c r="PCK540"/>
      <c r="PCL540"/>
      <c r="PCM540"/>
      <c r="PCN540"/>
      <c r="PCO540"/>
      <c r="PCP540"/>
      <c r="PCQ540"/>
      <c r="PCR540"/>
      <c r="PCS540"/>
      <c r="PCT540"/>
      <c r="PCU540"/>
      <c r="PCV540"/>
      <c r="PCW540"/>
      <c r="PCX540"/>
      <c r="PCY540"/>
      <c r="PCZ540"/>
      <c r="PDA540"/>
      <c r="PDB540"/>
      <c r="PDC540"/>
      <c r="PDD540"/>
      <c r="PDE540"/>
      <c r="PDF540"/>
      <c r="PDG540"/>
      <c r="PDH540"/>
      <c r="PDI540"/>
      <c r="PDJ540"/>
      <c r="PDK540"/>
      <c r="PDL540"/>
      <c r="PDM540"/>
      <c r="PDN540"/>
      <c r="PDO540"/>
      <c r="PDP540"/>
      <c r="PDQ540"/>
      <c r="PDR540"/>
      <c r="PDS540"/>
      <c r="PDT540"/>
      <c r="PDU540"/>
      <c r="PDV540"/>
      <c r="PDW540"/>
      <c r="PDX540"/>
      <c r="PDY540"/>
      <c r="PDZ540"/>
      <c r="PEA540"/>
      <c r="PEB540"/>
      <c r="PEC540"/>
      <c r="PED540"/>
      <c r="PEE540"/>
      <c r="PEF540"/>
      <c r="PEG540"/>
      <c r="PEH540"/>
      <c r="PEI540"/>
      <c r="PEJ540"/>
      <c r="PEK540"/>
      <c r="PEL540"/>
      <c r="PEM540"/>
      <c r="PEN540"/>
      <c r="PEO540"/>
      <c r="PEP540"/>
      <c r="PEQ540"/>
      <c r="PER540"/>
      <c r="PES540"/>
      <c r="PET540"/>
      <c r="PEU540"/>
      <c r="PEV540"/>
      <c r="PEW540"/>
      <c r="PEX540"/>
      <c r="PEY540"/>
      <c r="PEZ540"/>
      <c r="PFA540"/>
      <c r="PFB540"/>
      <c r="PFC540"/>
      <c r="PFD540"/>
      <c r="PFE540"/>
      <c r="PFF540"/>
      <c r="PFG540"/>
      <c r="PFH540"/>
      <c r="PFI540"/>
      <c r="PFJ540"/>
      <c r="PFK540"/>
      <c r="PFL540"/>
      <c r="PFM540"/>
      <c r="PFN540"/>
      <c r="PFO540"/>
      <c r="PFP540"/>
      <c r="PFQ540"/>
      <c r="PFR540"/>
      <c r="PFS540"/>
      <c r="PFT540"/>
      <c r="PFU540"/>
      <c r="PFV540"/>
      <c r="PFW540"/>
      <c r="PFX540"/>
      <c r="PFY540"/>
      <c r="PFZ540"/>
      <c r="PGA540"/>
      <c r="PGB540"/>
      <c r="PGC540"/>
      <c r="PGD540"/>
      <c r="PGE540"/>
      <c r="PGF540"/>
      <c r="PGG540"/>
      <c r="PGH540"/>
      <c r="PGI540"/>
      <c r="PGJ540"/>
      <c r="PGK540"/>
      <c r="PGL540"/>
      <c r="PGM540"/>
      <c r="PGN540"/>
      <c r="PGO540"/>
      <c r="PGP540"/>
      <c r="PGQ540"/>
      <c r="PGR540"/>
      <c r="PGS540"/>
      <c r="PGT540"/>
      <c r="PGU540"/>
      <c r="PGV540"/>
      <c r="PGW540"/>
      <c r="PGX540"/>
      <c r="PGY540"/>
      <c r="PGZ540"/>
      <c r="PHA540"/>
      <c r="PHB540"/>
      <c r="PHC540"/>
      <c r="PHD540"/>
      <c r="PHE540"/>
      <c r="PHF540"/>
      <c r="PHG540"/>
      <c r="PHH540"/>
      <c r="PHI540"/>
      <c r="PHJ540"/>
      <c r="PHK540"/>
      <c r="PHL540"/>
      <c r="PHM540"/>
      <c r="PHN540"/>
      <c r="PHO540"/>
      <c r="PHP540"/>
      <c r="PHQ540"/>
      <c r="PHR540"/>
      <c r="PHS540"/>
      <c r="PHT540"/>
      <c r="PHU540"/>
      <c r="PHV540"/>
      <c r="PHW540"/>
      <c r="PHX540"/>
      <c r="PHY540"/>
      <c r="PHZ540"/>
      <c r="PIA540"/>
      <c r="PIB540"/>
      <c r="PIC540"/>
      <c r="PID540"/>
      <c r="PIE540"/>
      <c r="PIF540"/>
      <c r="PIG540"/>
      <c r="PIH540"/>
      <c r="PII540"/>
      <c r="PIJ540"/>
      <c r="PIK540"/>
      <c r="PIL540"/>
      <c r="PIM540"/>
      <c r="PIN540"/>
      <c r="PIO540"/>
      <c r="PIP540"/>
      <c r="PIQ540"/>
      <c r="PIR540"/>
      <c r="PIS540"/>
      <c r="PIT540"/>
      <c r="PIU540"/>
      <c r="PIV540"/>
      <c r="PIW540"/>
      <c r="PIX540"/>
      <c r="PIY540"/>
      <c r="PIZ540"/>
      <c r="PJA540"/>
      <c r="PJB540"/>
      <c r="PJC540"/>
      <c r="PJD540"/>
      <c r="PJE540"/>
      <c r="PJF540"/>
      <c r="PJG540"/>
      <c r="PJH540"/>
      <c r="PJI540"/>
      <c r="PJJ540"/>
      <c r="PJK540"/>
      <c r="PJL540"/>
      <c r="PJM540"/>
      <c r="PJN540"/>
      <c r="PJO540"/>
      <c r="PJP540"/>
      <c r="PJQ540"/>
      <c r="PJR540"/>
      <c r="PJS540"/>
      <c r="PJT540"/>
      <c r="PJU540"/>
      <c r="PJV540"/>
      <c r="PJW540"/>
      <c r="PJX540"/>
      <c r="PJY540"/>
      <c r="PJZ540"/>
      <c r="PKA540"/>
      <c r="PKB540"/>
      <c r="PKC540"/>
      <c r="PKD540"/>
      <c r="PKE540"/>
      <c r="PKF540"/>
      <c r="PKG540"/>
      <c r="PKH540"/>
      <c r="PKI540"/>
      <c r="PKJ540"/>
      <c r="PKK540"/>
      <c r="PKL540"/>
      <c r="PKM540"/>
      <c r="PKN540"/>
      <c r="PKO540"/>
      <c r="PKP540"/>
      <c r="PKQ540"/>
      <c r="PKR540"/>
      <c r="PKS540"/>
      <c r="PKT540"/>
      <c r="PKU540"/>
      <c r="PKV540"/>
      <c r="PKW540"/>
      <c r="PKX540"/>
      <c r="PKY540"/>
      <c r="PKZ540"/>
      <c r="PLA540"/>
      <c r="PLB540"/>
      <c r="PLC540"/>
      <c r="PLD540"/>
      <c r="PLE540"/>
      <c r="PLF540"/>
      <c r="PLG540"/>
      <c r="PLH540"/>
      <c r="PLI540"/>
      <c r="PLJ540"/>
      <c r="PLK540"/>
      <c r="PLL540"/>
      <c r="PLM540"/>
      <c r="PLN540"/>
      <c r="PLO540"/>
      <c r="PLP540"/>
      <c r="PLQ540"/>
      <c r="PLR540"/>
      <c r="PLS540"/>
      <c r="PLT540"/>
      <c r="PLU540"/>
      <c r="PLV540"/>
      <c r="PLW540"/>
      <c r="PLX540"/>
      <c r="PLY540"/>
      <c r="PLZ540"/>
      <c r="PMA540"/>
      <c r="PMB540"/>
      <c r="PMC540"/>
      <c r="PMD540"/>
      <c r="PME540"/>
      <c r="PMF540"/>
      <c r="PMG540"/>
      <c r="PMH540"/>
      <c r="PMI540"/>
      <c r="PMJ540"/>
      <c r="PMK540"/>
      <c r="PML540"/>
      <c r="PMM540"/>
      <c r="PMN540"/>
      <c r="PMO540"/>
      <c r="PMP540"/>
      <c r="PMQ540"/>
      <c r="PMR540"/>
      <c r="PMS540"/>
      <c r="PMT540"/>
      <c r="PMU540"/>
      <c r="PMV540"/>
      <c r="PMW540"/>
      <c r="PMX540"/>
      <c r="PMY540"/>
      <c r="PMZ540"/>
      <c r="PNA540"/>
      <c r="PNB540"/>
      <c r="PNC540"/>
      <c r="PND540"/>
      <c r="PNE540"/>
      <c r="PNF540"/>
      <c r="PNG540"/>
      <c r="PNH540"/>
      <c r="PNI540"/>
      <c r="PNJ540"/>
      <c r="PNK540"/>
      <c r="PNL540"/>
      <c r="PNM540"/>
      <c r="PNN540"/>
      <c r="PNO540"/>
      <c r="PNP540"/>
      <c r="PNQ540"/>
      <c r="PNR540"/>
      <c r="PNS540"/>
      <c r="PNT540"/>
      <c r="PNU540"/>
      <c r="PNV540"/>
      <c r="PNW540"/>
      <c r="PNX540"/>
      <c r="PNY540"/>
      <c r="PNZ540"/>
      <c r="POA540"/>
      <c r="POB540"/>
      <c r="POC540"/>
      <c r="POD540"/>
      <c r="POE540"/>
      <c r="POF540"/>
      <c r="POG540"/>
      <c r="POH540"/>
      <c r="POI540"/>
      <c r="POJ540"/>
      <c r="POK540"/>
      <c r="POL540"/>
      <c r="POM540"/>
      <c r="PON540"/>
      <c r="POO540"/>
      <c r="POP540"/>
      <c r="POQ540"/>
      <c r="POR540"/>
      <c r="POS540"/>
      <c r="POT540"/>
      <c r="POU540"/>
      <c r="POV540"/>
      <c r="POW540"/>
      <c r="POX540"/>
      <c r="POY540"/>
      <c r="POZ540"/>
      <c r="PPA540"/>
      <c r="PPB540"/>
      <c r="PPC540"/>
      <c r="PPD540"/>
      <c r="PPE540"/>
      <c r="PPF540"/>
      <c r="PPG540"/>
      <c r="PPH540"/>
      <c r="PPI540"/>
      <c r="PPJ540"/>
      <c r="PPK540"/>
      <c r="PPL540"/>
      <c r="PPM540"/>
      <c r="PPN540"/>
      <c r="PPO540"/>
      <c r="PPP540"/>
      <c r="PPQ540"/>
      <c r="PPR540"/>
      <c r="PPS540"/>
      <c r="PPT540"/>
      <c r="PPU540"/>
      <c r="PPV540"/>
      <c r="PPW540"/>
      <c r="PPX540"/>
      <c r="PPY540"/>
      <c r="PPZ540"/>
      <c r="PQA540"/>
      <c r="PQB540"/>
      <c r="PQC540"/>
      <c r="PQD540"/>
      <c r="PQE540"/>
      <c r="PQF540"/>
      <c r="PQG540"/>
      <c r="PQH540"/>
      <c r="PQI540"/>
      <c r="PQJ540"/>
      <c r="PQK540"/>
      <c r="PQL540"/>
      <c r="PQM540"/>
      <c r="PQN540"/>
      <c r="PQO540"/>
      <c r="PQP540"/>
      <c r="PQQ540"/>
      <c r="PQR540"/>
      <c r="PQS540"/>
      <c r="PQT540"/>
      <c r="PQU540"/>
      <c r="PQV540"/>
      <c r="PQW540"/>
      <c r="PQX540"/>
      <c r="PQY540"/>
      <c r="PQZ540"/>
      <c r="PRA540"/>
      <c r="PRB540"/>
      <c r="PRC540"/>
      <c r="PRD540"/>
      <c r="PRE540"/>
      <c r="PRF540"/>
      <c r="PRG540"/>
      <c r="PRH540"/>
      <c r="PRI540"/>
      <c r="PRJ540"/>
      <c r="PRK540"/>
      <c r="PRL540"/>
      <c r="PRM540"/>
      <c r="PRN540"/>
      <c r="PRO540"/>
      <c r="PRP540"/>
      <c r="PRQ540"/>
      <c r="PRR540"/>
      <c r="PRS540"/>
      <c r="PRT540"/>
      <c r="PRU540"/>
      <c r="PRV540"/>
      <c r="PRW540"/>
      <c r="PRX540"/>
      <c r="PRY540"/>
      <c r="PRZ540"/>
      <c r="PSA540"/>
      <c r="PSB540"/>
      <c r="PSC540"/>
      <c r="PSD540"/>
      <c r="PSE540"/>
      <c r="PSF540"/>
      <c r="PSG540"/>
      <c r="PSH540"/>
      <c r="PSI540"/>
      <c r="PSJ540"/>
      <c r="PSK540"/>
      <c r="PSL540"/>
      <c r="PSM540"/>
      <c r="PSN540"/>
      <c r="PSO540"/>
      <c r="PSP540"/>
      <c r="PSQ540"/>
      <c r="PSR540"/>
      <c r="PSS540"/>
      <c r="PST540"/>
      <c r="PSU540"/>
      <c r="PSV540"/>
      <c r="PSW540"/>
      <c r="PSX540"/>
      <c r="PSY540"/>
      <c r="PSZ540"/>
      <c r="PTA540"/>
      <c r="PTB540"/>
      <c r="PTC540"/>
      <c r="PTD540"/>
      <c r="PTE540"/>
      <c r="PTF540"/>
      <c r="PTG540"/>
      <c r="PTH540"/>
      <c r="PTI540"/>
      <c r="PTJ540"/>
      <c r="PTK540"/>
      <c r="PTL540"/>
      <c r="PTM540"/>
      <c r="PTN540"/>
      <c r="PTO540"/>
      <c r="PTP540"/>
      <c r="PTQ540"/>
      <c r="PTR540"/>
      <c r="PTS540"/>
      <c r="PTT540"/>
      <c r="PTU540"/>
      <c r="PTV540"/>
      <c r="PTW540"/>
      <c r="PTX540"/>
      <c r="PTY540"/>
      <c r="PTZ540"/>
      <c r="PUA540"/>
      <c r="PUB540"/>
      <c r="PUC540"/>
      <c r="PUD540"/>
      <c r="PUE540"/>
      <c r="PUF540"/>
      <c r="PUG540"/>
      <c r="PUH540"/>
      <c r="PUI540"/>
      <c r="PUJ540"/>
      <c r="PUK540"/>
      <c r="PUL540"/>
      <c r="PUM540"/>
      <c r="PUN540"/>
      <c r="PUO540"/>
      <c r="PUP540"/>
      <c r="PUQ540"/>
      <c r="PUR540"/>
      <c r="PUS540"/>
      <c r="PUT540"/>
      <c r="PUU540"/>
      <c r="PUV540"/>
      <c r="PUW540"/>
      <c r="PUX540"/>
      <c r="PUY540"/>
      <c r="PUZ540"/>
      <c r="PVA540"/>
      <c r="PVB540"/>
      <c r="PVC540"/>
      <c r="PVD540"/>
      <c r="PVE540"/>
      <c r="PVF540"/>
      <c r="PVG540"/>
      <c r="PVH540"/>
      <c r="PVI540"/>
      <c r="PVJ540"/>
      <c r="PVK540"/>
      <c r="PVL540"/>
      <c r="PVM540"/>
      <c r="PVN540"/>
      <c r="PVO540"/>
      <c r="PVP540"/>
      <c r="PVQ540"/>
      <c r="PVR540"/>
      <c r="PVS540"/>
      <c r="PVT540"/>
      <c r="PVU540"/>
      <c r="PVV540"/>
      <c r="PVW540"/>
      <c r="PVX540"/>
      <c r="PVY540"/>
      <c r="PVZ540"/>
      <c r="PWA540"/>
      <c r="PWB540"/>
      <c r="PWC540"/>
      <c r="PWD540"/>
      <c r="PWE540"/>
      <c r="PWF540"/>
      <c r="PWG540"/>
      <c r="PWH540"/>
      <c r="PWI540"/>
      <c r="PWJ540"/>
      <c r="PWK540"/>
      <c r="PWL540"/>
      <c r="PWM540"/>
      <c r="PWN540"/>
      <c r="PWO540"/>
      <c r="PWP540"/>
      <c r="PWQ540"/>
      <c r="PWR540"/>
      <c r="PWS540"/>
      <c r="PWT540"/>
      <c r="PWU540"/>
      <c r="PWV540"/>
      <c r="PWW540"/>
      <c r="PWX540"/>
      <c r="PWY540"/>
      <c r="PWZ540"/>
      <c r="PXA540"/>
      <c r="PXB540"/>
      <c r="PXC540"/>
      <c r="PXD540"/>
      <c r="PXE540"/>
      <c r="PXF540"/>
      <c r="PXG540"/>
      <c r="PXH540"/>
      <c r="PXI540"/>
      <c r="PXJ540"/>
      <c r="PXK540"/>
      <c r="PXL540"/>
      <c r="PXM540"/>
      <c r="PXN540"/>
      <c r="PXO540"/>
      <c r="PXP540"/>
      <c r="PXQ540"/>
      <c r="PXR540"/>
      <c r="PXS540"/>
      <c r="PXT540"/>
      <c r="PXU540"/>
      <c r="PXV540"/>
      <c r="PXW540"/>
      <c r="PXX540"/>
      <c r="PXY540"/>
      <c r="PXZ540"/>
      <c r="PYA540"/>
      <c r="PYB540"/>
      <c r="PYC540"/>
      <c r="PYD540"/>
      <c r="PYE540"/>
      <c r="PYF540"/>
      <c r="PYG540"/>
      <c r="PYH540"/>
      <c r="PYI540"/>
      <c r="PYJ540"/>
      <c r="PYK540"/>
      <c r="PYL540"/>
      <c r="PYM540"/>
      <c r="PYN540"/>
      <c r="PYO540"/>
      <c r="PYP540"/>
      <c r="PYQ540"/>
      <c r="PYR540"/>
      <c r="PYS540"/>
      <c r="PYT540"/>
      <c r="PYU540"/>
      <c r="PYV540"/>
      <c r="PYW540"/>
      <c r="PYX540"/>
      <c r="PYY540"/>
      <c r="PYZ540"/>
      <c r="PZA540"/>
      <c r="PZB540"/>
      <c r="PZC540"/>
      <c r="PZD540"/>
      <c r="PZE540"/>
      <c r="PZF540"/>
      <c r="PZG540"/>
      <c r="PZH540"/>
      <c r="PZI540"/>
      <c r="PZJ540"/>
      <c r="PZK540"/>
      <c r="PZL540"/>
      <c r="PZM540"/>
      <c r="PZN540"/>
      <c r="PZO540"/>
      <c r="PZP540"/>
      <c r="PZQ540"/>
      <c r="PZR540"/>
      <c r="PZS540"/>
      <c r="PZT540"/>
      <c r="PZU540"/>
      <c r="PZV540"/>
      <c r="PZW540"/>
      <c r="PZX540"/>
      <c r="PZY540"/>
      <c r="PZZ540"/>
      <c r="QAA540"/>
      <c r="QAB540"/>
      <c r="QAC540"/>
      <c r="QAD540"/>
      <c r="QAE540"/>
      <c r="QAF540"/>
      <c r="QAG540"/>
      <c r="QAH540"/>
      <c r="QAI540"/>
      <c r="QAJ540"/>
      <c r="QAK540"/>
      <c r="QAL540"/>
      <c r="QAM540"/>
      <c r="QAN540"/>
      <c r="QAO540"/>
      <c r="QAP540"/>
      <c r="QAQ540"/>
      <c r="QAR540"/>
      <c r="QAS540"/>
      <c r="QAT540"/>
      <c r="QAU540"/>
      <c r="QAV540"/>
      <c r="QAW540"/>
      <c r="QAX540"/>
      <c r="QAY540"/>
      <c r="QAZ540"/>
      <c r="QBA540"/>
      <c r="QBB540"/>
      <c r="QBC540"/>
      <c r="QBD540"/>
      <c r="QBE540"/>
      <c r="QBF540"/>
      <c r="QBG540"/>
      <c r="QBH540"/>
      <c r="QBI540"/>
      <c r="QBJ540"/>
      <c r="QBK540"/>
      <c r="QBL540"/>
      <c r="QBM540"/>
      <c r="QBN540"/>
      <c r="QBO540"/>
      <c r="QBP540"/>
      <c r="QBQ540"/>
      <c r="QBR540"/>
      <c r="QBS540"/>
      <c r="QBT540"/>
      <c r="QBU540"/>
      <c r="QBV540"/>
      <c r="QBW540"/>
      <c r="QBX540"/>
      <c r="QBY540"/>
      <c r="QBZ540"/>
      <c r="QCA540"/>
      <c r="QCB540"/>
      <c r="QCC540"/>
      <c r="QCD540"/>
      <c r="QCE540"/>
      <c r="QCF540"/>
      <c r="QCG540"/>
      <c r="QCH540"/>
      <c r="QCI540"/>
      <c r="QCJ540"/>
      <c r="QCK540"/>
      <c r="QCL540"/>
      <c r="QCM540"/>
      <c r="QCN540"/>
      <c r="QCO540"/>
      <c r="QCP540"/>
      <c r="QCQ540"/>
      <c r="QCR540"/>
      <c r="QCS540"/>
      <c r="QCT540"/>
      <c r="QCU540"/>
      <c r="QCV540"/>
      <c r="QCW540"/>
      <c r="QCX540"/>
      <c r="QCY540"/>
      <c r="QCZ540"/>
      <c r="QDA540"/>
      <c r="QDB540"/>
      <c r="QDC540"/>
      <c r="QDD540"/>
      <c r="QDE540"/>
      <c r="QDF540"/>
      <c r="QDG540"/>
      <c r="QDH540"/>
      <c r="QDI540"/>
      <c r="QDJ540"/>
      <c r="QDK540"/>
      <c r="QDL540"/>
      <c r="QDM540"/>
      <c r="QDN540"/>
      <c r="QDO540"/>
      <c r="QDP540"/>
      <c r="QDQ540"/>
      <c r="QDR540"/>
      <c r="QDS540"/>
      <c r="QDT540"/>
      <c r="QDU540"/>
      <c r="QDV540"/>
      <c r="QDW540"/>
      <c r="QDX540"/>
      <c r="QDY540"/>
      <c r="QDZ540"/>
      <c r="QEA540"/>
      <c r="QEB540"/>
      <c r="QEC540"/>
      <c r="QED540"/>
      <c r="QEE540"/>
      <c r="QEF540"/>
      <c r="QEG540"/>
      <c r="QEH540"/>
      <c r="QEI540"/>
      <c r="QEJ540"/>
      <c r="QEK540"/>
      <c r="QEL540"/>
      <c r="QEM540"/>
      <c r="QEN540"/>
      <c r="QEO540"/>
      <c r="QEP540"/>
      <c r="QEQ540"/>
      <c r="QER540"/>
      <c r="QES540"/>
      <c r="QET540"/>
      <c r="QEU540"/>
      <c r="QEV540"/>
      <c r="QEW540"/>
      <c r="QEX540"/>
      <c r="QEY540"/>
      <c r="QEZ540"/>
      <c r="QFA540"/>
      <c r="QFB540"/>
      <c r="QFC540"/>
      <c r="QFD540"/>
      <c r="QFE540"/>
      <c r="QFF540"/>
      <c r="QFG540"/>
      <c r="QFH540"/>
      <c r="QFI540"/>
      <c r="QFJ540"/>
      <c r="QFK540"/>
      <c r="QFL540"/>
      <c r="QFM540"/>
      <c r="QFN540"/>
      <c r="QFO540"/>
      <c r="QFP540"/>
      <c r="QFQ540"/>
      <c r="QFR540"/>
      <c r="QFS540"/>
      <c r="QFT540"/>
      <c r="QFU540"/>
      <c r="QFV540"/>
      <c r="QFW540"/>
      <c r="QFX540"/>
      <c r="QFY540"/>
      <c r="QFZ540"/>
      <c r="QGA540"/>
      <c r="QGB540"/>
      <c r="QGC540"/>
      <c r="QGD540"/>
      <c r="QGE540"/>
      <c r="QGF540"/>
      <c r="QGG540"/>
      <c r="QGH540"/>
      <c r="QGI540"/>
      <c r="QGJ540"/>
      <c r="QGK540"/>
      <c r="QGL540"/>
      <c r="QGM540"/>
      <c r="QGN540"/>
      <c r="QGO540"/>
      <c r="QGP540"/>
      <c r="QGQ540"/>
      <c r="QGR540"/>
      <c r="QGS540"/>
      <c r="QGT540"/>
      <c r="QGU540"/>
      <c r="QGV540"/>
      <c r="QGW540"/>
      <c r="QGX540"/>
      <c r="QGY540"/>
      <c r="QGZ540"/>
      <c r="QHA540"/>
      <c r="QHB540"/>
      <c r="QHC540"/>
      <c r="QHD540"/>
      <c r="QHE540"/>
      <c r="QHF540"/>
      <c r="QHG540"/>
      <c r="QHH540"/>
      <c r="QHI540"/>
      <c r="QHJ540"/>
      <c r="QHK540"/>
      <c r="QHL540"/>
      <c r="QHM540"/>
      <c r="QHN540"/>
      <c r="QHO540"/>
      <c r="QHP540"/>
      <c r="QHQ540"/>
      <c r="QHR540"/>
      <c r="QHS540"/>
      <c r="QHT540"/>
      <c r="QHU540"/>
      <c r="QHV540"/>
      <c r="QHW540"/>
      <c r="QHX540"/>
      <c r="QHY540"/>
      <c r="QHZ540"/>
      <c r="QIA540"/>
      <c r="QIB540"/>
      <c r="QIC540"/>
      <c r="QID540"/>
      <c r="QIE540"/>
      <c r="QIF540"/>
      <c r="QIG540"/>
      <c r="QIH540"/>
      <c r="QII540"/>
      <c r="QIJ540"/>
      <c r="QIK540"/>
      <c r="QIL540"/>
      <c r="QIM540"/>
      <c r="QIN540"/>
      <c r="QIO540"/>
      <c r="QIP540"/>
      <c r="QIQ540"/>
      <c r="QIR540"/>
      <c r="QIS540"/>
      <c r="QIT540"/>
      <c r="QIU540"/>
      <c r="QIV540"/>
      <c r="QIW540"/>
      <c r="QIX540"/>
      <c r="QIY540"/>
      <c r="QIZ540"/>
      <c r="QJA540"/>
      <c r="QJB540"/>
      <c r="QJC540"/>
      <c r="QJD540"/>
      <c r="QJE540"/>
      <c r="QJF540"/>
      <c r="QJG540"/>
      <c r="QJH540"/>
      <c r="QJI540"/>
      <c r="QJJ540"/>
      <c r="QJK540"/>
      <c r="QJL540"/>
      <c r="QJM540"/>
      <c r="QJN540"/>
      <c r="QJO540"/>
      <c r="QJP540"/>
      <c r="QJQ540"/>
      <c r="QJR540"/>
      <c r="QJS540"/>
      <c r="QJT540"/>
      <c r="QJU540"/>
      <c r="QJV540"/>
      <c r="QJW540"/>
      <c r="QJX540"/>
      <c r="QJY540"/>
      <c r="QJZ540"/>
      <c r="QKA540"/>
      <c r="QKB540"/>
      <c r="QKC540"/>
      <c r="QKD540"/>
      <c r="QKE540"/>
      <c r="QKF540"/>
      <c r="QKG540"/>
      <c r="QKH540"/>
      <c r="QKI540"/>
      <c r="QKJ540"/>
      <c r="QKK540"/>
      <c r="QKL540"/>
      <c r="QKM540"/>
      <c r="QKN540"/>
      <c r="QKO540"/>
      <c r="QKP540"/>
      <c r="QKQ540"/>
      <c r="QKR540"/>
      <c r="QKS540"/>
      <c r="QKT540"/>
      <c r="QKU540"/>
      <c r="QKV540"/>
      <c r="QKW540"/>
      <c r="QKX540"/>
      <c r="QKY540"/>
      <c r="QKZ540"/>
      <c r="QLA540"/>
      <c r="QLB540"/>
      <c r="QLC540"/>
      <c r="QLD540"/>
      <c r="QLE540"/>
      <c r="QLF540"/>
      <c r="QLG540"/>
      <c r="QLH540"/>
      <c r="QLI540"/>
      <c r="QLJ540"/>
      <c r="QLK540"/>
      <c r="QLL540"/>
      <c r="QLM540"/>
      <c r="QLN540"/>
      <c r="QLO540"/>
      <c r="QLP540"/>
      <c r="QLQ540"/>
      <c r="QLR540"/>
      <c r="QLS540"/>
      <c r="QLT540"/>
      <c r="QLU540"/>
      <c r="QLV540"/>
      <c r="QLW540"/>
      <c r="QLX540"/>
      <c r="QLY540"/>
      <c r="QLZ540"/>
      <c r="QMA540"/>
      <c r="QMB540"/>
      <c r="QMC540"/>
      <c r="QMD540"/>
      <c r="QME540"/>
      <c r="QMF540"/>
      <c r="QMG540"/>
      <c r="QMH540"/>
      <c r="QMI540"/>
      <c r="QMJ540"/>
      <c r="QMK540"/>
      <c r="QML540"/>
      <c r="QMM540"/>
      <c r="QMN540"/>
      <c r="QMO540"/>
      <c r="QMP540"/>
      <c r="QMQ540"/>
      <c r="QMR540"/>
      <c r="QMS540"/>
      <c r="QMT540"/>
      <c r="QMU540"/>
      <c r="QMV540"/>
      <c r="QMW540"/>
      <c r="QMX540"/>
      <c r="QMY540"/>
      <c r="QMZ540"/>
      <c r="QNA540"/>
      <c r="QNB540"/>
      <c r="QNC540"/>
      <c r="QND540"/>
      <c r="QNE540"/>
      <c r="QNF540"/>
      <c r="QNG540"/>
      <c r="QNH540"/>
      <c r="QNI540"/>
      <c r="QNJ540"/>
      <c r="QNK540"/>
      <c r="QNL540"/>
      <c r="QNM540"/>
      <c r="QNN540"/>
      <c r="QNO540"/>
      <c r="QNP540"/>
      <c r="QNQ540"/>
      <c r="QNR540"/>
      <c r="QNS540"/>
      <c r="QNT540"/>
      <c r="QNU540"/>
      <c r="QNV540"/>
      <c r="QNW540"/>
      <c r="QNX540"/>
      <c r="QNY540"/>
      <c r="QNZ540"/>
      <c r="QOA540"/>
      <c r="QOB540"/>
      <c r="QOC540"/>
      <c r="QOD540"/>
      <c r="QOE540"/>
      <c r="QOF540"/>
      <c r="QOG540"/>
      <c r="QOH540"/>
      <c r="QOI540"/>
      <c r="QOJ540"/>
      <c r="QOK540"/>
      <c r="QOL540"/>
      <c r="QOM540"/>
      <c r="QON540"/>
      <c r="QOO540"/>
      <c r="QOP540"/>
      <c r="QOQ540"/>
      <c r="QOR540"/>
      <c r="QOS540"/>
      <c r="QOT540"/>
      <c r="QOU540"/>
      <c r="QOV540"/>
      <c r="QOW540"/>
      <c r="QOX540"/>
      <c r="QOY540"/>
      <c r="QOZ540"/>
      <c r="QPA540"/>
      <c r="QPB540"/>
      <c r="QPC540"/>
      <c r="QPD540"/>
      <c r="QPE540"/>
      <c r="QPF540"/>
      <c r="QPG540"/>
      <c r="QPH540"/>
      <c r="QPI540"/>
      <c r="QPJ540"/>
      <c r="QPK540"/>
      <c r="QPL540"/>
      <c r="QPM540"/>
      <c r="QPN540"/>
      <c r="QPO540"/>
      <c r="QPP540"/>
      <c r="QPQ540"/>
      <c r="QPR540"/>
      <c r="QPS540"/>
      <c r="QPT540"/>
      <c r="QPU540"/>
      <c r="QPV540"/>
      <c r="QPW540"/>
      <c r="QPX540"/>
      <c r="QPY540"/>
      <c r="QPZ540"/>
      <c r="QQA540"/>
      <c r="QQB540"/>
      <c r="QQC540"/>
      <c r="QQD540"/>
      <c r="QQE540"/>
      <c r="QQF540"/>
      <c r="QQG540"/>
      <c r="QQH540"/>
      <c r="QQI540"/>
      <c r="QQJ540"/>
      <c r="QQK540"/>
      <c r="QQL540"/>
      <c r="QQM540"/>
      <c r="QQN540"/>
      <c r="QQO540"/>
      <c r="QQP540"/>
      <c r="QQQ540"/>
      <c r="QQR540"/>
      <c r="QQS540"/>
      <c r="QQT540"/>
      <c r="QQU540"/>
      <c r="QQV540"/>
      <c r="QQW540"/>
      <c r="QQX540"/>
      <c r="QQY540"/>
      <c r="QQZ540"/>
      <c r="QRA540"/>
      <c r="QRB540"/>
      <c r="QRC540"/>
      <c r="QRD540"/>
      <c r="QRE540"/>
      <c r="QRF540"/>
      <c r="QRG540"/>
      <c r="QRH540"/>
      <c r="QRI540"/>
      <c r="QRJ540"/>
      <c r="QRK540"/>
      <c r="QRL540"/>
      <c r="QRM540"/>
      <c r="QRN540"/>
      <c r="QRO540"/>
      <c r="QRP540"/>
      <c r="QRQ540"/>
      <c r="QRR540"/>
      <c r="QRS540"/>
      <c r="QRT540"/>
      <c r="QRU540"/>
      <c r="QRV540"/>
      <c r="QRW540"/>
      <c r="QRX540"/>
      <c r="QRY540"/>
      <c r="QRZ540"/>
      <c r="QSA540"/>
      <c r="QSB540"/>
      <c r="QSC540"/>
      <c r="QSD540"/>
      <c r="QSE540"/>
      <c r="QSF540"/>
      <c r="QSG540"/>
      <c r="QSH540"/>
      <c r="QSI540"/>
      <c r="QSJ540"/>
      <c r="QSK540"/>
      <c r="QSL540"/>
      <c r="QSM540"/>
      <c r="QSN540"/>
      <c r="QSO540"/>
      <c r="QSP540"/>
      <c r="QSQ540"/>
      <c r="QSR540"/>
      <c r="QSS540"/>
      <c r="QST540"/>
      <c r="QSU540"/>
      <c r="QSV540"/>
      <c r="QSW540"/>
      <c r="QSX540"/>
      <c r="QSY540"/>
      <c r="QSZ540"/>
      <c r="QTA540"/>
      <c r="QTB540"/>
      <c r="QTC540"/>
      <c r="QTD540"/>
      <c r="QTE540"/>
      <c r="QTF540"/>
      <c r="QTG540"/>
      <c r="QTH540"/>
      <c r="QTI540"/>
      <c r="QTJ540"/>
      <c r="QTK540"/>
      <c r="QTL540"/>
      <c r="QTM540"/>
      <c r="QTN540"/>
      <c r="QTO540"/>
      <c r="QTP540"/>
      <c r="QTQ540"/>
      <c r="QTR540"/>
      <c r="QTS540"/>
      <c r="QTT540"/>
      <c r="QTU540"/>
      <c r="QTV540"/>
      <c r="QTW540"/>
      <c r="QTX540"/>
      <c r="QTY540"/>
      <c r="QTZ540"/>
      <c r="QUA540"/>
      <c r="QUB540"/>
      <c r="QUC540"/>
      <c r="QUD540"/>
      <c r="QUE540"/>
      <c r="QUF540"/>
      <c r="QUG540"/>
      <c r="QUH540"/>
      <c r="QUI540"/>
      <c r="QUJ540"/>
      <c r="QUK540"/>
      <c r="QUL540"/>
      <c r="QUM540"/>
      <c r="QUN540"/>
      <c r="QUO540"/>
      <c r="QUP540"/>
      <c r="QUQ540"/>
      <c r="QUR540"/>
      <c r="QUS540"/>
      <c r="QUT540"/>
      <c r="QUU540"/>
      <c r="QUV540"/>
      <c r="QUW540"/>
      <c r="QUX540"/>
      <c r="QUY540"/>
      <c r="QUZ540"/>
      <c r="QVA540"/>
      <c r="QVB540"/>
      <c r="QVC540"/>
      <c r="QVD540"/>
      <c r="QVE540"/>
      <c r="QVF540"/>
      <c r="QVG540"/>
      <c r="QVH540"/>
      <c r="QVI540"/>
      <c r="QVJ540"/>
      <c r="QVK540"/>
      <c r="QVL540"/>
      <c r="QVM540"/>
      <c r="QVN540"/>
      <c r="QVO540"/>
      <c r="QVP540"/>
      <c r="QVQ540"/>
      <c r="QVR540"/>
      <c r="QVS540"/>
      <c r="QVT540"/>
      <c r="QVU540"/>
      <c r="QVV540"/>
      <c r="QVW540"/>
      <c r="QVX540"/>
      <c r="QVY540"/>
      <c r="QVZ540"/>
      <c r="QWA540"/>
      <c r="QWB540"/>
      <c r="QWC540"/>
      <c r="QWD540"/>
      <c r="QWE540"/>
      <c r="QWF540"/>
      <c r="QWG540"/>
      <c r="QWH540"/>
      <c r="QWI540"/>
      <c r="QWJ540"/>
      <c r="QWK540"/>
      <c r="QWL540"/>
      <c r="QWM540"/>
      <c r="QWN540"/>
      <c r="QWO540"/>
      <c r="QWP540"/>
      <c r="QWQ540"/>
      <c r="QWR540"/>
      <c r="QWS540"/>
      <c r="QWT540"/>
      <c r="QWU540"/>
      <c r="QWV540"/>
      <c r="QWW540"/>
      <c r="QWX540"/>
      <c r="QWY540"/>
      <c r="QWZ540"/>
      <c r="QXA540"/>
      <c r="QXB540"/>
      <c r="QXC540"/>
      <c r="QXD540"/>
      <c r="QXE540"/>
      <c r="QXF540"/>
      <c r="QXG540"/>
      <c r="QXH540"/>
      <c r="QXI540"/>
      <c r="QXJ540"/>
      <c r="QXK540"/>
      <c r="QXL540"/>
      <c r="QXM540"/>
      <c r="QXN540"/>
      <c r="QXO540"/>
      <c r="QXP540"/>
      <c r="QXQ540"/>
      <c r="QXR540"/>
      <c r="QXS540"/>
      <c r="QXT540"/>
      <c r="QXU540"/>
      <c r="QXV540"/>
      <c r="QXW540"/>
      <c r="QXX540"/>
      <c r="QXY540"/>
      <c r="QXZ540"/>
      <c r="QYA540"/>
      <c r="QYB540"/>
      <c r="QYC540"/>
      <c r="QYD540"/>
      <c r="QYE540"/>
      <c r="QYF540"/>
      <c r="QYG540"/>
      <c r="QYH540"/>
      <c r="QYI540"/>
      <c r="QYJ540"/>
      <c r="QYK540"/>
      <c r="QYL540"/>
      <c r="QYM540"/>
      <c r="QYN540"/>
      <c r="QYO540"/>
      <c r="QYP540"/>
      <c r="QYQ540"/>
      <c r="QYR540"/>
      <c r="QYS540"/>
      <c r="QYT540"/>
      <c r="QYU540"/>
      <c r="QYV540"/>
      <c r="QYW540"/>
      <c r="QYX540"/>
      <c r="QYY540"/>
      <c r="QYZ540"/>
      <c r="QZA540"/>
      <c r="QZB540"/>
      <c r="QZC540"/>
      <c r="QZD540"/>
      <c r="QZE540"/>
      <c r="QZF540"/>
      <c r="QZG540"/>
      <c r="QZH540"/>
      <c r="QZI540"/>
      <c r="QZJ540"/>
      <c r="QZK540"/>
      <c r="QZL540"/>
      <c r="QZM540"/>
      <c r="QZN540"/>
      <c r="QZO540"/>
      <c r="QZP540"/>
      <c r="QZQ540"/>
      <c r="QZR540"/>
      <c r="QZS540"/>
      <c r="QZT540"/>
      <c r="QZU540"/>
      <c r="QZV540"/>
      <c r="QZW540"/>
      <c r="QZX540"/>
      <c r="QZY540"/>
      <c r="QZZ540"/>
      <c r="RAA540"/>
      <c r="RAB540"/>
      <c r="RAC540"/>
      <c r="RAD540"/>
      <c r="RAE540"/>
      <c r="RAF540"/>
      <c r="RAG540"/>
      <c r="RAH540"/>
      <c r="RAI540"/>
      <c r="RAJ540"/>
      <c r="RAK540"/>
      <c r="RAL540"/>
      <c r="RAM540"/>
      <c r="RAN540"/>
      <c r="RAO540"/>
      <c r="RAP540"/>
      <c r="RAQ540"/>
      <c r="RAR540"/>
      <c r="RAS540"/>
      <c r="RAT540"/>
      <c r="RAU540"/>
      <c r="RAV540"/>
      <c r="RAW540"/>
      <c r="RAX540"/>
      <c r="RAY540"/>
      <c r="RAZ540"/>
      <c r="RBA540"/>
      <c r="RBB540"/>
      <c r="RBC540"/>
      <c r="RBD540"/>
      <c r="RBE540"/>
      <c r="RBF540"/>
      <c r="RBG540"/>
      <c r="RBH540"/>
      <c r="RBI540"/>
      <c r="RBJ540"/>
      <c r="RBK540"/>
      <c r="RBL540"/>
      <c r="RBM540"/>
      <c r="RBN540"/>
      <c r="RBO540"/>
      <c r="RBP540"/>
      <c r="RBQ540"/>
      <c r="RBR540"/>
      <c r="RBS540"/>
      <c r="RBT540"/>
      <c r="RBU540"/>
      <c r="RBV540"/>
      <c r="RBW540"/>
      <c r="RBX540"/>
      <c r="RBY540"/>
      <c r="RBZ540"/>
      <c r="RCA540"/>
      <c r="RCB540"/>
      <c r="RCC540"/>
      <c r="RCD540"/>
      <c r="RCE540"/>
      <c r="RCF540"/>
      <c r="RCG540"/>
      <c r="RCH540"/>
      <c r="RCI540"/>
      <c r="RCJ540"/>
      <c r="RCK540"/>
      <c r="RCL540"/>
      <c r="RCM540"/>
      <c r="RCN540"/>
      <c r="RCO540"/>
      <c r="RCP540"/>
      <c r="RCQ540"/>
      <c r="RCR540"/>
      <c r="RCS540"/>
      <c r="RCT540"/>
      <c r="RCU540"/>
      <c r="RCV540"/>
      <c r="RCW540"/>
      <c r="RCX540"/>
      <c r="RCY540"/>
      <c r="RCZ540"/>
      <c r="RDA540"/>
      <c r="RDB540"/>
      <c r="RDC540"/>
      <c r="RDD540"/>
      <c r="RDE540"/>
      <c r="RDF540"/>
      <c r="RDG540"/>
      <c r="RDH540"/>
      <c r="RDI540"/>
      <c r="RDJ540"/>
      <c r="RDK540"/>
      <c r="RDL540"/>
      <c r="RDM540"/>
      <c r="RDN540"/>
      <c r="RDO540"/>
      <c r="RDP540"/>
      <c r="RDQ540"/>
      <c r="RDR540"/>
      <c r="RDS540"/>
      <c r="RDT540"/>
      <c r="RDU540"/>
      <c r="RDV540"/>
      <c r="RDW540"/>
      <c r="RDX540"/>
      <c r="RDY540"/>
      <c r="RDZ540"/>
      <c r="REA540"/>
      <c r="REB540"/>
      <c r="REC540"/>
      <c r="RED540"/>
      <c r="REE540"/>
      <c r="REF540"/>
      <c r="REG540"/>
      <c r="REH540"/>
      <c r="REI540"/>
      <c r="REJ540"/>
      <c r="REK540"/>
      <c r="REL540"/>
      <c r="REM540"/>
      <c r="REN540"/>
      <c r="REO540"/>
      <c r="REP540"/>
      <c r="REQ540"/>
      <c r="RER540"/>
      <c r="RES540"/>
      <c r="RET540"/>
      <c r="REU540"/>
      <c r="REV540"/>
      <c r="REW540"/>
      <c r="REX540"/>
      <c r="REY540"/>
      <c r="REZ540"/>
      <c r="RFA540"/>
      <c r="RFB540"/>
      <c r="RFC540"/>
      <c r="RFD540"/>
      <c r="RFE540"/>
      <c r="RFF540"/>
      <c r="RFG540"/>
      <c r="RFH540"/>
      <c r="RFI540"/>
      <c r="RFJ540"/>
      <c r="RFK540"/>
      <c r="RFL540"/>
      <c r="RFM540"/>
      <c r="RFN540"/>
      <c r="RFO540"/>
      <c r="RFP540"/>
      <c r="RFQ540"/>
      <c r="RFR540"/>
      <c r="RFS540"/>
      <c r="RFT540"/>
      <c r="RFU540"/>
      <c r="RFV540"/>
      <c r="RFW540"/>
      <c r="RFX540"/>
      <c r="RFY540"/>
      <c r="RFZ540"/>
      <c r="RGA540"/>
      <c r="RGB540"/>
      <c r="RGC540"/>
      <c r="RGD540"/>
      <c r="RGE540"/>
      <c r="RGF540"/>
      <c r="RGG540"/>
      <c r="RGH540"/>
      <c r="RGI540"/>
      <c r="RGJ540"/>
      <c r="RGK540"/>
      <c r="RGL540"/>
      <c r="RGM540"/>
      <c r="RGN540"/>
      <c r="RGO540"/>
      <c r="RGP540"/>
      <c r="RGQ540"/>
      <c r="RGR540"/>
      <c r="RGS540"/>
      <c r="RGT540"/>
      <c r="RGU540"/>
      <c r="RGV540"/>
      <c r="RGW540"/>
      <c r="RGX540"/>
      <c r="RGY540"/>
      <c r="RGZ540"/>
      <c r="RHA540"/>
      <c r="RHB540"/>
      <c r="RHC540"/>
      <c r="RHD540"/>
      <c r="RHE540"/>
      <c r="RHF540"/>
      <c r="RHG540"/>
      <c r="RHH540"/>
      <c r="RHI540"/>
      <c r="RHJ540"/>
      <c r="RHK540"/>
      <c r="RHL540"/>
      <c r="RHM540"/>
      <c r="RHN540"/>
      <c r="RHO540"/>
      <c r="RHP540"/>
      <c r="RHQ540"/>
      <c r="RHR540"/>
      <c r="RHS540"/>
      <c r="RHT540"/>
      <c r="RHU540"/>
      <c r="RHV540"/>
      <c r="RHW540"/>
      <c r="RHX540"/>
      <c r="RHY540"/>
      <c r="RHZ540"/>
      <c r="RIA540"/>
      <c r="RIB540"/>
      <c r="RIC540"/>
      <c r="RID540"/>
      <c r="RIE540"/>
      <c r="RIF540"/>
      <c r="RIG540"/>
      <c r="RIH540"/>
      <c r="RII540"/>
      <c r="RIJ540"/>
      <c r="RIK540"/>
      <c r="RIL540"/>
      <c r="RIM540"/>
      <c r="RIN540"/>
      <c r="RIO540"/>
      <c r="RIP540"/>
      <c r="RIQ540"/>
      <c r="RIR540"/>
      <c r="RIS540"/>
      <c r="RIT540"/>
      <c r="RIU540"/>
      <c r="RIV540"/>
      <c r="RIW540"/>
      <c r="RIX540"/>
      <c r="RIY540"/>
      <c r="RIZ540"/>
      <c r="RJA540"/>
      <c r="RJB540"/>
      <c r="RJC540"/>
      <c r="RJD540"/>
      <c r="RJE540"/>
      <c r="RJF540"/>
      <c r="RJG540"/>
      <c r="RJH540"/>
      <c r="RJI540"/>
      <c r="RJJ540"/>
      <c r="RJK540"/>
      <c r="RJL540"/>
      <c r="RJM540"/>
      <c r="RJN540"/>
      <c r="RJO540"/>
      <c r="RJP540"/>
      <c r="RJQ540"/>
      <c r="RJR540"/>
      <c r="RJS540"/>
      <c r="RJT540"/>
      <c r="RJU540"/>
      <c r="RJV540"/>
      <c r="RJW540"/>
      <c r="RJX540"/>
      <c r="RJY540"/>
      <c r="RJZ540"/>
      <c r="RKA540"/>
      <c r="RKB540"/>
      <c r="RKC540"/>
      <c r="RKD540"/>
      <c r="RKE540"/>
      <c r="RKF540"/>
      <c r="RKG540"/>
      <c r="RKH540"/>
      <c r="RKI540"/>
      <c r="RKJ540"/>
      <c r="RKK540"/>
      <c r="RKL540"/>
      <c r="RKM540"/>
      <c r="RKN540"/>
      <c r="RKO540"/>
      <c r="RKP540"/>
      <c r="RKQ540"/>
      <c r="RKR540"/>
      <c r="RKS540"/>
      <c r="RKT540"/>
      <c r="RKU540"/>
      <c r="RKV540"/>
      <c r="RKW540"/>
      <c r="RKX540"/>
      <c r="RKY540"/>
      <c r="RKZ540"/>
      <c r="RLA540"/>
      <c r="RLB540"/>
      <c r="RLC540"/>
      <c r="RLD540"/>
      <c r="RLE540"/>
      <c r="RLF540"/>
      <c r="RLG540"/>
      <c r="RLH540"/>
      <c r="RLI540"/>
      <c r="RLJ540"/>
      <c r="RLK540"/>
      <c r="RLL540"/>
      <c r="RLM540"/>
      <c r="RLN540"/>
      <c r="RLO540"/>
      <c r="RLP540"/>
      <c r="RLQ540"/>
      <c r="RLR540"/>
      <c r="RLS540"/>
      <c r="RLT540"/>
      <c r="RLU540"/>
      <c r="RLV540"/>
      <c r="RLW540"/>
      <c r="RLX540"/>
      <c r="RLY540"/>
      <c r="RLZ540"/>
      <c r="RMA540"/>
      <c r="RMB540"/>
      <c r="RMC540"/>
      <c r="RMD540"/>
      <c r="RME540"/>
      <c r="RMF540"/>
      <c r="RMG540"/>
      <c r="RMH540"/>
      <c r="RMI540"/>
      <c r="RMJ540"/>
      <c r="RMK540"/>
      <c r="RML540"/>
      <c r="RMM540"/>
      <c r="RMN540"/>
      <c r="RMO540"/>
      <c r="RMP540"/>
      <c r="RMQ540"/>
      <c r="RMR540"/>
      <c r="RMS540"/>
      <c r="RMT540"/>
      <c r="RMU540"/>
      <c r="RMV540"/>
      <c r="RMW540"/>
      <c r="RMX540"/>
      <c r="RMY540"/>
      <c r="RMZ540"/>
      <c r="RNA540"/>
      <c r="RNB540"/>
      <c r="RNC540"/>
      <c r="RND540"/>
      <c r="RNE540"/>
      <c r="RNF540"/>
      <c r="RNG540"/>
      <c r="RNH540"/>
      <c r="RNI540"/>
      <c r="RNJ540"/>
      <c r="RNK540"/>
      <c r="RNL540"/>
      <c r="RNM540"/>
      <c r="RNN540"/>
      <c r="RNO540"/>
      <c r="RNP540"/>
      <c r="RNQ540"/>
      <c r="RNR540"/>
      <c r="RNS540"/>
      <c r="RNT540"/>
      <c r="RNU540"/>
      <c r="RNV540"/>
      <c r="RNW540"/>
      <c r="RNX540"/>
      <c r="RNY540"/>
      <c r="RNZ540"/>
      <c r="ROA540"/>
      <c r="ROB540"/>
      <c r="ROC540"/>
      <c r="ROD540"/>
      <c r="ROE540"/>
      <c r="ROF540"/>
      <c r="ROG540"/>
      <c r="ROH540"/>
      <c r="ROI540"/>
      <c r="ROJ540"/>
      <c r="ROK540"/>
      <c r="ROL540"/>
      <c r="ROM540"/>
      <c r="RON540"/>
      <c r="ROO540"/>
      <c r="ROP540"/>
      <c r="ROQ540"/>
      <c r="ROR540"/>
      <c r="ROS540"/>
      <c r="ROT540"/>
      <c r="ROU540"/>
      <c r="ROV540"/>
      <c r="ROW540"/>
      <c r="ROX540"/>
      <c r="ROY540"/>
      <c r="ROZ540"/>
      <c r="RPA540"/>
      <c r="RPB540"/>
      <c r="RPC540"/>
      <c r="RPD540"/>
      <c r="RPE540"/>
      <c r="RPF540"/>
      <c r="RPG540"/>
      <c r="RPH540"/>
      <c r="RPI540"/>
      <c r="RPJ540"/>
      <c r="RPK540"/>
      <c r="RPL540"/>
      <c r="RPM540"/>
      <c r="RPN540"/>
      <c r="RPO540"/>
      <c r="RPP540"/>
      <c r="RPQ540"/>
      <c r="RPR540"/>
      <c r="RPS540"/>
      <c r="RPT540"/>
      <c r="RPU540"/>
      <c r="RPV540"/>
      <c r="RPW540"/>
      <c r="RPX540"/>
      <c r="RPY540"/>
      <c r="RPZ540"/>
      <c r="RQA540"/>
      <c r="RQB540"/>
      <c r="RQC540"/>
      <c r="RQD540"/>
      <c r="RQE540"/>
      <c r="RQF540"/>
      <c r="RQG540"/>
      <c r="RQH540"/>
      <c r="RQI540"/>
      <c r="RQJ540"/>
      <c r="RQK540"/>
      <c r="RQL540"/>
      <c r="RQM540"/>
      <c r="RQN540"/>
      <c r="RQO540"/>
      <c r="RQP540"/>
      <c r="RQQ540"/>
      <c r="RQR540"/>
      <c r="RQS540"/>
      <c r="RQT540"/>
      <c r="RQU540"/>
      <c r="RQV540"/>
      <c r="RQW540"/>
      <c r="RQX540"/>
      <c r="RQY540"/>
      <c r="RQZ540"/>
      <c r="RRA540"/>
      <c r="RRB540"/>
      <c r="RRC540"/>
      <c r="RRD540"/>
      <c r="RRE540"/>
      <c r="RRF540"/>
      <c r="RRG540"/>
      <c r="RRH540"/>
      <c r="RRI540"/>
      <c r="RRJ540"/>
      <c r="RRK540"/>
      <c r="RRL540"/>
      <c r="RRM540"/>
      <c r="RRN540"/>
      <c r="RRO540"/>
      <c r="RRP540"/>
      <c r="RRQ540"/>
      <c r="RRR540"/>
      <c r="RRS540"/>
      <c r="RRT540"/>
      <c r="RRU540"/>
      <c r="RRV540"/>
      <c r="RRW540"/>
      <c r="RRX540"/>
      <c r="RRY540"/>
      <c r="RRZ540"/>
      <c r="RSA540"/>
      <c r="RSB540"/>
      <c r="RSC540"/>
      <c r="RSD540"/>
      <c r="RSE540"/>
      <c r="RSF540"/>
      <c r="RSG540"/>
      <c r="RSH540"/>
      <c r="RSI540"/>
      <c r="RSJ540"/>
      <c r="RSK540"/>
      <c r="RSL540"/>
      <c r="RSM540"/>
      <c r="RSN540"/>
      <c r="RSO540"/>
      <c r="RSP540"/>
      <c r="RSQ540"/>
      <c r="RSR540"/>
      <c r="RSS540"/>
      <c r="RST540"/>
      <c r="RSU540"/>
      <c r="RSV540"/>
      <c r="RSW540"/>
      <c r="RSX540"/>
      <c r="RSY540"/>
      <c r="RSZ540"/>
      <c r="RTA540"/>
      <c r="RTB540"/>
      <c r="RTC540"/>
      <c r="RTD540"/>
      <c r="RTE540"/>
      <c r="RTF540"/>
      <c r="RTG540"/>
      <c r="RTH540"/>
      <c r="RTI540"/>
      <c r="RTJ540"/>
      <c r="RTK540"/>
      <c r="RTL540"/>
      <c r="RTM540"/>
      <c r="RTN540"/>
      <c r="RTO540"/>
      <c r="RTP540"/>
      <c r="RTQ540"/>
      <c r="RTR540"/>
      <c r="RTS540"/>
      <c r="RTT540"/>
      <c r="RTU540"/>
      <c r="RTV540"/>
      <c r="RTW540"/>
      <c r="RTX540"/>
      <c r="RTY540"/>
      <c r="RTZ540"/>
      <c r="RUA540"/>
      <c r="RUB540"/>
      <c r="RUC540"/>
      <c r="RUD540"/>
      <c r="RUE540"/>
      <c r="RUF540"/>
      <c r="RUG540"/>
      <c r="RUH540"/>
      <c r="RUI540"/>
      <c r="RUJ540"/>
      <c r="RUK540"/>
      <c r="RUL540"/>
      <c r="RUM540"/>
      <c r="RUN540"/>
      <c r="RUO540"/>
      <c r="RUP540"/>
      <c r="RUQ540"/>
      <c r="RUR540"/>
      <c r="RUS540"/>
      <c r="RUT540"/>
      <c r="RUU540"/>
      <c r="RUV540"/>
      <c r="RUW540"/>
      <c r="RUX540"/>
      <c r="RUY540"/>
      <c r="RUZ540"/>
      <c r="RVA540"/>
      <c r="RVB540"/>
      <c r="RVC540"/>
      <c r="RVD540"/>
      <c r="RVE540"/>
      <c r="RVF540"/>
      <c r="RVG540"/>
      <c r="RVH540"/>
      <c r="RVI540"/>
      <c r="RVJ540"/>
      <c r="RVK540"/>
      <c r="RVL540"/>
      <c r="RVM540"/>
      <c r="RVN540"/>
      <c r="RVO540"/>
      <c r="RVP540"/>
      <c r="RVQ540"/>
      <c r="RVR540"/>
      <c r="RVS540"/>
      <c r="RVT540"/>
      <c r="RVU540"/>
      <c r="RVV540"/>
      <c r="RVW540"/>
      <c r="RVX540"/>
      <c r="RVY540"/>
      <c r="RVZ540"/>
      <c r="RWA540"/>
      <c r="RWB540"/>
      <c r="RWC540"/>
      <c r="RWD540"/>
      <c r="RWE540"/>
      <c r="RWF540"/>
      <c r="RWG540"/>
      <c r="RWH540"/>
      <c r="RWI540"/>
      <c r="RWJ540"/>
      <c r="RWK540"/>
      <c r="RWL540"/>
      <c r="RWM540"/>
      <c r="RWN540"/>
      <c r="RWO540"/>
      <c r="RWP540"/>
      <c r="RWQ540"/>
      <c r="RWR540"/>
      <c r="RWS540"/>
      <c r="RWT540"/>
      <c r="RWU540"/>
      <c r="RWV540"/>
      <c r="RWW540"/>
      <c r="RWX540"/>
      <c r="RWY540"/>
      <c r="RWZ540"/>
      <c r="RXA540"/>
      <c r="RXB540"/>
      <c r="RXC540"/>
      <c r="RXD540"/>
      <c r="RXE540"/>
      <c r="RXF540"/>
      <c r="RXG540"/>
      <c r="RXH540"/>
      <c r="RXI540"/>
      <c r="RXJ540"/>
      <c r="RXK540"/>
      <c r="RXL540"/>
      <c r="RXM540"/>
      <c r="RXN540"/>
      <c r="RXO540"/>
      <c r="RXP540"/>
      <c r="RXQ540"/>
      <c r="RXR540"/>
      <c r="RXS540"/>
      <c r="RXT540"/>
      <c r="RXU540"/>
      <c r="RXV540"/>
      <c r="RXW540"/>
      <c r="RXX540"/>
      <c r="RXY540"/>
      <c r="RXZ540"/>
      <c r="RYA540"/>
      <c r="RYB540"/>
      <c r="RYC540"/>
      <c r="RYD540"/>
      <c r="RYE540"/>
      <c r="RYF540"/>
      <c r="RYG540"/>
      <c r="RYH540"/>
      <c r="RYI540"/>
      <c r="RYJ540"/>
      <c r="RYK540"/>
      <c r="RYL540"/>
      <c r="RYM540"/>
      <c r="RYN540"/>
      <c r="RYO540"/>
      <c r="RYP540"/>
      <c r="RYQ540"/>
      <c r="RYR540"/>
      <c r="RYS540"/>
      <c r="RYT540"/>
      <c r="RYU540"/>
      <c r="RYV540"/>
      <c r="RYW540"/>
      <c r="RYX540"/>
      <c r="RYY540"/>
      <c r="RYZ540"/>
      <c r="RZA540"/>
      <c r="RZB540"/>
      <c r="RZC540"/>
      <c r="RZD540"/>
      <c r="RZE540"/>
      <c r="RZF540"/>
      <c r="RZG540"/>
      <c r="RZH540"/>
      <c r="RZI540"/>
      <c r="RZJ540"/>
      <c r="RZK540"/>
      <c r="RZL540"/>
      <c r="RZM540"/>
      <c r="RZN540"/>
      <c r="RZO540"/>
      <c r="RZP540"/>
      <c r="RZQ540"/>
      <c r="RZR540"/>
      <c r="RZS540"/>
      <c r="RZT540"/>
      <c r="RZU540"/>
      <c r="RZV540"/>
      <c r="RZW540"/>
      <c r="RZX540"/>
      <c r="RZY540"/>
      <c r="RZZ540"/>
      <c r="SAA540"/>
      <c r="SAB540"/>
      <c r="SAC540"/>
      <c r="SAD540"/>
      <c r="SAE540"/>
      <c r="SAF540"/>
      <c r="SAG540"/>
      <c r="SAH540"/>
      <c r="SAI540"/>
      <c r="SAJ540"/>
      <c r="SAK540"/>
      <c r="SAL540"/>
      <c r="SAM540"/>
      <c r="SAN540"/>
      <c r="SAO540"/>
      <c r="SAP540"/>
      <c r="SAQ540"/>
      <c r="SAR540"/>
      <c r="SAS540"/>
      <c r="SAT540"/>
      <c r="SAU540"/>
      <c r="SAV540"/>
      <c r="SAW540"/>
      <c r="SAX540"/>
      <c r="SAY540"/>
      <c r="SAZ540"/>
      <c r="SBA540"/>
      <c r="SBB540"/>
      <c r="SBC540"/>
      <c r="SBD540"/>
      <c r="SBE540"/>
      <c r="SBF540"/>
      <c r="SBG540"/>
      <c r="SBH540"/>
      <c r="SBI540"/>
      <c r="SBJ540"/>
      <c r="SBK540"/>
      <c r="SBL540"/>
      <c r="SBM540"/>
      <c r="SBN540"/>
      <c r="SBO540"/>
      <c r="SBP540"/>
      <c r="SBQ540"/>
      <c r="SBR540"/>
      <c r="SBS540"/>
      <c r="SBT540"/>
      <c r="SBU540"/>
      <c r="SBV540"/>
      <c r="SBW540"/>
      <c r="SBX540"/>
      <c r="SBY540"/>
      <c r="SBZ540"/>
      <c r="SCA540"/>
      <c r="SCB540"/>
      <c r="SCC540"/>
      <c r="SCD540"/>
      <c r="SCE540"/>
      <c r="SCF540"/>
      <c r="SCG540"/>
      <c r="SCH540"/>
      <c r="SCI540"/>
      <c r="SCJ540"/>
      <c r="SCK540"/>
      <c r="SCL540"/>
      <c r="SCM540"/>
      <c r="SCN540"/>
      <c r="SCO540"/>
      <c r="SCP540"/>
      <c r="SCQ540"/>
      <c r="SCR540"/>
      <c r="SCS540"/>
      <c r="SCT540"/>
      <c r="SCU540"/>
      <c r="SCV540"/>
      <c r="SCW540"/>
      <c r="SCX540"/>
      <c r="SCY540"/>
      <c r="SCZ540"/>
      <c r="SDA540"/>
      <c r="SDB540"/>
      <c r="SDC540"/>
      <c r="SDD540"/>
      <c r="SDE540"/>
      <c r="SDF540"/>
      <c r="SDG540"/>
      <c r="SDH540"/>
      <c r="SDI540"/>
      <c r="SDJ540"/>
      <c r="SDK540"/>
      <c r="SDL540"/>
      <c r="SDM540"/>
      <c r="SDN540"/>
      <c r="SDO540"/>
      <c r="SDP540"/>
      <c r="SDQ540"/>
      <c r="SDR540"/>
      <c r="SDS540"/>
      <c r="SDT540"/>
      <c r="SDU540"/>
      <c r="SDV540"/>
      <c r="SDW540"/>
      <c r="SDX540"/>
      <c r="SDY540"/>
      <c r="SDZ540"/>
      <c r="SEA540"/>
      <c r="SEB540"/>
      <c r="SEC540"/>
      <c r="SED540"/>
      <c r="SEE540"/>
      <c r="SEF540"/>
      <c r="SEG540"/>
      <c r="SEH540"/>
      <c r="SEI540"/>
      <c r="SEJ540"/>
      <c r="SEK540"/>
      <c r="SEL540"/>
      <c r="SEM540"/>
      <c r="SEN540"/>
      <c r="SEO540"/>
      <c r="SEP540"/>
      <c r="SEQ540"/>
      <c r="SER540"/>
      <c r="SES540"/>
      <c r="SET540"/>
      <c r="SEU540"/>
      <c r="SEV540"/>
      <c r="SEW540"/>
      <c r="SEX540"/>
      <c r="SEY540"/>
      <c r="SEZ540"/>
      <c r="SFA540"/>
      <c r="SFB540"/>
      <c r="SFC540"/>
      <c r="SFD540"/>
      <c r="SFE540"/>
      <c r="SFF540"/>
      <c r="SFG540"/>
      <c r="SFH540"/>
      <c r="SFI540"/>
      <c r="SFJ540"/>
      <c r="SFK540"/>
      <c r="SFL540"/>
      <c r="SFM540"/>
      <c r="SFN540"/>
      <c r="SFO540"/>
      <c r="SFP540"/>
      <c r="SFQ540"/>
      <c r="SFR540"/>
      <c r="SFS540"/>
      <c r="SFT540"/>
      <c r="SFU540"/>
      <c r="SFV540"/>
      <c r="SFW540"/>
      <c r="SFX540"/>
      <c r="SFY540"/>
      <c r="SFZ540"/>
      <c r="SGA540"/>
      <c r="SGB540"/>
      <c r="SGC540"/>
      <c r="SGD540"/>
      <c r="SGE540"/>
      <c r="SGF540"/>
      <c r="SGG540"/>
      <c r="SGH540"/>
      <c r="SGI540"/>
      <c r="SGJ540"/>
      <c r="SGK540"/>
      <c r="SGL540"/>
      <c r="SGM540"/>
      <c r="SGN540"/>
      <c r="SGO540"/>
      <c r="SGP540"/>
      <c r="SGQ540"/>
      <c r="SGR540"/>
      <c r="SGS540"/>
      <c r="SGT540"/>
      <c r="SGU540"/>
      <c r="SGV540"/>
      <c r="SGW540"/>
      <c r="SGX540"/>
      <c r="SGY540"/>
      <c r="SGZ540"/>
      <c r="SHA540"/>
      <c r="SHB540"/>
      <c r="SHC540"/>
      <c r="SHD540"/>
      <c r="SHE540"/>
      <c r="SHF540"/>
      <c r="SHG540"/>
      <c r="SHH540"/>
      <c r="SHI540"/>
      <c r="SHJ540"/>
      <c r="SHK540"/>
      <c r="SHL540"/>
      <c r="SHM540"/>
      <c r="SHN540"/>
      <c r="SHO540"/>
      <c r="SHP540"/>
      <c r="SHQ540"/>
      <c r="SHR540"/>
      <c r="SHS540"/>
      <c r="SHT540"/>
      <c r="SHU540"/>
      <c r="SHV540"/>
      <c r="SHW540"/>
      <c r="SHX540"/>
      <c r="SHY540"/>
      <c r="SHZ540"/>
      <c r="SIA540"/>
      <c r="SIB540"/>
      <c r="SIC540"/>
      <c r="SID540"/>
      <c r="SIE540"/>
      <c r="SIF540"/>
      <c r="SIG540"/>
      <c r="SIH540"/>
      <c r="SII540"/>
      <c r="SIJ540"/>
      <c r="SIK540"/>
      <c r="SIL540"/>
      <c r="SIM540"/>
      <c r="SIN540"/>
      <c r="SIO540"/>
      <c r="SIP540"/>
      <c r="SIQ540"/>
      <c r="SIR540"/>
      <c r="SIS540"/>
      <c r="SIT540"/>
      <c r="SIU540"/>
      <c r="SIV540"/>
      <c r="SIW540"/>
      <c r="SIX540"/>
      <c r="SIY540"/>
      <c r="SIZ540"/>
      <c r="SJA540"/>
      <c r="SJB540"/>
      <c r="SJC540"/>
      <c r="SJD540"/>
      <c r="SJE540"/>
      <c r="SJF540"/>
      <c r="SJG540"/>
      <c r="SJH540"/>
      <c r="SJI540"/>
      <c r="SJJ540"/>
      <c r="SJK540"/>
      <c r="SJL540"/>
      <c r="SJM540"/>
      <c r="SJN540"/>
      <c r="SJO540"/>
      <c r="SJP540"/>
      <c r="SJQ540"/>
      <c r="SJR540"/>
      <c r="SJS540"/>
      <c r="SJT540"/>
      <c r="SJU540"/>
      <c r="SJV540"/>
      <c r="SJW540"/>
      <c r="SJX540"/>
      <c r="SJY540"/>
      <c r="SJZ540"/>
      <c r="SKA540"/>
      <c r="SKB540"/>
      <c r="SKC540"/>
      <c r="SKD540"/>
      <c r="SKE540"/>
      <c r="SKF540"/>
      <c r="SKG540"/>
      <c r="SKH540"/>
      <c r="SKI540"/>
      <c r="SKJ540"/>
      <c r="SKK540"/>
      <c r="SKL540"/>
      <c r="SKM540"/>
      <c r="SKN540"/>
      <c r="SKO540"/>
      <c r="SKP540"/>
      <c r="SKQ540"/>
      <c r="SKR540"/>
      <c r="SKS540"/>
      <c r="SKT540"/>
      <c r="SKU540"/>
      <c r="SKV540"/>
      <c r="SKW540"/>
      <c r="SKX540"/>
      <c r="SKY540"/>
      <c r="SKZ540"/>
      <c r="SLA540"/>
      <c r="SLB540"/>
      <c r="SLC540"/>
      <c r="SLD540"/>
      <c r="SLE540"/>
      <c r="SLF540"/>
      <c r="SLG540"/>
      <c r="SLH540"/>
      <c r="SLI540"/>
      <c r="SLJ540"/>
      <c r="SLK540"/>
      <c r="SLL540"/>
      <c r="SLM540"/>
      <c r="SLN540"/>
      <c r="SLO540"/>
      <c r="SLP540"/>
      <c r="SLQ540"/>
      <c r="SLR540"/>
      <c r="SLS540"/>
      <c r="SLT540"/>
      <c r="SLU540"/>
      <c r="SLV540"/>
      <c r="SLW540"/>
      <c r="SLX540"/>
      <c r="SLY540"/>
      <c r="SLZ540"/>
      <c r="SMA540"/>
      <c r="SMB540"/>
      <c r="SMC540"/>
      <c r="SMD540"/>
      <c r="SME540"/>
      <c r="SMF540"/>
      <c r="SMG540"/>
      <c r="SMH540"/>
      <c r="SMI540"/>
      <c r="SMJ540"/>
      <c r="SMK540"/>
      <c r="SML540"/>
      <c r="SMM540"/>
      <c r="SMN540"/>
      <c r="SMO540"/>
      <c r="SMP540"/>
      <c r="SMQ540"/>
      <c r="SMR540"/>
      <c r="SMS540"/>
      <c r="SMT540"/>
      <c r="SMU540"/>
      <c r="SMV540"/>
      <c r="SMW540"/>
      <c r="SMX540"/>
      <c r="SMY540"/>
      <c r="SMZ540"/>
      <c r="SNA540"/>
      <c r="SNB540"/>
      <c r="SNC540"/>
      <c r="SND540"/>
      <c r="SNE540"/>
      <c r="SNF540"/>
      <c r="SNG540"/>
      <c r="SNH540"/>
      <c r="SNI540"/>
      <c r="SNJ540"/>
      <c r="SNK540"/>
      <c r="SNL540"/>
      <c r="SNM540"/>
      <c r="SNN540"/>
      <c r="SNO540"/>
      <c r="SNP540"/>
      <c r="SNQ540"/>
      <c r="SNR540"/>
      <c r="SNS540"/>
      <c r="SNT540"/>
      <c r="SNU540"/>
      <c r="SNV540"/>
      <c r="SNW540"/>
      <c r="SNX540"/>
      <c r="SNY540"/>
      <c r="SNZ540"/>
      <c r="SOA540"/>
      <c r="SOB540"/>
      <c r="SOC540"/>
      <c r="SOD540"/>
      <c r="SOE540"/>
      <c r="SOF540"/>
      <c r="SOG540"/>
      <c r="SOH540"/>
      <c r="SOI540"/>
      <c r="SOJ540"/>
      <c r="SOK540"/>
      <c r="SOL540"/>
      <c r="SOM540"/>
      <c r="SON540"/>
      <c r="SOO540"/>
      <c r="SOP540"/>
      <c r="SOQ540"/>
      <c r="SOR540"/>
      <c r="SOS540"/>
      <c r="SOT540"/>
      <c r="SOU540"/>
      <c r="SOV540"/>
      <c r="SOW540"/>
      <c r="SOX540"/>
      <c r="SOY540"/>
      <c r="SOZ540"/>
      <c r="SPA540"/>
      <c r="SPB540"/>
      <c r="SPC540"/>
      <c r="SPD540"/>
      <c r="SPE540"/>
      <c r="SPF540"/>
      <c r="SPG540"/>
      <c r="SPH540"/>
      <c r="SPI540"/>
      <c r="SPJ540"/>
      <c r="SPK540"/>
      <c r="SPL540"/>
      <c r="SPM540"/>
      <c r="SPN540"/>
      <c r="SPO540"/>
      <c r="SPP540"/>
      <c r="SPQ540"/>
      <c r="SPR540"/>
      <c r="SPS540"/>
      <c r="SPT540"/>
      <c r="SPU540"/>
      <c r="SPV540"/>
      <c r="SPW540"/>
      <c r="SPX540"/>
      <c r="SPY540"/>
      <c r="SPZ540"/>
      <c r="SQA540"/>
      <c r="SQB540"/>
      <c r="SQC540"/>
      <c r="SQD540"/>
      <c r="SQE540"/>
      <c r="SQF540"/>
      <c r="SQG540"/>
      <c r="SQH540"/>
      <c r="SQI540"/>
      <c r="SQJ540"/>
      <c r="SQK540"/>
      <c r="SQL540"/>
      <c r="SQM540"/>
      <c r="SQN540"/>
      <c r="SQO540"/>
      <c r="SQP540"/>
      <c r="SQQ540"/>
      <c r="SQR540"/>
      <c r="SQS540"/>
      <c r="SQT540"/>
      <c r="SQU540"/>
      <c r="SQV540"/>
      <c r="SQW540"/>
      <c r="SQX540"/>
      <c r="SQY540"/>
      <c r="SQZ540"/>
      <c r="SRA540"/>
      <c r="SRB540"/>
      <c r="SRC540"/>
      <c r="SRD540"/>
      <c r="SRE540"/>
      <c r="SRF540"/>
      <c r="SRG540"/>
      <c r="SRH540"/>
      <c r="SRI540"/>
      <c r="SRJ540"/>
      <c r="SRK540"/>
      <c r="SRL540"/>
      <c r="SRM540"/>
      <c r="SRN540"/>
      <c r="SRO540"/>
      <c r="SRP540"/>
      <c r="SRQ540"/>
      <c r="SRR540"/>
      <c r="SRS540"/>
      <c r="SRT540"/>
      <c r="SRU540"/>
      <c r="SRV540"/>
      <c r="SRW540"/>
      <c r="SRX540"/>
      <c r="SRY540"/>
      <c r="SRZ540"/>
      <c r="SSA540"/>
      <c r="SSB540"/>
      <c r="SSC540"/>
      <c r="SSD540"/>
      <c r="SSE540"/>
      <c r="SSF540"/>
      <c r="SSG540"/>
      <c r="SSH540"/>
      <c r="SSI540"/>
      <c r="SSJ540"/>
      <c r="SSK540"/>
      <c r="SSL540"/>
      <c r="SSM540"/>
      <c r="SSN540"/>
      <c r="SSO540"/>
      <c r="SSP540"/>
      <c r="SSQ540"/>
      <c r="SSR540"/>
      <c r="SSS540"/>
      <c r="SST540"/>
      <c r="SSU540"/>
      <c r="SSV540"/>
      <c r="SSW540"/>
      <c r="SSX540"/>
      <c r="SSY540"/>
      <c r="SSZ540"/>
      <c r="STA540"/>
      <c r="STB540"/>
      <c r="STC540"/>
      <c r="STD540"/>
      <c r="STE540"/>
      <c r="STF540"/>
      <c r="STG540"/>
      <c r="STH540"/>
      <c r="STI540"/>
      <c r="STJ540"/>
      <c r="STK540"/>
      <c r="STL540"/>
      <c r="STM540"/>
      <c r="STN540"/>
      <c r="STO540"/>
      <c r="STP540"/>
      <c r="STQ540"/>
      <c r="STR540"/>
      <c r="STS540"/>
      <c r="STT540"/>
      <c r="STU540"/>
      <c r="STV540"/>
      <c r="STW540"/>
      <c r="STX540"/>
      <c r="STY540"/>
      <c r="STZ540"/>
      <c r="SUA540"/>
      <c r="SUB540"/>
      <c r="SUC540"/>
      <c r="SUD540"/>
      <c r="SUE540"/>
      <c r="SUF540"/>
      <c r="SUG540"/>
      <c r="SUH540"/>
      <c r="SUI540"/>
      <c r="SUJ540"/>
      <c r="SUK540"/>
      <c r="SUL540"/>
      <c r="SUM540"/>
      <c r="SUN540"/>
      <c r="SUO540"/>
      <c r="SUP540"/>
      <c r="SUQ540"/>
      <c r="SUR540"/>
      <c r="SUS540"/>
      <c r="SUT540"/>
      <c r="SUU540"/>
      <c r="SUV540"/>
      <c r="SUW540"/>
      <c r="SUX540"/>
      <c r="SUY540"/>
      <c r="SUZ540"/>
      <c r="SVA540"/>
      <c r="SVB540"/>
      <c r="SVC540"/>
      <c r="SVD540"/>
      <c r="SVE540"/>
      <c r="SVF540"/>
      <c r="SVG540"/>
      <c r="SVH540"/>
      <c r="SVI540"/>
      <c r="SVJ540"/>
      <c r="SVK540"/>
      <c r="SVL540"/>
      <c r="SVM540"/>
      <c r="SVN540"/>
      <c r="SVO540"/>
      <c r="SVP540"/>
      <c r="SVQ540"/>
      <c r="SVR540"/>
      <c r="SVS540"/>
      <c r="SVT540"/>
      <c r="SVU540"/>
      <c r="SVV540"/>
      <c r="SVW540"/>
      <c r="SVX540"/>
      <c r="SVY540"/>
      <c r="SVZ540"/>
      <c r="SWA540"/>
      <c r="SWB540"/>
      <c r="SWC540"/>
      <c r="SWD540"/>
      <c r="SWE540"/>
      <c r="SWF540"/>
      <c r="SWG540"/>
      <c r="SWH540"/>
      <c r="SWI540"/>
      <c r="SWJ540"/>
      <c r="SWK540"/>
      <c r="SWL540"/>
      <c r="SWM540"/>
      <c r="SWN540"/>
      <c r="SWO540"/>
      <c r="SWP540"/>
      <c r="SWQ540"/>
      <c r="SWR540"/>
      <c r="SWS540"/>
      <c r="SWT540"/>
      <c r="SWU540"/>
      <c r="SWV540"/>
      <c r="SWW540"/>
      <c r="SWX540"/>
      <c r="SWY540"/>
      <c r="SWZ540"/>
      <c r="SXA540"/>
      <c r="SXB540"/>
      <c r="SXC540"/>
      <c r="SXD540"/>
      <c r="SXE540"/>
      <c r="SXF540"/>
      <c r="SXG540"/>
      <c r="SXH540"/>
      <c r="SXI540"/>
      <c r="SXJ540"/>
      <c r="SXK540"/>
      <c r="SXL540"/>
      <c r="SXM540"/>
      <c r="SXN540"/>
      <c r="SXO540"/>
      <c r="SXP540"/>
      <c r="SXQ540"/>
      <c r="SXR540"/>
      <c r="SXS540"/>
      <c r="SXT540"/>
      <c r="SXU540"/>
      <c r="SXV540"/>
      <c r="SXW540"/>
      <c r="SXX540"/>
      <c r="SXY540"/>
      <c r="SXZ540"/>
      <c r="SYA540"/>
      <c r="SYB540"/>
      <c r="SYC540"/>
      <c r="SYD540"/>
      <c r="SYE540"/>
      <c r="SYF540"/>
      <c r="SYG540"/>
      <c r="SYH540"/>
      <c r="SYI540"/>
      <c r="SYJ540"/>
      <c r="SYK540"/>
      <c r="SYL540"/>
      <c r="SYM540"/>
      <c r="SYN540"/>
      <c r="SYO540"/>
      <c r="SYP540"/>
      <c r="SYQ540"/>
      <c r="SYR540"/>
      <c r="SYS540"/>
      <c r="SYT540"/>
      <c r="SYU540"/>
      <c r="SYV540"/>
      <c r="SYW540"/>
      <c r="SYX540"/>
      <c r="SYY540"/>
      <c r="SYZ540"/>
      <c r="SZA540"/>
      <c r="SZB540"/>
      <c r="SZC540"/>
      <c r="SZD540"/>
      <c r="SZE540"/>
      <c r="SZF540"/>
      <c r="SZG540"/>
      <c r="SZH540"/>
      <c r="SZI540"/>
      <c r="SZJ540"/>
      <c r="SZK540"/>
      <c r="SZL540"/>
      <c r="SZM540"/>
      <c r="SZN540"/>
      <c r="SZO540"/>
      <c r="SZP540"/>
      <c r="SZQ540"/>
      <c r="SZR540"/>
      <c r="SZS540"/>
      <c r="SZT540"/>
      <c r="SZU540"/>
      <c r="SZV540"/>
      <c r="SZW540"/>
      <c r="SZX540"/>
      <c r="SZY540"/>
      <c r="SZZ540"/>
      <c r="TAA540"/>
      <c r="TAB540"/>
      <c r="TAC540"/>
      <c r="TAD540"/>
      <c r="TAE540"/>
      <c r="TAF540"/>
      <c r="TAG540"/>
      <c r="TAH540"/>
      <c r="TAI540"/>
      <c r="TAJ540"/>
      <c r="TAK540"/>
      <c r="TAL540"/>
      <c r="TAM540"/>
      <c r="TAN540"/>
      <c r="TAO540"/>
      <c r="TAP540"/>
      <c r="TAQ540"/>
      <c r="TAR540"/>
      <c r="TAS540"/>
      <c r="TAT540"/>
      <c r="TAU540"/>
      <c r="TAV540"/>
      <c r="TAW540"/>
      <c r="TAX540"/>
      <c r="TAY540"/>
      <c r="TAZ540"/>
      <c r="TBA540"/>
      <c r="TBB540"/>
      <c r="TBC540"/>
      <c r="TBD540"/>
      <c r="TBE540"/>
      <c r="TBF540"/>
      <c r="TBG540"/>
      <c r="TBH540"/>
      <c r="TBI540"/>
      <c r="TBJ540"/>
      <c r="TBK540"/>
      <c r="TBL540"/>
      <c r="TBM540"/>
      <c r="TBN540"/>
      <c r="TBO540"/>
      <c r="TBP540"/>
      <c r="TBQ540"/>
      <c r="TBR540"/>
      <c r="TBS540"/>
      <c r="TBT540"/>
      <c r="TBU540"/>
      <c r="TBV540"/>
      <c r="TBW540"/>
      <c r="TBX540"/>
      <c r="TBY540"/>
      <c r="TBZ540"/>
      <c r="TCA540"/>
      <c r="TCB540"/>
      <c r="TCC540"/>
      <c r="TCD540"/>
      <c r="TCE540"/>
      <c r="TCF540"/>
      <c r="TCG540"/>
      <c r="TCH540"/>
      <c r="TCI540"/>
      <c r="TCJ540"/>
      <c r="TCK540"/>
      <c r="TCL540"/>
      <c r="TCM540"/>
      <c r="TCN540"/>
      <c r="TCO540"/>
      <c r="TCP540"/>
      <c r="TCQ540"/>
      <c r="TCR540"/>
      <c r="TCS540"/>
      <c r="TCT540"/>
      <c r="TCU540"/>
      <c r="TCV540"/>
      <c r="TCW540"/>
      <c r="TCX540"/>
      <c r="TCY540"/>
      <c r="TCZ540"/>
      <c r="TDA540"/>
      <c r="TDB540"/>
      <c r="TDC540"/>
      <c r="TDD540"/>
      <c r="TDE540"/>
      <c r="TDF540"/>
      <c r="TDG540"/>
      <c r="TDH540"/>
      <c r="TDI540"/>
      <c r="TDJ540"/>
      <c r="TDK540"/>
      <c r="TDL540"/>
      <c r="TDM540"/>
      <c r="TDN540"/>
      <c r="TDO540"/>
      <c r="TDP540"/>
      <c r="TDQ540"/>
      <c r="TDR540"/>
      <c r="TDS540"/>
      <c r="TDT540"/>
      <c r="TDU540"/>
      <c r="TDV540"/>
      <c r="TDW540"/>
      <c r="TDX540"/>
      <c r="TDY540"/>
      <c r="TDZ540"/>
      <c r="TEA540"/>
      <c r="TEB540"/>
      <c r="TEC540"/>
      <c r="TED540"/>
      <c r="TEE540"/>
      <c r="TEF540"/>
      <c r="TEG540"/>
      <c r="TEH540"/>
      <c r="TEI540"/>
      <c r="TEJ540"/>
      <c r="TEK540"/>
      <c r="TEL540"/>
      <c r="TEM540"/>
      <c r="TEN540"/>
      <c r="TEO540"/>
      <c r="TEP540"/>
      <c r="TEQ540"/>
      <c r="TER540"/>
      <c r="TES540"/>
      <c r="TET540"/>
      <c r="TEU540"/>
      <c r="TEV540"/>
      <c r="TEW540"/>
      <c r="TEX540"/>
      <c r="TEY540"/>
      <c r="TEZ540"/>
      <c r="TFA540"/>
      <c r="TFB540"/>
      <c r="TFC540"/>
      <c r="TFD540"/>
      <c r="TFE540"/>
      <c r="TFF540"/>
      <c r="TFG540"/>
      <c r="TFH540"/>
      <c r="TFI540"/>
      <c r="TFJ540"/>
      <c r="TFK540"/>
      <c r="TFL540"/>
      <c r="TFM540"/>
      <c r="TFN540"/>
      <c r="TFO540"/>
      <c r="TFP540"/>
      <c r="TFQ540"/>
      <c r="TFR540"/>
      <c r="TFS540"/>
      <c r="TFT540"/>
      <c r="TFU540"/>
      <c r="TFV540"/>
      <c r="TFW540"/>
      <c r="TFX540"/>
      <c r="TFY540"/>
      <c r="TFZ540"/>
      <c r="TGA540"/>
      <c r="TGB540"/>
      <c r="TGC540"/>
      <c r="TGD540"/>
      <c r="TGE540"/>
      <c r="TGF540"/>
      <c r="TGG540"/>
      <c r="TGH540"/>
      <c r="TGI540"/>
      <c r="TGJ540"/>
      <c r="TGK540"/>
      <c r="TGL540"/>
      <c r="TGM540"/>
      <c r="TGN540"/>
      <c r="TGO540"/>
      <c r="TGP540"/>
      <c r="TGQ540"/>
      <c r="TGR540"/>
      <c r="TGS540"/>
      <c r="TGT540"/>
      <c r="TGU540"/>
      <c r="TGV540"/>
      <c r="TGW540"/>
      <c r="TGX540"/>
      <c r="TGY540"/>
      <c r="TGZ540"/>
      <c r="THA540"/>
      <c r="THB540"/>
      <c r="THC540"/>
      <c r="THD540"/>
      <c r="THE540"/>
      <c r="THF540"/>
      <c r="THG540"/>
      <c r="THH540"/>
      <c r="THI540"/>
      <c r="THJ540"/>
      <c r="THK540"/>
      <c r="THL540"/>
      <c r="THM540"/>
      <c r="THN540"/>
      <c r="THO540"/>
      <c r="THP540"/>
      <c r="THQ540"/>
      <c r="THR540"/>
      <c r="THS540"/>
      <c r="THT540"/>
      <c r="THU540"/>
      <c r="THV540"/>
      <c r="THW540"/>
      <c r="THX540"/>
      <c r="THY540"/>
      <c r="THZ540"/>
      <c r="TIA540"/>
      <c r="TIB540"/>
      <c r="TIC540"/>
      <c r="TID540"/>
      <c r="TIE540"/>
      <c r="TIF540"/>
      <c r="TIG540"/>
      <c r="TIH540"/>
      <c r="TII540"/>
      <c r="TIJ540"/>
      <c r="TIK540"/>
      <c r="TIL540"/>
      <c r="TIM540"/>
      <c r="TIN540"/>
      <c r="TIO540"/>
      <c r="TIP540"/>
      <c r="TIQ540"/>
      <c r="TIR540"/>
      <c r="TIS540"/>
      <c r="TIT540"/>
      <c r="TIU540"/>
      <c r="TIV540"/>
      <c r="TIW540"/>
      <c r="TIX540"/>
      <c r="TIY540"/>
      <c r="TIZ540"/>
      <c r="TJA540"/>
      <c r="TJB540"/>
      <c r="TJC540"/>
      <c r="TJD540"/>
      <c r="TJE540"/>
      <c r="TJF540"/>
      <c r="TJG540"/>
      <c r="TJH540"/>
      <c r="TJI540"/>
      <c r="TJJ540"/>
      <c r="TJK540"/>
      <c r="TJL540"/>
      <c r="TJM540"/>
      <c r="TJN540"/>
      <c r="TJO540"/>
      <c r="TJP540"/>
      <c r="TJQ540"/>
      <c r="TJR540"/>
      <c r="TJS540"/>
      <c r="TJT540"/>
      <c r="TJU540"/>
      <c r="TJV540"/>
      <c r="TJW540"/>
      <c r="TJX540"/>
      <c r="TJY540"/>
      <c r="TJZ540"/>
      <c r="TKA540"/>
      <c r="TKB540"/>
      <c r="TKC540"/>
      <c r="TKD540"/>
      <c r="TKE540"/>
      <c r="TKF540"/>
      <c r="TKG540"/>
      <c r="TKH540"/>
      <c r="TKI540"/>
      <c r="TKJ540"/>
      <c r="TKK540"/>
      <c r="TKL540"/>
      <c r="TKM540"/>
      <c r="TKN540"/>
      <c r="TKO540"/>
      <c r="TKP540"/>
      <c r="TKQ540"/>
      <c r="TKR540"/>
      <c r="TKS540"/>
      <c r="TKT540"/>
      <c r="TKU540"/>
      <c r="TKV540"/>
      <c r="TKW540"/>
      <c r="TKX540"/>
      <c r="TKY540"/>
      <c r="TKZ540"/>
      <c r="TLA540"/>
      <c r="TLB540"/>
      <c r="TLC540"/>
      <c r="TLD540"/>
      <c r="TLE540"/>
      <c r="TLF540"/>
      <c r="TLG540"/>
      <c r="TLH540"/>
      <c r="TLI540"/>
      <c r="TLJ540"/>
      <c r="TLK540"/>
      <c r="TLL540"/>
      <c r="TLM540"/>
      <c r="TLN540"/>
      <c r="TLO540"/>
      <c r="TLP540"/>
      <c r="TLQ540"/>
      <c r="TLR540"/>
      <c r="TLS540"/>
      <c r="TLT540"/>
      <c r="TLU540"/>
      <c r="TLV540"/>
      <c r="TLW540"/>
      <c r="TLX540"/>
      <c r="TLY540"/>
      <c r="TLZ540"/>
      <c r="TMA540"/>
      <c r="TMB540"/>
      <c r="TMC540"/>
      <c r="TMD540"/>
      <c r="TME540"/>
      <c r="TMF540"/>
      <c r="TMG540"/>
      <c r="TMH540"/>
      <c r="TMI540"/>
      <c r="TMJ540"/>
      <c r="TMK540"/>
      <c r="TML540"/>
      <c r="TMM540"/>
      <c r="TMN540"/>
      <c r="TMO540"/>
      <c r="TMP540"/>
      <c r="TMQ540"/>
      <c r="TMR540"/>
      <c r="TMS540"/>
      <c r="TMT540"/>
      <c r="TMU540"/>
      <c r="TMV540"/>
      <c r="TMW540"/>
      <c r="TMX540"/>
      <c r="TMY540"/>
      <c r="TMZ540"/>
      <c r="TNA540"/>
      <c r="TNB540"/>
      <c r="TNC540"/>
      <c r="TND540"/>
      <c r="TNE540"/>
      <c r="TNF540"/>
      <c r="TNG540"/>
      <c r="TNH540"/>
      <c r="TNI540"/>
      <c r="TNJ540"/>
      <c r="TNK540"/>
      <c r="TNL540"/>
      <c r="TNM540"/>
      <c r="TNN540"/>
      <c r="TNO540"/>
      <c r="TNP540"/>
      <c r="TNQ540"/>
      <c r="TNR540"/>
      <c r="TNS540"/>
      <c r="TNT540"/>
      <c r="TNU540"/>
      <c r="TNV540"/>
      <c r="TNW540"/>
      <c r="TNX540"/>
      <c r="TNY540"/>
      <c r="TNZ540"/>
      <c r="TOA540"/>
      <c r="TOB540"/>
      <c r="TOC540"/>
      <c r="TOD540"/>
      <c r="TOE540"/>
      <c r="TOF540"/>
      <c r="TOG540"/>
      <c r="TOH540"/>
      <c r="TOI540"/>
      <c r="TOJ540"/>
      <c r="TOK540"/>
      <c r="TOL540"/>
      <c r="TOM540"/>
      <c r="TON540"/>
      <c r="TOO540"/>
      <c r="TOP540"/>
      <c r="TOQ540"/>
      <c r="TOR540"/>
      <c r="TOS540"/>
      <c r="TOT540"/>
      <c r="TOU540"/>
      <c r="TOV540"/>
      <c r="TOW540"/>
      <c r="TOX540"/>
      <c r="TOY540"/>
      <c r="TOZ540"/>
      <c r="TPA540"/>
      <c r="TPB540"/>
      <c r="TPC540"/>
      <c r="TPD540"/>
      <c r="TPE540"/>
      <c r="TPF540"/>
      <c r="TPG540"/>
      <c r="TPH540"/>
      <c r="TPI540"/>
      <c r="TPJ540"/>
      <c r="TPK540"/>
      <c r="TPL540"/>
      <c r="TPM540"/>
      <c r="TPN540"/>
      <c r="TPO540"/>
      <c r="TPP540"/>
      <c r="TPQ540"/>
      <c r="TPR540"/>
      <c r="TPS540"/>
      <c r="TPT540"/>
      <c r="TPU540"/>
      <c r="TPV540"/>
      <c r="TPW540"/>
      <c r="TPX540"/>
      <c r="TPY540"/>
      <c r="TPZ540"/>
      <c r="TQA540"/>
      <c r="TQB540"/>
      <c r="TQC540"/>
      <c r="TQD540"/>
      <c r="TQE540"/>
      <c r="TQF540"/>
      <c r="TQG540"/>
      <c r="TQH540"/>
      <c r="TQI540"/>
      <c r="TQJ540"/>
      <c r="TQK540"/>
      <c r="TQL540"/>
      <c r="TQM540"/>
      <c r="TQN540"/>
      <c r="TQO540"/>
      <c r="TQP540"/>
      <c r="TQQ540"/>
      <c r="TQR540"/>
      <c r="TQS540"/>
      <c r="TQT540"/>
      <c r="TQU540"/>
      <c r="TQV540"/>
      <c r="TQW540"/>
      <c r="TQX540"/>
      <c r="TQY540"/>
      <c r="TQZ540"/>
      <c r="TRA540"/>
      <c r="TRB540"/>
      <c r="TRC540"/>
      <c r="TRD540"/>
      <c r="TRE540"/>
      <c r="TRF540"/>
      <c r="TRG540"/>
      <c r="TRH540"/>
      <c r="TRI540"/>
      <c r="TRJ540"/>
      <c r="TRK540"/>
      <c r="TRL540"/>
      <c r="TRM540"/>
      <c r="TRN540"/>
      <c r="TRO540"/>
      <c r="TRP540"/>
      <c r="TRQ540"/>
      <c r="TRR540"/>
      <c r="TRS540"/>
      <c r="TRT540"/>
      <c r="TRU540"/>
      <c r="TRV540"/>
      <c r="TRW540"/>
      <c r="TRX540"/>
      <c r="TRY540"/>
      <c r="TRZ540"/>
      <c r="TSA540"/>
      <c r="TSB540"/>
      <c r="TSC540"/>
      <c r="TSD540"/>
      <c r="TSE540"/>
      <c r="TSF540"/>
      <c r="TSG540"/>
      <c r="TSH540"/>
      <c r="TSI540"/>
      <c r="TSJ540"/>
      <c r="TSK540"/>
      <c r="TSL540"/>
      <c r="TSM540"/>
      <c r="TSN540"/>
      <c r="TSO540"/>
      <c r="TSP540"/>
      <c r="TSQ540"/>
      <c r="TSR540"/>
      <c r="TSS540"/>
      <c r="TST540"/>
      <c r="TSU540"/>
      <c r="TSV540"/>
      <c r="TSW540"/>
      <c r="TSX540"/>
      <c r="TSY540"/>
      <c r="TSZ540"/>
      <c r="TTA540"/>
      <c r="TTB540"/>
      <c r="TTC540"/>
      <c r="TTD540"/>
      <c r="TTE540"/>
      <c r="TTF540"/>
      <c r="TTG540"/>
      <c r="TTH540"/>
      <c r="TTI540"/>
      <c r="TTJ540"/>
      <c r="TTK540"/>
      <c r="TTL540"/>
      <c r="TTM540"/>
      <c r="TTN540"/>
      <c r="TTO540"/>
      <c r="TTP540"/>
      <c r="TTQ540"/>
      <c r="TTR540"/>
      <c r="TTS540"/>
      <c r="TTT540"/>
      <c r="TTU540"/>
      <c r="TTV540"/>
      <c r="TTW540"/>
      <c r="TTX540"/>
      <c r="TTY540"/>
      <c r="TTZ540"/>
      <c r="TUA540"/>
      <c r="TUB540"/>
      <c r="TUC540"/>
      <c r="TUD540"/>
      <c r="TUE540"/>
      <c r="TUF540"/>
      <c r="TUG540"/>
      <c r="TUH540"/>
      <c r="TUI540"/>
      <c r="TUJ540"/>
      <c r="TUK540"/>
      <c r="TUL540"/>
      <c r="TUM540"/>
      <c r="TUN540"/>
      <c r="TUO540"/>
      <c r="TUP540"/>
      <c r="TUQ540"/>
      <c r="TUR540"/>
      <c r="TUS540"/>
      <c r="TUT540"/>
      <c r="TUU540"/>
      <c r="TUV540"/>
      <c r="TUW540"/>
      <c r="TUX540"/>
      <c r="TUY540"/>
      <c r="TUZ540"/>
      <c r="TVA540"/>
      <c r="TVB540"/>
      <c r="TVC540"/>
      <c r="TVD540"/>
      <c r="TVE540"/>
      <c r="TVF540"/>
      <c r="TVG540"/>
      <c r="TVH540"/>
      <c r="TVI540"/>
      <c r="TVJ540"/>
      <c r="TVK540"/>
      <c r="TVL540"/>
      <c r="TVM540"/>
      <c r="TVN540"/>
      <c r="TVO540"/>
      <c r="TVP540"/>
      <c r="TVQ540"/>
      <c r="TVR540"/>
      <c r="TVS540"/>
      <c r="TVT540"/>
      <c r="TVU540"/>
      <c r="TVV540"/>
      <c r="TVW540"/>
      <c r="TVX540"/>
      <c r="TVY540"/>
      <c r="TVZ540"/>
      <c r="TWA540"/>
      <c r="TWB540"/>
      <c r="TWC540"/>
      <c r="TWD540"/>
      <c r="TWE540"/>
      <c r="TWF540"/>
      <c r="TWG540"/>
      <c r="TWH540"/>
      <c r="TWI540"/>
      <c r="TWJ540"/>
      <c r="TWK540"/>
      <c r="TWL540"/>
      <c r="TWM540"/>
      <c r="TWN540"/>
      <c r="TWO540"/>
      <c r="TWP540"/>
      <c r="TWQ540"/>
      <c r="TWR540"/>
      <c r="TWS540"/>
      <c r="TWT540"/>
      <c r="TWU540"/>
      <c r="TWV540"/>
      <c r="TWW540"/>
      <c r="TWX540"/>
      <c r="TWY540"/>
      <c r="TWZ540"/>
      <c r="TXA540"/>
      <c r="TXB540"/>
      <c r="TXC540"/>
      <c r="TXD540"/>
      <c r="TXE540"/>
      <c r="TXF540"/>
      <c r="TXG540"/>
      <c r="TXH540"/>
      <c r="TXI540"/>
      <c r="TXJ540"/>
      <c r="TXK540"/>
      <c r="TXL540"/>
      <c r="TXM540"/>
      <c r="TXN540"/>
      <c r="TXO540"/>
      <c r="TXP540"/>
      <c r="TXQ540"/>
      <c r="TXR540"/>
      <c r="TXS540"/>
      <c r="TXT540"/>
      <c r="TXU540"/>
      <c r="TXV540"/>
      <c r="TXW540"/>
      <c r="TXX540"/>
      <c r="TXY540"/>
      <c r="TXZ540"/>
      <c r="TYA540"/>
      <c r="TYB540"/>
      <c r="TYC540"/>
      <c r="TYD540"/>
      <c r="TYE540"/>
      <c r="TYF540"/>
      <c r="TYG540"/>
      <c r="TYH540"/>
      <c r="TYI540"/>
      <c r="TYJ540"/>
      <c r="TYK540"/>
      <c r="TYL540"/>
      <c r="TYM540"/>
      <c r="TYN540"/>
      <c r="TYO540"/>
      <c r="TYP540"/>
      <c r="TYQ540"/>
      <c r="TYR540"/>
      <c r="TYS540"/>
      <c r="TYT540"/>
      <c r="TYU540"/>
      <c r="TYV540"/>
      <c r="TYW540"/>
      <c r="TYX540"/>
      <c r="TYY540"/>
      <c r="TYZ540"/>
      <c r="TZA540"/>
      <c r="TZB540"/>
      <c r="TZC540"/>
      <c r="TZD540"/>
      <c r="TZE540"/>
      <c r="TZF540"/>
      <c r="TZG540"/>
      <c r="TZH540"/>
      <c r="TZI540"/>
      <c r="TZJ540"/>
      <c r="TZK540"/>
      <c r="TZL540"/>
      <c r="TZM540"/>
      <c r="TZN540"/>
      <c r="TZO540"/>
      <c r="TZP540"/>
      <c r="TZQ540"/>
      <c r="TZR540"/>
      <c r="TZS540"/>
      <c r="TZT540"/>
      <c r="TZU540"/>
      <c r="TZV540"/>
      <c r="TZW540"/>
      <c r="TZX540"/>
      <c r="TZY540"/>
      <c r="TZZ540"/>
      <c r="UAA540"/>
      <c r="UAB540"/>
      <c r="UAC540"/>
      <c r="UAD540"/>
      <c r="UAE540"/>
      <c r="UAF540"/>
      <c r="UAG540"/>
      <c r="UAH540"/>
      <c r="UAI540"/>
      <c r="UAJ540"/>
      <c r="UAK540"/>
      <c r="UAL540"/>
      <c r="UAM540"/>
      <c r="UAN540"/>
      <c r="UAO540"/>
      <c r="UAP540"/>
      <c r="UAQ540"/>
      <c r="UAR540"/>
      <c r="UAS540"/>
      <c r="UAT540"/>
      <c r="UAU540"/>
      <c r="UAV540"/>
      <c r="UAW540"/>
      <c r="UAX540"/>
      <c r="UAY540"/>
      <c r="UAZ540"/>
      <c r="UBA540"/>
      <c r="UBB540"/>
      <c r="UBC540"/>
      <c r="UBD540"/>
      <c r="UBE540"/>
      <c r="UBF540"/>
      <c r="UBG540"/>
      <c r="UBH540"/>
      <c r="UBI540"/>
      <c r="UBJ540"/>
      <c r="UBK540"/>
      <c r="UBL540"/>
      <c r="UBM540"/>
      <c r="UBN540"/>
      <c r="UBO540"/>
      <c r="UBP540"/>
      <c r="UBQ540"/>
      <c r="UBR540"/>
      <c r="UBS540"/>
      <c r="UBT540"/>
      <c r="UBU540"/>
      <c r="UBV540"/>
      <c r="UBW540"/>
      <c r="UBX540"/>
      <c r="UBY540"/>
      <c r="UBZ540"/>
      <c r="UCA540"/>
      <c r="UCB540"/>
      <c r="UCC540"/>
      <c r="UCD540"/>
      <c r="UCE540"/>
      <c r="UCF540"/>
      <c r="UCG540"/>
      <c r="UCH540"/>
      <c r="UCI540"/>
      <c r="UCJ540"/>
      <c r="UCK540"/>
      <c r="UCL540"/>
      <c r="UCM540"/>
      <c r="UCN540"/>
      <c r="UCO540"/>
      <c r="UCP540"/>
      <c r="UCQ540"/>
      <c r="UCR540"/>
      <c r="UCS540"/>
      <c r="UCT540"/>
      <c r="UCU540"/>
      <c r="UCV540"/>
      <c r="UCW540"/>
      <c r="UCX540"/>
      <c r="UCY540"/>
      <c r="UCZ540"/>
      <c r="UDA540"/>
      <c r="UDB540"/>
      <c r="UDC540"/>
      <c r="UDD540"/>
      <c r="UDE540"/>
      <c r="UDF540"/>
      <c r="UDG540"/>
      <c r="UDH540"/>
      <c r="UDI540"/>
      <c r="UDJ540"/>
      <c r="UDK540"/>
      <c r="UDL540"/>
      <c r="UDM540"/>
      <c r="UDN540"/>
      <c r="UDO540"/>
      <c r="UDP540"/>
      <c r="UDQ540"/>
      <c r="UDR540"/>
      <c r="UDS540"/>
      <c r="UDT540"/>
      <c r="UDU540"/>
      <c r="UDV540"/>
      <c r="UDW540"/>
      <c r="UDX540"/>
      <c r="UDY540"/>
      <c r="UDZ540"/>
      <c r="UEA540"/>
      <c r="UEB540"/>
      <c r="UEC540"/>
      <c r="UED540"/>
      <c r="UEE540"/>
      <c r="UEF540"/>
      <c r="UEG540"/>
      <c r="UEH540"/>
      <c r="UEI540"/>
      <c r="UEJ540"/>
      <c r="UEK540"/>
      <c r="UEL540"/>
      <c r="UEM540"/>
      <c r="UEN540"/>
      <c r="UEO540"/>
      <c r="UEP540"/>
      <c r="UEQ540"/>
      <c r="UER540"/>
      <c r="UES540"/>
      <c r="UET540"/>
      <c r="UEU540"/>
      <c r="UEV540"/>
      <c r="UEW540"/>
      <c r="UEX540"/>
      <c r="UEY540"/>
      <c r="UEZ540"/>
      <c r="UFA540"/>
      <c r="UFB540"/>
      <c r="UFC540"/>
      <c r="UFD540"/>
      <c r="UFE540"/>
      <c r="UFF540"/>
      <c r="UFG540"/>
      <c r="UFH540"/>
      <c r="UFI540"/>
      <c r="UFJ540"/>
      <c r="UFK540"/>
      <c r="UFL540"/>
      <c r="UFM540"/>
      <c r="UFN540"/>
      <c r="UFO540"/>
      <c r="UFP540"/>
      <c r="UFQ540"/>
      <c r="UFR540"/>
      <c r="UFS540"/>
      <c r="UFT540"/>
      <c r="UFU540"/>
      <c r="UFV540"/>
      <c r="UFW540"/>
      <c r="UFX540"/>
      <c r="UFY540"/>
      <c r="UFZ540"/>
      <c r="UGA540"/>
      <c r="UGB540"/>
      <c r="UGC540"/>
      <c r="UGD540"/>
      <c r="UGE540"/>
      <c r="UGF540"/>
      <c r="UGG540"/>
      <c r="UGH540"/>
      <c r="UGI540"/>
      <c r="UGJ540"/>
      <c r="UGK540"/>
      <c r="UGL540"/>
      <c r="UGM540"/>
      <c r="UGN540"/>
      <c r="UGO540"/>
      <c r="UGP540"/>
      <c r="UGQ540"/>
      <c r="UGR540"/>
      <c r="UGS540"/>
      <c r="UGT540"/>
      <c r="UGU540"/>
      <c r="UGV540"/>
      <c r="UGW540"/>
      <c r="UGX540"/>
      <c r="UGY540"/>
      <c r="UGZ540"/>
      <c r="UHA540"/>
      <c r="UHB540"/>
      <c r="UHC540"/>
      <c r="UHD540"/>
      <c r="UHE540"/>
      <c r="UHF540"/>
      <c r="UHG540"/>
      <c r="UHH540"/>
      <c r="UHI540"/>
      <c r="UHJ540"/>
      <c r="UHK540"/>
      <c r="UHL540"/>
      <c r="UHM540"/>
      <c r="UHN540"/>
      <c r="UHO540"/>
      <c r="UHP540"/>
      <c r="UHQ540"/>
      <c r="UHR540"/>
      <c r="UHS540"/>
      <c r="UHT540"/>
      <c r="UHU540"/>
      <c r="UHV540"/>
      <c r="UHW540"/>
      <c r="UHX540"/>
      <c r="UHY540"/>
      <c r="UHZ540"/>
      <c r="UIA540"/>
      <c r="UIB540"/>
      <c r="UIC540"/>
      <c r="UID540"/>
      <c r="UIE540"/>
      <c r="UIF540"/>
      <c r="UIG540"/>
      <c r="UIH540"/>
      <c r="UII540"/>
      <c r="UIJ540"/>
      <c r="UIK540"/>
      <c r="UIL540"/>
      <c r="UIM540"/>
      <c r="UIN540"/>
      <c r="UIO540"/>
      <c r="UIP540"/>
      <c r="UIQ540"/>
      <c r="UIR540"/>
      <c r="UIS540"/>
      <c r="UIT540"/>
      <c r="UIU540"/>
      <c r="UIV540"/>
      <c r="UIW540"/>
      <c r="UIX540"/>
      <c r="UIY540"/>
      <c r="UIZ540"/>
      <c r="UJA540"/>
      <c r="UJB540"/>
      <c r="UJC540"/>
      <c r="UJD540"/>
      <c r="UJE540"/>
      <c r="UJF540"/>
      <c r="UJG540"/>
      <c r="UJH540"/>
      <c r="UJI540"/>
      <c r="UJJ540"/>
      <c r="UJK540"/>
      <c r="UJL540"/>
      <c r="UJM540"/>
      <c r="UJN540"/>
      <c r="UJO540"/>
      <c r="UJP540"/>
      <c r="UJQ540"/>
      <c r="UJR540"/>
      <c r="UJS540"/>
      <c r="UJT540"/>
      <c r="UJU540"/>
      <c r="UJV540"/>
      <c r="UJW540"/>
      <c r="UJX540"/>
      <c r="UJY540"/>
      <c r="UJZ540"/>
      <c r="UKA540"/>
      <c r="UKB540"/>
      <c r="UKC540"/>
      <c r="UKD540"/>
      <c r="UKE540"/>
      <c r="UKF540"/>
      <c r="UKG540"/>
      <c r="UKH540"/>
      <c r="UKI540"/>
      <c r="UKJ540"/>
      <c r="UKK540"/>
      <c r="UKL540"/>
      <c r="UKM540"/>
      <c r="UKN540"/>
      <c r="UKO540"/>
      <c r="UKP540"/>
      <c r="UKQ540"/>
      <c r="UKR540"/>
      <c r="UKS540"/>
      <c r="UKT540"/>
      <c r="UKU540"/>
      <c r="UKV540"/>
      <c r="UKW540"/>
      <c r="UKX540"/>
      <c r="UKY540"/>
      <c r="UKZ540"/>
      <c r="ULA540"/>
      <c r="ULB540"/>
      <c r="ULC540"/>
      <c r="ULD540"/>
      <c r="ULE540"/>
      <c r="ULF540"/>
      <c r="ULG540"/>
      <c r="ULH540"/>
      <c r="ULI540"/>
      <c r="ULJ540"/>
      <c r="ULK540"/>
      <c r="ULL540"/>
      <c r="ULM540"/>
      <c r="ULN540"/>
      <c r="ULO540"/>
      <c r="ULP540"/>
      <c r="ULQ540"/>
      <c r="ULR540"/>
      <c r="ULS540"/>
      <c r="ULT540"/>
      <c r="ULU540"/>
      <c r="ULV540"/>
      <c r="ULW540"/>
      <c r="ULX540"/>
      <c r="ULY540"/>
      <c r="ULZ540"/>
      <c r="UMA540"/>
      <c r="UMB540"/>
      <c r="UMC540"/>
      <c r="UMD540"/>
      <c r="UME540"/>
      <c r="UMF540"/>
      <c r="UMG540"/>
      <c r="UMH540"/>
      <c r="UMI540"/>
      <c r="UMJ540"/>
      <c r="UMK540"/>
      <c r="UML540"/>
      <c r="UMM540"/>
      <c r="UMN540"/>
      <c r="UMO540"/>
      <c r="UMP540"/>
      <c r="UMQ540"/>
      <c r="UMR540"/>
      <c r="UMS540"/>
      <c r="UMT540"/>
      <c r="UMU540"/>
      <c r="UMV540"/>
      <c r="UMW540"/>
      <c r="UMX540"/>
      <c r="UMY540"/>
      <c r="UMZ540"/>
      <c r="UNA540"/>
      <c r="UNB540"/>
      <c r="UNC540"/>
      <c r="UND540"/>
      <c r="UNE540"/>
      <c r="UNF540"/>
      <c r="UNG540"/>
      <c r="UNH540"/>
      <c r="UNI540"/>
      <c r="UNJ540"/>
      <c r="UNK540"/>
      <c r="UNL540"/>
      <c r="UNM540"/>
      <c r="UNN540"/>
      <c r="UNO540"/>
      <c r="UNP540"/>
      <c r="UNQ540"/>
      <c r="UNR540"/>
      <c r="UNS540"/>
      <c r="UNT540"/>
      <c r="UNU540"/>
      <c r="UNV540"/>
      <c r="UNW540"/>
      <c r="UNX540"/>
      <c r="UNY540"/>
      <c r="UNZ540"/>
      <c r="UOA540"/>
      <c r="UOB540"/>
      <c r="UOC540"/>
      <c r="UOD540"/>
      <c r="UOE540"/>
      <c r="UOF540"/>
      <c r="UOG540"/>
      <c r="UOH540"/>
      <c r="UOI540"/>
      <c r="UOJ540"/>
      <c r="UOK540"/>
      <c r="UOL540"/>
      <c r="UOM540"/>
      <c r="UON540"/>
      <c r="UOO540"/>
      <c r="UOP540"/>
      <c r="UOQ540"/>
      <c r="UOR540"/>
      <c r="UOS540"/>
      <c r="UOT540"/>
      <c r="UOU540"/>
      <c r="UOV540"/>
      <c r="UOW540"/>
      <c r="UOX540"/>
      <c r="UOY540"/>
      <c r="UOZ540"/>
      <c r="UPA540"/>
      <c r="UPB540"/>
      <c r="UPC540"/>
      <c r="UPD540"/>
      <c r="UPE540"/>
      <c r="UPF540"/>
      <c r="UPG540"/>
      <c r="UPH540"/>
      <c r="UPI540"/>
      <c r="UPJ540"/>
      <c r="UPK540"/>
      <c r="UPL540"/>
      <c r="UPM540"/>
      <c r="UPN540"/>
      <c r="UPO540"/>
      <c r="UPP540"/>
      <c r="UPQ540"/>
      <c r="UPR540"/>
      <c r="UPS540"/>
      <c r="UPT540"/>
      <c r="UPU540"/>
      <c r="UPV540"/>
      <c r="UPW540"/>
      <c r="UPX540"/>
      <c r="UPY540"/>
      <c r="UPZ540"/>
      <c r="UQA540"/>
      <c r="UQB540"/>
      <c r="UQC540"/>
      <c r="UQD540"/>
      <c r="UQE540"/>
      <c r="UQF540"/>
      <c r="UQG540"/>
      <c r="UQH540"/>
      <c r="UQI540"/>
      <c r="UQJ540"/>
      <c r="UQK540"/>
      <c r="UQL540"/>
      <c r="UQM540"/>
      <c r="UQN540"/>
      <c r="UQO540"/>
      <c r="UQP540"/>
      <c r="UQQ540"/>
      <c r="UQR540"/>
      <c r="UQS540"/>
      <c r="UQT540"/>
      <c r="UQU540"/>
      <c r="UQV540"/>
      <c r="UQW540"/>
      <c r="UQX540"/>
      <c r="UQY540"/>
      <c r="UQZ540"/>
      <c r="URA540"/>
      <c r="URB540"/>
      <c r="URC540"/>
      <c r="URD540"/>
      <c r="URE540"/>
      <c r="URF540"/>
      <c r="URG540"/>
      <c r="URH540"/>
      <c r="URI540"/>
      <c r="URJ540"/>
      <c r="URK540"/>
      <c r="URL540"/>
      <c r="URM540"/>
      <c r="URN540"/>
      <c r="URO540"/>
      <c r="URP540"/>
      <c r="URQ540"/>
      <c r="URR540"/>
      <c r="URS540"/>
      <c r="URT540"/>
      <c r="URU540"/>
      <c r="URV540"/>
      <c r="URW540"/>
      <c r="URX540"/>
      <c r="URY540"/>
      <c r="URZ540"/>
      <c r="USA540"/>
      <c r="USB540"/>
      <c r="USC540"/>
      <c r="USD540"/>
      <c r="USE540"/>
      <c r="USF540"/>
      <c r="USG540"/>
      <c r="USH540"/>
      <c r="USI540"/>
      <c r="USJ540"/>
      <c r="USK540"/>
      <c r="USL540"/>
      <c r="USM540"/>
      <c r="USN540"/>
      <c r="USO540"/>
      <c r="USP540"/>
      <c r="USQ540"/>
      <c r="USR540"/>
      <c r="USS540"/>
      <c r="UST540"/>
      <c r="USU540"/>
      <c r="USV540"/>
      <c r="USW540"/>
      <c r="USX540"/>
      <c r="USY540"/>
      <c r="USZ540"/>
      <c r="UTA540"/>
      <c r="UTB540"/>
      <c r="UTC540"/>
      <c r="UTD540"/>
      <c r="UTE540"/>
      <c r="UTF540"/>
      <c r="UTG540"/>
      <c r="UTH540"/>
      <c r="UTI540"/>
      <c r="UTJ540"/>
      <c r="UTK540"/>
      <c r="UTL540"/>
      <c r="UTM540"/>
      <c r="UTN540"/>
      <c r="UTO540"/>
      <c r="UTP540"/>
      <c r="UTQ540"/>
      <c r="UTR540"/>
      <c r="UTS540"/>
      <c r="UTT540"/>
      <c r="UTU540"/>
      <c r="UTV540"/>
      <c r="UTW540"/>
      <c r="UTX540"/>
      <c r="UTY540"/>
      <c r="UTZ540"/>
      <c r="UUA540"/>
      <c r="UUB540"/>
      <c r="UUC540"/>
      <c r="UUD540"/>
      <c r="UUE540"/>
      <c r="UUF540"/>
      <c r="UUG540"/>
      <c r="UUH540"/>
      <c r="UUI540"/>
      <c r="UUJ540"/>
      <c r="UUK540"/>
      <c r="UUL540"/>
      <c r="UUM540"/>
      <c r="UUN540"/>
      <c r="UUO540"/>
      <c r="UUP540"/>
      <c r="UUQ540"/>
      <c r="UUR540"/>
      <c r="UUS540"/>
      <c r="UUT540"/>
      <c r="UUU540"/>
      <c r="UUV540"/>
      <c r="UUW540"/>
      <c r="UUX540"/>
      <c r="UUY540"/>
      <c r="UUZ540"/>
      <c r="UVA540"/>
      <c r="UVB540"/>
      <c r="UVC540"/>
      <c r="UVD540"/>
      <c r="UVE540"/>
      <c r="UVF540"/>
      <c r="UVG540"/>
      <c r="UVH540"/>
      <c r="UVI540"/>
      <c r="UVJ540"/>
      <c r="UVK540"/>
      <c r="UVL540"/>
      <c r="UVM540"/>
      <c r="UVN540"/>
      <c r="UVO540"/>
      <c r="UVP540"/>
      <c r="UVQ540"/>
      <c r="UVR540"/>
      <c r="UVS540"/>
      <c r="UVT540"/>
      <c r="UVU540"/>
      <c r="UVV540"/>
      <c r="UVW540"/>
      <c r="UVX540"/>
      <c r="UVY540"/>
      <c r="UVZ540"/>
      <c r="UWA540"/>
      <c r="UWB540"/>
      <c r="UWC540"/>
      <c r="UWD540"/>
      <c r="UWE540"/>
      <c r="UWF540"/>
      <c r="UWG540"/>
      <c r="UWH540"/>
      <c r="UWI540"/>
      <c r="UWJ540"/>
      <c r="UWK540"/>
      <c r="UWL540"/>
      <c r="UWM540"/>
      <c r="UWN540"/>
      <c r="UWO540"/>
      <c r="UWP540"/>
      <c r="UWQ540"/>
      <c r="UWR540"/>
      <c r="UWS540"/>
      <c r="UWT540"/>
      <c r="UWU540"/>
      <c r="UWV540"/>
      <c r="UWW540"/>
      <c r="UWX540"/>
      <c r="UWY540"/>
      <c r="UWZ540"/>
      <c r="UXA540"/>
      <c r="UXB540"/>
      <c r="UXC540"/>
      <c r="UXD540"/>
      <c r="UXE540"/>
      <c r="UXF540"/>
      <c r="UXG540"/>
      <c r="UXH540"/>
      <c r="UXI540"/>
      <c r="UXJ540"/>
      <c r="UXK540"/>
      <c r="UXL540"/>
      <c r="UXM540"/>
      <c r="UXN540"/>
      <c r="UXO540"/>
      <c r="UXP540"/>
      <c r="UXQ540"/>
      <c r="UXR540"/>
      <c r="UXS540"/>
      <c r="UXT540"/>
      <c r="UXU540"/>
      <c r="UXV540"/>
      <c r="UXW540"/>
      <c r="UXX540"/>
      <c r="UXY540"/>
      <c r="UXZ540"/>
      <c r="UYA540"/>
      <c r="UYB540"/>
      <c r="UYC540"/>
      <c r="UYD540"/>
      <c r="UYE540"/>
      <c r="UYF540"/>
      <c r="UYG540"/>
      <c r="UYH540"/>
      <c r="UYI540"/>
      <c r="UYJ540"/>
      <c r="UYK540"/>
      <c r="UYL540"/>
      <c r="UYM540"/>
      <c r="UYN540"/>
      <c r="UYO540"/>
      <c r="UYP540"/>
      <c r="UYQ540"/>
      <c r="UYR540"/>
      <c r="UYS540"/>
      <c r="UYT540"/>
      <c r="UYU540"/>
      <c r="UYV540"/>
      <c r="UYW540"/>
      <c r="UYX540"/>
      <c r="UYY540"/>
      <c r="UYZ540"/>
      <c r="UZA540"/>
      <c r="UZB540"/>
      <c r="UZC540"/>
      <c r="UZD540"/>
      <c r="UZE540"/>
      <c r="UZF540"/>
      <c r="UZG540"/>
      <c r="UZH540"/>
      <c r="UZI540"/>
      <c r="UZJ540"/>
      <c r="UZK540"/>
      <c r="UZL540"/>
      <c r="UZM540"/>
      <c r="UZN540"/>
      <c r="UZO540"/>
      <c r="UZP540"/>
      <c r="UZQ540"/>
      <c r="UZR540"/>
      <c r="UZS540"/>
      <c r="UZT540"/>
      <c r="UZU540"/>
      <c r="UZV540"/>
      <c r="UZW540"/>
      <c r="UZX540"/>
      <c r="UZY540"/>
      <c r="UZZ540"/>
      <c r="VAA540"/>
      <c r="VAB540"/>
      <c r="VAC540"/>
      <c r="VAD540"/>
      <c r="VAE540"/>
      <c r="VAF540"/>
      <c r="VAG540"/>
      <c r="VAH540"/>
      <c r="VAI540"/>
      <c r="VAJ540"/>
      <c r="VAK540"/>
      <c r="VAL540"/>
      <c r="VAM540"/>
      <c r="VAN540"/>
      <c r="VAO540"/>
      <c r="VAP540"/>
      <c r="VAQ540"/>
      <c r="VAR540"/>
      <c r="VAS540"/>
      <c r="VAT540"/>
      <c r="VAU540"/>
      <c r="VAV540"/>
      <c r="VAW540"/>
      <c r="VAX540"/>
      <c r="VAY540"/>
      <c r="VAZ540"/>
      <c r="VBA540"/>
      <c r="VBB540"/>
      <c r="VBC540"/>
      <c r="VBD540"/>
      <c r="VBE540"/>
      <c r="VBF540"/>
      <c r="VBG540"/>
      <c r="VBH540"/>
      <c r="VBI540"/>
      <c r="VBJ540"/>
      <c r="VBK540"/>
      <c r="VBL540"/>
      <c r="VBM540"/>
      <c r="VBN540"/>
      <c r="VBO540"/>
      <c r="VBP540"/>
      <c r="VBQ540"/>
      <c r="VBR540"/>
      <c r="VBS540"/>
      <c r="VBT540"/>
      <c r="VBU540"/>
      <c r="VBV540"/>
      <c r="VBW540"/>
      <c r="VBX540"/>
      <c r="VBY540"/>
      <c r="VBZ540"/>
      <c r="VCA540"/>
      <c r="VCB540"/>
      <c r="VCC540"/>
      <c r="VCD540"/>
      <c r="VCE540"/>
      <c r="VCF540"/>
      <c r="VCG540"/>
      <c r="VCH540"/>
      <c r="VCI540"/>
      <c r="VCJ540"/>
      <c r="VCK540"/>
      <c r="VCL540"/>
      <c r="VCM540"/>
      <c r="VCN540"/>
      <c r="VCO540"/>
      <c r="VCP540"/>
      <c r="VCQ540"/>
      <c r="VCR540"/>
      <c r="VCS540"/>
      <c r="VCT540"/>
      <c r="VCU540"/>
      <c r="VCV540"/>
      <c r="VCW540"/>
      <c r="VCX540"/>
      <c r="VCY540"/>
      <c r="VCZ540"/>
      <c r="VDA540"/>
      <c r="VDB540"/>
      <c r="VDC540"/>
      <c r="VDD540"/>
      <c r="VDE540"/>
      <c r="VDF540"/>
      <c r="VDG540"/>
      <c r="VDH540"/>
      <c r="VDI540"/>
      <c r="VDJ540"/>
      <c r="VDK540"/>
      <c r="VDL540"/>
      <c r="VDM540"/>
      <c r="VDN540"/>
      <c r="VDO540"/>
      <c r="VDP540"/>
      <c r="VDQ540"/>
      <c r="VDR540"/>
      <c r="VDS540"/>
      <c r="VDT540"/>
      <c r="VDU540"/>
      <c r="VDV540"/>
      <c r="VDW540"/>
      <c r="VDX540"/>
      <c r="VDY540"/>
      <c r="VDZ540"/>
      <c r="VEA540"/>
      <c r="VEB540"/>
      <c r="VEC540"/>
      <c r="VED540"/>
      <c r="VEE540"/>
      <c r="VEF540"/>
      <c r="VEG540"/>
      <c r="VEH540"/>
      <c r="VEI540"/>
      <c r="VEJ540"/>
      <c r="VEK540"/>
      <c r="VEL540"/>
      <c r="VEM540"/>
      <c r="VEN540"/>
      <c r="VEO540"/>
      <c r="VEP540"/>
      <c r="VEQ540"/>
      <c r="VER540"/>
      <c r="VES540"/>
      <c r="VET540"/>
      <c r="VEU540"/>
      <c r="VEV540"/>
      <c r="VEW540"/>
      <c r="VEX540"/>
      <c r="VEY540"/>
      <c r="VEZ540"/>
      <c r="VFA540"/>
      <c r="VFB540"/>
      <c r="VFC540"/>
      <c r="VFD540"/>
      <c r="VFE540"/>
      <c r="VFF540"/>
      <c r="VFG540"/>
      <c r="VFH540"/>
      <c r="VFI540"/>
      <c r="VFJ540"/>
      <c r="VFK540"/>
      <c r="VFL540"/>
      <c r="VFM540"/>
      <c r="VFN540"/>
      <c r="VFO540"/>
      <c r="VFP540"/>
      <c r="VFQ540"/>
      <c r="VFR540"/>
      <c r="VFS540"/>
      <c r="VFT540"/>
      <c r="VFU540"/>
      <c r="VFV540"/>
      <c r="VFW540"/>
      <c r="VFX540"/>
      <c r="VFY540"/>
      <c r="VFZ540"/>
      <c r="VGA540"/>
      <c r="VGB540"/>
      <c r="VGC540"/>
      <c r="VGD540"/>
      <c r="VGE540"/>
      <c r="VGF540"/>
      <c r="VGG540"/>
      <c r="VGH540"/>
      <c r="VGI540"/>
      <c r="VGJ540"/>
      <c r="VGK540"/>
      <c r="VGL540"/>
      <c r="VGM540"/>
      <c r="VGN540"/>
      <c r="VGO540"/>
      <c r="VGP540"/>
      <c r="VGQ540"/>
      <c r="VGR540"/>
      <c r="VGS540"/>
      <c r="VGT540"/>
      <c r="VGU540"/>
      <c r="VGV540"/>
      <c r="VGW540"/>
      <c r="VGX540"/>
      <c r="VGY540"/>
      <c r="VGZ540"/>
      <c r="VHA540"/>
      <c r="VHB540"/>
      <c r="VHC540"/>
      <c r="VHD540"/>
      <c r="VHE540"/>
      <c r="VHF540"/>
      <c r="VHG540"/>
      <c r="VHH540"/>
      <c r="VHI540"/>
      <c r="VHJ540"/>
      <c r="VHK540"/>
      <c r="VHL540"/>
      <c r="VHM540"/>
      <c r="VHN540"/>
      <c r="VHO540"/>
      <c r="VHP540"/>
      <c r="VHQ540"/>
      <c r="VHR540"/>
      <c r="VHS540"/>
      <c r="VHT540"/>
      <c r="VHU540"/>
      <c r="VHV540"/>
      <c r="VHW540"/>
      <c r="VHX540"/>
      <c r="VHY540"/>
      <c r="VHZ540"/>
      <c r="VIA540"/>
      <c r="VIB540"/>
      <c r="VIC540"/>
      <c r="VID540"/>
      <c r="VIE540"/>
      <c r="VIF540"/>
      <c r="VIG540"/>
      <c r="VIH540"/>
      <c r="VII540"/>
      <c r="VIJ540"/>
      <c r="VIK540"/>
      <c r="VIL540"/>
      <c r="VIM540"/>
      <c r="VIN540"/>
      <c r="VIO540"/>
      <c r="VIP540"/>
      <c r="VIQ540"/>
      <c r="VIR540"/>
      <c r="VIS540"/>
      <c r="VIT540"/>
      <c r="VIU540"/>
      <c r="VIV540"/>
      <c r="VIW540"/>
      <c r="VIX540"/>
      <c r="VIY540"/>
      <c r="VIZ540"/>
      <c r="VJA540"/>
      <c r="VJB540"/>
      <c r="VJC540"/>
      <c r="VJD540"/>
      <c r="VJE540"/>
      <c r="VJF540"/>
      <c r="VJG540"/>
      <c r="VJH540"/>
      <c r="VJI540"/>
      <c r="VJJ540"/>
      <c r="VJK540"/>
      <c r="VJL540"/>
      <c r="VJM540"/>
      <c r="VJN540"/>
      <c r="VJO540"/>
      <c r="VJP540"/>
      <c r="VJQ540"/>
      <c r="VJR540"/>
      <c r="VJS540"/>
      <c r="VJT540"/>
      <c r="VJU540"/>
      <c r="VJV540"/>
      <c r="VJW540"/>
      <c r="VJX540"/>
      <c r="VJY540"/>
      <c r="VJZ540"/>
      <c r="VKA540"/>
      <c r="VKB540"/>
      <c r="VKC540"/>
      <c r="VKD540"/>
      <c r="VKE540"/>
      <c r="VKF540"/>
      <c r="VKG540"/>
      <c r="VKH540"/>
      <c r="VKI540"/>
      <c r="VKJ540"/>
      <c r="VKK540"/>
      <c r="VKL540"/>
      <c r="VKM540"/>
      <c r="VKN540"/>
      <c r="VKO540"/>
      <c r="VKP540"/>
      <c r="VKQ540"/>
      <c r="VKR540"/>
      <c r="VKS540"/>
      <c r="VKT540"/>
      <c r="VKU540"/>
      <c r="VKV540"/>
      <c r="VKW540"/>
      <c r="VKX540"/>
      <c r="VKY540"/>
      <c r="VKZ540"/>
      <c r="VLA540"/>
      <c r="VLB540"/>
      <c r="VLC540"/>
      <c r="VLD540"/>
      <c r="VLE540"/>
      <c r="VLF540"/>
      <c r="VLG540"/>
      <c r="VLH540"/>
      <c r="VLI540"/>
      <c r="VLJ540"/>
      <c r="VLK540"/>
      <c r="VLL540"/>
      <c r="VLM540"/>
      <c r="VLN540"/>
      <c r="VLO540"/>
      <c r="VLP540"/>
      <c r="VLQ540"/>
      <c r="VLR540"/>
      <c r="VLS540"/>
      <c r="VLT540"/>
      <c r="VLU540"/>
      <c r="VLV540"/>
      <c r="VLW540"/>
      <c r="VLX540"/>
      <c r="VLY540"/>
      <c r="VLZ540"/>
      <c r="VMA540"/>
      <c r="VMB540"/>
      <c r="VMC540"/>
      <c r="VMD540"/>
      <c r="VME540"/>
      <c r="VMF540"/>
      <c r="VMG540"/>
      <c r="VMH540"/>
      <c r="VMI540"/>
      <c r="VMJ540"/>
      <c r="VMK540"/>
      <c r="VML540"/>
      <c r="VMM540"/>
      <c r="VMN540"/>
      <c r="VMO540"/>
      <c r="VMP540"/>
      <c r="VMQ540"/>
      <c r="VMR540"/>
      <c r="VMS540"/>
      <c r="VMT540"/>
      <c r="VMU540"/>
      <c r="VMV540"/>
      <c r="VMW540"/>
      <c r="VMX540"/>
      <c r="VMY540"/>
      <c r="VMZ540"/>
      <c r="VNA540"/>
      <c r="VNB540"/>
      <c r="VNC540"/>
      <c r="VND540"/>
      <c r="VNE540"/>
      <c r="VNF540"/>
      <c r="VNG540"/>
      <c r="VNH540"/>
      <c r="VNI540"/>
      <c r="VNJ540"/>
      <c r="VNK540"/>
      <c r="VNL540"/>
      <c r="VNM540"/>
      <c r="VNN540"/>
      <c r="VNO540"/>
      <c r="VNP540"/>
      <c r="VNQ540"/>
      <c r="VNR540"/>
      <c r="VNS540"/>
      <c r="VNT540"/>
      <c r="VNU540"/>
      <c r="VNV540"/>
      <c r="VNW540"/>
      <c r="VNX540"/>
      <c r="VNY540"/>
      <c r="VNZ540"/>
      <c r="VOA540"/>
      <c r="VOB540"/>
      <c r="VOC540"/>
      <c r="VOD540"/>
      <c r="VOE540"/>
      <c r="VOF540"/>
      <c r="VOG540"/>
      <c r="VOH540"/>
      <c r="VOI540"/>
      <c r="VOJ540"/>
      <c r="VOK540"/>
      <c r="VOL540"/>
      <c r="VOM540"/>
      <c r="VON540"/>
      <c r="VOO540"/>
      <c r="VOP540"/>
      <c r="VOQ540"/>
      <c r="VOR540"/>
      <c r="VOS540"/>
      <c r="VOT540"/>
      <c r="VOU540"/>
      <c r="VOV540"/>
      <c r="VOW540"/>
      <c r="VOX540"/>
      <c r="VOY540"/>
      <c r="VOZ540"/>
      <c r="VPA540"/>
      <c r="VPB540"/>
      <c r="VPC540"/>
      <c r="VPD540"/>
      <c r="VPE540"/>
      <c r="VPF540"/>
      <c r="VPG540"/>
      <c r="VPH540"/>
      <c r="VPI540"/>
      <c r="VPJ540"/>
      <c r="VPK540"/>
      <c r="VPL540"/>
      <c r="VPM540"/>
      <c r="VPN540"/>
      <c r="VPO540"/>
      <c r="VPP540"/>
      <c r="VPQ540"/>
      <c r="VPR540"/>
      <c r="VPS540"/>
      <c r="VPT540"/>
      <c r="VPU540"/>
      <c r="VPV540"/>
      <c r="VPW540"/>
      <c r="VPX540"/>
      <c r="VPY540"/>
      <c r="VPZ540"/>
      <c r="VQA540"/>
      <c r="VQB540"/>
      <c r="VQC540"/>
      <c r="VQD540"/>
      <c r="VQE540"/>
      <c r="VQF540"/>
      <c r="VQG540"/>
      <c r="VQH540"/>
      <c r="VQI540"/>
      <c r="VQJ540"/>
      <c r="VQK540"/>
      <c r="VQL540"/>
      <c r="VQM540"/>
      <c r="VQN540"/>
      <c r="VQO540"/>
      <c r="VQP540"/>
      <c r="VQQ540"/>
      <c r="VQR540"/>
      <c r="VQS540"/>
      <c r="VQT540"/>
      <c r="VQU540"/>
      <c r="VQV540"/>
      <c r="VQW540"/>
      <c r="VQX540"/>
      <c r="VQY540"/>
      <c r="VQZ540"/>
      <c r="VRA540"/>
      <c r="VRB540"/>
      <c r="VRC540"/>
      <c r="VRD540"/>
      <c r="VRE540"/>
      <c r="VRF540"/>
      <c r="VRG540"/>
      <c r="VRH540"/>
      <c r="VRI540"/>
      <c r="VRJ540"/>
      <c r="VRK540"/>
      <c r="VRL540"/>
      <c r="VRM540"/>
      <c r="VRN540"/>
      <c r="VRO540"/>
      <c r="VRP540"/>
      <c r="VRQ540"/>
      <c r="VRR540"/>
      <c r="VRS540"/>
      <c r="VRT540"/>
      <c r="VRU540"/>
      <c r="VRV540"/>
      <c r="VRW540"/>
      <c r="VRX540"/>
      <c r="VRY540"/>
      <c r="VRZ540"/>
      <c r="VSA540"/>
      <c r="VSB540"/>
      <c r="VSC540"/>
      <c r="VSD540"/>
      <c r="VSE540"/>
      <c r="VSF540"/>
      <c r="VSG540"/>
      <c r="VSH540"/>
      <c r="VSI540"/>
      <c r="VSJ540"/>
      <c r="VSK540"/>
      <c r="VSL540"/>
      <c r="VSM540"/>
      <c r="VSN540"/>
      <c r="VSO540"/>
      <c r="VSP540"/>
      <c r="VSQ540"/>
      <c r="VSR540"/>
      <c r="VSS540"/>
      <c r="VST540"/>
      <c r="VSU540"/>
      <c r="VSV540"/>
      <c r="VSW540"/>
      <c r="VSX540"/>
      <c r="VSY540"/>
      <c r="VSZ540"/>
      <c r="VTA540"/>
      <c r="VTB540"/>
      <c r="VTC540"/>
      <c r="VTD540"/>
      <c r="VTE540"/>
      <c r="VTF540"/>
      <c r="VTG540"/>
      <c r="VTH540"/>
      <c r="VTI540"/>
      <c r="VTJ540"/>
      <c r="VTK540"/>
      <c r="VTL540"/>
      <c r="VTM540"/>
      <c r="VTN540"/>
      <c r="VTO540"/>
      <c r="VTP540"/>
      <c r="VTQ540"/>
      <c r="VTR540"/>
      <c r="VTS540"/>
      <c r="VTT540"/>
      <c r="VTU540"/>
      <c r="VTV540"/>
      <c r="VTW540"/>
      <c r="VTX540"/>
      <c r="VTY540"/>
      <c r="VTZ540"/>
      <c r="VUA540"/>
      <c r="VUB540"/>
      <c r="VUC540"/>
      <c r="VUD540"/>
      <c r="VUE540"/>
      <c r="VUF540"/>
      <c r="VUG540"/>
      <c r="VUH540"/>
      <c r="VUI540"/>
      <c r="VUJ540"/>
      <c r="VUK540"/>
      <c r="VUL540"/>
      <c r="VUM540"/>
      <c r="VUN540"/>
      <c r="VUO540"/>
      <c r="VUP540"/>
      <c r="VUQ540"/>
      <c r="VUR540"/>
      <c r="VUS540"/>
      <c r="VUT540"/>
      <c r="VUU540"/>
      <c r="VUV540"/>
      <c r="VUW540"/>
      <c r="VUX540"/>
      <c r="VUY540"/>
      <c r="VUZ540"/>
      <c r="VVA540"/>
      <c r="VVB540"/>
      <c r="VVC540"/>
      <c r="VVD540"/>
      <c r="VVE540"/>
      <c r="VVF540"/>
      <c r="VVG540"/>
      <c r="VVH540"/>
      <c r="VVI540"/>
      <c r="VVJ540"/>
      <c r="VVK540"/>
      <c r="VVL540"/>
      <c r="VVM540"/>
      <c r="VVN540"/>
      <c r="VVO540"/>
      <c r="VVP540"/>
      <c r="VVQ540"/>
      <c r="VVR540"/>
      <c r="VVS540"/>
      <c r="VVT540"/>
      <c r="VVU540"/>
      <c r="VVV540"/>
      <c r="VVW540"/>
      <c r="VVX540"/>
      <c r="VVY540"/>
      <c r="VVZ540"/>
      <c r="VWA540"/>
      <c r="VWB540"/>
      <c r="VWC540"/>
      <c r="VWD540"/>
      <c r="VWE540"/>
      <c r="VWF540"/>
      <c r="VWG540"/>
      <c r="VWH540"/>
      <c r="VWI540"/>
      <c r="VWJ540"/>
      <c r="VWK540"/>
      <c r="VWL540"/>
      <c r="VWM540"/>
      <c r="VWN540"/>
      <c r="VWO540"/>
      <c r="VWP540"/>
      <c r="VWQ540"/>
      <c r="VWR540"/>
      <c r="VWS540"/>
      <c r="VWT540"/>
      <c r="VWU540"/>
      <c r="VWV540"/>
      <c r="VWW540"/>
      <c r="VWX540"/>
      <c r="VWY540"/>
      <c r="VWZ540"/>
      <c r="VXA540"/>
      <c r="VXB540"/>
      <c r="VXC540"/>
      <c r="VXD540"/>
      <c r="VXE540"/>
      <c r="VXF540"/>
      <c r="VXG540"/>
      <c r="VXH540"/>
      <c r="VXI540"/>
      <c r="VXJ540"/>
      <c r="VXK540"/>
      <c r="VXL540"/>
      <c r="VXM540"/>
      <c r="VXN540"/>
      <c r="VXO540"/>
      <c r="VXP540"/>
      <c r="VXQ540"/>
      <c r="VXR540"/>
      <c r="VXS540"/>
      <c r="VXT540"/>
      <c r="VXU540"/>
      <c r="VXV540"/>
      <c r="VXW540"/>
      <c r="VXX540"/>
      <c r="VXY540"/>
      <c r="VXZ540"/>
      <c r="VYA540"/>
      <c r="VYB540"/>
      <c r="VYC540"/>
      <c r="VYD540"/>
      <c r="VYE540"/>
      <c r="VYF540"/>
      <c r="VYG540"/>
      <c r="VYH540"/>
      <c r="VYI540"/>
      <c r="VYJ540"/>
      <c r="VYK540"/>
      <c r="VYL540"/>
      <c r="VYM540"/>
      <c r="VYN540"/>
      <c r="VYO540"/>
      <c r="VYP540"/>
      <c r="VYQ540"/>
      <c r="VYR540"/>
      <c r="VYS540"/>
      <c r="VYT540"/>
      <c r="VYU540"/>
      <c r="VYV540"/>
      <c r="VYW540"/>
      <c r="VYX540"/>
      <c r="VYY540"/>
      <c r="VYZ540"/>
      <c r="VZA540"/>
      <c r="VZB540"/>
      <c r="VZC540"/>
      <c r="VZD540"/>
      <c r="VZE540"/>
      <c r="VZF540"/>
      <c r="VZG540"/>
      <c r="VZH540"/>
      <c r="VZI540"/>
      <c r="VZJ540"/>
      <c r="VZK540"/>
      <c r="VZL540"/>
      <c r="VZM540"/>
      <c r="VZN540"/>
      <c r="VZO540"/>
      <c r="VZP540"/>
      <c r="VZQ540"/>
      <c r="VZR540"/>
      <c r="VZS540"/>
      <c r="VZT540"/>
      <c r="VZU540"/>
      <c r="VZV540"/>
      <c r="VZW540"/>
      <c r="VZX540"/>
      <c r="VZY540"/>
      <c r="VZZ540"/>
      <c r="WAA540"/>
      <c r="WAB540"/>
      <c r="WAC540"/>
      <c r="WAD540"/>
      <c r="WAE540"/>
      <c r="WAF540"/>
      <c r="WAG540"/>
      <c r="WAH540"/>
      <c r="WAI540"/>
      <c r="WAJ540"/>
      <c r="WAK540"/>
      <c r="WAL540"/>
      <c r="WAM540"/>
      <c r="WAN540"/>
      <c r="WAO540"/>
      <c r="WAP540"/>
      <c r="WAQ540"/>
      <c r="WAR540"/>
      <c r="WAS540"/>
      <c r="WAT540"/>
      <c r="WAU540"/>
      <c r="WAV540"/>
      <c r="WAW540"/>
      <c r="WAX540"/>
      <c r="WAY540"/>
      <c r="WAZ540"/>
      <c r="WBA540"/>
      <c r="WBB540"/>
      <c r="WBC540"/>
      <c r="WBD540"/>
      <c r="WBE540"/>
      <c r="WBF540"/>
      <c r="WBG540"/>
      <c r="WBH540"/>
      <c r="WBI540"/>
      <c r="WBJ540"/>
      <c r="WBK540"/>
      <c r="WBL540"/>
      <c r="WBM540"/>
      <c r="WBN540"/>
      <c r="WBO540"/>
      <c r="WBP540"/>
      <c r="WBQ540"/>
      <c r="WBR540"/>
      <c r="WBS540"/>
      <c r="WBT540"/>
      <c r="WBU540"/>
      <c r="WBV540"/>
      <c r="WBW540"/>
      <c r="WBX540"/>
      <c r="WBY540"/>
      <c r="WBZ540"/>
      <c r="WCA540"/>
      <c r="WCB540"/>
      <c r="WCC540"/>
      <c r="WCD540"/>
      <c r="WCE540"/>
      <c r="WCF540"/>
      <c r="WCG540"/>
      <c r="WCH540"/>
      <c r="WCI540"/>
      <c r="WCJ540"/>
      <c r="WCK540"/>
      <c r="WCL540"/>
      <c r="WCM540"/>
      <c r="WCN540"/>
      <c r="WCO540"/>
      <c r="WCP540"/>
      <c r="WCQ540"/>
      <c r="WCR540"/>
      <c r="WCS540"/>
      <c r="WCT540"/>
      <c r="WCU540"/>
      <c r="WCV540"/>
      <c r="WCW540"/>
      <c r="WCX540"/>
      <c r="WCY540"/>
      <c r="WCZ540"/>
      <c r="WDA540"/>
      <c r="WDB540"/>
      <c r="WDC540"/>
      <c r="WDD540"/>
      <c r="WDE540"/>
      <c r="WDF540"/>
      <c r="WDG540"/>
      <c r="WDH540"/>
      <c r="WDI540"/>
      <c r="WDJ540"/>
      <c r="WDK540"/>
      <c r="WDL540"/>
      <c r="WDM540"/>
      <c r="WDN540"/>
      <c r="WDO540"/>
      <c r="WDP540"/>
      <c r="WDQ540"/>
      <c r="WDR540"/>
      <c r="WDS540"/>
      <c r="WDT540"/>
      <c r="WDU540"/>
      <c r="WDV540"/>
      <c r="WDW540"/>
      <c r="WDX540"/>
      <c r="WDY540"/>
      <c r="WDZ540"/>
      <c r="WEA540"/>
      <c r="WEB540"/>
      <c r="WEC540"/>
      <c r="WED540"/>
      <c r="WEE540"/>
      <c r="WEF540"/>
      <c r="WEG540"/>
      <c r="WEH540"/>
      <c r="WEI540"/>
      <c r="WEJ540"/>
      <c r="WEK540"/>
      <c r="WEL540"/>
      <c r="WEM540"/>
      <c r="WEN540"/>
      <c r="WEO540"/>
      <c r="WEP540"/>
      <c r="WEQ540"/>
      <c r="WER540"/>
      <c r="WES540"/>
      <c r="WET540"/>
      <c r="WEU540"/>
      <c r="WEV540"/>
      <c r="WEW540"/>
      <c r="WEX540"/>
      <c r="WEY540"/>
      <c r="WEZ540"/>
      <c r="WFA540"/>
      <c r="WFB540"/>
      <c r="WFC540"/>
      <c r="WFD540"/>
      <c r="WFE540"/>
      <c r="WFF540"/>
      <c r="WFG540"/>
      <c r="WFH540"/>
      <c r="WFI540"/>
      <c r="WFJ540"/>
      <c r="WFK540"/>
      <c r="WFL540"/>
      <c r="WFM540"/>
      <c r="WFN540"/>
      <c r="WFO540"/>
      <c r="WFP540"/>
      <c r="WFQ540"/>
      <c r="WFR540"/>
      <c r="WFS540"/>
      <c r="WFT540"/>
      <c r="WFU540"/>
      <c r="WFV540"/>
      <c r="WFW540"/>
      <c r="WFX540"/>
      <c r="WFY540"/>
      <c r="WFZ540"/>
      <c r="WGA540"/>
      <c r="WGB540"/>
      <c r="WGC540"/>
      <c r="WGD540"/>
      <c r="WGE540"/>
      <c r="WGF540"/>
      <c r="WGG540"/>
      <c r="WGH540"/>
      <c r="WGI540"/>
      <c r="WGJ540"/>
      <c r="WGK540"/>
      <c r="WGL540"/>
      <c r="WGM540"/>
      <c r="WGN540"/>
      <c r="WGO540"/>
      <c r="WGP540"/>
      <c r="WGQ540"/>
      <c r="WGR540"/>
      <c r="WGS540"/>
      <c r="WGT540"/>
      <c r="WGU540"/>
      <c r="WGV540"/>
      <c r="WGW540"/>
      <c r="WGX540"/>
      <c r="WGY540"/>
      <c r="WGZ540"/>
      <c r="WHA540"/>
      <c r="WHB540"/>
      <c r="WHC540"/>
      <c r="WHD540"/>
      <c r="WHE540"/>
      <c r="WHF540"/>
      <c r="WHG540"/>
      <c r="WHH540"/>
      <c r="WHI540"/>
      <c r="WHJ540"/>
      <c r="WHK540"/>
      <c r="WHL540"/>
      <c r="WHM540"/>
      <c r="WHN540"/>
      <c r="WHO540"/>
      <c r="WHP540"/>
      <c r="WHQ540"/>
      <c r="WHR540"/>
      <c r="WHS540"/>
      <c r="WHT540"/>
      <c r="WHU540"/>
      <c r="WHV540"/>
      <c r="WHW540"/>
      <c r="WHX540"/>
      <c r="WHY540"/>
      <c r="WHZ540"/>
      <c r="WIA540"/>
      <c r="WIB540"/>
      <c r="WIC540"/>
      <c r="WID540"/>
      <c r="WIE540"/>
      <c r="WIF540"/>
      <c r="WIG540"/>
      <c r="WIH540"/>
      <c r="WII540"/>
      <c r="WIJ540"/>
      <c r="WIK540"/>
      <c r="WIL540"/>
      <c r="WIM540"/>
      <c r="WIN540"/>
      <c r="WIO540"/>
      <c r="WIP540"/>
      <c r="WIQ540"/>
      <c r="WIR540"/>
      <c r="WIS540"/>
      <c r="WIT540"/>
      <c r="WIU540"/>
      <c r="WIV540"/>
      <c r="WIW540"/>
      <c r="WIX540"/>
      <c r="WIY540"/>
      <c r="WIZ540"/>
      <c r="WJA540"/>
      <c r="WJB540"/>
      <c r="WJC540"/>
      <c r="WJD540"/>
      <c r="WJE540"/>
      <c r="WJF540"/>
      <c r="WJG540"/>
      <c r="WJH540"/>
      <c r="WJI540"/>
      <c r="WJJ540"/>
      <c r="WJK540"/>
      <c r="WJL540"/>
      <c r="WJM540"/>
      <c r="WJN540"/>
      <c r="WJO540"/>
      <c r="WJP540"/>
      <c r="WJQ540"/>
      <c r="WJR540"/>
      <c r="WJS540"/>
      <c r="WJT540"/>
      <c r="WJU540"/>
      <c r="WJV540"/>
      <c r="WJW540"/>
      <c r="WJX540"/>
      <c r="WJY540"/>
      <c r="WJZ540"/>
      <c r="WKA540"/>
      <c r="WKB540"/>
      <c r="WKC540"/>
      <c r="WKD540"/>
      <c r="WKE540"/>
      <c r="WKF540"/>
      <c r="WKG540"/>
      <c r="WKH540"/>
      <c r="WKI540"/>
      <c r="WKJ540"/>
      <c r="WKK540"/>
      <c r="WKL540"/>
      <c r="WKM540"/>
      <c r="WKN540"/>
      <c r="WKO540"/>
      <c r="WKP540"/>
      <c r="WKQ540"/>
      <c r="WKR540"/>
      <c r="WKS540"/>
      <c r="WKT540"/>
      <c r="WKU540"/>
      <c r="WKV540"/>
      <c r="WKW540"/>
      <c r="WKX540"/>
      <c r="WKY540"/>
      <c r="WKZ540"/>
      <c r="WLA540"/>
      <c r="WLB540"/>
      <c r="WLC540"/>
      <c r="WLD540"/>
      <c r="WLE540"/>
      <c r="WLF540"/>
      <c r="WLG540"/>
      <c r="WLH540"/>
      <c r="WLI540"/>
      <c r="WLJ540"/>
      <c r="WLK540"/>
      <c r="WLL540"/>
      <c r="WLM540"/>
      <c r="WLN540"/>
      <c r="WLO540"/>
      <c r="WLP540"/>
      <c r="WLQ540"/>
      <c r="WLR540"/>
      <c r="WLS540"/>
      <c r="WLT540"/>
      <c r="WLU540"/>
      <c r="WLV540"/>
      <c r="WLW540"/>
      <c r="WLX540"/>
      <c r="WLY540"/>
      <c r="WLZ540"/>
      <c r="WMA540"/>
      <c r="WMB540"/>
      <c r="WMC540"/>
      <c r="WMD540"/>
      <c r="WME540"/>
      <c r="WMF540"/>
      <c r="WMG540"/>
      <c r="WMH540"/>
      <c r="WMI540"/>
      <c r="WMJ540"/>
      <c r="WMK540"/>
      <c r="WML540"/>
      <c r="WMM540"/>
      <c r="WMN540"/>
      <c r="WMO540"/>
      <c r="WMP540"/>
      <c r="WMQ540"/>
      <c r="WMR540"/>
      <c r="WMS540"/>
      <c r="WMT540"/>
      <c r="WMU540"/>
      <c r="WMV540"/>
      <c r="WMW540"/>
      <c r="WMX540"/>
      <c r="WMY540"/>
      <c r="WMZ540"/>
      <c r="WNA540"/>
      <c r="WNB540"/>
      <c r="WNC540"/>
      <c r="WND540"/>
      <c r="WNE540"/>
      <c r="WNF540"/>
      <c r="WNG540"/>
      <c r="WNH540"/>
      <c r="WNI540"/>
      <c r="WNJ540"/>
      <c r="WNK540"/>
      <c r="WNL540"/>
      <c r="WNM540"/>
      <c r="WNN540"/>
      <c r="WNO540"/>
      <c r="WNP540"/>
      <c r="WNQ540"/>
      <c r="WNR540"/>
      <c r="WNS540"/>
      <c r="WNT540"/>
      <c r="WNU540"/>
      <c r="WNV540"/>
      <c r="WNW540"/>
      <c r="WNX540"/>
      <c r="WNY540"/>
      <c r="WNZ540"/>
      <c r="WOA540"/>
      <c r="WOB540"/>
      <c r="WOC540"/>
      <c r="WOD540"/>
      <c r="WOE540"/>
      <c r="WOF540"/>
      <c r="WOG540"/>
      <c r="WOH540"/>
      <c r="WOI540"/>
      <c r="WOJ540"/>
      <c r="WOK540"/>
      <c r="WOL540"/>
      <c r="WOM540"/>
      <c r="WON540"/>
      <c r="WOO540"/>
      <c r="WOP540"/>
      <c r="WOQ540"/>
      <c r="WOR540"/>
      <c r="WOS540"/>
      <c r="WOT540"/>
      <c r="WOU540"/>
      <c r="WOV540"/>
      <c r="WOW540"/>
      <c r="WOX540"/>
      <c r="WOY540"/>
      <c r="WOZ540"/>
      <c r="WPA540"/>
      <c r="WPB540"/>
      <c r="WPC540"/>
      <c r="WPD540"/>
      <c r="WPE540"/>
      <c r="WPF540"/>
      <c r="WPG540"/>
      <c r="WPH540"/>
      <c r="WPI540"/>
      <c r="WPJ540"/>
      <c r="WPK540"/>
      <c r="WPL540"/>
      <c r="WPM540"/>
      <c r="WPN540"/>
      <c r="WPO540"/>
      <c r="WPP540"/>
      <c r="WPQ540"/>
      <c r="WPR540"/>
      <c r="WPS540"/>
      <c r="WPT540"/>
      <c r="WPU540"/>
      <c r="WPV540"/>
      <c r="WPW540"/>
      <c r="WPX540"/>
      <c r="WPY540"/>
      <c r="WPZ540"/>
      <c r="WQA540"/>
      <c r="WQB540"/>
      <c r="WQC540"/>
      <c r="WQD540"/>
      <c r="WQE540"/>
      <c r="WQF540"/>
      <c r="WQG540"/>
      <c r="WQH540"/>
      <c r="WQI540"/>
      <c r="WQJ540"/>
      <c r="WQK540"/>
      <c r="WQL540"/>
      <c r="WQM540"/>
      <c r="WQN540"/>
      <c r="WQO540"/>
      <c r="WQP540"/>
      <c r="WQQ540"/>
      <c r="WQR540"/>
      <c r="WQS540"/>
      <c r="WQT540"/>
      <c r="WQU540"/>
      <c r="WQV540"/>
      <c r="WQW540"/>
      <c r="WQX540"/>
      <c r="WQY540"/>
      <c r="WQZ540"/>
      <c r="WRA540"/>
      <c r="WRB540"/>
      <c r="WRC540"/>
      <c r="WRD540"/>
      <c r="WRE540"/>
      <c r="WRF540"/>
      <c r="WRG540"/>
      <c r="WRH540"/>
      <c r="WRI540"/>
      <c r="WRJ540"/>
      <c r="WRK540"/>
      <c r="WRL540"/>
      <c r="WRM540"/>
      <c r="WRN540"/>
      <c r="WRO540"/>
      <c r="WRP540"/>
      <c r="WRQ540"/>
      <c r="WRR540"/>
      <c r="WRS540"/>
      <c r="WRT540"/>
      <c r="WRU540"/>
      <c r="WRV540"/>
      <c r="WRW540"/>
      <c r="WRX540"/>
      <c r="WRY540"/>
      <c r="WRZ540"/>
      <c r="WSA540"/>
      <c r="WSB540"/>
      <c r="WSC540"/>
      <c r="WSD540"/>
      <c r="WSE540"/>
      <c r="WSF540"/>
      <c r="WSG540"/>
      <c r="WSH540"/>
      <c r="WSI540"/>
      <c r="WSJ540"/>
      <c r="WSK540"/>
      <c r="WSL540"/>
      <c r="WSM540"/>
      <c r="WSN540"/>
      <c r="WSO540"/>
      <c r="WSP540"/>
      <c r="WSQ540"/>
      <c r="WSR540"/>
      <c r="WSS540"/>
      <c r="WST540"/>
      <c r="WSU540"/>
      <c r="WSV540"/>
      <c r="WSW540"/>
      <c r="WSX540"/>
      <c r="WSY540"/>
      <c r="WSZ540"/>
      <c r="WTA540"/>
      <c r="WTB540"/>
      <c r="WTC540"/>
      <c r="WTD540"/>
      <c r="WTE540"/>
      <c r="WTF540"/>
      <c r="WTG540"/>
      <c r="WTH540"/>
      <c r="WTI540"/>
      <c r="WTJ540"/>
      <c r="WTK540"/>
      <c r="WTL540"/>
      <c r="WTM540"/>
      <c r="WTN540"/>
      <c r="WTO540"/>
      <c r="WTP540"/>
      <c r="WTQ540"/>
      <c r="WTR540"/>
      <c r="WTS540"/>
      <c r="WTT540"/>
      <c r="WTU540"/>
      <c r="WTV540"/>
      <c r="WTW540"/>
      <c r="WTX540"/>
      <c r="WTY540"/>
      <c r="WTZ540"/>
      <c r="WUA540"/>
      <c r="WUB540"/>
      <c r="WUC540"/>
      <c r="WUD540"/>
      <c r="WUE540"/>
      <c r="WUF540"/>
      <c r="WUG540"/>
      <c r="WUH540"/>
      <c r="WUI540"/>
      <c r="WUJ540"/>
      <c r="WUK540"/>
      <c r="WUL540"/>
      <c r="WUM540"/>
      <c r="WUN540"/>
      <c r="WUO540"/>
      <c r="WUP540"/>
      <c r="WUQ540"/>
      <c r="WUR540"/>
      <c r="WUS540"/>
      <c r="WUT540"/>
      <c r="WUU540"/>
      <c r="WUV540"/>
      <c r="WUW540"/>
      <c r="WUX540"/>
      <c r="WUY540"/>
      <c r="WUZ540"/>
      <c r="WVA540"/>
      <c r="WVB540"/>
      <c r="WVC540"/>
      <c r="WVD540"/>
      <c r="WVE540"/>
      <c r="WVF540"/>
      <c r="WVG540"/>
      <c r="WVH540"/>
      <c r="WVI540"/>
      <c r="WVJ540"/>
      <c r="WVK540"/>
      <c r="WVL540"/>
      <c r="WVM540"/>
      <c r="WVN540"/>
      <c r="WVO540"/>
      <c r="WVP540"/>
      <c r="WVQ540"/>
      <c r="WVR540"/>
      <c r="WVS540"/>
      <c r="WVT540"/>
      <c r="WVU540"/>
      <c r="WVV540"/>
      <c r="WVW540"/>
      <c r="WVX540"/>
      <c r="WVY540"/>
      <c r="WVZ540"/>
      <c r="WWA540"/>
      <c r="WWB540"/>
      <c r="WWC540"/>
      <c r="WWD540"/>
      <c r="WWE540"/>
      <c r="WWF540"/>
      <c r="WWG540"/>
      <c r="WWH540"/>
      <c r="WWI540"/>
      <c r="WWJ540"/>
      <c r="WWK540"/>
      <c r="WWL540"/>
      <c r="WWM540"/>
      <c r="WWN540"/>
      <c r="WWO540"/>
      <c r="WWP540"/>
      <c r="WWQ540"/>
      <c r="WWR540"/>
      <c r="WWS540"/>
      <c r="WWT540"/>
      <c r="WWU540"/>
      <c r="WWV540"/>
      <c r="WWW540"/>
      <c r="WWX540"/>
      <c r="WWY540"/>
      <c r="WWZ540"/>
      <c r="WXA540"/>
      <c r="WXB540"/>
      <c r="WXC540"/>
      <c r="WXD540"/>
      <c r="WXE540"/>
      <c r="WXF540"/>
      <c r="WXG540"/>
      <c r="WXH540"/>
      <c r="WXI540"/>
      <c r="WXJ540"/>
      <c r="WXK540"/>
      <c r="WXL540"/>
      <c r="WXM540"/>
      <c r="WXN540"/>
      <c r="WXO540"/>
      <c r="WXP540"/>
      <c r="WXQ540"/>
      <c r="WXR540"/>
      <c r="WXS540"/>
      <c r="WXT540"/>
      <c r="WXU540"/>
      <c r="WXV540"/>
      <c r="WXW540"/>
      <c r="WXX540"/>
      <c r="WXY540"/>
      <c r="WXZ540"/>
      <c r="WYA540"/>
      <c r="WYB540"/>
      <c r="WYC540"/>
      <c r="WYD540"/>
      <c r="WYE540"/>
      <c r="WYF540"/>
      <c r="WYG540"/>
      <c r="WYH540"/>
      <c r="WYI540"/>
      <c r="WYJ540"/>
      <c r="WYK540"/>
      <c r="WYL540"/>
      <c r="WYM540"/>
      <c r="WYN540"/>
      <c r="WYO540"/>
      <c r="WYP540"/>
      <c r="WYQ540"/>
      <c r="WYR540"/>
      <c r="WYS540"/>
      <c r="WYT540"/>
      <c r="WYU540"/>
      <c r="WYV540"/>
      <c r="WYW540"/>
      <c r="WYX540"/>
      <c r="WYY540"/>
      <c r="WYZ540"/>
      <c r="WZA540"/>
      <c r="WZB540"/>
      <c r="WZC540"/>
      <c r="WZD540"/>
      <c r="WZE540"/>
      <c r="WZF540"/>
      <c r="WZG540"/>
      <c r="WZH540"/>
      <c r="WZI540"/>
      <c r="WZJ540"/>
      <c r="WZK540"/>
      <c r="WZL540"/>
      <c r="WZM540"/>
      <c r="WZN540"/>
      <c r="WZO540"/>
      <c r="WZP540"/>
      <c r="WZQ540"/>
      <c r="WZR540"/>
      <c r="WZS540"/>
      <c r="WZT540"/>
      <c r="WZU540"/>
      <c r="WZV540"/>
      <c r="WZW540"/>
      <c r="WZX540"/>
      <c r="WZY540"/>
      <c r="WZZ540"/>
      <c r="XAA540"/>
      <c r="XAB540"/>
      <c r="XAC540"/>
      <c r="XAD540"/>
      <c r="XAE540"/>
      <c r="XAF540"/>
      <c r="XAG540"/>
      <c r="XAH540"/>
      <c r="XAI540"/>
      <c r="XAJ540"/>
      <c r="XAK540"/>
      <c r="XAL540"/>
      <c r="XAM540"/>
      <c r="XAN540"/>
      <c r="XAO540"/>
      <c r="XAP540"/>
      <c r="XAQ540"/>
      <c r="XAR540"/>
      <c r="XAS540"/>
      <c r="XAT540"/>
      <c r="XAU540"/>
      <c r="XAV540"/>
      <c r="XAW540"/>
      <c r="XAX540"/>
      <c r="XAY540"/>
      <c r="XAZ540"/>
      <c r="XBA540"/>
      <c r="XBB540"/>
      <c r="XBC540"/>
      <c r="XBD540"/>
      <c r="XBE540"/>
      <c r="XBF540"/>
      <c r="XBG540"/>
      <c r="XBH540"/>
      <c r="XBI540"/>
      <c r="XBJ540"/>
      <c r="XBK540"/>
      <c r="XBL540"/>
      <c r="XBM540"/>
      <c r="XBN540"/>
      <c r="XBO540"/>
      <c r="XBP540"/>
      <c r="XBQ540"/>
      <c r="XBR540"/>
      <c r="XBS540"/>
      <c r="XBT540"/>
      <c r="XBU540"/>
      <c r="XBV540"/>
      <c r="XBW540"/>
      <c r="XBX540"/>
      <c r="XBY540"/>
      <c r="XBZ540"/>
      <c r="XCA540"/>
      <c r="XCB540"/>
      <c r="XCC540"/>
      <c r="XCD540"/>
      <c r="XCE540"/>
      <c r="XCF540"/>
      <c r="XCG540"/>
      <c r="XCH540"/>
      <c r="XCI540"/>
      <c r="XCJ540"/>
      <c r="XCK540"/>
      <c r="XCL540"/>
      <c r="XCM540"/>
      <c r="XCN540"/>
      <c r="XCO540"/>
      <c r="XCP540"/>
      <c r="XCQ540"/>
      <c r="XCR540"/>
      <c r="XCS540"/>
      <c r="XCT540"/>
      <c r="XCU540"/>
      <c r="XCV540"/>
      <c r="XCW540"/>
      <c r="XCX540"/>
      <c r="XCY540"/>
      <c r="XCZ540"/>
      <c r="XDA540"/>
      <c r="XDB540"/>
      <c r="XDC540"/>
      <c r="XDD540"/>
      <c r="XDE540"/>
      <c r="XDF540"/>
      <c r="XDG540"/>
      <c r="XDH540"/>
      <c r="XDI540"/>
      <c r="XDJ540"/>
      <c r="XDK540"/>
      <c r="XDL540"/>
      <c r="XDM540"/>
      <c r="XDN540"/>
      <c r="XDO540"/>
      <c r="XDP540"/>
      <c r="XDQ540"/>
      <c r="XDR540"/>
      <c r="XDS540"/>
      <c r="XDT540"/>
      <c r="XDU540"/>
      <c r="XDV540"/>
      <c r="XDW540"/>
      <c r="XDX540"/>
      <c r="XDY540"/>
      <c r="XDZ540"/>
      <c r="XEA540"/>
      <c r="XEB540"/>
      <c r="XEC540"/>
      <c r="XED540"/>
      <c r="XEE540"/>
      <c r="XEF540"/>
      <c r="XEG540"/>
      <c r="XEH540"/>
      <c r="XEI540"/>
      <c r="XEJ540"/>
      <c r="XEK540"/>
      <c r="XEL540"/>
      <c r="XEM540"/>
      <c r="XEN540"/>
      <c r="XEO540"/>
      <c r="XEP540"/>
      <c r="XEQ540"/>
      <c r="XER540"/>
      <c r="XES540"/>
      <c r="XET540"/>
      <c r="XEU540"/>
      <c r="XEV540"/>
      <c r="XEW540"/>
      <c r="XEX540"/>
      <c r="XEY540"/>
      <c r="XEZ540"/>
      <c r="XFA540"/>
    </row>
    <row r="541" spans="1:16383" ht="15.75" customHeight="1">
      <c r="A541" s="180" t="s">
        <v>581</v>
      </c>
      <c r="B541" s="174" t="s">
        <v>1214</v>
      </c>
      <c r="C541" s="166" t="s">
        <v>1215</v>
      </c>
      <c r="D541" s="167" t="s">
        <v>106</v>
      </c>
      <c r="E541" s="176"/>
      <c r="F541" s="176">
        <v>46287</v>
      </c>
      <c r="G541" s="174">
        <f>(8*2)+4</f>
        <v>20</v>
      </c>
      <c r="H541" s="186">
        <v>0</v>
      </c>
      <c r="I541" s="171">
        <f t="shared" ref="I541" si="57">SUM(N541:XFD541)</f>
        <v>20</v>
      </c>
      <c r="J541" s="172">
        <f t="shared" si="25"/>
        <v>0</v>
      </c>
      <c r="K541" s="174">
        <v>2</v>
      </c>
      <c r="L541" s="172" t="str">
        <f t="shared" ref="L541" si="58">IF(OR(J541="",J541="Sin estimado"),"Sin estimación",IF(J541&gt;=30%,"Desviado","Normal"))</f>
        <v>Normal</v>
      </c>
      <c r="M541" s="213"/>
      <c r="N541" s="213"/>
      <c r="O541" s="213"/>
      <c r="P541" s="213"/>
      <c r="Q541" s="213"/>
      <c r="R541" s="213"/>
      <c r="S541" s="213"/>
      <c r="T541" s="213"/>
      <c r="U541" s="213"/>
      <c r="V541" s="213"/>
      <c r="W541" s="213"/>
      <c r="X541" s="214"/>
      <c r="Y541" s="214">
        <v>8</v>
      </c>
      <c r="Z541" s="214">
        <v>8</v>
      </c>
      <c r="AA541" s="214">
        <v>1</v>
      </c>
      <c r="AB541" s="214">
        <v>1</v>
      </c>
      <c r="AC541" s="214"/>
      <c r="AD541" s="214"/>
      <c r="AE541" s="214"/>
      <c r="AF541" s="214">
        <v>2</v>
      </c>
      <c r="AG541" s="214"/>
      <c r="AH541" s="214"/>
      <c r="AI541" s="214"/>
      <c r="AJ541" s="51"/>
      <c r="BC541"/>
      <c r="BD541"/>
      <c r="BE541"/>
      <c r="BF541"/>
      <c r="BG541"/>
      <c r="BH541"/>
      <c r="BI541"/>
      <c r="BJ541"/>
      <c r="BK541"/>
      <c r="BL541"/>
      <c r="BM541"/>
      <c r="BN541"/>
      <c r="BO541"/>
      <c r="BP541"/>
      <c r="BQ541"/>
      <c r="BR541"/>
      <c r="BS541"/>
      <c r="BT541"/>
      <c r="BU541"/>
      <c r="BV541"/>
      <c r="BW541"/>
      <c r="BX541"/>
      <c r="BY541"/>
      <c r="BZ541"/>
      <c r="CA541"/>
      <c r="CB541"/>
      <c r="CC541"/>
      <c r="CD541"/>
      <c r="CE541"/>
      <c r="CF541"/>
      <c r="CG541"/>
      <c r="CH541"/>
      <c r="CI541"/>
      <c r="CJ541"/>
      <c r="CK541"/>
      <c r="CL541"/>
      <c r="CM541"/>
      <c r="CN541"/>
      <c r="CO541"/>
      <c r="CP541"/>
      <c r="CQ541"/>
      <c r="CR541"/>
      <c r="CS541"/>
      <c r="CT541"/>
      <c r="CU541"/>
      <c r="CV541"/>
      <c r="CW541"/>
      <c r="CX541"/>
      <c r="CY541"/>
      <c r="CZ541"/>
      <c r="DA541"/>
      <c r="DB541"/>
      <c r="DC541"/>
      <c r="DD541"/>
      <c r="DE541"/>
      <c r="DF541"/>
      <c r="DG541"/>
      <c r="DH541"/>
      <c r="DI541"/>
      <c r="DJ541"/>
      <c r="DK541"/>
      <c r="DL541"/>
      <c r="DM541"/>
      <c r="DN541"/>
      <c r="DO541"/>
      <c r="DP541"/>
      <c r="DQ541"/>
      <c r="DR541"/>
      <c r="DS541"/>
      <c r="DT541"/>
      <c r="DU541"/>
      <c r="DV541"/>
      <c r="DW541"/>
      <c r="DX541"/>
      <c r="DY541"/>
      <c r="DZ541"/>
      <c r="EA541"/>
      <c r="EB541"/>
      <c r="EC541"/>
      <c r="ED541"/>
      <c r="EE541"/>
      <c r="EF541"/>
      <c r="EG541"/>
      <c r="EH541"/>
      <c r="EI541"/>
      <c r="EJ541"/>
      <c r="EK541"/>
      <c r="EL541"/>
      <c r="EM541"/>
      <c r="EN541"/>
      <c r="EO541"/>
      <c r="EP541"/>
      <c r="EQ541"/>
      <c r="ER541"/>
      <c r="ES541"/>
      <c r="ET541"/>
      <c r="EU541"/>
      <c r="EV541"/>
      <c r="EW541"/>
      <c r="EX541"/>
      <c r="EY541"/>
      <c r="EZ541"/>
      <c r="FA541"/>
      <c r="FB541"/>
      <c r="FC541"/>
      <c r="FD541"/>
      <c r="FE541"/>
      <c r="FF541"/>
      <c r="FG541"/>
      <c r="FH541"/>
      <c r="FI541"/>
      <c r="FJ541"/>
      <c r="FK541"/>
      <c r="FL541"/>
      <c r="FM541"/>
      <c r="FN541"/>
      <c r="FO541"/>
      <c r="FP541"/>
      <c r="FQ541"/>
      <c r="FR541"/>
      <c r="FS541"/>
      <c r="FT541"/>
      <c r="FU541"/>
      <c r="FV541"/>
      <c r="FW541"/>
      <c r="FX541"/>
      <c r="FY541"/>
      <c r="FZ541"/>
      <c r="GA541"/>
      <c r="GB541"/>
      <c r="GC541"/>
      <c r="GD541"/>
      <c r="GE541"/>
      <c r="GF541"/>
      <c r="GG541"/>
      <c r="GH541"/>
      <c r="GI541"/>
      <c r="GJ541"/>
      <c r="GK541"/>
      <c r="GL541"/>
      <c r="GM541"/>
      <c r="GN541"/>
      <c r="GO541"/>
      <c r="GP541"/>
      <c r="GQ541"/>
      <c r="GR541"/>
      <c r="GS541"/>
      <c r="GT541"/>
      <c r="GU541"/>
      <c r="GV541"/>
      <c r="GW541"/>
      <c r="GX541"/>
      <c r="GY541"/>
      <c r="GZ541"/>
      <c r="HA541"/>
      <c r="HB541"/>
      <c r="HC541"/>
      <c r="HD541"/>
      <c r="HE541"/>
      <c r="HF541"/>
      <c r="HG541"/>
      <c r="HH541"/>
      <c r="HI541"/>
      <c r="HJ541"/>
      <c r="HK541"/>
      <c r="HL541"/>
      <c r="HM541"/>
      <c r="HN541"/>
      <c r="HO541"/>
      <c r="HP541"/>
      <c r="HQ541"/>
      <c r="HR541"/>
      <c r="HS541"/>
      <c r="HT541"/>
      <c r="HU541"/>
      <c r="HV541"/>
      <c r="HW541"/>
      <c r="HX541"/>
      <c r="HY541"/>
      <c r="HZ541"/>
      <c r="IA541"/>
      <c r="IB541"/>
      <c r="IC541"/>
      <c r="ID541"/>
      <c r="IE541"/>
      <c r="IF541"/>
      <c r="IG541"/>
      <c r="IH541"/>
      <c r="II541"/>
      <c r="IJ541"/>
      <c r="IK541"/>
      <c r="IL541"/>
      <c r="IM541"/>
      <c r="IN541"/>
      <c r="IO541"/>
      <c r="IP541"/>
      <c r="IQ541"/>
      <c r="IR541"/>
      <c r="IS541"/>
      <c r="IT541"/>
      <c r="IU541"/>
      <c r="IV541"/>
      <c r="IW541"/>
      <c r="IX541"/>
      <c r="IY541"/>
      <c r="IZ541"/>
      <c r="JA541"/>
      <c r="JB541"/>
      <c r="JC541"/>
      <c r="JD541"/>
      <c r="JE541"/>
      <c r="JF541"/>
      <c r="JG541"/>
      <c r="JH541"/>
      <c r="JI541"/>
      <c r="JJ541"/>
      <c r="JK541"/>
      <c r="JL541"/>
      <c r="JM541"/>
      <c r="JN541"/>
      <c r="JO541"/>
      <c r="JP541"/>
      <c r="JQ541"/>
      <c r="JR541"/>
      <c r="JS541"/>
      <c r="JT541"/>
      <c r="JU541"/>
      <c r="JV541"/>
      <c r="JW541"/>
      <c r="JX541"/>
      <c r="JY541"/>
      <c r="JZ541"/>
      <c r="KA541"/>
      <c r="KB541"/>
      <c r="KC541"/>
      <c r="KD541"/>
      <c r="KE541"/>
      <c r="KF541"/>
      <c r="KG541"/>
      <c r="KH541"/>
      <c r="KI541"/>
      <c r="KJ541"/>
      <c r="KK541"/>
      <c r="KL541"/>
      <c r="KM541"/>
      <c r="KN541"/>
      <c r="KO541"/>
      <c r="KP541"/>
      <c r="KQ541"/>
      <c r="KR541"/>
      <c r="KS541"/>
      <c r="KT541"/>
      <c r="KU541"/>
      <c r="KV541"/>
      <c r="KW541"/>
      <c r="KX541"/>
      <c r="KY541"/>
      <c r="KZ541"/>
      <c r="LA541"/>
      <c r="LB541"/>
      <c r="LC541"/>
      <c r="LD541"/>
      <c r="LE541"/>
      <c r="LF541"/>
      <c r="LG541"/>
      <c r="LH541"/>
      <c r="LI541"/>
      <c r="LJ541"/>
      <c r="LK541"/>
      <c r="LL541"/>
      <c r="LM541"/>
      <c r="LN541"/>
      <c r="LO541"/>
      <c r="LP541"/>
      <c r="LQ541"/>
      <c r="LR541"/>
      <c r="LS541"/>
      <c r="LT541"/>
      <c r="LU541"/>
      <c r="LV541"/>
      <c r="LW541"/>
      <c r="LX541"/>
      <c r="LY541"/>
      <c r="LZ541"/>
      <c r="MA541"/>
      <c r="MB541"/>
      <c r="MC541"/>
      <c r="MD541"/>
      <c r="ME541"/>
      <c r="MF541"/>
      <c r="MG541"/>
      <c r="MH541"/>
      <c r="MI541"/>
      <c r="MJ541"/>
      <c r="MK541"/>
      <c r="ML541"/>
      <c r="MM541"/>
      <c r="MN541"/>
      <c r="MO541"/>
      <c r="MP541"/>
      <c r="MQ541"/>
      <c r="MR541"/>
      <c r="MS541"/>
      <c r="MT541"/>
      <c r="MU541"/>
      <c r="MV541"/>
      <c r="MW541"/>
      <c r="MX541"/>
      <c r="MY541"/>
      <c r="MZ541"/>
      <c r="NA541"/>
      <c r="NB541"/>
      <c r="NC541"/>
      <c r="ND541"/>
      <c r="NE541"/>
      <c r="NF541"/>
      <c r="NG541"/>
      <c r="NH541"/>
      <c r="NI541"/>
      <c r="NJ541"/>
      <c r="NK541"/>
      <c r="NL541"/>
      <c r="NM541"/>
      <c r="NN541"/>
      <c r="NO541"/>
      <c r="NP541"/>
      <c r="NQ541"/>
      <c r="NR541"/>
      <c r="NS541"/>
      <c r="NT541"/>
      <c r="NU541"/>
      <c r="NV541"/>
      <c r="NW541"/>
      <c r="NX541"/>
      <c r="NY541"/>
      <c r="NZ541"/>
      <c r="OA541"/>
      <c r="OB541"/>
      <c r="OC541"/>
      <c r="OD541"/>
      <c r="OE541"/>
      <c r="OF541"/>
      <c r="OG541"/>
      <c r="OH541"/>
      <c r="OI541"/>
      <c r="OJ541"/>
      <c r="OK541"/>
      <c r="OL541"/>
      <c r="OM541"/>
      <c r="ON541"/>
      <c r="OO541"/>
      <c r="OP541"/>
      <c r="OQ541"/>
      <c r="OR541"/>
      <c r="OS541"/>
      <c r="OT541"/>
      <c r="OU541"/>
      <c r="OV541"/>
      <c r="OW541"/>
      <c r="OX541"/>
      <c r="OY541"/>
      <c r="OZ541"/>
      <c r="PA541"/>
      <c r="PB541"/>
      <c r="PC541"/>
      <c r="PD541"/>
      <c r="PE541"/>
      <c r="PF541"/>
      <c r="PG541"/>
      <c r="PH541"/>
      <c r="PI541"/>
      <c r="PJ541"/>
      <c r="PK541"/>
      <c r="PL541"/>
      <c r="PM541"/>
      <c r="PN541"/>
      <c r="PO541"/>
      <c r="PP541"/>
      <c r="PQ541"/>
      <c r="PR541"/>
      <c r="PS541"/>
      <c r="PT541"/>
      <c r="PU541"/>
      <c r="PV541"/>
      <c r="PW541"/>
      <c r="PX541"/>
      <c r="PY541"/>
      <c r="PZ541"/>
      <c r="QA541"/>
      <c r="QB541"/>
      <c r="QC541"/>
      <c r="QD541"/>
      <c r="QE541"/>
      <c r="QF541"/>
      <c r="QG541"/>
      <c r="QH541"/>
      <c r="QI541"/>
      <c r="QJ541"/>
      <c r="QK541"/>
      <c r="QL541"/>
      <c r="QM541"/>
      <c r="QN541"/>
      <c r="QO541"/>
      <c r="QP541"/>
      <c r="QQ541"/>
      <c r="QR541"/>
      <c r="QS541"/>
      <c r="QT541"/>
      <c r="QU541"/>
      <c r="QV541"/>
      <c r="QW541"/>
      <c r="QX541"/>
      <c r="QY541"/>
      <c r="QZ541"/>
      <c r="RA541"/>
      <c r="RB541"/>
      <c r="RC541"/>
      <c r="RD541"/>
      <c r="RE541"/>
      <c r="RF541"/>
      <c r="RG541"/>
      <c r="RH541"/>
      <c r="RI541"/>
      <c r="RJ541"/>
      <c r="RK541"/>
      <c r="RL541"/>
      <c r="RM541"/>
      <c r="RN541"/>
      <c r="RO541"/>
      <c r="RP541"/>
      <c r="RQ541"/>
      <c r="RR541"/>
      <c r="RS541"/>
      <c r="RT541"/>
      <c r="RU541"/>
      <c r="RV541"/>
      <c r="RW541"/>
      <c r="RX541"/>
      <c r="RY541"/>
      <c r="RZ541"/>
      <c r="SA541"/>
      <c r="SB541"/>
      <c r="SC541"/>
      <c r="SD541"/>
      <c r="SE541"/>
      <c r="SF541"/>
      <c r="SG541"/>
      <c r="SH541"/>
      <c r="SI541"/>
      <c r="SJ541"/>
      <c r="SK541"/>
      <c r="SL541"/>
      <c r="SM541"/>
      <c r="SN541"/>
      <c r="SO541"/>
      <c r="SP541"/>
      <c r="SQ541"/>
      <c r="SR541"/>
      <c r="SS541"/>
      <c r="ST541"/>
      <c r="SU541"/>
      <c r="SV541"/>
      <c r="SW541"/>
      <c r="SX541"/>
      <c r="SY541"/>
      <c r="SZ541"/>
      <c r="TA541"/>
      <c r="TB541"/>
      <c r="TC541"/>
      <c r="TD541"/>
      <c r="TE541"/>
      <c r="TF541"/>
      <c r="TG541"/>
      <c r="TH541"/>
      <c r="TI541"/>
      <c r="TJ541"/>
      <c r="TK541"/>
      <c r="TL541"/>
      <c r="TM541"/>
      <c r="TN541"/>
      <c r="TO541"/>
      <c r="TP541"/>
      <c r="TQ541"/>
      <c r="TR541"/>
      <c r="TS541"/>
      <c r="TT541"/>
      <c r="TU541"/>
      <c r="TV541"/>
      <c r="TW541"/>
      <c r="TX541"/>
      <c r="TY541"/>
      <c r="TZ541"/>
      <c r="UA541"/>
      <c r="UB541"/>
      <c r="UC541"/>
      <c r="UD541"/>
      <c r="UE541"/>
      <c r="UF541"/>
      <c r="UG541"/>
      <c r="UH541"/>
      <c r="UI541"/>
      <c r="UJ541"/>
      <c r="UK541"/>
      <c r="UL541"/>
      <c r="UM541"/>
      <c r="UN541"/>
      <c r="UO541"/>
      <c r="UP541"/>
      <c r="UQ541"/>
      <c r="UR541"/>
      <c r="US541"/>
      <c r="UT541"/>
      <c r="UU541"/>
      <c r="UV541"/>
      <c r="UW541"/>
      <c r="UX541"/>
      <c r="UY541"/>
      <c r="UZ541"/>
      <c r="VA541"/>
      <c r="VB541"/>
      <c r="VC541"/>
      <c r="VD541"/>
      <c r="VE541"/>
      <c r="VF541"/>
      <c r="VG541"/>
      <c r="VH541"/>
      <c r="VI541"/>
      <c r="VJ541"/>
      <c r="VK541"/>
      <c r="VL541"/>
      <c r="VM541"/>
      <c r="VN541"/>
      <c r="VO541"/>
      <c r="VP541"/>
      <c r="VQ541"/>
      <c r="VR541"/>
      <c r="VS541"/>
      <c r="VT541"/>
      <c r="VU541"/>
      <c r="VV541"/>
      <c r="VW541"/>
      <c r="VX541"/>
      <c r="VY541"/>
      <c r="VZ541"/>
      <c r="WA541"/>
      <c r="WB541"/>
      <c r="WC541"/>
      <c r="WD541"/>
      <c r="WE541"/>
      <c r="WF541"/>
      <c r="WG541"/>
      <c r="WH541"/>
      <c r="WI541"/>
      <c r="WJ541"/>
      <c r="WK541"/>
      <c r="WL541"/>
      <c r="WM541"/>
      <c r="WN541"/>
      <c r="WO541"/>
      <c r="WP541"/>
      <c r="WQ541"/>
      <c r="WR541"/>
      <c r="WS541"/>
      <c r="WT541"/>
      <c r="WU541"/>
      <c r="WV541"/>
      <c r="WW541"/>
      <c r="WX541"/>
      <c r="WY541"/>
      <c r="WZ541"/>
      <c r="XA541"/>
      <c r="XB541"/>
      <c r="XC541"/>
      <c r="XD541"/>
      <c r="XE541"/>
      <c r="XF541"/>
      <c r="XG541"/>
      <c r="XH541"/>
      <c r="XI541"/>
      <c r="XJ541"/>
      <c r="XK541"/>
      <c r="XL541"/>
      <c r="XM541"/>
      <c r="XN541"/>
      <c r="XO541"/>
      <c r="XP541"/>
      <c r="XQ541"/>
      <c r="XR541"/>
      <c r="XS541"/>
      <c r="XT541"/>
      <c r="XU541"/>
      <c r="XV541"/>
      <c r="XW541"/>
      <c r="XX541"/>
      <c r="XY541"/>
      <c r="XZ541"/>
      <c r="YA541"/>
      <c r="YB541"/>
      <c r="YC541"/>
      <c r="YD541"/>
      <c r="YE541"/>
      <c r="YF541"/>
      <c r="YG541"/>
      <c r="YH541"/>
      <c r="YI541"/>
      <c r="YJ541"/>
      <c r="YK541"/>
      <c r="YL541"/>
      <c r="YM541"/>
      <c r="YN541"/>
      <c r="YO541"/>
      <c r="YP541"/>
      <c r="YQ541"/>
      <c r="YR541"/>
      <c r="YS541"/>
      <c r="YT541"/>
      <c r="YU541"/>
      <c r="YV541"/>
      <c r="YW541"/>
      <c r="YX541"/>
      <c r="YY541"/>
      <c r="YZ541"/>
      <c r="ZA541"/>
      <c r="ZB541"/>
      <c r="ZC541"/>
      <c r="ZD541"/>
      <c r="ZE541"/>
      <c r="ZF541"/>
      <c r="ZG541"/>
      <c r="ZH541"/>
      <c r="ZI541"/>
      <c r="ZJ541"/>
      <c r="ZK541"/>
      <c r="ZL541"/>
      <c r="ZM541"/>
      <c r="ZN541"/>
      <c r="ZO541"/>
      <c r="ZP541"/>
      <c r="ZQ541"/>
      <c r="ZR541"/>
      <c r="ZS541"/>
      <c r="ZT541"/>
      <c r="ZU541"/>
      <c r="ZV541"/>
      <c r="ZW541"/>
      <c r="ZX541"/>
      <c r="ZY541"/>
      <c r="ZZ541"/>
      <c r="AAA541"/>
      <c r="AAB541"/>
      <c r="AAC541"/>
      <c r="AAD541"/>
      <c r="AAE541"/>
      <c r="AAF541"/>
      <c r="AAG541"/>
      <c r="AAH541"/>
      <c r="AAI541"/>
      <c r="AAJ541"/>
      <c r="AAK541"/>
      <c r="AAL541"/>
      <c r="AAM541"/>
      <c r="AAN541"/>
      <c r="AAO541"/>
      <c r="AAP541"/>
      <c r="AAQ541"/>
      <c r="AAR541"/>
      <c r="AAS541"/>
      <c r="AAT541"/>
      <c r="AAU541"/>
      <c r="AAV541"/>
      <c r="AAW541"/>
      <c r="AAX541"/>
      <c r="AAY541"/>
      <c r="AAZ541"/>
      <c r="ABA541"/>
      <c r="ABB541"/>
      <c r="ABC541"/>
      <c r="ABD541"/>
      <c r="ABE541"/>
      <c r="ABF541"/>
      <c r="ABG541"/>
      <c r="ABH541"/>
      <c r="ABI541"/>
      <c r="ABJ541"/>
      <c r="ABK541"/>
      <c r="ABL541"/>
      <c r="ABM541"/>
      <c r="ABN541"/>
      <c r="ABO541"/>
      <c r="ABP541"/>
      <c r="ABQ541"/>
      <c r="ABR541"/>
      <c r="ABS541"/>
      <c r="ABT541"/>
      <c r="ABU541"/>
      <c r="ABV541"/>
      <c r="ABW541"/>
      <c r="ABX541"/>
      <c r="ABY541"/>
      <c r="ABZ541"/>
      <c r="ACA541"/>
      <c r="ACB541"/>
      <c r="ACC541"/>
      <c r="ACD541"/>
      <c r="ACE541"/>
      <c r="ACF541"/>
      <c r="ACG541"/>
      <c r="ACH541"/>
      <c r="ACI541"/>
      <c r="ACJ541"/>
      <c r="ACK541"/>
      <c r="ACL541"/>
      <c r="ACM541"/>
      <c r="ACN541"/>
      <c r="ACO541"/>
      <c r="ACP541"/>
      <c r="ACQ541"/>
      <c r="ACR541"/>
      <c r="ACS541"/>
      <c r="ACT541"/>
      <c r="ACU541"/>
      <c r="ACV541"/>
      <c r="ACW541"/>
      <c r="ACX541"/>
      <c r="ACY541"/>
      <c r="ACZ541"/>
      <c r="ADA541"/>
      <c r="ADB541"/>
      <c r="ADC541"/>
      <c r="ADD541"/>
      <c r="ADE541"/>
      <c r="ADF541"/>
      <c r="ADG541"/>
      <c r="ADH541"/>
      <c r="ADI541"/>
      <c r="ADJ541"/>
      <c r="ADK541"/>
      <c r="ADL541"/>
      <c r="ADM541"/>
      <c r="ADN541"/>
      <c r="ADO541"/>
      <c r="ADP541"/>
      <c r="ADQ541"/>
      <c r="ADR541"/>
      <c r="ADS541"/>
      <c r="ADT541"/>
      <c r="ADU541"/>
      <c r="ADV541"/>
      <c r="ADW541"/>
      <c r="ADX541"/>
      <c r="ADY541"/>
      <c r="ADZ541"/>
      <c r="AEA541"/>
      <c r="AEB541"/>
      <c r="AEC541"/>
      <c r="AED541"/>
      <c r="AEE541"/>
      <c r="AEF541"/>
      <c r="AEG541"/>
      <c r="AEH541"/>
      <c r="AEI541"/>
      <c r="AEJ541"/>
      <c r="AEK541"/>
      <c r="AEL541"/>
      <c r="AEM541"/>
      <c r="AEN541"/>
      <c r="AEO541"/>
      <c r="AEP541"/>
      <c r="AEQ541"/>
      <c r="AER541"/>
      <c r="AES541"/>
      <c r="AET541"/>
      <c r="AEU541"/>
      <c r="AEV541"/>
      <c r="AEW541"/>
      <c r="AEX541"/>
      <c r="AEY541"/>
      <c r="AEZ541"/>
      <c r="AFA541"/>
      <c r="AFB541"/>
      <c r="AFC541"/>
      <c r="AFD541"/>
      <c r="AFE541"/>
      <c r="AFF541"/>
      <c r="AFG541"/>
      <c r="AFH541"/>
      <c r="AFI541"/>
      <c r="AFJ541"/>
      <c r="AFK541"/>
      <c r="AFL541"/>
      <c r="AFM541"/>
      <c r="AFN541"/>
      <c r="AFO541"/>
      <c r="AFP541"/>
      <c r="AFQ541"/>
      <c r="AFR541"/>
      <c r="AFS541"/>
      <c r="AFT541"/>
      <c r="AFU541"/>
      <c r="AFV541"/>
      <c r="AFW541"/>
      <c r="AFX541"/>
      <c r="AFY541"/>
      <c r="AFZ541"/>
      <c r="AGA541"/>
      <c r="AGB541"/>
      <c r="AGC541"/>
      <c r="AGD541"/>
      <c r="AGE541"/>
      <c r="AGF541"/>
      <c r="AGG541"/>
      <c r="AGH541"/>
      <c r="AGI541"/>
      <c r="AGJ541"/>
      <c r="AGK541"/>
      <c r="AGL541"/>
      <c r="AGM541"/>
      <c r="AGN541"/>
      <c r="AGO541"/>
      <c r="AGP541"/>
      <c r="AGQ541"/>
      <c r="AGR541"/>
      <c r="AGS541"/>
      <c r="AGT541"/>
      <c r="AGU541"/>
      <c r="AGV541"/>
      <c r="AGW541"/>
      <c r="AGX541"/>
      <c r="AGY541"/>
      <c r="AGZ541"/>
      <c r="AHA541"/>
      <c r="AHB541"/>
      <c r="AHC541"/>
      <c r="AHD541"/>
      <c r="AHE541"/>
      <c r="AHF541"/>
      <c r="AHG541"/>
      <c r="AHH541"/>
      <c r="AHI541"/>
      <c r="AHJ541"/>
      <c r="AHK541"/>
      <c r="AHL541"/>
      <c r="AHM541"/>
      <c r="AHN541"/>
      <c r="AHO541"/>
      <c r="AHP541"/>
      <c r="AHQ541"/>
      <c r="AHR541"/>
      <c r="AHS541"/>
      <c r="AHT541"/>
      <c r="AHU541"/>
      <c r="AHV541"/>
      <c r="AHW541"/>
      <c r="AHX541"/>
      <c r="AHY541"/>
      <c r="AHZ541"/>
      <c r="AIA541"/>
      <c r="AIB541"/>
      <c r="AIC541"/>
      <c r="AID541"/>
      <c r="AIE541"/>
      <c r="AIF541"/>
      <c r="AIG541"/>
      <c r="AIH541"/>
      <c r="AII541"/>
      <c r="AIJ541"/>
      <c r="AIK541"/>
      <c r="AIL541"/>
      <c r="AIM541"/>
      <c r="AIN541"/>
      <c r="AIO541"/>
      <c r="AIP541"/>
      <c r="AIQ541"/>
      <c r="AIR541"/>
      <c r="AIS541"/>
      <c r="AIT541"/>
      <c r="AIU541"/>
      <c r="AIV541"/>
      <c r="AIW541"/>
      <c r="AIX541"/>
      <c r="AIY541"/>
      <c r="AIZ541"/>
      <c r="AJA541"/>
      <c r="AJB541"/>
      <c r="AJC541"/>
      <c r="AJD541"/>
      <c r="AJE541"/>
      <c r="AJF541"/>
      <c r="AJG541"/>
      <c r="AJH541"/>
      <c r="AJI541"/>
      <c r="AJJ541"/>
      <c r="AJK541"/>
      <c r="AJL541"/>
      <c r="AJM541"/>
      <c r="AJN541"/>
      <c r="AJO541"/>
      <c r="AJP541"/>
      <c r="AJQ541"/>
      <c r="AJR541"/>
      <c r="AJS541"/>
      <c r="AJT541"/>
      <c r="AJU541"/>
      <c r="AJV541"/>
      <c r="AJW541"/>
      <c r="AJX541"/>
      <c r="AJY541"/>
      <c r="AJZ541"/>
      <c r="AKA541"/>
      <c r="AKB541"/>
      <c r="AKC541"/>
      <c r="AKD541"/>
      <c r="AKE541"/>
      <c r="AKF541"/>
      <c r="AKG541"/>
      <c r="AKH541"/>
      <c r="AKI541"/>
      <c r="AKJ541"/>
      <c r="AKK541"/>
      <c r="AKL541"/>
      <c r="AKM541"/>
      <c r="AKN541"/>
      <c r="AKO541"/>
      <c r="AKP541"/>
      <c r="AKQ541"/>
      <c r="AKR541"/>
      <c r="AKS541"/>
      <c r="AKT541"/>
      <c r="AKU541"/>
      <c r="AKV541"/>
      <c r="AKW541"/>
      <c r="AKX541"/>
      <c r="AKY541"/>
      <c r="AKZ541"/>
      <c r="ALA541"/>
      <c r="ALB541"/>
      <c r="ALC541"/>
      <c r="ALD541"/>
      <c r="ALE541"/>
      <c r="ALF541"/>
      <c r="ALG541"/>
      <c r="ALH541"/>
      <c r="ALI541"/>
      <c r="ALJ541"/>
      <c r="ALK541"/>
      <c r="ALL541"/>
      <c r="ALM541"/>
      <c r="ALN541"/>
      <c r="ALO541"/>
      <c r="ALP541"/>
      <c r="ALQ541"/>
      <c r="ALR541"/>
      <c r="ALS541"/>
      <c r="ALT541"/>
      <c r="ALU541"/>
      <c r="ALV541"/>
      <c r="ALW541"/>
      <c r="ALX541"/>
      <c r="ALY541"/>
      <c r="ALZ541"/>
      <c r="AMA541"/>
      <c r="AMB541"/>
      <c r="AMC541"/>
      <c r="AMD541"/>
      <c r="AME541"/>
      <c r="AMF541"/>
      <c r="AMG541"/>
      <c r="AMH541"/>
      <c r="AMI541"/>
      <c r="AMJ541"/>
      <c r="AMK541"/>
      <c r="AML541"/>
      <c r="AMM541"/>
      <c r="AMN541"/>
      <c r="AMO541"/>
      <c r="AMP541"/>
      <c r="AMQ541"/>
      <c r="AMR541"/>
      <c r="AMS541"/>
      <c r="AMT541"/>
      <c r="AMU541"/>
      <c r="AMV541"/>
      <c r="AMW541"/>
      <c r="AMX541"/>
      <c r="AMY541"/>
      <c r="AMZ541"/>
      <c r="ANA541"/>
      <c r="ANB541"/>
      <c r="ANC541"/>
      <c r="AND541"/>
      <c r="ANE541"/>
      <c r="ANF541"/>
      <c r="ANG541"/>
      <c r="ANH541"/>
      <c r="ANI541"/>
      <c r="ANJ541"/>
      <c r="ANK541"/>
      <c r="ANL541"/>
      <c r="ANM541"/>
      <c r="ANN541"/>
      <c r="ANO541"/>
      <c r="ANP541"/>
      <c r="ANQ541"/>
      <c r="ANR541"/>
      <c r="ANS541"/>
      <c r="ANT541"/>
      <c r="ANU541"/>
      <c r="ANV541"/>
      <c r="ANW541"/>
      <c r="ANX541"/>
      <c r="ANY541"/>
      <c r="ANZ541"/>
      <c r="AOA541"/>
      <c r="AOB541"/>
      <c r="AOC541"/>
      <c r="AOD541"/>
      <c r="AOE541"/>
      <c r="AOF541"/>
      <c r="AOG541"/>
      <c r="AOH541"/>
      <c r="AOI541"/>
      <c r="AOJ541"/>
      <c r="AOK541"/>
      <c r="AOL541"/>
      <c r="AOM541"/>
      <c r="AON541"/>
      <c r="AOO541"/>
      <c r="AOP541"/>
      <c r="AOQ541"/>
      <c r="AOR541"/>
      <c r="AOS541"/>
      <c r="AOT541"/>
      <c r="AOU541"/>
      <c r="AOV541"/>
      <c r="AOW541"/>
      <c r="AOX541"/>
      <c r="AOY541"/>
      <c r="AOZ541"/>
      <c r="APA541"/>
      <c r="APB541"/>
      <c r="APC541"/>
      <c r="APD541"/>
      <c r="APE541"/>
      <c r="APF541"/>
      <c r="APG541"/>
      <c r="APH541"/>
      <c r="API541"/>
      <c r="APJ541"/>
      <c r="APK541"/>
      <c r="APL541"/>
      <c r="APM541"/>
      <c r="APN541"/>
      <c r="APO541"/>
      <c r="APP541"/>
      <c r="APQ541"/>
      <c r="APR541"/>
      <c r="APS541"/>
      <c r="APT541"/>
      <c r="APU541"/>
      <c r="APV541"/>
      <c r="APW541"/>
      <c r="APX541"/>
      <c r="APY541"/>
      <c r="APZ541"/>
      <c r="AQA541"/>
      <c r="AQB541"/>
      <c r="AQC541"/>
      <c r="AQD541"/>
      <c r="AQE541"/>
      <c r="AQF541"/>
      <c r="AQG541"/>
      <c r="AQH541"/>
      <c r="AQI541"/>
      <c r="AQJ541"/>
      <c r="AQK541"/>
      <c r="AQL541"/>
      <c r="AQM541"/>
      <c r="AQN541"/>
      <c r="AQO541"/>
      <c r="AQP541"/>
      <c r="AQQ541"/>
      <c r="AQR541"/>
      <c r="AQS541"/>
      <c r="AQT541"/>
      <c r="AQU541"/>
      <c r="AQV541"/>
      <c r="AQW541"/>
      <c r="AQX541"/>
      <c r="AQY541"/>
      <c r="AQZ541"/>
      <c r="ARA541"/>
      <c r="ARB541"/>
      <c r="ARC541"/>
      <c r="ARD541"/>
      <c r="ARE541"/>
      <c r="ARF541"/>
      <c r="ARG541"/>
      <c r="ARH541"/>
      <c r="ARI541"/>
      <c r="ARJ541"/>
      <c r="ARK541"/>
      <c r="ARL541"/>
      <c r="ARM541"/>
      <c r="ARN541"/>
      <c r="ARO541"/>
      <c r="ARP541"/>
      <c r="ARQ541"/>
      <c r="ARR541"/>
      <c r="ARS541"/>
      <c r="ART541"/>
      <c r="ARU541"/>
      <c r="ARV541"/>
      <c r="ARW541"/>
      <c r="ARX541"/>
      <c r="ARY541"/>
      <c r="ARZ541"/>
      <c r="ASA541"/>
      <c r="ASB541"/>
      <c r="ASC541"/>
      <c r="ASD541"/>
      <c r="ASE541"/>
      <c r="ASF541"/>
      <c r="ASG541"/>
      <c r="ASH541"/>
      <c r="ASI541"/>
      <c r="ASJ541"/>
      <c r="ASK541"/>
      <c r="ASL541"/>
      <c r="ASM541"/>
      <c r="ASN541"/>
      <c r="ASO541"/>
      <c r="ASP541"/>
      <c r="ASQ541"/>
      <c r="ASR541"/>
      <c r="ASS541"/>
      <c r="AST541"/>
      <c r="ASU541"/>
      <c r="ASV541"/>
      <c r="ASW541"/>
      <c r="ASX541"/>
      <c r="ASY541"/>
      <c r="ASZ541"/>
      <c r="ATA541"/>
      <c r="ATB541"/>
      <c r="ATC541"/>
      <c r="ATD541"/>
      <c r="ATE541"/>
      <c r="ATF541"/>
      <c r="ATG541"/>
      <c r="ATH541"/>
      <c r="ATI541"/>
      <c r="ATJ541"/>
      <c r="ATK541"/>
      <c r="ATL541"/>
      <c r="ATM541"/>
      <c r="ATN541"/>
      <c r="ATO541"/>
      <c r="ATP541"/>
      <c r="ATQ541"/>
      <c r="ATR541"/>
      <c r="ATS541"/>
      <c r="ATT541"/>
      <c r="ATU541"/>
      <c r="ATV541"/>
      <c r="ATW541"/>
      <c r="ATX541"/>
      <c r="ATY541"/>
      <c r="ATZ541"/>
      <c r="AUA541"/>
      <c r="AUB541"/>
      <c r="AUC541"/>
      <c r="AUD541"/>
      <c r="AUE541"/>
      <c r="AUF541"/>
      <c r="AUG541"/>
      <c r="AUH541"/>
      <c r="AUI541"/>
      <c r="AUJ541"/>
      <c r="AUK541"/>
      <c r="AUL541"/>
      <c r="AUM541"/>
      <c r="AUN541"/>
      <c r="AUO541"/>
      <c r="AUP541"/>
      <c r="AUQ541"/>
      <c r="AUR541"/>
      <c r="AUS541"/>
      <c r="AUT541"/>
      <c r="AUU541"/>
      <c r="AUV541"/>
      <c r="AUW541"/>
      <c r="AUX541"/>
      <c r="AUY541"/>
      <c r="AUZ541"/>
      <c r="AVA541"/>
      <c r="AVB541"/>
      <c r="AVC541"/>
      <c r="AVD541"/>
      <c r="AVE541"/>
      <c r="AVF541"/>
      <c r="AVG541"/>
      <c r="AVH541"/>
      <c r="AVI541"/>
      <c r="AVJ541"/>
      <c r="AVK541"/>
      <c r="AVL541"/>
      <c r="AVM541"/>
      <c r="AVN541"/>
      <c r="AVO541"/>
      <c r="AVP541"/>
      <c r="AVQ541"/>
      <c r="AVR541"/>
      <c r="AVS541"/>
      <c r="AVT541"/>
      <c r="AVU541"/>
      <c r="AVV541"/>
      <c r="AVW541"/>
      <c r="AVX541"/>
      <c r="AVY541"/>
      <c r="AVZ541"/>
      <c r="AWA541"/>
      <c r="AWB541"/>
      <c r="AWC541"/>
      <c r="AWD541"/>
      <c r="AWE541"/>
      <c r="AWF541"/>
      <c r="AWG541"/>
      <c r="AWH541"/>
      <c r="AWI541"/>
      <c r="AWJ541"/>
      <c r="AWK541"/>
      <c r="AWL541"/>
      <c r="AWM541"/>
      <c r="AWN541"/>
      <c r="AWO541"/>
      <c r="AWP541"/>
      <c r="AWQ541"/>
      <c r="AWR541"/>
      <c r="AWS541"/>
      <c r="AWT541"/>
      <c r="AWU541"/>
      <c r="AWV541"/>
      <c r="AWW541"/>
      <c r="AWX541"/>
      <c r="AWY541"/>
      <c r="AWZ541"/>
      <c r="AXA541"/>
      <c r="AXB541"/>
      <c r="AXC541"/>
      <c r="AXD541"/>
      <c r="AXE541"/>
      <c r="AXF541"/>
      <c r="AXG541"/>
      <c r="AXH541"/>
      <c r="AXI541"/>
      <c r="AXJ541"/>
      <c r="AXK541"/>
      <c r="AXL541"/>
      <c r="AXM541"/>
      <c r="AXN541"/>
      <c r="AXO541"/>
      <c r="AXP541"/>
      <c r="AXQ541"/>
      <c r="AXR541"/>
      <c r="AXS541"/>
      <c r="AXT541"/>
      <c r="AXU541"/>
      <c r="AXV541"/>
      <c r="AXW541"/>
      <c r="AXX541"/>
      <c r="AXY541"/>
      <c r="AXZ541"/>
      <c r="AYA541"/>
      <c r="AYB541"/>
      <c r="AYC541"/>
      <c r="AYD541"/>
      <c r="AYE541"/>
      <c r="AYF541"/>
      <c r="AYG541"/>
      <c r="AYH541"/>
      <c r="AYI541"/>
      <c r="AYJ541"/>
      <c r="AYK541"/>
      <c r="AYL541"/>
      <c r="AYM541"/>
      <c r="AYN541"/>
      <c r="AYO541"/>
      <c r="AYP541"/>
      <c r="AYQ541"/>
      <c r="AYR541"/>
      <c r="AYS541"/>
      <c r="AYT541"/>
      <c r="AYU541"/>
      <c r="AYV541"/>
      <c r="AYW541"/>
      <c r="AYX541"/>
      <c r="AYY541"/>
      <c r="AYZ541"/>
      <c r="AZA541"/>
      <c r="AZB541"/>
      <c r="AZC541"/>
      <c r="AZD541"/>
      <c r="AZE541"/>
      <c r="AZF541"/>
      <c r="AZG541"/>
      <c r="AZH541"/>
      <c r="AZI541"/>
      <c r="AZJ541"/>
      <c r="AZK541"/>
      <c r="AZL541"/>
      <c r="AZM541"/>
      <c r="AZN541"/>
      <c r="AZO541"/>
      <c r="AZP541"/>
      <c r="AZQ541"/>
      <c r="AZR541"/>
      <c r="AZS541"/>
      <c r="AZT541"/>
      <c r="AZU541"/>
      <c r="AZV541"/>
      <c r="AZW541"/>
      <c r="AZX541"/>
      <c r="AZY541"/>
      <c r="AZZ541"/>
      <c r="BAA541"/>
      <c r="BAB541"/>
      <c r="BAC541"/>
      <c r="BAD541"/>
      <c r="BAE541"/>
      <c r="BAF541"/>
      <c r="BAG541"/>
      <c r="BAH541"/>
      <c r="BAI541"/>
      <c r="BAJ541"/>
      <c r="BAK541"/>
      <c r="BAL541"/>
      <c r="BAM541"/>
      <c r="BAN541"/>
      <c r="BAO541"/>
      <c r="BAP541"/>
      <c r="BAQ541"/>
      <c r="BAR541"/>
      <c r="BAS541"/>
      <c r="BAT541"/>
      <c r="BAU541"/>
      <c r="BAV541"/>
      <c r="BAW541"/>
      <c r="BAX541"/>
      <c r="BAY541"/>
      <c r="BAZ541"/>
      <c r="BBA541"/>
      <c r="BBB541"/>
      <c r="BBC541"/>
      <c r="BBD541"/>
      <c r="BBE541"/>
      <c r="BBF541"/>
      <c r="BBG541"/>
      <c r="BBH541"/>
      <c r="BBI541"/>
      <c r="BBJ541"/>
      <c r="BBK541"/>
      <c r="BBL541"/>
      <c r="BBM541"/>
      <c r="BBN541"/>
      <c r="BBO541"/>
      <c r="BBP541"/>
      <c r="BBQ541"/>
      <c r="BBR541"/>
      <c r="BBS541"/>
      <c r="BBT541"/>
      <c r="BBU541"/>
      <c r="BBV541"/>
      <c r="BBW541"/>
      <c r="BBX541"/>
      <c r="BBY541"/>
      <c r="BBZ541"/>
      <c r="BCA541"/>
      <c r="BCB541"/>
      <c r="BCC541"/>
      <c r="BCD541"/>
      <c r="BCE541"/>
      <c r="BCF541"/>
      <c r="BCG541"/>
      <c r="BCH541"/>
      <c r="BCI541"/>
      <c r="BCJ541"/>
      <c r="BCK541"/>
      <c r="BCL541"/>
      <c r="BCM541"/>
      <c r="BCN541"/>
      <c r="BCO541"/>
      <c r="BCP541"/>
      <c r="BCQ541"/>
      <c r="BCR541"/>
      <c r="BCS541"/>
      <c r="BCT541"/>
      <c r="BCU541"/>
      <c r="BCV541"/>
      <c r="BCW541"/>
      <c r="BCX541"/>
      <c r="BCY541"/>
      <c r="BCZ541"/>
      <c r="BDA541"/>
      <c r="BDB541"/>
      <c r="BDC541"/>
      <c r="BDD541"/>
      <c r="BDE541"/>
      <c r="BDF541"/>
      <c r="BDG541"/>
      <c r="BDH541"/>
      <c r="BDI541"/>
      <c r="BDJ541"/>
      <c r="BDK541"/>
      <c r="BDL541"/>
      <c r="BDM541"/>
      <c r="BDN541"/>
      <c r="BDO541"/>
      <c r="BDP541"/>
      <c r="BDQ541"/>
      <c r="BDR541"/>
      <c r="BDS541"/>
      <c r="BDT541"/>
      <c r="BDU541"/>
      <c r="BDV541"/>
      <c r="BDW541"/>
      <c r="BDX541"/>
      <c r="BDY541"/>
      <c r="BDZ541"/>
      <c r="BEA541"/>
      <c r="BEB541"/>
      <c r="BEC541"/>
      <c r="BED541"/>
      <c r="BEE541"/>
      <c r="BEF541"/>
      <c r="BEG541"/>
      <c r="BEH541"/>
      <c r="BEI541"/>
      <c r="BEJ541"/>
      <c r="BEK541"/>
      <c r="BEL541"/>
      <c r="BEM541"/>
      <c r="BEN541"/>
      <c r="BEO541"/>
      <c r="BEP541"/>
      <c r="BEQ541"/>
      <c r="BER541"/>
      <c r="BES541"/>
      <c r="BET541"/>
      <c r="BEU541"/>
      <c r="BEV541"/>
      <c r="BEW541"/>
      <c r="BEX541"/>
      <c r="BEY541"/>
      <c r="BEZ541"/>
      <c r="BFA541"/>
      <c r="BFB541"/>
      <c r="BFC541"/>
      <c r="BFD541"/>
      <c r="BFE541"/>
      <c r="BFF541"/>
      <c r="BFG541"/>
      <c r="BFH541"/>
      <c r="BFI541"/>
      <c r="BFJ541"/>
      <c r="BFK541"/>
      <c r="BFL541"/>
      <c r="BFM541"/>
      <c r="BFN541"/>
      <c r="BFO541"/>
      <c r="BFP541"/>
      <c r="BFQ541"/>
      <c r="BFR541"/>
      <c r="BFS541"/>
      <c r="BFT541"/>
      <c r="BFU541"/>
      <c r="BFV541"/>
      <c r="BFW541"/>
      <c r="BFX541"/>
      <c r="BFY541"/>
      <c r="BFZ541"/>
      <c r="BGA541"/>
      <c r="BGB541"/>
      <c r="BGC541"/>
      <c r="BGD541"/>
      <c r="BGE541"/>
      <c r="BGF541"/>
      <c r="BGG541"/>
      <c r="BGH541"/>
      <c r="BGI541"/>
      <c r="BGJ541"/>
      <c r="BGK541"/>
      <c r="BGL541"/>
      <c r="BGM541"/>
      <c r="BGN541"/>
      <c r="BGO541"/>
      <c r="BGP541"/>
      <c r="BGQ541"/>
      <c r="BGR541"/>
      <c r="BGS541"/>
      <c r="BGT541"/>
      <c r="BGU541"/>
      <c r="BGV541"/>
      <c r="BGW541"/>
      <c r="BGX541"/>
      <c r="BGY541"/>
      <c r="BGZ541"/>
      <c r="BHA541"/>
      <c r="BHB541"/>
      <c r="BHC541"/>
      <c r="BHD541"/>
      <c r="BHE541"/>
      <c r="BHF541"/>
      <c r="BHG541"/>
      <c r="BHH541"/>
      <c r="BHI541"/>
      <c r="BHJ541"/>
      <c r="BHK541"/>
      <c r="BHL541"/>
      <c r="BHM541"/>
      <c r="BHN541"/>
      <c r="BHO541"/>
      <c r="BHP541"/>
      <c r="BHQ541"/>
      <c r="BHR541"/>
      <c r="BHS541"/>
      <c r="BHT541"/>
      <c r="BHU541"/>
      <c r="BHV541"/>
      <c r="BHW541"/>
      <c r="BHX541"/>
      <c r="BHY541"/>
      <c r="BHZ541"/>
      <c r="BIA541"/>
      <c r="BIB541"/>
      <c r="BIC541"/>
      <c r="BID541"/>
      <c r="BIE541"/>
      <c r="BIF541"/>
      <c r="BIG541"/>
      <c r="BIH541"/>
      <c r="BII541"/>
      <c r="BIJ541"/>
      <c r="BIK541"/>
      <c r="BIL541"/>
      <c r="BIM541"/>
      <c r="BIN541"/>
      <c r="BIO541"/>
      <c r="BIP541"/>
      <c r="BIQ541"/>
      <c r="BIR541"/>
      <c r="BIS541"/>
      <c r="BIT541"/>
      <c r="BIU541"/>
      <c r="BIV541"/>
      <c r="BIW541"/>
      <c r="BIX541"/>
      <c r="BIY541"/>
      <c r="BIZ541"/>
      <c r="BJA541"/>
      <c r="BJB541"/>
      <c r="BJC541"/>
      <c r="BJD541"/>
      <c r="BJE541"/>
      <c r="BJF541"/>
      <c r="BJG541"/>
      <c r="BJH541"/>
      <c r="BJI541"/>
      <c r="BJJ541"/>
      <c r="BJK541"/>
      <c r="BJL541"/>
      <c r="BJM541"/>
      <c r="BJN541"/>
      <c r="BJO541"/>
      <c r="BJP541"/>
      <c r="BJQ541"/>
      <c r="BJR541"/>
      <c r="BJS541"/>
      <c r="BJT541"/>
      <c r="BJU541"/>
      <c r="BJV541"/>
      <c r="BJW541"/>
      <c r="BJX541"/>
      <c r="BJY541"/>
      <c r="BJZ541"/>
      <c r="BKA541"/>
      <c r="BKB541"/>
      <c r="BKC541"/>
      <c r="BKD541"/>
      <c r="BKE541"/>
      <c r="BKF541"/>
      <c r="BKG541"/>
      <c r="BKH541"/>
      <c r="BKI541"/>
      <c r="BKJ541"/>
      <c r="BKK541"/>
      <c r="BKL541"/>
      <c r="BKM541"/>
      <c r="BKN541"/>
      <c r="BKO541"/>
      <c r="BKP541"/>
      <c r="BKQ541"/>
      <c r="BKR541"/>
      <c r="BKS541"/>
      <c r="BKT541"/>
      <c r="BKU541"/>
      <c r="BKV541"/>
      <c r="BKW541"/>
      <c r="BKX541"/>
      <c r="BKY541"/>
      <c r="BKZ541"/>
      <c r="BLA541"/>
      <c r="BLB541"/>
      <c r="BLC541"/>
      <c r="BLD541"/>
      <c r="BLE541"/>
      <c r="BLF541"/>
      <c r="BLG541"/>
      <c r="BLH541"/>
      <c r="BLI541"/>
      <c r="BLJ541"/>
      <c r="BLK541"/>
      <c r="BLL541"/>
      <c r="BLM541"/>
      <c r="BLN541"/>
      <c r="BLO541"/>
      <c r="BLP541"/>
      <c r="BLQ541"/>
      <c r="BLR541"/>
      <c r="BLS541"/>
      <c r="BLT541"/>
      <c r="BLU541"/>
      <c r="BLV541"/>
      <c r="BLW541"/>
      <c r="BLX541"/>
      <c r="BLY541"/>
      <c r="BLZ541"/>
      <c r="BMA541"/>
      <c r="BMB541"/>
      <c r="BMC541"/>
      <c r="BMD541"/>
      <c r="BME541"/>
      <c r="BMF541"/>
      <c r="BMG541"/>
      <c r="BMH541"/>
      <c r="BMI541"/>
      <c r="BMJ541"/>
      <c r="BMK541"/>
      <c r="BML541"/>
      <c r="BMM541"/>
      <c r="BMN541"/>
      <c r="BMO541"/>
      <c r="BMP541"/>
      <c r="BMQ541"/>
      <c r="BMR541"/>
      <c r="BMS541"/>
      <c r="BMT541"/>
      <c r="BMU541"/>
      <c r="BMV541"/>
      <c r="BMW541"/>
      <c r="BMX541"/>
      <c r="BMY541"/>
      <c r="BMZ541"/>
      <c r="BNA541"/>
      <c r="BNB541"/>
      <c r="BNC541"/>
      <c r="BND541"/>
      <c r="BNE541"/>
      <c r="BNF541"/>
      <c r="BNG541"/>
      <c r="BNH541"/>
      <c r="BNI541"/>
      <c r="BNJ541"/>
      <c r="BNK541"/>
      <c r="BNL541"/>
      <c r="BNM541"/>
      <c r="BNN541"/>
      <c r="BNO541"/>
      <c r="BNP541"/>
      <c r="BNQ541"/>
      <c r="BNR541"/>
      <c r="BNS541"/>
      <c r="BNT541"/>
      <c r="BNU541"/>
      <c r="BNV541"/>
      <c r="BNW541"/>
      <c r="BNX541"/>
      <c r="BNY541"/>
      <c r="BNZ541"/>
      <c r="BOA541"/>
      <c r="BOB541"/>
      <c r="BOC541"/>
      <c r="BOD541"/>
      <c r="BOE541"/>
      <c r="BOF541"/>
      <c r="BOG541"/>
      <c r="BOH541"/>
      <c r="BOI541"/>
      <c r="BOJ541"/>
      <c r="BOK541"/>
      <c r="BOL541"/>
      <c r="BOM541"/>
      <c r="BON541"/>
      <c r="BOO541"/>
      <c r="BOP541"/>
      <c r="BOQ541"/>
      <c r="BOR541"/>
      <c r="BOS541"/>
      <c r="BOT541"/>
      <c r="BOU541"/>
      <c r="BOV541"/>
      <c r="BOW541"/>
      <c r="BOX541"/>
      <c r="BOY541"/>
      <c r="BOZ541"/>
      <c r="BPA541"/>
      <c r="BPB541"/>
      <c r="BPC541"/>
      <c r="BPD541"/>
      <c r="BPE541"/>
      <c r="BPF541"/>
      <c r="BPG541"/>
      <c r="BPH541"/>
      <c r="BPI541"/>
      <c r="BPJ541"/>
      <c r="BPK541"/>
      <c r="BPL541"/>
      <c r="BPM541"/>
      <c r="BPN541"/>
      <c r="BPO541"/>
      <c r="BPP541"/>
      <c r="BPQ541"/>
      <c r="BPR541"/>
      <c r="BPS541"/>
      <c r="BPT541"/>
      <c r="BPU541"/>
      <c r="BPV541"/>
      <c r="BPW541"/>
      <c r="BPX541"/>
      <c r="BPY541"/>
      <c r="BPZ541"/>
      <c r="BQA541"/>
      <c r="BQB541"/>
      <c r="BQC541"/>
      <c r="BQD541"/>
      <c r="BQE541"/>
      <c r="BQF541"/>
      <c r="BQG541"/>
      <c r="BQH541"/>
      <c r="BQI541"/>
      <c r="BQJ541"/>
      <c r="BQK541"/>
      <c r="BQL541"/>
      <c r="BQM541"/>
      <c r="BQN541"/>
      <c r="BQO541"/>
      <c r="BQP541"/>
      <c r="BQQ541"/>
      <c r="BQR541"/>
      <c r="BQS541"/>
      <c r="BQT541"/>
      <c r="BQU541"/>
      <c r="BQV541"/>
      <c r="BQW541"/>
      <c r="BQX541"/>
      <c r="BQY541"/>
      <c r="BQZ541"/>
      <c r="BRA541"/>
      <c r="BRB541"/>
      <c r="BRC541"/>
      <c r="BRD541"/>
      <c r="BRE541"/>
      <c r="BRF541"/>
      <c r="BRG541"/>
      <c r="BRH541"/>
      <c r="BRI541"/>
      <c r="BRJ541"/>
      <c r="BRK541"/>
      <c r="BRL541"/>
      <c r="BRM541"/>
      <c r="BRN541"/>
      <c r="BRO541"/>
      <c r="BRP541"/>
      <c r="BRQ541"/>
      <c r="BRR541"/>
      <c r="BRS541"/>
      <c r="BRT541"/>
      <c r="BRU541"/>
      <c r="BRV541"/>
      <c r="BRW541"/>
      <c r="BRX541"/>
      <c r="BRY541"/>
      <c r="BRZ541"/>
      <c r="BSA541"/>
      <c r="BSB541"/>
      <c r="BSC541"/>
      <c r="BSD541"/>
      <c r="BSE541"/>
      <c r="BSF541"/>
      <c r="BSG541"/>
      <c r="BSH541"/>
      <c r="BSI541"/>
      <c r="BSJ541"/>
      <c r="BSK541"/>
      <c r="BSL541"/>
      <c r="BSM541"/>
      <c r="BSN541"/>
      <c r="BSO541"/>
      <c r="BSP541"/>
      <c r="BSQ541"/>
      <c r="BSR541"/>
      <c r="BSS541"/>
      <c r="BST541"/>
      <c r="BSU541"/>
      <c r="BSV541"/>
      <c r="BSW541"/>
      <c r="BSX541"/>
      <c r="BSY541"/>
      <c r="BSZ541"/>
      <c r="BTA541"/>
      <c r="BTB541"/>
      <c r="BTC541"/>
      <c r="BTD541"/>
      <c r="BTE541"/>
      <c r="BTF541"/>
      <c r="BTG541"/>
      <c r="BTH541"/>
      <c r="BTI541"/>
      <c r="BTJ541"/>
      <c r="BTK541"/>
      <c r="BTL541"/>
      <c r="BTM541"/>
      <c r="BTN541"/>
      <c r="BTO541"/>
      <c r="BTP541"/>
      <c r="BTQ541"/>
      <c r="BTR541"/>
      <c r="BTS541"/>
      <c r="BTT541"/>
      <c r="BTU541"/>
      <c r="BTV541"/>
      <c r="BTW541"/>
      <c r="BTX541"/>
      <c r="BTY541"/>
      <c r="BTZ541"/>
      <c r="BUA541"/>
      <c r="BUB541"/>
      <c r="BUC541"/>
      <c r="BUD541"/>
      <c r="BUE541"/>
      <c r="BUF541"/>
      <c r="BUG541"/>
      <c r="BUH541"/>
      <c r="BUI541"/>
      <c r="BUJ541"/>
      <c r="BUK541"/>
      <c r="BUL541"/>
      <c r="BUM541"/>
      <c r="BUN541"/>
      <c r="BUO541"/>
      <c r="BUP541"/>
      <c r="BUQ541"/>
      <c r="BUR541"/>
      <c r="BUS541"/>
      <c r="BUT541"/>
      <c r="BUU541"/>
      <c r="BUV541"/>
      <c r="BUW541"/>
      <c r="BUX541"/>
      <c r="BUY541"/>
      <c r="BUZ541"/>
      <c r="BVA541"/>
      <c r="BVB541"/>
      <c r="BVC541"/>
      <c r="BVD541"/>
      <c r="BVE541"/>
      <c r="BVF541"/>
      <c r="BVG541"/>
      <c r="BVH541"/>
      <c r="BVI541"/>
      <c r="BVJ541"/>
      <c r="BVK541"/>
      <c r="BVL541"/>
      <c r="BVM541"/>
      <c r="BVN541"/>
      <c r="BVO541"/>
      <c r="BVP541"/>
      <c r="BVQ541"/>
      <c r="BVR541"/>
      <c r="BVS541"/>
      <c r="BVT541"/>
      <c r="BVU541"/>
      <c r="BVV541"/>
      <c r="BVW541"/>
      <c r="BVX541"/>
      <c r="BVY541"/>
      <c r="BVZ541"/>
      <c r="BWA541"/>
      <c r="BWB541"/>
      <c r="BWC541"/>
      <c r="BWD541"/>
      <c r="BWE541"/>
      <c r="BWF541"/>
      <c r="BWG541"/>
      <c r="BWH541"/>
      <c r="BWI541"/>
      <c r="BWJ541"/>
      <c r="BWK541"/>
      <c r="BWL541"/>
      <c r="BWM541"/>
      <c r="BWN541"/>
      <c r="BWO541"/>
      <c r="BWP541"/>
      <c r="BWQ541"/>
      <c r="BWR541"/>
      <c r="BWS541"/>
      <c r="BWT541"/>
      <c r="BWU541"/>
      <c r="BWV541"/>
      <c r="BWW541"/>
      <c r="BWX541"/>
      <c r="BWY541"/>
      <c r="BWZ541"/>
      <c r="BXA541"/>
      <c r="BXB541"/>
      <c r="BXC541"/>
      <c r="BXD541"/>
      <c r="BXE541"/>
      <c r="BXF541"/>
      <c r="BXG541"/>
      <c r="BXH541"/>
      <c r="BXI541"/>
      <c r="BXJ541"/>
      <c r="BXK541"/>
      <c r="BXL541"/>
      <c r="BXM541"/>
      <c r="BXN541"/>
      <c r="BXO541"/>
      <c r="BXP541"/>
      <c r="BXQ541"/>
      <c r="BXR541"/>
      <c r="BXS541"/>
      <c r="BXT541"/>
      <c r="BXU541"/>
      <c r="BXV541"/>
      <c r="BXW541"/>
      <c r="BXX541"/>
      <c r="BXY541"/>
      <c r="BXZ541"/>
      <c r="BYA541"/>
      <c r="BYB541"/>
      <c r="BYC541"/>
      <c r="BYD541"/>
      <c r="BYE541"/>
      <c r="BYF541"/>
      <c r="BYG541"/>
      <c r="BYH541"/>
      <c r="BYI541"/>
      <c r="BYJ541"/>
      <c r="BYK541"/>
      <c r="BYL541"/>
      <c r="BYM541"/>
      <c r="BYN541"/>
      <c r="BYO541"/>
      <c r="BYP541"/>
      <c r="BYQ541"/>
      <c r="BYR541"/>
      <c r="BYS541"/>
      <c r="BYT541"/>
      <c r="BYU541"/>
      <c r="BYV541"/>
      <c r="BYW541"/>
      <c r="BYX541"/>
      <c r="BYY541"/>
      <c r="BYZ541"/>
      <c r="BZA541"/>
      <c r="BZB541"/>
      <c r="BZC541"/>
      <c r="BZD541"/>
      <c r="BZE541"/>
      <c r="BZF541"/>
      <c r="BZG541"/>
      <c r="BZH541"/>
      <c r="BZI541"/>
      <c r="BZJ541"/>
      <c r="BZK541"/>
      <c r="BZL541"/>
      <c r="BZM541"/>
      <c r="BZN541"/>
      <c r="BZO541"/>
      <c r="BZP541"/>
      <c r="BZQ541"/>
      <c r="BZR541"/>
      <c r="BZS541"/>
      <c r="BZT541"/>
      <c r="BZU541"/>
      <c r="BZV541"/>
      <c r="BZW541"/>
      <c r="BZX541"/>
      <c r="BZY541"/>
      <c r="BZZ541"/>
      <c r="CAA541"/>
      <c r="CAB541"/>
      <c r="CAC541"/>
      <c r="CAD541"/>
      <c r="CAE541"/>
      <c r="CAF541"/>
      <c r="CAG541"/>
      <c r="CAH541"/>
      <c r="CAI541"/>
      <c r="CAJ541"/>
      <c r="CAK541"/>
      <c r="CAL541"/>
      <c r="CAM541"/>
      <c r="CAN541"/>
      <c r="CAO541"/>
      <c r="CAP541"/>
      <c r="CAQ541"/>
      <c r="CAR541"/>
      <c r="CAS541"/>
      <c r="CAT541"/>
      <c r="CAU541"/>
      <c r="CAV541"/>
      <c r="CAW541"/>
      <c r="CAX541"/>
      <c r="CAY541"/>
      <c r="CAZ541"/>
      <c r="CBA541"/>
      <c r="CBB541"/>
      <c r="CBC541"/>
      <c r="CBD541"/>
      <c r="CBE541"/>
      <c r="CBF541"/>
      <c r="CBG541"/>
      <c r="CBH541"/>
      <c r="CBI541"/>
      <c r="CBJ541"/>
      <c r="CBK541"/>
      <c r="CBL541"/>
      <c r="CBM541"/>
      <c r="CBN541"/>
      <c r="CBO541"/>
      <c r="CBP541"/>
      <c r="CBQ541"/>
      <c r="CBR541"/>
      <c r="CBS541"/>
      <c r="CBT541"/>
      <c r="CBU541"/>
      <c r="CBV541"/>
      <c r="CBW541"/>
      <c r="CBX541"/>
      <c r="CBY541"/>
      <c r="CBZ541"/>
      <c r="CCA541"/>
      <c r="CCB541"/>
      <c r="CCC541"/>
      <c r="CCD541"/>
      <c r="CCE541"/>
      <c r="CCF541"/>
      <c r="CCG541"/>
      <c r="CCH541"/>
      <c r="CCI541"/>
      <c r="CCJ541"/>
      <c r="CCK541"/>
      <c r="CCL541"/>
      <c r="CCM541"/>
      <c r="CCN541"/>
      <c r="CCO541"/>
      <c r="CCP541"/>
      <c r="CCQ541"/>
      <c r="CCR541"/>
      <c r="CCS541"/>
      <c r="CCT541"/>
      <c r="CCU541"/>
      <c r="CCV541"/>
      <c r="CCW541"/>
      <c r="CCX541"/>
      <c r="CCY541"/>
      <c r="CCZ541"/>
      <c r="CDA541"/>
      <c r="CDB541"/>
      <c r="CDC541"/>
      <c r="CDD541"/>
      <c r="CDE541"/>
      <c r="CDF541"/>
      <c r="CDG541"/>
      <c r="CDH541"/>
      <c r="CDI541"/>
      <c r="CDJ541"/>
      <c r="CDK541"/>
      <c r="CDL541"/>
      <c r="CDM541"/>
      <c r="CDN541"/>
      <c r="CDO541"/>
      <c r="CDP541"/>
      <c r="CDQ541"/>
      <c r="CDR541"/>
      <c r="CDS541"/>
      <c r="CDT541"/>
      <c r="CDU541"/>
      <c r="CDV541"/>
      <c r="CDW541"/>
      <c r="CDX541"/>
      <c r="CDY541"/>
      <c r="CDZ541"/>
      <c r="CEA541"/>
      <c r="CEB541"/>
      <c r="CEC541"/>
      <c r="CED541"/>
      <c r="CEE541"/>
      <c r="CEF541"/>
      <c r="CEG541"/>
      <c r="CEH541"/>
      <c r="CEI541"/>
      <c r="CEJ541"/>
      <c r="CEK541"/>
      <c r="CEL541"/>
      <c r="CEM541"/>
      <c r="CEN541"/>
      <c r="CEO541"/>
      <c r="CEP541"/>
      <c r="CEQ541"/>
      <c r="CER541"/>
      <c r="CES541"/>
      <c r="CET541"/>
      <c r="CEU541"/>
      <c r="CEV541"/>
      <c r="CEW541"/>
      <c r="CEX541"/>
      <c r="CEY541"/>
      <c r="CEZ541"/>
      <c r="CFA541"/>
      <c r="CFB541"/>
      <c r="CFC541"/>
      <c r="CFD541"/>
      <c r="CFE541"/>
      <c r="CFF541"/>
      <c r="CFG541"/>
      <c r="CFH541"/>
      <c r="CFI541"/>
      <c r="CFJ541"/>
      <c r="CFK541"/>
      <c r="CFL541"/>
      <c r="CFM541"/>
      <c r="CFN541"/>
      <c r="CFO541"/>
      <c r="CFP541"/>
      <c r="CFQ541"/>
      <c r="CFR541"/>
      <c r="CFS541"/>
      <c r="CFT541"/>
      <c r="CFU541"/>
      <c r="CFV541"/>
      <c r="CFW541"/>
      <c r="CFX541"/>
      <c r="CFY541"/>
      <c r="CFZ541"/>
      <c r="CGA541"/>
      <c r="CGB541"/>
      <c r="CGC541"/>
      <c r="CGD541"/>
      <c r="CGE541"/>
      <c r="CGF541"/>
      <c r="CGG541"/>
      <c r="CGH541"/>
      <c r="CGI541"/>
      <c r="CGJ541"/>
      <c r="CGK541"/>
      <c r="CGL541"/>
      <c r="CGM541"/>
      <c r="CGN541"/>
      <c r="CGO541"/>
      <c r="CGP541"/>
      <c r="CGQ541"/>
      <c r="CGR541"/>
      <c r="CGS541"/>
      <c r="CGT541"/>
      <c r="CGU541"/>
      <c r="CGV541"/>
      <c r="CGW541"/>
      <c r="CGX541"/>
      <c r="CGY541"/>
      <c r="CGZ541"/>
      <c r="CHA541"/>
      <c r="CHB541"/>
      <c r="CHC541"/>
      <c r="CHD541"/>
      <c r="CHE541"/>
      <c r="CHF541"/>
      <c r="CHG541"/>
      <c r="CHH541"/>
      <c r="CHI541"/>
      <c r="CHJ541"/>
      <c r="CHK541"/>
      <c r="CHL541"/>
      <c r="CHM541"/>
      <c r="CHN541"/>
      <c r="CHO541"/>
      <c r="CHP541"/>
      <c r="CHQ541"/>
      <c r="CHR541"/>
      <c r="CHS541"/>
      <c r="CHT541"/>
      <c r="CHU541"/>
      <c r="CHV541"/>
      <c r="CHW541"/>
      <c r="CHX541"/>
      <c r="CHY541"/>
      <c r="CHZ541"/>
      <c r="CIA541"/>
      <c r="CIB541"/>
      <c r="CIC541"/>
      <c r="CID541"/>
      <c r="CIE541"/>
      <c r="CIF541"/>
      <c r="CIG541"/>
      <c r="CIH541"/>
      <c r="CII541"/>
      <c r="CIJ541"/>
      <c r="CIK541"/>
      <c r="CIL541"/>
      <c r="CIM541"/>
      <c r="CIN541"/>
      <c r="CIO541"/>
      <c r="CIP541"/>
      <c r="CIQ541"/>
      <c r="CIR541"/>
      <c r="CIS541"/>
      <c r="CIT541"/>
      <c r="CIU541"/>
      <c r="CIV541"/>
      <c r="CIW541"/>
      <c r="CIX541"/>
      <c r="CIY541"/>
      <c r="CIZ541"/>
      <c r="CJA541"/>
      <c r="CJB541"/>
      <c r="CJC541"/>
      <c r="CJD541"/>
      <c r="CJE541"/>
      <c r="CJF541"/>
      <c r="CJG541"/>
      <c r="CJH541"/>
      <c r="CJI541"/>
      <c r="CJJ541"/>
      <c r="CJK541"/>
      <c r="CJL541"/>
      <c r="CJM541"/>
      <c r="CJN541"/>
      <c r="CJO541"/>
      <c r="CJP541"/>
      <c r="CJQ541"/>
      <c r="CJR541"/>
      <c r="CJS541"/>
      <c r="CJT541"/>
      <c r="CJU541"/>
      <c r="CJV541"/>
      <c r="CJW541"/>
      <c r="CJX541"/>
      <c r="CJY541"/>
      <c r="CJZ541"/>
      <c r="CKA541"/>
      <c r="CKB541"/>
      <c r="CKC541"/>
      <c r="CKD541"/>
      <c r="CKE541"/>
      <c r="CKF541"/>
      <c r="CKG541"/>
      <c r="CKH541"/>
      <c r="CKI541"/>
      <c r="CKJ541"/>
      <c r="CKK541"/>
      <c r="CKL541"/>
      <c r="CKM541"/>
      <c r="CKN541"/>
      <c r="CKO541"/>
      <c r="CKP541"/>
      <c r="CKQ541"/>
      <c r="CKR541"/>
      <c r="CKS541"/>
      <c r="CKT541"/>
      <c r="CKU541"/>
      <c r="CKV541"/>
      <c r="CKW541"/>
      <c r="CKX541"/>
      <c r="CKY541"/>
      <c r="CKZ541"/>
      <c r="CLA541"/>
      <c r="CLB541"/>
      <c r="CLC541"/>
      <c r="CLD541"/>
      <c r="CLE541"/>
      <c r="CLF541"/>
      <c r="CLG541"/>
      <c r="CLH541"/>
      <c r="CLI541"/>
      <c r="CLJ541"/>
      <c r="CLK541"/>
      <c r="CLL541"/>
      <c r="CLM541"/>
      <c r="CLN541"/>
      <c r="CLO541"/>
      <c r="CLP541"/>
      <c r="CLQ541"/>
      <c r="CLR541"/>
      <c r="CLS541"/>
      <c r="CLT541"/>
      <c r="CLU541"/>
      <c r="CLV541"/>
      <c r="CLW541"/>
      <c r="CLX541"/>
      <c r="CLY541"/>
      <c r="CLZ541"/>
      <c r="CMA541"/>
      <c r="CMB541"/>
      <c r="CMC541"/>
      <c r="CMD541"/>
      <c r="CME541"/>
      <c r="CMF541"/>
      <c r="CMG541"/>
      <c r="CMH541"/>
      <c r="CMI541"/>
      <c r="CMJ541"/>
      <c r="CMK541"/>
      <c r="CML541"/>
      <c r="CMM541"/>
      <c r="CMN541"/>
      <c r="CMO541"/>
      <c r="CMP541"/>
      <c r="CMQ541"/>
      <c r="CMR541"/>
      <c r="CMS541"/>
      <c r="CMT541"/>
      <c r="CMU541"/>
      <c r="CMV541"/>
      <c r="CMW541"/>
      <c r="CMX541"/>
      <c r="CMY541"/>
      <c r="CMZ541"/>
      <c r="CNA541"/>
      <c r="CNB541"/>
      <c r="CNC541"/>
      <c r="CND541"/>
      <c r="CNE541"/>
      <c r="CNF541"/>
      <c r="CNG541"/>
      <c r="CNH541"/>
      <c r="CNI541"/>
      <c r="CNJ541"/>
      <c r="CNK541"/>
      <c r="CNL541"/>
      <c r="CNM541"/>
      <c r="CNN541"/>
      <c r="CNO541"/>
      <c r="CNP541"/>
      <c r="CNQ541"/>
      <c r="CNR541"/>
      <c r="CNS541"/>
      <c r="CNT541"/>
      <c r="CNU541"/>
      <c r="CNV541"/>
      <c r="CNW541"/>
      <c r="CNX541"/>
      <c r="CNY541"/>
      <c r="CNZ541"/>
      <c r="COA541"/>
      <c r="COB541"/>
      <c r="COC541"/>
      <c r="COD541"/>
      <c r="COE541"/>
      <c r="COF541"/>
      <c r="COG541"/>
      <c r="COH541"/>
      <c r="COI541"/>
      <c r="COJ541"/>
      <c r="COK541"/>
      <c r="COL541"/>
      <c r="COM541"/>
      <c r="CON541"/>
      <c r="COO541"/>
      <c r="COP541"/>
      <c r="COQ541"/>
      <c r="COR541"/>
      <c r="COS541"/>
      <c r="COT541"/>
      <c r="COU541"/>
      <c r="COV541"/>
      <c r="COW541"/>
      <c r="COX541"/>
      <c r="COY541"/>
      <c r="COZ541"/>
      <c r="CPA541"/>
      <c r="CPB541"/>
      <c r="CPC541"/>
      <c r="CPD541"/>
      <c r="CPE541"/>
      <c r="CPF541"/>
      <c r="CPG541"/>
      <c r="CPH541"/>
      <c r="CPI541"/>
      <c r="CPJ541"/>
      <c r="CPK541"/>
      <c r="CPL541"/>
      <c r="CPM541"/>
      <c r="CPN541"/>
      <c r="CPO541"/>
      <c r="CPP541"/>
      <c r="CPQ541"/>
      <c r="CPR541"/>
      <c r="CPS541"/>
      <c r="CPT541"/>
      <c r="CPU541"/>
      <c r="CPV541"/>
      <c r="CPW541"/>
      <c r="CPX541"/>
      <c r="CPY541"/>
      <c r="CPZ541"/>
      <c r="CQA541"/>
      <c r="CQB541"/>
      <c r="CQC541"/>
      <c r="CQD541"/>
      <c r="CQE541"/>
      <c r="CQF541"/>
      <c r="CQG541"/>
      <c r="CQH541"/>
      <c r="CQI541"/>
      <c r="CQJ541"/>
      <c r="CQK541"/>
      <c r="CQL541"/>
      <c r="CQM541"/>
      <c r="CQN541"/>
      <c r="CQO541"/>
      <c r="CQP541"/>
      <c r="CQQ541"/>
      <c r="CQR541"/>
      <c r="CQS541"/>
      <c r="CQT541"/>
      <c r="CQU541"/>
      <c r="CQV541"/>
      <c r="CQW541"/>
      <c r="CQX541"/>
      <c r="CQY541"/>
      <c r="CQZ541"/>
      <c r="CRA541"/>
      <c r="CRB541"/>
      <c r="CRC541"/>
      <c r="CRD541"/>
      <c r="CRE541"/>
      <c r="CRF541"/>
      <c r="CRG541"/>
      <c r="CRH541"/>
      <c r="CRI541"/>
      <c r="CRJ541"/>
      <c r="CRK541"/>
      <c r="CRL541"/>
      <c r="CRM541"/>
      <c r="CRN541"/>
      <c r="CRO541"/>
      <c r="CRP541"/>
      <c r="CRQ541"/>
      <c r="CRR541"/>
      <c r="CRS541"/>
      <c r="CRT541"/>
      <c r="CRU541"/>
      <c r="CRV541"/>
      <c r="CRW541"/>
      <c r="CRX541"/>
      <c r="CRY541"/>
      <c r="CRZ541"/>
      <c r="CSA541"/>
      <c r="CSB541"/>
      <c r="CSC541"/>
      <c r="CSD541"/>
      <c r="CSE541"/>
      <c r="CSF541"/>
      <c r="CSG541"/>
      <c r="CSH541"/>
      <c r="CSI541"/>
      <c r="CSJ541"/>
      <c r="CSK541"/>
      <c r="CSL541"/>
      <c r="CSM541"/>
      <c r="CSN541"/>
      <c r="CSO541"/>
      <c r="CSP541"/>
      <c r="CSQ541"/>
      <c r="CSR541"/>
      <c r="CSS541"/>
      <c r="CST541"/>
      <c r="CSU541"/>
      <c r="CSV541"/>
      <c r="CSW541"/>
      <c r="CSX541"/>
      <c r="CSY541"/>
      <c r="CSZ541"/>
      <c r="CTA541"/>
      <c r="CTB541"/>
      <c r="CTC541"/>
      <c r="CTD541"/>
      <c r="CTE541"/>
      <c r="CTF541"/>
      <c r="CTG541"/>
      <c r="CTH541"/>
      <c r="CTI541"/>
      <c r="CTJ541"/>
      <c r="CTK541"/>
      <c r="CTL541"/>
      <c r="CTM541"/>
      <c r="CTN541"/>
      <c r="CTO541"/>
      <c r="CTP541"/>
      <c r="CTQ541"/>
      <c r="CTR541"/>
      <c r="CTS541"/>
      <c r="CTT541"/>
      <c r="CTU541"/>
      <c r="CTV541"/>
      <c r="CTW541"/>
      <c r="CTX541"/>
      <c r="CTY541"/>
      <c r="CTZ541"/>
      <c r="CUA541"/>
      <c r="CUB541"/>
      <c r="CUC541"/>
      <c r="CUD541"/>
      <c r="CUE541"/>
      <c r="CUF541"/>
      <c r="CUG541"/>
      <c r="CUH541"/>
      <c r="CUI541"/>
      <c r="CUJ541"/>
      <c r="CUK541"/>
      <c r="CUL541"/>
      <c r="CUM541"/>
      <c r="CUN541"/>
      <c r="CUO541"/>
      <c r="CUP541"/>
      <c r="CUQ541"/>
      <c r="CUR541"/>
      <c r="CUS541"/>
      <c r="CUT541"/>
      <c r="CUU541"/>
      <c r="CUV541"/>
      <c r="CUW541"/>
      <c r="CUX541"/>
      <c r="CUY541"/>
      <c r="CUZ541"/>
      <c r="CVA541"/>
      <c r="CVB541"/>
      <c r="CVC541"/>
      <c r="CVD541"/>
      <c r="CVE541"/>
      <c r="CVF541"/>
      <c r="CVG541"/>
      <c r="CVH541"/>
      <c r="CVI541"/>
      <c r="CVJ541"/>
      <c r="CVK541"/>
      <c r="CVL541"/>
      <c r="CVM541"/>
      <c r="CVN541"/>
      <c r="CVO541"/>
      <c r="CVP541"/>
      <c r="CVQ541"/>
      <c r="CVR541"/>
      <c r="CVS541"/>
      <c r="CVT541"/>
      <c r="CVU541"/>
      <c r="CVV541"/>
      <c r="CVW541"/>
      <c r="CVX541"/>
      <c r="CVY541"/>
      <c r="CVZ541"/>
      <c r="CWA541"/>
      <c r="CWB541"/>
      <c r="CWC541"/>
      <c r="CWD541"/>
      <c r="CWE541"/>
      <c r="CWF541"/>
      <c r="CWG541"/>
      <c r="CWH541"/>
      <c r="CWI541"/>
      <c r="CWJ541"/>
      <c r="CWK541"/>
      <c r="CWL541"/>
      <c r="CWM541"/>
      <c r="CWN541"/>
      <c r="CWO541"/>
      <c r="CWP541"/>
      <c r="CWQ541"/>
      <c r="CWR541"/>
      <c r="CWS541"/>
      <c r="CWT541"/>
      <c r="CWU541"/>
      <c r="CWV541"/>
      <c r="CWW541"/>
      <c r="CWX541"/>
      <c r="CWY541"/>
      <c r="CWZ541"/>
      <c r="CXA541"/>
      <c r="CXB541"/>
      <c r="CXC541"/>
      <c r="CXD541"/>
      <c r="CXE541"/>
      <c r="CXF541"/>
      <c r="CXG541"/>
      <c r="CXH541"/>
      <c r="CXI541"/>
      <c r="CXJ541"/>
      <c r="CXK541"/>
      <c r="CXL541"/>
      <c r="CXM541"/>
      <c r="CXN541"/>
      <c r="CXO541"/>
      <c r="CXP541"/>
      <c r="CXQ541"/>
      <c r="CXR541"/>
      <c r="CXS541"/>
      <c r="CXT541"/>
      <c r="CXU541"/>
      <c r="CXV541"/>
      <c r="CXW541"/>
      <c r="CXX541"/>
      <c r="CXY541"/>
      <c r="CXZ541"/>
      <c r="CYA541"/>
      <c r="CYB541"/>
      <c r="CYC541"/>
      <c r="CYD541"/>
      <c r="CYE541"/>
      <c r="CYF541"/>
      <c r="CYG541"/>
      <c r="CYH541"/>
      <c r="CYI541"/>
      <c r="CYJ541"/>
      <c r="CYK541"/>
      <c r="CYL541"/>
      <c r="CYM541"/>
      <c r="CYN541"/>
      <c r="CYO541"/>
      <c r="CYP541"/>
      <c r="CYQ541"/>
      <c r="CYR541"/>
      <c r="CYS541"/>
      <c r="CYT541"/>
      <c r="CYU541"/>
      <c r="CYV541"/>
      <c r="CYW541"/>
      <c r="CYX541"/>
      <c r="CYY541"/>
      <c r="CYZ541"/>
      <c r="CZA541"/>
      <c r="CZB541"/>
      <c r="CZC541"/>
      <c r="CZD541"/>
      <c r="CZE541"/>
      <c r="CZF541"/>
      <c r="CZG541"/>
      <c r="CZH541"/>
      <c r="CZI541"/>
      <c r="CZJ541"/>
      <c r="CZK541"/>
      <c r="CZL541"/>
      <c r="CZM541"/>
      <c r="CZN541"/>
      <c r="CZO541"/>
      <c r="CZP541"/>
      <c r="CZQ541"/>
      <c r="CZR541"/>
      <c r="CZS541"/>
      <c r="CZT541"/>
      <c r="CZU541"/>
      <c r="CZV541"/>
      <c r="CZW541"/>
      <c r="CZX541"/>
      <c r="CZY541"/>
      <c r="CZZ541"/>
      <c r="DAA541"/>
      <c r="DAB541"/>
      <c r="DAC541"/>
      <c r="DAD541"/>
      <c r="DAE541"/>
      <c r="DAF541"/>
      <c r="DAG541"/>
      <c r="DAH541"/>
      <c r="DAI541"/>
      <c r="DAJ541"/>
      <c r="DAK541"/>
      <c r="DAL541"/>
      <c r="DAM541"/>
      <c r="DAN541"/>
      <c r="DAO541"/>
      <c r="DAP541"/>
      <c r="DAQ541"/>
      <c r="DAR541"/>
      <c r="DAS541"/>
      <c r="DAT541"/>
      <c r="DAU541"/>
      <c r="DAV541"/>
      <c r="DAW541"/>
      <c r="DAX541"/>
      <c r="DAY541"/>
      <c r="DAZ541"/>
      <c r="DBA541"/>
      <c r="DBB541"/>
      <c r="DBC541"/>
      <c r="DBD541"/>
      <c r="DBE541"/>
      <c r="DBF541"/>
      <c r="DBG541"/>
      <c r="DBH541"/>
      <c r="DBI541"/>
      <c r="DBJ541"/>
      <c r="DBK541"/>
      <c r="DBL541"/>
      <c r="DBM541"/>
      <c r="DBN541"/>
      <c r="DBO541"/>
      <c r="DBP541"/>
      <c r="DBQ541"/>
      <c r="DBR541"/>
      <c r="DBS541"/>
      <c r="DBT541"/>
      <c r="DBU541"/>
      <c r="DBV541"/>
      <c r="DBW541"/>
      <c r="DBX541"/>
      <c r="DBY541"/>
      <c r="DBZ541"/>
      <c r="DCA541"/>
      <c r="DCB541"/>
      <c r="DCC541"/>
      <c r="DCD541"/>
      <c r="DCE541"/>
      <c r="DCF541"/>
      <c r="DCG541"/>
      <c r="DCH541"/>
      <c r="DCI541"/>
      <c r="DCJ541"/>
      <c r="DCK541"/>
      <c r="DCL541"/>
      <c r="DCM541"/>
      <c r="DCN541"/>
      <c r="DCO541"/>
      <c r="DCP541"/>
      <c r="DCQ541"/>
      <c r="DCR541"/>
      <c r="DCS541"/>
      <c r="DCT541"/>
      <c r="DCU541"/>
      <c r="DCV541"/>
      <c r="DCW541"/>
      <c r="DCX541"/>
      <c r="DCY541"/>
      <c r="DCZ541"/>
      <c r="DDA541"/>
      <c r="DDB541"/>
      <c r="DDC541"/>
      <c r="DDD541"/>
      <c r="DDE541"/>
      <c r="DDF541"/>
      <c r="DDG541"/>
      <c r="DDH541"/>
      <c r="DDI541"/>
      <c r="DDJ541"/>
      <c r="DDK541"/>
      <c r="DDL541"/>
      <c r="DDM541"/>
      <c r="DDN541"/>
      <c r="DDO541"/>
      <c r="DDP541"/>
      <c r="DDQ541"/>
      <c r="DDR541"/>
      <c r="DDS541"/>
      <c r="DDT541"/>
      <c r="DDU541"/>
      <c r="DDV541"/>
      <c r="DDW541"/>
      <c r="DDX541"/>
      <c r="DDY541"/>
      <c r="DDZ541"/>
      <c r="DEA541"/>
      <c r="DEB541"/>
      <c r="DEC541"/>
      <c r="DED541"/>
      <c r="DEE541"/>
      <c r="DEF541"/>
      <c r="DEG541"/>
      <c r="DEH541"/>
      <c r="DEI541"/>
      <c r="DEJ541"/>
      <c r="DEK541"/>
      <c r="DEL541"/>
      <c r="DEM541"/>
      <c r="DEN541"/>
      <c r="DEO541"/>
      <c r="DEP541"/>
      <c r="DEQ541"/>
      <c r="DER541"/>
      <c r="DES541"/>
      <c r="DET541"/>
      <c r="DEU541"/>
      <c r="DEV541"/>
      <c r="DEW541"/>
      <c r="DEX541"/>
      <c r="DEY541"/>
      <c r="DEZ541"/>
      <c r="DFA541"/>
      <c r="DFB541"/>
      <c r="DFC541"/>
      <c r="DFD541"/>
      <c r="DFE541"/>
      <c r="DFF541"/>
      <c r="DFG541"/>
      <c r="DFH541"/>
      <c r="DFI541"/>
      <c r="DFJ541"/>
      <c r="DFK541"/>
      <c r="DFL541"/>
      <c r="DFM541"/>
      <c r="DFN541"/>
      <c r="DFO541"/>
      <c r="DFP541"/>
      <c r="DFQ541"/>
      <c r="DFR541"/>
      <c r="DFS541"/>
      <c r="DFT541"/>
      <c r="DFU541"/>
      <c r="DFV541"/>
      <c r="DFW541"/>
      <c r="DFX541"/>
      <c r="DFY541"/>
      <c r="DFZ541"/>
      <c r="DGA541"/>
      <c r="DGB541"/>
      <c r="DGC541"/>
      <c r="DGD541"/>
      <c r="DGE541"/>
      <c r="DGF541"/>
      <c r="DGG541"/>
      <c r="DGH541"/>
      <c r="DGI541"/>
      <c r="DGJ541"/>
      <c r="DGK541"/>
      <c r="DGL541"/>
      <c r="DGM541"/>
      <c r="DGN541"/>
      <c r="DGO541"/>
      <c r="DGP541"/>
      <c r="DGQ541"/>
      <c r="DGR541"/>
      <c r="DGS541"/>
      <c r="DGT541"/>
      <c r="DGU541"/>
      <c r="DGV541"/>
      <c r="DGW541"/>
      <c r="DGX541"/>
      <c r="DGY541"/>
      <c r="DGZ541"/>
      <c r="DHA541"/>
      <c r="DHB541"/>
      <c r="DHC541"/>
      <c r="DHD541"/>
      <c r="DHE541"/>
      <c r="DHF541"/>
      <c r="DHG541"/>
      <c r="DHH541"/>
      <c r="DHI541"/>
      <c r="DHJ541"/>
      <c r="DHK541"/>
      <c r="DHL541"/>
      <c r="DHM541"/>
      <c r="DHN541"/>
      <c r="DHO541"/>
      <c r="DHP541"/>
      <c r="DHQ541"/>
      <c r="DHR541"/>
      <c r="DHS541"/>
      <c r="DHT541"/>
      <c r="DHU541"/>
      <c r="DHV541"/>
      <c r="DHW541"/>
      <c r="DHX541"/>
      <c r="DHY541"/>
      <c r="DHZ541"/>
      <c r="DIA541"/>
      <c r="DIB541"/>
      <c r="DIC541"/>
      <c r="DID541"/>
      <c r="DIE541"/>
      <c r="DIF541"/>
      <c r="DIG541"/>
      <c r="DIH541"/>
      <c r="DII541"/>
      <c r="DIJ541"/>
      <c r="DIK541"/>
      <c r="DIL541"/>
      <c r="DIM541"/>
      <c r="DIN541"/>
      <c r="DIO541"/>
      <c r="DIP541"/>
      <c r="DIQ541"/>
      <c r="DIR541"/>
      <c r="DIS541"/>
      <c r="DIT541"/>
      <c r="DIU541"/>
      <c r="DIV541"/>
      <c r="DIW541"/>
      <c r="DIX541"/>
      <c r="DIY541"/>
      <c r="DIZ541"/>
      <c r="DJA541"/>
      <c r="DJB541"/>
      <c r="DJC541"/>
      <c r="DJD541"/>
      <c r="DJE541"/>
      <c r="DJF541"/>
      <c r="DJG541"/>
      <c r="DJH541"/>
      <c r="DJI541"/>
      <c r="DJJ541"/>
      <c r="DJK541"/>
      <c r="DJL541"/>
      <c r="DJM541"/>
      <c r="DJN541"/>
      <c r="DJO541"/>
      <c r="DJP541"/>
      <c r="DJQ541"/>
      <c r="DJR541"/>
      <c r="DJS541"/>
      <c r="DJT541"/>
      <c r="DJU541"/>
      <c r="DJV541"/>
      <c r="DJW541"/>
      <c r="DJX541"/>
      <c r="DJY541"/>
      <c r="DJZ541"/>
      <c r="DKA541"/>
      <c r="DKB541"/>
      <c r="DKC541"/>
      <c r="DKD541"/>
      <c r="DKE541"/>
      <c r="DKF541"/>
      <c r="DKG541"/>
      <c r="DKH541"/>
      <c r="DKI541"/>
      <c r="DKJ541"/>
      <c r="DKK541"/>
      <c r="DKL541"/>
      <c r="DKM541"/>
      <c r="DKN541"/>
      <c r="DKO541"/>
      <c r="DKP541"/>
      <c r="DKQ541"/>
      <c r="DKR541"/>
      <c r="DKS541"/>
      <c r="DKT541"/>
      <c r="DKU541"/>
      <c r="DKV541"/>
      <c r="DKW541"/>
      <c r="DKX541"/>
      <c r="DKY541"/>
      <c r="DKZ541"/>
      <c r="DLA541"/>
      <c r="DLB541"/>
      <c r="DLC541"/>
      <c r="DLD541"/>
      <c r="DLE541"/>
      <c r="DLF541"/>
      <c r="DLG541"/>
      <c r="DLH541"/>
      <c r="DLI541"/>
      <c r="DLJ541"/>
      <c r="DLK541"/>
      <c r="DLL541"/>
      <c r="DLM541"/>
      <c r="DLN541"/>
      <c r="DLO541"/>
      <c r="DLP541"/>
      <c r="DLQ541"/>
      <c r="DLR541"/>
      <c r="DLS541"/>
      <c r="DLT541"/>
      <c r="DLU541"/>
      <c r="DLV541"/>
      <c r="DLW541"/>
      <c r="DLX541"/>
      <c r="DLY541"/>
      <c r="DLZ541"/>
      <c r="DMA541"/>
      <c r="DMB541"/>
      <c r="DMC541"/>
      <c r="DMD541"/>
      <c r="DME541"/>
      <c r="DMF541"/>
      <c r="DMG541"/>
      <c r="DMH541"/>
      <c r="DMI541"/>
      <c r="DMJ541"/>
      <c r="DMK541"/>
      <c r="DML541"/>
      <c r="DMM541"/>
      <c r="DMN541"/>
      <c r="DMO541"/>
      <c r="DMP541"/>
      <c r="DMQ541"/>
      <c r="DMR541"/>
      <c r="DMS541"/>
      <c r="DMT541"/>
      <c r="DMU541"/>
      <c r="DMV541"/>
      <c r="DMW541"/>
      <c r="DMX541"/>
      <c r="DMY541"/>
      <c r="DMZ541"/>
      <c r="DNA541"/>
      <c r="DNB541"/>
      <c r="DNC541"/>
      <c r="DND541"/>
      <c r="DNE541"/>
      <c r="DNF541"/>
      <c r="DNG541"/>
      <c r="DNH541"/>
      <c r="DNI541"/>
      <c r="DNJ541"/>
      <c r="DNK541"/>
      <c r="DNL541"/>
      <c r="DNM541"/>
      <c r="DNN541"/>
      <c r="DNO541"/>
      <c r="DNP541"/>
      <c r="DNQ541"/>
      <c r="DNR541"/>
      <c r="DNS541"/>
      <c r="DNT541"/>
      <c r="DNU541"/>
      <c r="DNV541"/>
      <c r="DNW541"/>
      <c r="DNX541"/>
      <c r="DNY541"/>
      <c r="DNZ541"/>
      <c r="DOA541"/>
      <c r="DOB541"/>
      <c r="DOC541"/>
      <c r="DOD541"/>
      <c r="DOE541"/>
      <c r="DOF541"/>
      <c r="DOG541"/>
      <c r="DOH541"/>
      <c r="DOI541"/>
      <c r="DOJ541"/>
      <c r="DOK541"/>
      <c r="DOL541"/>
      <c r="DOM541"/>
      <c r="DON541"/>
      <c r="DOO541"/>
      <c r="DOP541"/>
      <c r="DOQ541"/>
      <c r="DOR541"/>
      <c r="DOS541"/>
      <c r="DOT541"/>
      <c r="DOU541"/>
      <c r="DOV541"/>
      <c r="DOW541"/>
      <c r="DOX541"/>
      <c r="DOY541"/>
      <c r="DOZ541"/>
      <c r="DPA541"/>
      <c r="DPB541"/>
      <c r="DPC541"/>
      <c r="DPD541"/>
      <c r="DPE541"/>
      <c r="DPF541"/>
      <c r="DPG541"/>
      <c r="DPH541"/>
      <c r="DPI541"/>
      <c r="DPJ541"/>
      <c r="DPK541"/>
      <c r="DPL541"/>
      <c r="DPM541"/>
      <c r="DPN541"/>
      <c r="DPO541"/>
      <c r="DPP541"/>
      <c r="DPQ541"/>
      <c r="DPR541"/>
      <c r="DPS541"/>
      <c r="DPT541"/>
      <c r="DPU541"/>
      <c r="DPV541"/>
      <c r="DPW541"/>
      <c r="DPX541"/>
      <c r="DPY541"/>
      <c r="DPZ541"/>
      <c r="DQA541"/>
      <c r="DQB541"/>
      <c r="DQC541"/>
      <c r="DQD541"/>
      <c r="DQE541"/>
      <c r="DQF541"/>
      <c r="DQG541"/>
      <c r="DQH541"/>
      <c r="DQI541"/>
      <c r="DQJ541"/>
      <c r="DQK541"/>
      <c r="DQL541"/>
      <c r="DQM541"/>
      <c r="DQN541"/>
      <c r="DQO541"/>
      <c r="DQP541"/>
      <c r="DQQ541"/>
      <c r="DQR541"/>
      <c r="DQS541"/>
      <c r="DQT541"/>
      <c r="DQU541"/>
      <c r="DQV541"/>
      <c r="DQW541"/>
      <c r="DQX541"/>
      <c r="DQY541"/>
      <c r="DQZ541"/>
      <c r="DRA541"/>
      <c r="DRB541"/>
      <c r="DRC541"/>
      <c r="DRD541"/>
      <c r="DRE541"/>
      <c r="DRF541"/>
      <c r="DRG541"/>
      <c r="DRH541"/>
      <c r="DRI541"/>
      <c r="DRJ541"/>
      <c r="DRK541"/>
      <c r="DRL541"/>
      <c r="DRM541"/>
      <c r="DRN541"/>
      <c r="DRO541"/>
      <c r="DRP541"/>
      <c r="DRQ541"/>
      <c r="DRR541"/>
      <c r="DRS541"/>
      <c r="DRT541"/>
      <c r="DRU541"/>
      <c r="DRV541"/>
      <c r="DRW541"/>
      <c r="DRX541"/>
      <c r="DRY541"/>
      <c r="DRZ541"/>
      <c r="DSA541"/>
      <c r="DSB541"/>
      <c r="DSC541"/>
      <c r="DSD541"/>
      <c r="DSE541"/>
      <c r="DSF541"/>
      <c r="DSG541"/>
      <c r="DSH541"/>
      <c r="DSI541"/>
      <c r="DSJ541"/>
      <c r="DSK541"/>
      <c r="DSL541"/>
      <c r="DSM541"/>
      <c r="DSN541"/>
      <c r="DSO541"/>
      <c r="DSP541"/>
      <c r="DSQ541"/>
      <c r="DSR541"/>
      <c r="DSS541"/>
      <c r="DST541"/>
      <c r="DSU541"/>
      <c r="DSV541"/>
      <c r="DSW541"/>
      <c r="DSX541"/>
      <c r="DSY541"/>
      <c r="DSZ541"/>
      <c r="DTA541"/>
      <c r="DTB541"/>
      <c r="DTC541"/>
      <c r="DTD541"/>
      <c r="DTE541"/>
      <c r="DTF541"/>
      <c r="DTG541"/>
      <c r="DTH541"/>
      <c r="DTI541"/>
      <c r="DTJ541"/>
      <c r="DTK541"/>
      <c r="DTL541"/>
      <c r="DTM541"/>
      <c r="DTN541"/>
      <c r="DTO541"/>
      <c r="DTP541"/>
      <c r="DTQ541"/>
      <c r="DTR541"/>
      <c r="DTS541"/>
      <c r="DTT541"/>
      <c r="DTU541"/>
      <c r="DTV541"/>
      <c r="DTW541"/>
      <c r="DTX541"/>
      <c r="DTY541"/>
      <c r="DTZ541"/>
      <c r="DUA541"/>
      <c r="DUB541"/>
      <c r="DUC541"/>
      <c r="DUD541"/>
      <c r="DUE541"/>
      <c r="DUF541"/>
      <c r="DUG541"/>
      <c r="DUH541"/>
      <c r="DUI541"/>
      <c r="DUJ541"/>
      <c r="DUK541"/>
      <c r="DUL541"/>
      <c r="DUM541"/>
      <c r="DUN541"/>
      <c r="DUO541"/>
      <c r="DUP541"/>
      <c r="DUQ541"/>
      <c r="DUR541"/>
      <c r="DUS541"/>
      <c r="DUT541"/>
      <c r="DUU541"/>
      <c r="DUV541"/>
      <c r="DUW541"/>
      <c r="DUX541"/>
      <c r="DUY541"/>
      <c r="DUZ541"/>
      <c r="DVA541"/>
      <c r="DVB541"/>
      <c r="DVC541"/>
      <c r="DVD541"/>
      <c r="DVE541"/>
      <c r="DVF541"/>
      <c r="DVG541"/>
      <c r="DVH541"/>
      <c r="DVI541"/>
      <c r="DVJ541"/>
      <c r="DVK541"/>
      <c r="DVL541"/>
      <c r="DVM541"/>
      <c r="DVN541"/>
      <c r="DVO541"/>
      <c r="DVP541"/>
      <c r="DVQ541"/>
      <c r="DVR541"/>
      <c r="DVS541"/>
      <c r="DVT541"/>
      <c r="DVU541"/>
      <c r="DVV541"/>
      <c r="DVW541"/>
      <c r="DVX541"/>
      <c r="DVY541"/>
      <c r="DVZ541"/>
      <c r="DWA541"/>
      <c r="DWB541"/>
      <c r="DWC541"/>
      <c r="DWD541"/>
      <c r="DWE541"/>
      <c r="DWF541"/>
      <c r="DWG541"/>
      <c r="DWH541"/>
      <c r="DWI541"/>
      <c r="DWJ541"/>
      <c r="DWK541"/>
      <c r="DWL541"/>
      <c r="DWM541"/>
      <c r="DWN541"/>
      <c r="DWO541"/>
      <c r="DWP541"/>
      <c r="DWQ541"/>
      <c r="DWR541"/>
      <c r="DWS541"/>
      <c r="DWT541"/>
      <c r="DWU541"/>
      <c r="DWV541"/>
      <c r="DWW541"/>
      <c r="DWX541"/>
      <c r="DWY541"/>
      <c r="DWZ541"/>
      <c r="DXA541"/>
      <c r="DXB541"/>
      <c r="DXC541"/>
      <c r="DXD541"/>
      <c r="DXE541"/>
      <c r="DXF541"/>
      <c r="DXG541"/>
      <c r="DXH541"/>
      <c r="DXI541"/>
      <c r="DXJ541"/>
      <c r="DXK541"/>
      <c r="DXL541"/>
      <c r="DXM541"/>
      <c r="DXN541"/>
      <c r="DXO541"/>
      <c r="DXP541"/>
      <c r="DXQ541"/>
      <c r="DXR541"/>
      <c r="DXS541"/>
      <c r="DXT541"/>
      <c r="DXU541"/>
      <c r="DXV541"/>
      <c r="DXW541"/>
      <c r="DXX541"/>
      <c r="DXY541"/>
      <c r="DXZ541"/>
      <c r="DYA541"/>
      <c r="DYB541"/>
      <c r="DYC541"/>
      <c r="DYD541"/>
      <c r="DYE541"/>
      <c r="DYF541"/>
      <c r="DYG541"/>
      <c r="DYH541"/>
      <c r="DYI541"/>
      <c r="DYJ541"/>
      <c r="DYK541"/>
      <c r="DYL541"/>
      <c r="DYM541"/>
      <c r="DYN541"/>
      <c r="DYO541"/>
      <c r="DYP541"/>
      <c r="DYQ541"/>
      <c r="DYR541"/>
      <c r="DYS541"/>
      <c r="DYT541"/>
      <c r="DYU541"/>
      <c r="DYV541"/>
      <c r="DYW541"/>
      <c r="DYX541"/>
      <c r="DYY541"/>
      <c r="DYZ541"/>
      <c r="DZA541"/>
      <c r="DZB541"/>
      <c r="DZC541"/>
      <c r="DZD541"/>
      <c r="DZE541"/>
      <c r="DZF541"/>
      <c r="DZG541"/>
      <c r="DZH541"/>
      <c r="DZI541"/>
      <c r="DZJ541"/>
      <c r="DZK541"/>
      <c r="DZL541"/>
      <c r="DZM541"/>
      <c r="DZN541"/>
      <c r="DZO541"/>
      <c r="DZP541"/>
      <c r="DZQ541"/>
      <c r="DZR541"/>
      <c r="DZS541"/>
      <c r="DZT541"/>
      <c r="DZU541"/>
      <c r="DZV541"/>
      <c r="DZW541"/>
      <c r="DZX541"/>
      <c r="DZY541"/>
      <c r="DZZ541"/>
      <c r="EAA541"/>
      <c r="EAB541"/>
      <c r="EAC541"/>
      <c r="EAD541"/>
      <c r="EAE541"/>
      <c r="EAF541"/>
      <c r="EAG541"/>
      <c r="EAH541"/>
      <c r="EAI541"/>
      <c r="EAJ541"/>
      <c r="EAK541"/>
      <c r="EAL541"/>
      <c r="EAM541"/>
      <c r="EAN541"/>
      <c r="EAO541"/>
      <c r="EAP541"/>
      <c r="EAQ541"/>
      <c r="EAR541"/>
      <c r="EAS541"/>
      <c r="EAT541"/>
      <c r="EAU541"/>
      <c r="EAV541"/>
      <c r="EAW541"/>
      <c r="EAX541"/>
      <c r="EAY541"/>
      <c r="EAZ541"/>
      <c r="EBA541"/>
      <c r="EBB541"/>
      <c r="EBC541"/>
      <c r="EBD541"/>
      <c r="EBE541"/>
      <c r="EBF541"/>
      <c r="EBG541"/>
      <c r="EBH541"/>
      <c r="EBI541"/>
      <c r="EBJ541"/>
      <c r="EBK541"/>
      <c r="EBL541"/>
      <c r="EBM541"/>
      <c r="EBN541"/>
      <c r="EBO541"/>
      <c r="EBP541"/>
      <c r="EBQ541"/>
      <c r="EBR541"/>
      <c r="EBS541"/>
      <c r="EBT541"/>
      <c r="EBU541"/>
      <c r="EBV541"/>
      <c r="EBW541"/>
      <c r="EBX541"/>
      <c r="EBY541"/>
      <c r="EBZ541"/>
      <c r="ECA541"/>
      <c r="ECB541"/>
      <c r="ECC541"/>
      <c r="ECD541"/>
      <c r="ECE541"/>
      <c r="ECF541"/>
      <c r="ECG541"/>
      <c r="ECH541"/>
      <c r="ECI541"/>
      <c r="ECJ541"/>
      <c r="ECK541"/>
      <c r="ECL541"/>
      <c r="ECM541"/>
      <c r="ECN541"/>
      <c r="ECO541"/>
      <c r="ECP541"/>
      <c r="ECQ541"/>
      <c r="ECR541"/>
      <c r="ECS541"/>
      <c r="ECT541"/>
      <c r="ECU541"/>
      <c r="ECV541"/>
      <c r="ECW541"/>
      <c r="ECX541"/>
      <c r="ECY541"/>
      <c r="ECZ541"/>
      <c r="EDA541"/>
      <c r="EDB541"/>
      <c r="EDC541"/>
      <c r="EDD541"/>
      <c r="EDE541"/>
      <c r="EDF541"/>
      <c r="EDG541"/>
      <c r="EDH541"/>
      <c r="EDI541"/>
      <c r="EDJ541"/>
      <c r="EDK541"/>
      <c r="EDL541"/>
      <c r="EDM541"/>
      <c r="EDN541"/>
      <c r="EDO541"/>
      <c r="EDP541"/>
      <c r="EDQ541"/>
      <c r="EDR541"/>
      <c r="EDS541"/>
      <c r="EDT541"/>
      <c r="EDU541"/>
      <c r="EDV541"/>
      <c r="EDW541"/>
      <c r="EDX541"/>
      <c r="EDY541"/>
      <c r="EDZ541"/>
      <c r="EEA541"/>
      <c r="EEB541"/>
      <c r="EEC541"/>
      <c r="EED541"/>
      <c r="EEE541"/>
      <c r="EEF541"/>
      <c r="EEG541"/>
      <c r="EEH541"/>
      <c r="EEI541"/>
      <c r="EEJ541"/>
      <c r="EEK541"/>
      <c r="EEL541"/>
      <c r="EEM541"/>
      <c r="EEN541"/>
      <c r="EEO541"/>
      <c r="EEP541"/>
      <c r="EEQ541"/>
      <c r="EER541"/>
      <c r="EES541"/>
      <c r="EET541"/>
      <c r="EEU541"/>
      <c r="EEV541"/>
      <c r="EEW541"/>
      <c r="EEX541"/>
      <c r="EEY541"/>
      <c r="EEZ541"/>
      <c r="EFA541"/>
      <c r="EFB541"/>
      <c r="EFC541"/>
      <c r="EFD541"/>
      <c r="EFE541"/>
      <c r="EFF541"/>
      <c r="EFG541"/>
      <c r="EFH541"/>
      <c r="EFI541"/>
      <c r="EFJ541"/>
      <c r="EFK541"/>
      <c r="EFL541"/>
      <c r="EFM541"/>
      <c r="EFN541"/>
      <c r="EFO541"/>
      <c r="EFP541"/>
      <c r="EFQ541"/>
      <c r="EFR541"/>
      <c r="EFS541"/>
      <c r="EFT541"/>
      <c r="EFU541"/>
      <c r="EFV541"/>
      <c r="EFW541"/>
      <c r="EFX541"/>
      <c r="EFY541"/>
      <c r="EFZ541"/>
      <c r="EGA541"/>
      <c r="EGB541"/>
      <c r="EGC541"/>
      <c r="EGD541"/>
      <c r="EGE541"/>
      <c r="EGF541"/>
      <c r="EGG541"/>
      <c r="EGH541"/>
      <c r="EGI541"/>
      <c r="EGJ541"/>
      <c r="EGK541"/>
      <c r="EGL541"/>
      <c r="EGM541"/>
      <c r="EGN541"/>
      <c r="EGO541"/>
      <c r="EGP541"/>
      <c r="EGQ541"/>
      <c r="EGR541"/>
      <c r="EGS541"/>
      <c r="EGT541"/>
      <c r="EGU541"/>
      <c r="EGV541"/>
      <c r="EGW541"/>
      <c r="EGX541"/>
      <c r="EGY541"/>
      <c r="EGZ541"/>
      <c r="EHA541"/>
      <c r="EHB541"/>
      <c r="EHC541"/>
      <c r="EHD541"/>
      <c r="EHE541"/>
      <c r="EHF541"/>
      <c r="EHG541"/>
      <c r="EHH541"/>
      <c r="EHI541"/>
      <c r="EHJ541"/>
      <c r="EHK541"/>
      <c r="EHL541"/>
      <c r="EHM541"/>
      <c r="EHN541"/>
      <c r="EHO541"/>
      <c r="EHP541"/>
      <c r="EHQ541"/>
      <c r="EHR541"/>
      <c r="EHS541"/>
      <c r="EHT541"/>
      <c r="EHU541"/>
      <c r="EHV541"/>
      <c r="EHW541"/>
      <c r="EHX541"/>
      <c r="EHY541"/>
      <c r="EHZ541"/>
      <c r="EIA541"/>
      <c r="EIB541"/>
      <c r="EIC541"/>
      <c r="EID541"/>
      <c r="EIE541"/>
      <c r="EIF541"/>
      <c r="EIG541"/>
      <c r="EIH541"/>
      <c r="EII541"/>
      <c r="EIJ541"/>
      <c r="EIK541"/>
      <c r="EIL541"/>
      <c r="EIM541"/>
      <c r="EIN541"/>
      <c r="EIO541"/>
      <c r="EIP541"/>
      <c r="EIQ541"/>
      <c r="EIR541"/>
      <c r="EIS541"/>
      <c r="EIT541"/>
      <c r="EIU541"/>
      <c r="EIV541"/>
      <c r="EIW541"/>
      <c r="EIX541"/>
      <c r="EIY541"/>
      <c r="EIZ541"/>
      <c r="EJA541"/>
      <c r="EJB541"/>
      <c r="EJC541"/>
      <c r="EJD541"/>
      <c r="EJE541"/>
      <c r="EJF541"/>
      <c r="EJG541"/>
      <c r="EJH541"/>
      <c r="EJI541"/>
      <c r="EJJ541"/>
      <c r="EJK541"/>
      <c r="EJL541"/>
      <c r="EJM541"/>
      <c r="EJN541"/>
      <c r="EJO541"/>
      <c r="EJP541"/>
      <c r="EJQ541"/>
      <c r="EJR541"/>
      <c r="EJS541"/>
      <c r="EJT541"/>
      <c r="EJU541"/>
      <c r="EJV541"/>
      <c r="EJW541"/>
      <c r="EJX541"/>
      <c r="EJY541"/>
      <c r="EJZ541"/>
      <c r="EKA541"/>
      <c r="EKB541"/>
      <c r="EKC541"/>
      <c r="EKD541"/>
      <c r="EKE541"/>
      <c r="EKF541"/>
      <c r="EKG541"/>
      <c r="EKH541"/>
      <c r="EKI541"/>
      <c r="EKJ541"/>
      <c r="EKK541"/>
      <c r="EKL541"/>
      <c r="EKM541"/>
      <c r="EKN541"/>
      <c r="EKO541"/>
      <c r="EKP541"/>
      <c r="EKQ541"/>
      <c r="EKR541"/>
      <c r="EKS541"/>
      <c r="EKT541"/>
      <c r="EKU541"/>
      <c r="EKV541"/>
      <c r="EKW541"/>
      <c r="EKX541"/>
      <c r="EKY541"/>
      <c r="EKZ541"/>
      <c r="ELA541"/>
      <c r="ELB541"/>
      <c r="ELC541"/>
      <c r="ELD541"/>
      <c r="ELE541"/>
      <c r="ELF541"/>
      <c r="ELG541"/>
      <c r="ELH541"/>
      <c r="ELI541"/>
      <c r="ELJ541"/>
      <c r="ELK541"/>
      <c r="ELL541"/>
      <c r="ELM541"/>
      <c r="ELN541"/>
      <c r="ELO541"/>
      <c r="ELP541"/>
      <c r="ELQ541"/>
      <c r="ELR541"/>
      <c r="ELS541"/>
      <c r="ELT541"/>
      <c r="ELU541"/>
      <c r="ELV541"/>
      <c r="ELW541"/>
      <c r="ELX541"/>
      <c r="ELY541"/>
      <c r="ELZ541"/>
      <c r="EMA541"/>
      <c r="EMB541"/>
      <c r="EMC541"/>
      <c r="EMD541"/>
      <c r="EME541"/>
      <c r="EMF541"/>
      <c r="EMG541"/>
      <c r="EMH541"/>
      <c r="EMI541"/>
      <c r="EMJ541"/>
      <c r="EMK541"/>
      <c r="EML541"/>
      <c r="EMM541"/>
      <c r="EMN541"/>
      <c r="EMO541"/>
      <c r="EMP541"/>
      <c r="EMQ541"/>
      <c r="EMR541"/>
      <c r="EMS541"/>
      <c r="EMT541"/>
      <c r="EMU541"/>
      <c r="EMV541"/>
      <c r="EMW541"/>
      <c r="EMX541"/>
      <c r="EMY541"/>
      <c r="EMZ541"/>
      <c r="ENA541"/>
      <c r="ENB541"/>
      <c r="ENC541"/>
      <c r="END541"/>
      <c r="ENE541"/>
      <c r="ENF541"/>
      <c r="ENG541"/>
      <c r="ENH541"/>
      <c r="ENI541"/>
      <c r="ENJ541"/>
      <c r="ENK541"/>
      <c r="ENL541"/>
      <c r="ENM541"/>
      <c r="ENN541"/>
      <c r="ENO541"/>
      <c r="ENP541"/>
      <c r="ENQ541"/>
      <c r="ENR541"/>
      <c r="ENS541"/>
      <c r="ENT541"/>
      <c r="ENU541"/>
      <c r="ENV541"/>
      <c r="ENW541"/>
      <c r="ENX541"/>
      <c r="ENY541"/>
      <c r="ENZ541"/>
      <c r="EOA541"/>
      <c r="EOB541"/>
      <c r="EOC541"/>
      <c r="EOD541"/>
      <c r="EOE541"/>
      <c r="EOF541"/>
      <c r="EOG541"/>
      <c r="EOH541"/>
      <c r="EOI541"/>
      <c r="EOJ541"/>
      <c r="EOK541"/>
      <c r="EOL541"/>
      <c r="EOM541"/>
      <c r="EON541"/>
      <c r="EOO541"/>
      <c r="EOP541"/>
      <c r="EOQ541"/>
      <c r="EOR541"/>
      <c r="EOS541"/>
      <c r="EOT541"/>
      <c r="EOU541"/>
      <c r="EOV541"/>
      <c r="EOW541"/>
      <c r="EOX541"/>
      <c r="EOY541"/>
      <c r="EOZ541"/>
      <c r="EPA541"/>
      <c r="EPB541"/>
      <c r="EPC541"/>
      <c r="EPD541"/>
      <c r="EPE541"/>
      <c r="EPF541"/>
      <c r="EPG541"/>
      <c r="EPH541"/>
      <c r="EPI541"/>
      <c r="EPJ541"/>
      <c r="EPK541"/>
      <c r="EPL541"/>
      <c r="EPM541"/>
      <c r="EPN541"/>
      <c r="EPO541"/>
      <c r="EPP541"/>
      <c r="EPQ541"/>
      <c r="EPR541"/>
      <c r="EPS541"/>
      <c r="EPT541"/>
      <c r="EPU541"/>
      <c r="EPV541"/>
      <c r="EPW541"/>
      <c r="EPX541"/>
      <c r="EPY541"/>
      <c r="EPZ541"/>
      <c r="EQA541"/>
      <c r="EQB541"/>
      <c r="EQC541"/>
      <c r="EQD541"/>
      <c r="EQE541"/>
      <c r="EQF541"/>
      <c r="EQG541"/>
      <c r="EQH541"/>
      <c r="EQI541"/>
      <c r="EQJ541"/>
      <c r="EQK541"/>
      <c r="EQL541"/>
      <c r="EQM541"/>
      <c r="EQN541"/>
      <c r="EQO541"/>
      <c r="EQP541"/>
      <c r="EQQ541"/>
      <c r="EQR541"/>
      <c r="EQS541"/>
      <c r="EQT541"/>
      <c r="EQU541"/>
      <c r="EQV541"/>
      <c r="EQW541"/>
      <c r="EQX541"/>
      <c r="EQY541"/>
      <c r="EQZ541"/>
      <c r="ERA541"/>
      <c r="ERB541"/>
      <c r="ERC541"/>
      <c r="ERD541"/>
      <c r="ERE541"/>
      <c r="ERF541"/>
      <c r="ERG541"/>
      <c r="ERH541"/>
      <c r="ERI541"/>
      <c r="ERJ541"/>
      <c r="ERK541"/>
      <c r="ERL541"/>
      <c r="ERM541"/>
      <c r="ERN541"/>
      <c r="ERO541"/>
      <c r="ERP541"/>
      <c r="ERQ541"/>
      <c r="ERR541"/>
      <c r="ERS541"/>
      <c r="ERT541"/>
      <c r="ERU541"/>
      <c r="ERV541"/>
      <c r="ERW541"/>
      <c r="ERX541"/>
      <c r="ERY541"/>
      <c r="ERZ541"/>
      <c r="ESA541"/>
      <c r="ESB541"/>
      <c r="ESC541"/>
      <c r="ESD541"/>
      <c r="ESE541"/>
      <c r="ESF541"/>
      <c r="ESG541"/>
      <c r="ESH541"/>
      <c r="ESI541"/>
      <c r="ESJ541"/>
      <c r="ESK541"/>
      <c r="ESL541"/>
      <c r="ESM541"/>
      <c r="ESN541"/>
      <c r="ESO541"/>
      <c r="ESP541"/>
      <c r="ESQ541"/>
      <c r="ESR541"/>
      <c r="ESS541"/>
      <c r="EST541"/>
      <c r="ESU541"/>
      <c r="ESV541"/>
      <c r="ESW541"/>
      <c r="ESX541"/>
      <c r="ESY541"/>
      <c r="ESZ541"/>
      <c r="ETA541"/>
      <c r="ETB541"/>
      <c r="ETC541"/>
      <c r="ETD541"/>
      <c r="ETE541"/>
      <c r="ETF541"/>
      <c r="ETG541"/>
      <c r="ETH541"/>
      <c r="ETI541"/>
      <c r="ETJ541"/>
      <c r="ETK541"/>
      <c r="ETL541"/>
      <c r="ETM541"/>
      <c r="ETN541"/>
      <c r="ETO541"/>
      <c r="ETP541"/>
      <c r="ETQ541"/>
      <c r="ETR541"/>
      <c r="ETS541"/>
      <c r="ETT541"/>
      <c r="ETU541"/>
      <c r="ETV541"/>
      <c r="ETW541"/>
      <c r="ETX541"/>
      <c r="ETY541"/>
      <c r="ETZ541"/>
      <c r="EUA541"/>
      <c r="EUB541"/>
      <c r="EUC541"/>
      <c r="EUD541"/>
      <c r="EUE541"/>
      <c r="EUF541"/>
      <c r="EUG541"/>
      <c r="EUH541"/>
      <c r="EUI541"/>
      <c r="EUJ541"/>
      <c r="EUK541"/>
      <c r="EUL541"/>
      <c r="EUM541"/>
      <c r="EUN541"/>
      <c r="EUO541"/>
      <c r="EUP541"/>
      <c r="EUQ541"/>
      <c r="EUR541"/>
      <c r="EUS541"/>
      <c r="EUT541"/>
      <c r="EUU541"/>
      <c r="EUV541"/>
      <c r="EUW541"/>
      <c r="EUX541"/>
      <c r="EUY541"/>
      <c r="EUZ541"/>
      <c r="EVA541"/>
      <c r="EVB541"/>
      <c r="EVC541"/>
      <c r="EVD541"/>
      <c r="EVE541"/>
      <c r="EVF541"/>
      <c r="EVG541"/>
      <c r="EVH541"/>
      <c r="EVI541"/>
      <c r="EVJ541"/>
      <c r="EVK541"/>
      <c r="EVL541"/>
      <c r="EVM541"/>
      <c r="EVN541"/>
      <c r="EVO541"/>
      <c r="EVP541"/>
      <c r="EVQ541"/>
      <c r="EVR541"/>
      <c r="EVS541"/>
      <c r="EVT541"/>
      <c r="EVU541"/>
      <c r="EVV541"/>
      <c r="EVW541"/>
      <c r="EVX541"/>
      <c r="EVY541"/>
      <c r="EVZ541"/>
      <c r="EWA541"/>
      <c r="EWB541"/>
      <c r="EWC541"/>
      <c r="EWD541"/>
      <c r="EWE541"/>
      <c r="EWF541"/>
      <c r="EWG541"/>
      <c r="EWH541"/>
      <c r="EWI541"/>
      <c r="EWJ541"/>
      <c r="EWK541"/>
      <c r="EWL541"/>
      <c r="EWM541"/>
      <c r="EWN541"/>
      <c r="EWO541"/>
      <c r="EWP541"/>
      <c r="EWQ541"/>
      <c r="EWR541"/>
      <c r="EWS541"/>
      <c r="EWT541"/>
      <c r="EWU541"/>
      <c r="EWV541"/>
      <c r="EWW541"/>
      <c r="EWX541"/>
      <c r="EWY541"/>
      <c r="EWZ541"/>
      <c r="EXA541"/>
      <c r="EXB541"/>
      <c r="EXC541"/>
      <c r="EXD541"/>
      <c r="EXE541"/>
      <c r="EXF541"/>
      <c r="EXG541"/>
      <c r="EXH541"/>
      <c r="EXI541"/>
      <c r="EXJ541"/>
      <c r="EXK541"/>
      <c r="EXL541"/>
      <c r="EXM541"/>
      <c r="EXN541"/>
      <c r="EXO541"/>
      <c r="EXP541"/>
      <c r="EXQ541"/>
      <c r="EXR541"/>
      <c r="EXS541"/>
      <c r="EXT541"/>
      <c r="EXU541"/>
      <c r="EXV541"/>
      <c r="EXW541"/>
      <c r="EXX541"/>
      <c r="EXY541"/>
      <c r="EXZ541"/>
      <c r="EYA541"/>
      <c r="EYB541"/>
      <c r="EYC541"/>
      <c r="EYD541"/>
      <c r="EYE541"/>
      <c r="EYF541"/>
      <c r="EYG541"/>
      <c r="EYH541"/>
      <c r="EYI541"/>
      <c r="EYJ541"/>
      <c r="EYK541"/>
      <c r="EYL541"/>
      <c r="EYM541"/>
      <c r="EYN541"/>
      <c r="EYO541"/>
      <c r="EYP541"/>
      <c r="EYQ541"/>
      <c r="EYR541"/>
      <c r="EYS541"/>
      <c r="EYT541"/>
      <c r="EYU541"/>
      <c r="EYV541"/>
      <c r="EYW541"/>
      <c r="EYX541"/>
      <c r="EYY541"/>
      <c r="EYZ541"/>
      <c r="EZA541"/>
      <c r="EZB541"/>
      <c r="EZC541"/>
      <c r="EZD541"/>
      <c r="EZE541"/>
      <c r="EZF541"/>
      <c r="EZG541"/>
      <c r="EZH541"/>
      <c r="EZI541"/>
      <c r="EZJ541"/>
      <c r="EZK541"/>
      <c r="EZL541"/>
      <c r="EZM541"/>
      <c r="EZN541"/>
      <c r="EZO541"/>
      <c r="EZP541"/>
      <c r="EZQ541"/>
      <c r="EZR541"/>
      <c r="EZS541"/>
      <c r="EZT541"/>
      <c r="EZU541"/>
      <c r="EZV541"/>
      <c r="EZW541"/>
      <c r="EZX541"/>
      <c r="EZY541"/>
      <c r="EZZ541"/>
      <c r="FAA541"/>
      <c r="FAB541"/>
      <c r="FAC541"/>
      <c r="FAD541"/>
      <c r="FAE541"/>
      <c r="FAF541"/>
      <c r="FAG541"/>
      <c r="FAH541"/>
      <c r="FAI541"/>
      <c r="FAJ541"/>
      <c r="FAK541"/>
      <c r="FAL541"/>
      <c r="FAM541"/>
      <c r="FAN541"/>
      <c r="FAO541"/>
      <c r="FAP541"/>
      <c r="FAQ541"/>
      <c r="FAR541"/>
      <c r="FAS541"/>
      <c r="FAT541"/>
      <c r="FAU541"/>
      <c r="FAV541"/>
      <c r="FAW541"/>
      <c r="FAX541"/>
      <c r="FAY541"/>
      <c r="FAZ541"/>
      <c r="FBA541"/>
      <c r="FBB541"/>
      <c r="FBC541"/>
      <c r="FBD541"/>
      <c r="FBE541"/>
      <c r="FBF541"/>
      <c r="FBG541"/>
      <c r="FBH541"/>
      <c r="FBI541"/>
      <c r="FBJ541"/>
      <c r="FBK541"/>
      <c r="FBL541"/>
      <c r="FBM541"/>
      <c r="FBN541"/>
      <c r="FBO541"/>
      <c r="FBP541"/>
      <c r="FBQ541"/>
      <c r="FBR541"/>
      <c r="FBS541"/>
      <c r="FBT541"/>
      <c r="FBU541"/>
      <c r="FBV541"/>
      <c r="FBW541"/>
      <c r="FBX541"/>
      <c r="FBY541"/>
      <c r="FBZ541"/>
      <c r="FCA541"/>
      <c r="FCB541"/>
      <c r="FCC541"/>
      <c r="FCD541"/>
      <c r="FCE541"/>
      <c r="FCF541"/>
      <c r="FCG541"/>
      <c r="FCH541"/>
      <c r="FCI541"/>
      <c r="FCJ541"/>
      <c r="FCK541"/>
      <c r="FCL541"/>
      <c r="FCM541"/>
      <c r="FCN541"/>
      <c r="FCO541"/>
      <c r="FCP541"/>
      <c r="FCQ541"/>
      <c r="FCR541"/>
      <c r="FCS541"/>
      <c r="FCT541"/>
      <c r="FCU541"/>
      <c r="FCV541"/>
      <c r="FCW541"/>
      <c r="FCX541"/>
      <c r="FCY541"/>
      <c r="FCZ541"/>
      <c r="FDA541"/>
      <c r="FDB541"/>
      <c r="FDC541"/>
      <c r="FDD541"/>
      <c r="FDE541"/>
      <c r="FDF541"/>
      <c r="FDG541"/>
      <c r="FDH541"/>
      <c r="FDI541"/>
      <c r="FDJ541"/>
      <c r="FDK541"/>
      <c r="FDL541"/>
      <c r="FDM541"/>
      <c r="FDN541"/>
      <c r="FDO541"/>
      <c r="FDP541"/>
      <c r="FDQ541"/>
      <c r="FDR541"/>
      <c r="FDS541"/>
      <c r="FDT541"/>
      <c r="FDU541"/>
      <c r="FDV541"/>
      <c r="FDW541"/>
      <c r="FDX541"/>
      <c r="FDY541"/>
      <c r="FDZ541"/>
      <c r="FEA541"/>
      <c r="FEB541"/>
      <c r="FEC541"/>
      <c r="FED541"/>
      <c r="FEE541"/>
      <c r="FEF541"/>
      <c r="FEG541"/>
      <c r="FEH541"/>
      <c r="FEI541"/>
      <c r="FEJ541"/>
      <c r="FEK541"/>
      <c r="FEL541"/>
      <c r="FEM541"/>
      <c r="FEN541"/>
      <c r="FEO541"/>
      <c r="FEP541"/>
      <c r="FEQ541"/>
      <c r="FER541"/>
      <c r="FES541"/>
      <c r="FET541"/>
      <c r="FEU541"/>
      <c r="FEV541"/>
      <c r="FEW541"/>
      <c r="FEX541"/>
      <c r="FEY541"/>
      <c r="FEZ541"/>
      <c r="FFA541"/>
      <c r="FFB541"/>
      <c r="FFC541"/>
      <c r="FFD541"/>
      <c r="FFE541"/>
      <c r="FFF541"/>
      <c r="FFG541"/>
      <c r="FFH541"/>
      <c r="FFI541"/>
      <c r="FFJ541"/>
      <c r="FFK541"/>
      <c r="FFL541"/>
      <c r="FFM541"/>
      <c r="FFN541"/>
      <c r="FFO541"/>
      <c r="FFP541"/>
      <c r="FFQ541"/>
      <c r="FFR541"/>
      <c r="FFS541"/>
      <c r="FFT541"/>
      <c r="FFU541"/>
      <c r="FFV541"/>
      <c r="FFW541"/>
      <c r="FFX541"/>
      <c r="FFY541"/>
      <c r="FFZ541"/>
      <c r="FGA541"/>
      <c r="FGB541"/>
      <c r="FGC541"/>
      <c r="FGD541"/>
      <c r="FGE541"/>
      <c r="FGF541"/>
      <c r="FGG541"/>
      <c r="FGH541"/>
      <c r="FGI541"/>
      <c r="FGJ541"/>
      <c r="FGK541"/>
      <c r="FGL541"/>
      <c r="FGM541"/>
      <c r="FGN541"/>
      <c r="FGO541"/>
      <c r="FGP541"/>
      <c r="FGQ541"/>
      <c r="FGR541"/>
      <c r="FGS541"/>
      <c r="FGT541"/>
      <c r="FGU541"/>
      <c r="FGV541"/>
      <c r="FGW541"/>
      <c r="FGX541"/>
      <c r="FGY541"/>
      <c r="FGZ541"/>
      <c r="FHA541"/>
      <c r="FHB541"/>
      <c r="FHC541"/>
      <c r="FHD541"/>
      <c r="FHE541"/>
      <c r="FHF541"/>
      <c r="FHG541"/>
      <c r="FHH541"/>
      <c r="FHI541"/>
      <c r="FHJ541"/>
      <c r="FHK541"/>
      <c r="FHL541"/>
      <c r="FHM541"/>
      <c r="FHN541"/>
      <c r="FHO541"/>
      <c r="FHP541"/>
      <c r="FHQ541"/>
      <c r="FHR541"/>
      <c r="FHS541"/>
      <c r="FHT541"/>
      <c r="FHU541"/>
      <c r="FHV541"/>
      <c r="FHW541"/>
      <c r="FHX541"/>
      <c r="FHY541"/>
      <c r="FHZ541"/>
      <c r="FIA541"/>
      <c r="FIB541"/>
      <c r="FIC541"/>
      <c r="FID541"/>
      <c r="FIE541"/>
      <c r="FIF541"/>
      <c r="FIG541"/>
      <c r="FIH541"/>
      <c r="FII541"/>
      <c r="FIJ541"/>
      <c r="FIK541"/>
      <c r="FIL541"/>
      <c r="FIM541"/>
      <c r="FIN541"/>
      <c r="FIO541"/>
      <c r="FIP541"/>
      <c r="FIQ541"/>
      <c r="FIR541"/>
      <c r="FIS541"/>
      <c r="FIT541"/>
      <c r="FIU541"/>
      <c r="FIV541"/>
      <c r="FIW541"/>
      <c r="FIX541"/>
      <c r="FIY541"/>
      <c r="FIZ541"/>
      <c r="FJA541"/>
      <c r="FJB541"/>
      <c r="FJC541"/>
      <c r="FJD541"/>
      <c r="FJE541"/>
      <c r="FJF541"/>
      <c r="FJG541"/>
      <c r="FJH541"/>
      <c r="FJI541"/>
      <c r="FJJ541"/>
      <c r="FJK541"/>
      <c r="FJL541"/>
      <c r="FJM541"/>
      <c r="FJN541"/>
      <c r="FJO541"/>
      <c r="FJP541"/>
      <c r="FJQ541"/>
      <c r="FJR541"/>
      <c r="FJS541"/>
      <c r="FJT541"/>
      <c r="FJU541"/>
      <c r="FJV541"/>
      <c r="FJW541"/>
      <c r="FJX541"/>
      <c r="FJY541"/>
      <c r="FJZ541"/>
      <c r="FKA541"/>
      <c r="FKB541"/>
      <c r="FKC541"/>
      <c r="FKD541"/>
      <c r="FKE541"/>
      <c r="FKF541"/>
      <c r="FKG541"/>
      <c r="FKH541"/>
      <c r="FKI541"/>
      <c r="FKJ541"/>
      <c r="FKK541"/>
      <c r="FKL541"/>
      <c r="FKM541"/>
      <c r="FKN541"/>
      <c r="FKO541"/>
      <c r="FKP541"/>
      <c r="FKQ541"/>
      <c r="FKR541"/>
      <c r="FKS541"/>
      <c r="FKT541"/>
      <c r="FKU541"/>
      <c r="FKV541"/>
      <c r="FKW541"/>
      <c r="FKX541"/>
      <c r="FKY541"/>
      <c r="FKZ541"/>
      <c r="FLA541"/>
      <c r="FLB541"/>
      <c r="FLC541"/>
      <c r="FLD541"/>
      <c r="FLE541"/>
      <c r="FLF541"/>
      <c r="FLG541"/>
      <c r="FLH541"/>
      <c r="FLI541"/>
      <c r="FLJ541"/>
      <c r="FLK541"/>
      <c r="FLL541"/>
      <c r="FLM541"/>
      <c r="FLN541"/>
      <c r="FLO541"/>
      <c r="FLP541"/>
      <c r="FLQ541"/>
      <c r="FLR541"/>
      <c r="FLS541"/>
      <c r="FLT541"/>
      <c r="FLU541"/>
      <c r="FLV541"/>
      <c r="FLW541"/>
      <c r="FLX541"/>
      <c r="FLY541"/>
      <c r="FLZ541"/>
      <c r="FMA541"/>
      <c r="FMB541"/>
      <c r="FMC541"/>
      <c r="FMD541"/>
      <c r="FME541"/>
      <c r="FMF541"/>
      <c r="FMG541"/>
      <c r="FMH541"/>
      <c r="FMI541"/>
      <c r="FMJ541"/>
      <c r="FMK541"/>
      <c r="FML541"/>
      <c r="FMM541"/>
      <c r="FMN541"/>
      <c r="FMO541"/>
      <c r="FMP541"/>
      <c r="FMQ541"/>
      <c r="FMR541"/>
      <c r="FMS541"/>
      <c r="FMT541"/>
      <c r="FMU541"/>
      <c r="FMV541"/>
      <c r="FMW541"/>
      <c r="FMX541"/>
      <c r="FMY541"/>
      <c r="FMZ541"/>
      <c r="FNA541"/>
      <c r="FNB541"/>
      <c r="FNC541"/>
      <c r="FND541"/>
      <c r="FNE541"/>
      <c r="FNF541"/>
      <c r="FNG541"/>
      <c r="FNH541"/>
      <c r="FNI541"/>
      <c r="FNJ541"/>
      <c r="FNK541"/>
      <c r="FNL541"/>
      <c r="FNM541"/>
      <c r="FNN541"/>
      <c r="FNO541"/>
      <c r="FNP541"/>
      <c r="FNQ541"/>
      <c r="FNR541"/>
      <c r="FNS541"/>
      <c r="FNT541"/>
      <c r="FNU541"/>
      <c r="FNV541"/>
      <c r="FNW541"/>
      <c r="FNX541"/>
      <c r="FNY541"/>
      <c r="FNZ541"/>
      <c r="FOA541"/>
      <c r="FOB541"/>
      <c r="FOC541"/>
      <c r="FOD541"/>
      <c r="FOE541"/>
      <c r="FOF541"/>
      <c r="FOG541"/>
      <c r="FOH541"/>
      <c r="FOI541"/>
      <c r="FOJ541"/>
      <c r="FOK541"/>
      <c r="FOL541"/>
      <c r="FOM541"/>
      <c r="FON541"/>
      <c r="FOO541"/>
      <c r="FOP541"/>
      <c r="FOQ541"/>
      <c r="FOR541"/>
      <c r="FOS541"/>
      <c r="FOT541"/>
      <c r="FOU541"/>
      <c r="FOV541"/>
      <c r="FOW541"/>
      <c r="FOX541"/>
      <c r="FOY541"/>
      <c r="FOZ541"/>
      <c r="FPA541"/>
      <c r="FPB541"/>
      <c r="FPC541"/>
      <c r="FPD541"/>
      <c r="FPE541"/>
      <c r="FPF541"/>
      <c r="FPG541"/>
      <c r="FPH541"/>
      <c r="FPI541"/>
      <c r="FPJ541"/>
      <c r="FPK541"/>
      <c r="FPL541"/>
      <c r="FPM541"/>
      <c r="FPN541"/>
      <c r="FPO541"/>
      <c r="FPP541"/>
      <c r="FPQ541"/>
      <c r="FPR541"/>
      <c r="FPS541"/>
      <c r="FPT541"/>
      <c r="FPU541"/>
      <c r="FPV541"/>
      <c r="FPW541"/>
      <c r="FPX541"/>
      <c r="FPY541"/>
      <c r="FPZ541"/>
      <c r="FQA541"/>
      <c r="FQB541"/>
      <c r="FQC541"/>
      <c r="FQD541"/>
      <c r="FQE541"/>
      <c r="FQF541"/>
      <c r="FQG541"/>
      <c r="FQH541"/>
      <c r="FQI541"/>
      <c r="FQJ541"/>
      <c r="FQK541"/>
      <c r="FQL541"/>
      <c r="FQM541"/>
      <c r="FQN541"/>
      <c r="FQO541"/>
      <c r="FQP541"/>
      <c r="FQQ541"/>
      <c r="FQR541"/>
      <c r="FQS541"/>
      <c r="FQT541"/>
      <c r="FQU541"/>
      <c r="FQV541"/>
      <c r="FQW541"/>
      <c r="FQX541"/>
      <c r="FQY541"/>
      <c r="FQZ541"/>
      <c r="FRA541"/>
      <c r="FRB541"/>
      <c r="FRC541"/>
      <c r="FRD541"/>
      <c r="FRE541"/>
      <c r="FRF541"/>
      <c r="FRG541"/>
      <c r="FRH541"/>
      <c r="FRI541"/>
      <c r="FRJ541"/>
      <c r="FRK541"/>
      <c r="FRL541"/>
      <c r="FRM541"/>
      <c r="FRN541"/>
      <c r="FRO541"/>
      <c r="FRP541"/>
      <c r="FRQ541"/>
      <c r="FRR541"/>
      <c r="FRS541"/>
      <c r="FRT541"/>
      <c r="FRU541"/>
      <c r="FRV541"/>
      <c r="FRW541"/>
      <c r="FRX541"/>
      <c r="FRY541"/>
      <c r="FRZ541"/>
      <c r="FSA541"/>
      <c r="FSB541"/>
      <c r="FSC541"/>
      <c r="FSD541"/>
      <c r="FSE541"/>
      <c r="FSF541"/>
      <c r="FSG541"/>
      <c r="FSH541"/>
      <c r="FSI541"/>
      <c r="FSJ541"/>
      <c r="FSK541"/>
      <c r="FSL541"/>
      <c r="FSM541"/>
      <c r="FSN541"/>
      <c r="FSO541"/>
      <c r="FSP541"/>
      <c r="FSQ541"/>
      <c r="FSR541"/>
      <c r="FSS541"/>
      <c r="FST541"/>
      <c r="FSU541"/>
      <c r="FSV541"/>
      <c r="FSW541"/>
      <c r="FSX541"/>
      <c r="FSY541"/>
      <c r="FSZ541"/>
      <c r="FTA541"/>
      <c r="FTB541"/>
      <c r="FTC541"/>
      <c r="FTD541"/>
      <c r="FTE541"/>
      <c r="FTF541"/>
      <c r="FTG541"/>
      <c r="FTH541"/>
      <c r="FTI541"/>
      <c r="FTJ541"/>
      <c r="FTK541"/>
      <c r="FTL541"/>
      <c r="FTM541"/>
      <c r="FTN541"/>
      <c r="FTO541"/>
      <c r="FTP541"/>
      <c r="FTQ541"/>
      <c r="FTR541"/>
      <c r="FTS541"/>
      <c r="FTT541"/>
      <c r="FTU541"/>
      <c r="FTV541"/>
      <c r="FTW541"/>
      <c r="FTX541"/>
      <c r="FTY541"/>
      <c r="FTZ541"/>
      <c r="FUA541"/>
      <c r="FUB541"/>
      <c r="FUC541"/>
      <c r="FUD541"/>
      <c r="FUE541"/>
      <c r="FUF541"/>
      <c r="FUG541"/>
      <c r="FUH541"/>
      <c r="FUI541"/>
      <c r="FUJ541"/>
      <c r="FUK541"/>
      <c r="FUL541"/>
      <c r="FUM541"/>
      <c r="FUN541"/>
      <c r="FUO541"/>
      <c r="FUP541"/>
      <c r="FUQ541"/>
      <c r="FUR541"/>
      <c r="FUS541"/>
      <c r="FUT541"/>
      <c r="FUU541"/>
      <c r="FUV541"/>
      <c r="FUW541"/>
      <c r="FUX541"/>
      <c r="FUY541"/>
      <c r="FUZ541"/>
      <c r="FVA541"/>
      <c r="FVB541"/>
      <c r="FVC541"/>
      <c r="FVD541"/>
      <c r="FVE541"/>
      <c r="FVF541"/>
      <c r="FVG541"/>
      <c r="FVH541"/>
      <c r="FVI541"/>
      <c r="FVJ541"/>
      <c r="FVK541"/>
      <c r="FVL541"/>
      <c r="FVM541"/>
      <c r="FVN541"/>
      <c r="FVO541"/>
      <c r="FVP541"/>
      <c r="FVQ541"/>
      <c r="FVR541"/>
      <c r="FVS541"/>
      <c r="FVT541"/>
      <c r="FVU541"/>
      <c r="FVV541"/>
      <c r="FVW541"/>
      <c r="FVX541"/>
      <c r="FVY541"/>
      <c r="FVZ541"/>
      <c r="FWA541"/>
      <c r="FWB541"/>
      <c r="FWC541"/>
      <c r="FWD541"/>
      <c r="FWE541"/>
      <c r="FWF541"/>
      <c r="FWG541"/>
      <c r="FWH541"/>
      <c r="FWI541"/>
      <c r="FWJ541"/>
      <c r="FWK541"/>
      <c r="FWL541"/>
      <c r="FWM541"/>
      <c r="FWN541"/>
      <c r="FWO541"/>
      <c r="FWP541"/>
      <c r="FWQ541"/>
      <c r="FWR541"/>
      <c r="FWS541"/>
      <c r="FWT541"/>
      <c r="FWU541"/>
      <c r="FWV541"/>
      <c r="FWW541"/>
      <c r="FWX541"/>
      <c r="FWY541"/>
      <c r="FWZ541"/>
      <c r="FXA541"/>
      <c r="FXB541"/>
      <c r="FXC541"/>
      <c r="FXD541"/>
      <c r="FXE541"/>
      <c r="FXF541"/>
      <c r="FXG541"/>
      <c r="FXH541"/>
      <c r="FXI541"/>
      <c r="FXJ541"/>
      <c r="FXK541"/>
      <c r="FXL541"/>
      <c r="FXM541"/>
      <c r="FXN541"/>
      <c r="FXO541"/>
      <c r="FXP541"/>
      <c r="FXQ541"/>
      <c r="FXR541"/>
      <c r="FXS541"/>
      <c r="FXT541"/>
      <c r="FXU541"/>
      <c r="FXV541"/>
      <c r="FXW541"/>
      <c r="FXX541"/>
      <c r="FXY541"/>
      <c r="FXZ541"/>
      <c r="FYA541"/>
      <c r="FYB541"/>
      <c r="FYC541"/>
      <c r="FYD541"/>
      <c r="FYE541"/>
      <c r="FYF541"/>
      <c r="FYG541"/>
      <c r="FYH541"/>
      <c r="FYI541"/>
      <c r="FYJ541"/>
      <c r="FYK541"/>
      <c r="FYL541"/>
      <c r="FYM541"/>
      <c r="FYN541"/>
      <c r="FYO541"/>
      <c r="FYP541"/>
      <c r="FYQ541"/>
      <c r="FYR541"/>
      <c r="FYS541"/>
      <c r="FYT541"/>
      <c r="FYU541"/>
      <c r="FYV541"/>
      <c r="FYW541"/>
      <c r="FYX541"/>
      <c r="FYY541"/>
      <c r="FYZ541"/>
      <c r="FZA541"/>
      <c r="FZB541"/>
      <c r="FZC541"/>
      <c r="FZD541"/>
      <c r="FZE541"/>
      <c r="FZF541"/>
      <c r="FZG541"/>
      <c r="FZH541"/>
      <c r="FZI541"/>
      <c r="FZJ541"/>
      <c r="FZK541"/>
      <c r="FZL541"/>
      <c r="FZM541"/>
      <c r="FZN541"/>
      <c r="FZO541"/>
      <c r="FZP541"/>
      <c r="FZQ541"/>
      <c r="FZR541"/>
      <c r="FZS541"/>
      <c r="FZT541"/>
      <c r="FZU541"/>
      <c r="FZV541"/>
      <c r="FZW541"/>
      <c r="FZX541"/>
      <c r="FZY541"/>
      <c r="FZZ541"/>
      <c r="GAA541"/>
      <c r="GAB541"/>
      <c r="GAC541"/>
      <c r="GAD541"/>
      <c r="GAE541"/>
      <c r="GAF541"/>
      <c r="GAG541"/>
      <c r="GAH541"/>
      <c r="GAI541"/>
      <c r="GAJ541"/>
      <c r="GAK541"/>
      <c r="GAL541"/>
      <c r="GAM541"/>
      <c r="GAN541"/>
      <c r="GAO541"/>
      <c r="GAP541"/>
      <c r="GAQ541"/>
      <c r="GAR541"/>
      <c r="GAS541"/>
      <c r="GAT541"/>
      <c r="GAU541"/>
      <c r="GAV541"/>
      <c r="GAW541"/>
      <c r="GAX541"/>
      <c r="GAY541"/>
      <c r="GAZ541"/>
      <c r="GBA541"/>
      <c r="GBB541"/>
      <c r="GBC541"/>
      <c r="GBD541"/>
      <c r="GBE541"/>
      <c r="GBF541"/>
      <c r="GBG541"/>
      <c r="GBH541"/>
      <c r="GBI541"/>
      <c r="GBJ541"/>
      <c r="GBK541"/>
      <c r="GBL541"/>
      <c r="GBM541"/>
      <c r="GBN541"/>
      <c r="GBO541"/>
      <c r="GBP541"/>
      <c r="GBQ541"/>
      <c r="GBR541"/>
      <c r="GBS541"/>
      <c r="GBT541"/>
      <c r="GBU541"/>
      <c r="GBV541"/>
      <c r="GBW541"/>
      <c r="GBX541"/>
      <c r="GBY541"/>
      <c r="GBZ541"/>
      <c r="GCA541"/>
      <c r="GCB541"/>
      <c r="GCC541"/>
      <c r="GCD541"/>
      <c r="GCE541"/>
      <c r="GCF541"/>
      <c r="GCG541"/>
      <c r="GCH541"/>
      <c r="GCI541"/>
      <c r="GCJ541"/>
      <c r="GCK541"/>
      <c r="GCL541"/>
      <c r="GCM541"/>
      <c r="GCN541"/>
      <c r="GCO541"/>
      <c r="GCP541"/>
      <c r="GCQ541"/>
      <c r="GCR541"/>
      <c r="GCS541"/>
      <c r="GCT541"/>
      <c r="GCU541"/>
      <c r="GCV541"/>
      <c r="GCW541"/>
      <c r="GCX541"/>
      <c r="GCY541"/>
      <c r="GCZ541"/>
      <c r="GDA541"/>
      <c r="GDB541"/>
      <c r="GDC541"/>
      <c r="GDD541"/>
      <c r="GDE541"/>
      <c r="GDF541"/>
      <c r="GDG541"/>
      <c r="GDH541"/>
      <c r="GDI541"/>
      <c r="GDJ541"/>
      <c r="GDK541"/>
      <c r="GDL541"/>
      <c r="GDM541"/>
      <c r="GDN541"/>
      <c r="GDO541"/>
      <c r="GDP541"/>
      <c r="GDQ541"/>
      <c r="GDR541"/>
      <c r="GDS541"/>
      <c r="GDT541"/>
      <c r="GDU541"/>
      <c r="GDV541"/>
      <c r="GDW541"/>
      <c r="GDX541"/>
      <c r="GDY541"/>
      <c r="GDZ541"/>
      <c r="GEA541"/>
      <c r="GEB541"/>
      <c r="GEC541"/>
      <c r="GED541"/>
      <c r="GEE541"/>
      <c r="GEF541"/>
      <c r="GEG541"/>
      <c r="GEH541"/>
      <c r="GEI541"/>
      <c r="GEJ541"/>
      <c r="GEK541"/>
      <c r="GEL541"/>
      <c r="GEM541"/>
      <c r="GEN541"/>
      <c r="GEO541"/>
      <c r="GEP541"/>
      <c r="GEQ541"/>
      <c r="GER541"/>
      <c r="GES541"/>
      <c r="GET541"/>
      <c r="GEU541"/>
      <c r="GEV541"/>
      <c r="GEW541"/>
      <c r="GEX541"/>
      <c r="GEY541"/>
      <c r="GEZ541"/>
      <c r="GFA541"/>
      <c r="GFB541"/>
      <c r="GFC541"/>
      <c r="GFD541"/>
      <c r="GFE541"/>
      <c r="GFF541"/>
      <c r="GFG541"/>
      <c r="GFH541"/>
      <c r="GFI541"/>
      <c r="GFJ541"/>
      <c r="GFK541"/>
      <c r="GFL541"/>
      <c r="GFM541"/>
      <c r="GFN541"/>
      <c r="GFO541"/>
      <c r="GFP541"/>
      <c r="GFQ541"/>
      <c r="GFR541"/>
      <c r="GFS541"/>
      <c r="GFT541"/>
      <c r="GFU541"/>
      <c r="GFV541"/>
      <c r="GFW541"/>
      <c r="GFX541"/>
      <c r="GFY541"/>
      <c r="GFZ541"/>
      <c r="GGA541"/>
      <c r="GGB541"/>
      <c r="GGC541"/>
      <c r="GGD541"/>
      <c r="GGE541"/>
      <c r="GGF541"/>
      <c r="GGG541"/>
      <c r="GGH541"/>
      <c r="GGI541"/>
      <c r="GGJ541"/>
      <c r="GGK541"/>
      <c r="GGL541"/>
      <c r="GGM541"/>
      <c r="GGN541"/>
      <c r="GGO541"/>
      <c r="GGP541"/>
      <c r="GGQ541"/>
      <c r="GGR541"/>
      <c r="GGS541"/>
      <c r="GGT541"/>
      <c r="GGU541"/>
      <c r="GGV541"/>
      <c r="GGW541"/>
      <c r="GGX541"/>
      <c r="GGY541"/>
      <c r="GGZ541"/>
      <c r="GHA541"/>
      <c r="GHB541"/>
      <c r="GHC541"/>
      <c r="GHD541"/>
      <c r="GHE541"/>
      <c r="GHF541"/>
      <c r="GHG541"/>
      <c r="GHH541"/>
      <c r="GHI541"/>
      <c r="GHJ541"/>
      <c r="GHK541"/>
      <c r="GHL541"/>
      <c r="GHM541"/>
      <c r="GHN541"/>
      <c r="GHO541"/>
      <c r="GHP541"/>
      <c r="GHQ541"/>
      <c r="GHR541"/>
      <c r="GHS541"/>
      <c r="GHT541"/>
      <c r="GHU541"/>
      <c r="GHV541"/>
      <c r="GHW541"/>
      <c r="GHX541"/>
      <c r="GHY541"/>
      <c r="GHZ541"/>
      <c r="GIA541"/>
      <c r="GIB541"/>
      <c r="GIC541"/>
      <c r="GID541"/>
      <c r="GIE541"/>
      <c r="GIF541"/>
      <c r="GIG541"/>
      <c r="GIH541"/>
      <c r="GII541"/>
      <c r="GIJ541"/>
      <c r="GIK541"/>
      <c r="GIL541"/>
      <c r="GIM541"/>
      <c r="GIN541"/>
      <c r="GIO541"/>
      <c r="GIP541"/>
      <c r="GIQ541"/>
      <c r="GIR541"/>
      <c r="GIS541"/>
      <c r="GIT541"/>
      <c r="GIU541"/>
      <c r="GIV541"/>
      <c r="GIW541"/>
      <c r="GIX541"/>
      <c r="GIY541"/>
      <c r="GIZ541"/>
      <c r="GJA541"/>
      <c r="GJB541"/>
      <c r="GJC541"/>
      <c r="GJD541"/>
      <c r="GJE541"/>
      <c r="GJF541"/>
      <c r="GJG541"/>
      <c r="GJH541"/>
      <c r="GJI541"/>
      <c r="GJJ541"/>
      <c r="GJK541"/>
      <c r="GJL541"/>
      <c r="GJM541"/>
      <c r="GJN541"/>
      <c r="GJO541"/>
      <c r="GJP541"/>
      <c r="GJQ541"/>
      <c r="GJR541"/>
      <c r="GJS541"/>
      <c r="GJT541"/>
      <c r="GJU541"/>
      <c r="GJV541"/>
      <c r="GJW541"/>
      <c r="GJX541"/>
      <c r="GJY541"/>
      <c r="GJZ541"/>
      <c r="GKA541"/>
      <c r="GKB541"/>
      <c r="GKC541"/>
      <c r="GKD541"/>
      <c r="GKE541"/>
      <c r="GKF541"/>
      <c r="GKG541"/>
      <c r="GKH541"/>
      <c r="GKI541"/>
      <c r="GKJ541"/>
      <c r="GKK541"/>
      <c r="GKL541"/>
      <c r="GKM541"/>
      <c r="GKN541"/>
      <c r="GKO541"/>
      <c r="GKP541"/>
      <c r="GKQ541"/>
      <c r="GKR541"/>
      <c r="GKS541"/>
      <c r="GKT541"/>
      <c r="GKU541"/>
      <c r="GKV541"/>
      <c r="GKW541"/>
      <c r="GKX541"/>
      <c r="GKY541"/>
      <c r="GKZ541"/>
      <c r="GLA541"/>
      <c r="GLB541"/>
      <c r="GLC541"/>
      <c r="GLD541"/>
      <c r="GLE541"/>
      <c r="GLF541"/>
      <c r="GLG541"/>
      <c r="GLH541"/>
      <c r="GLI541"/>
      <c r="GLJ541"/>
      <c r="GLK541"/>
      <c r="GLL541"/>
      <c r="GLM541"/>
      <c r="GLN541"/>
      <c r="GLO541"/>
      <c r="GLP541"/>
      <c r="GLQ541"/>
      <c r="GLR541"/>
      <c r="GLS541"/>
      <c r="GLT541"/>
      <c r="GLU541"/>
      <c r="GLV541"/>
      <c r="GLW541"/>
      <c r="GLX541"/>
      <c r="GLY541"/>
      <c r="GLZ541"/>
      <c r="GMA541"/>
      <c r="GMB541"/>
      <c r="GMC541"/>
      <c r="GMD541"/>
      <c r="GME541"/>
      <c r="GMF541"/>
      <c r="GMG541"/>
      <c r="GMH541"/>
      <c r="GMI541"/>
      <c r="GMJ541"/>
      <c r="GMK541"/>
      <c r="GML541"/>
      <c r="GMM541"/>
      <c r="GMN541"/>
      <c r="GMO541"/>
      <c r="GMP541"/>
      <c r="GMQ541"/>
      <c r="GMR541"/>
      <c r="GMS541"/>
      <c r="GMT541"/>
      <c r="GMU541"/>
      <c r="GMV541"/>
      <c r="GMW541"/>
      <c r="GMX541"/>
      <c r="GMY541"/>
      <c r="GMZ541"/>
      <c r="GNA541"/>
      <c r="GNB541"/>
      <c r="GNC541"/>
      <c r="GND541"/>
      <c r="GNE541"/>
      <c r="GNF541"/>
      <c r="GNG541"/>
      <c r="GNH541"/>
      <c r="GNI541"/>
      <c r="GNJ541"/>
      <c r="GNK541"/>
      <c r="GNL541"/>
      <c r="GNM541"/>
      <c r="GNN541"/>
      <c r="GNO541"/>
      <c r="GNP541"/>
      <c r="GNQ541"/>
      <c r="GNR541"/>
      <c r="GNS541"/>
      <c r="GNT541"/>
      <c r="GNU541"/>
      <c r="GNV541"/>
      <c r="GNW541"/>
      <c r="GNX541"/>
      <c r="GNY541"/>
      <c r="GNZ541"/>
      <c r="GOA541"/>
      <c r="GOB541"/>
      <c r="GOC541"/>
      <c r="GOD541"/>
      <c r="GOE541"/>
      <c r="GOF541"/>
      <c r="GOG541"/>
      <c r="GOH541"/>
      <c r="GOI541"/>
      <c r="GOJ541"/>
      <c r="GOK541"/>
      <c r="GOL541"/>
      <c r="GOM541"/>
      <c r="GON541"/>
      <c r="GOO541"/>
      <c r="GOP541"/>
      <c r="GOQ541"/>
      <c r="GOR541"/>
      <c r="GOS541"/>
      <c r="GOT541"/>
      <c r="GOU541"/>
      <c r="GOV541"/>
      <c r="GOW541"/>
      <c r="GOX541"/>
      <c r="GOY541"/>
      <c r="GOZ541"/>
      <c r="GPA541"/>
      <c r="GPB541"/>
      <c r="GPC541"/>
      <c r="GPD541"/>
      <c r="GPE541"/>
      <c r="GPF541"/>
      <c r="GPG541"/>
      <c r="GPH541"/>
      <c r="GPI541"/>
      <c r="GPJ541"/>
      <c r="GPK541"/>
      <c r="GPL541"/>
      <c r="GPM541"/>
      <c r="GPN541"/>
      <c r="GPO541"/>
      <c r="GPP541"/>
      <c r="GPQ541"/>
      <c r="GPR541"/>
      <c r="GPS541"/>
      <c r="GPT541"/>
      <c r="GPU541"/>
      <c r="GPV541"/>
      <c r="GPW541"/>
      <c r="GPX541"/>
      <c r="GPY541"/>
      <c r="GPZ541"/>
      <c r="GQA541"/>
      <c r="GQB541"/>
      <c r="GQC541"/>
      <c r="GQD541"/>
      <c r="GQE541"/>
      <c r="GQF541"/>
      <c r="GQG541"/>
      <c r="GQH541"/>
      <c r="GQI541"/>
      <c r="GQJ541"/>
      <c r="GQK541"/>
      <c r="GQL541"/>
      <c r="GQM541"/>
      <c r="GQN541"/>
      <c r="GQO541"/>
      <c r="GQP541"/>
      <c r="GQQ541"/>
      <c r="GQR541"/>
      <c r="GQS541"/>
      <c r="GQT541"/>
      <c r="GQU541"/>
      <c r="GQV541"/>
      <c r="GQW541"/>
      <c r="GQX541"/>
      <c r="GQY541"/>
      <c r="GQZ541"/>
      <c r="GRA541"/>
      <c r="GRB541"/>
      <c r="GRC541"/>
      <c r="GRD541"/>
      <c r="GRE541"/>
      <c r="GRF541"/>
      <c r="GRG541"/>
      <c r="GRH541"/>
      <c r="GRI541"/>
      <c r="GRJ541"/>
      <c r="GRK541"/>
      <c r="GRL541"/>
      <c r="GRM541"/>
      <c r="GRN541"/>
      <c r="GRO541"/>
      <c r="GRP541"/>
      <c r="GRQ541"/>
      <c r="GRR541"/>
      <c r="GRS541"/>
      <c r="GRT541"/>
      <c r="GRU541"/>
      <c r="GRV541"/>
      <c r="GRW541"/>
      <c r="GRX541"/>
      <c r="GRY541"/>
      <c r="GRZ541"/>
      <c r="GSA541"/>
      <c r="GSB541"/>
      <c r="GSC541"/>
      <c r="GSD541"/>
      <c r="GSE541"/>
      <c r="GSF541"/>
      <c r="GSG541"/>
      <c r="GSH541"/>
      <c r="GSI541"/>
      <c r="GSJ541"/>
      <c r="GSK541"/>
      <c r="GSL541"/>
      <c r="GSM541"/>
      <c r="GSN541"/>
      <c r="GSO541"/>
      <c r="GSP541"/>
      <c r="GSQ541"/>
      <c r="GSR541"/>
      <c r="GSS541"/>
      <c r="GST541"/>
      <c r="GSU541"/>
      <c r="GSV541"/>
      <c r="GSW541"/>
      <c r="GSX541"/>
      <c r="GSY541"/>
      <c r="GSZ541"/>
      <c r="GTA541"/>
      <c r="GTB541"/>
      <c r="GTC541"/>
      <c r="GTD541"/>
      <c r="GTE541"/>
      <c r="GTF541"/>
      <c r="GTG541"/>
      <c r="GTH541"/>
      <c r="GTI541"/>
      <c r="GTJ541"/>
      <c r="GTK541"/>
      <c r="GTL541"/>
      <c r="GTM541"/>
      <c r="GTN541"/>
      <c r="GTO541"/>
      <c r="GTP541"/>
      <c r="GTQ541"/>
      <c r="GTR541"/>
      <c r="GTS541"/>
      <c r="GTT541"/>
      <c r="GTU541"/>
      <c r="GTV541"/>
      <c r="GTW541"/>
      <c r="GTX541"/>
      <c r="GTY541"/>
      <c r="GTZ541"/>
      <c r="GUA541"/>
      <c r="GUB541"/>
      <c r="GUC541"/>
      <c r="GUD541"/>
      <c r="GUE541"/>
      <c r="GUF541"/>
      <c r="GUG541"/>
      <c r="GUH541"/>
      <c r="GUI541"/>
      <c r="GUJ541"/>
      <c r="GUK541"/>
      <c r="GUL541"/>
      <c r="GUM541"/>
      <c r="GUN541"/>
      <c r="GUO541"/>
      <c r="GUP541"/>
      <c r="GUQ541"/>
      <c r="GUR541"/>
      <c r="GUS541"/>
      <c r="GUT541"/>
      <c r="GUU541"/>
      <c r="GUV541"/>
      <c r="GUW541"/>
      <c r="GUX541"/>
      <c r="GUY541"/>
      <c r="GUZ541"/>
      <c r="GVA541"/>
      <c r="GVB541"/>
      <c r="GVC541"/>
      <c r="GVD541"/>
      <c r="GVE541"/>
      <c r="GVF541"/>
      <c r="GVG541"/>
      <c r="GVH541"/>
      <c r="GVI541"/>
      <c r="GVJ541"/>
      <c r="GVK541"/>
      <c r="GVL541"/>
      <c r="GVM541"/>
      <c r="GVN541"/>
      <c r="GVO541"/>
      <c r="GVP541"/>
      <c r="GVQ541"/>
      <c r="GVR541"/>
      <c r="GVS541"/>
      <c r="GVT541"/>
      <c r="GVU541"/>
      <c r="GVV541"/>
      <c r="GVW541"/>
      <c r="GVX541"/>
      <c r="GVY541"/>
      <c r="GVZ541"/>
      <c r="GWA541"/>
      <c r="GWB541"/>
      <c r="GWC541"/>
      <c r="GWD541"/>
      <c r="GWE541"/>
      <c r="GWF541"/>
      <c r="GWG541"/>
      <c r="GWH541"/>
      <c r="GWI541"/>
      <c r="GWJ541"/>
      <c r="GWK541"/>
      <c r="GWL541"/>
      <c r="GWM541"/>
      <c r="GWN541"/>
      <c r="GWO541"/>
      <c r="GWP541"/>
      <c r="GWQ541"/>
      <c r="GWR541"/>
      <c r="GWS541"/>
      <c r="GWT541"/>
      <c r="GWU541"/>
      <c r="GWV541"/>
      <c r="GWW541"/>
      <c r="GWX541"/>
      <c r="GWY541"/>
      <c r="GWZ541"/>
      <c r="GXA541"/>
      <c r="GXB541"/>
      <c r="GXC541"/>
      <c r="GXD541"/>
      <c r="GXE541"/>
      <c r="GXF541"/>
      <c r="GXG541"/>
      <c r="GXH541"/>
      <c r="GXI541"/>
      <c r="GXJ541"/>
      <c r="GXK541"/>
      <c r="GXL541"/>
      <c r="GXM541"/>
      <c r="GXN541"/>
      <c r="GXO541"/>
      <c r="GXP541"/>
      <c r="GXQ541"/>
      <c r="GXR541"/>
      <c r="GXS541"/>
      <c r="GXT541"/>
      <c r="GXU541"/>
      <c r="GXV541"/>
      <c r="GXW541"/>
      <c r="GXX541"/>
      <c r="GXY541"/>
      <c r="GXZ541"/>
      <c r="GYA541"/>
      <c r="GYB541"/>
      <c r="GYC541"/>
      <c r="GYD541"/>
      <c r="GYE541"/>
      <c r="GYF541"/>
      <c r="GYG541"/>
      <c r="GYH541"/>
      <c r="GYI541"/>
      <c r="GYJ541"/>
      <c r="GYK541"/>
      <c r="GYL541"/>
      <c r="GYM541"/>
      <c r="GYN541"/>
      <c r="GYO541"/>
      <c r="GYP541"/>
      <c r="GYQ541"/>
      <c r="GYR541"/>
      <c r="GYS541"/>
      <c r="GYT541"/>
      <c r="GYU541"/>
      <c r="GYV541"/>
      <c r="GYW541"/>
      <c r="GYX541"/>
      <c r="GYY541"/>
      <c r="GYZ541"/>
      <c r="GZA541"/>
      <c r="GZB541"/>
      <c r="GZC541"/>
      <c r="GZD541"/>
      <c r="GZE541"/>
      <c r="GZF541"/>
      <c r="GZG541"/>
      <c r="GZH541"/>
      <c r="GZI541"/>
      <c r="GZJ541"/>
      <c r="GZK541"/>
      <c r="GZL541"/>
      <c r="GZM541"/>
      <c r="GZN541"/>
      <c r="GZO541"/>
      <c r="GZP541"/>
      <c r="GZQ541"/>
      <c r="GZR541"/>
      <c r="GZS541"/>
      <c r="GZT541"/>
      <c r="GZU541"/>
      <c r="GZV541"/>
      <c r="GZW541"/>
      <c r="GZX541"/>
      <c r="GZY541"/>
      <c r="GZZ541"/>
      <c r="HAA541"/>
      <c r="HAB541"/>
      <c r="HAC541"/>
      <c r="HAD541"/>
      <c r="HAE541"/>
      <c r="HAF541"/>
      <c r="HAG541"/>
      <c r="HAH541"/>
      <c r="HAI541"/>
      <c r="HAJ541"/>
      <c r="HAK541"/>
      <c r="HAL541"/>
      <c r="HAM541"/>
      <c r="HAN541"/>
      <c r="HAO541"/>
      <c r="HAP541"/>
      <c r="HAQ541"/>
      <c r="HAR541"/>
      <c r="HAS541"/>
      <c r="HAT541"/>
      <c r="HAU541"/>
      <c r="HAV541"/>
      <c r="HAW541"/>
      <c r="HAX541"/>
      <c r="HAY541"/>
      <c r="HAZ541"/>
      <c r="HBA541"/>
      <c r="HBB541"/>
      <c r="HBC541"/>
      <c r="HBD541"/>
      <c r="HBE541"/>
      <c r="HBF541"/>
      <c r="HBG541"/>
      <c r="HBH541"/>
      <c r="HBI541"/>
      <c r="HBJ541"/>
      <c r="HBK541"/>
      <c r="HBL541"/>
      <c r="HBM541"/>
      <c r="HBN541"/>
      <c r="HBO541"/>
      <c r="HBP541"/>
      <c r="HBQ541"/>
      <c r="HBR541"/>
      <c r="HBS541"/>
      <c r="HBT541"/>
      <c r="HBU541"/>
      <c r="HBV541"/>
      <c r="HBW541"/>
      <c r="HBX541"/>
      <c r="HBY541"/>
      <c r="HBZ541"/>
      <c r="HCA541"/>
      <c r="HCB541"/>
      <c r="HCC541"/>
      <c r="HCD541"/>
      <c r="HCE541"/>
      <c r="HCF541"/>
      <c r="HCG541"/>
      <c r="HCH541"/>
      <c r="HCI541"/>
      <c r="HCJ541"/>
      <c r="HCK541"/>
      <c r="HCL541"/>
      <c r="HCM541"/>
      <c r="HCN541"/>
      <c r="HCO541"/>
      <c r="HCP541"/>
      <c r="HCQ541"/>
      <c r="HCR541"/>
      <c r="HCS541"/>
      <c r="HCT541"/>
      <c r="HCU541"/>
      <c r="HCV541"/>
      <c r="HCW541"/>
      <c r="HCX541"/>
      <c r="HCY541"/>
      <c r="HCZ541"/>
      <c r="HDA541"/>
      <c r="HDB541"/>
      <c r="HDC541"/>
      <c r="HDD541"/>
      <c r="HDE541"/>
      <c r="HDF541"/>
      <c r="HDG541"/>
      <c r="HDH541"/>
      <c r="HDI541"/>
      <c r="HDJ541"/>
      <c r="HDK541"/>
      <c r="HDL541"/>
      <c r="HDM541"/>
      <c r="HDN541"/>
      <c r="HDO541"/>
      <c r="HDP541"/>
      <c r="HDQ541"/>
      <c r="HDR541"/>
      <c r="HDS541"/>
      <c r="HDT541"/>
      <c r="HDU541"/>
      <c r="HDV541"/>
      <c r="HDW541"/>
      <c r="HDX541"/>
      <c r="HDY541"/>
      <c r="HDZ541"/>
      <c r="HEA541"/>
      <c r="HEB541"/>
      <c r="HEC541"/>
      <c r="HED541"/>
      <c r="HEE541"/>
      <c r="HEF541"/>
      <c r="HEG541"/>
      <c r="HEH541"/>
      <c r="HEI541"/>
      <c r="HEJ541"/>
      <c r="HEK541"/>
      <c r="HEL541"/>
      <c r="HEM541"/>
      <c r="HEN541"/>
      <c r="HEO541"/>
      <c r="HEP541"/>
      <c r="HEQ541"/>
      <c r="HER541"/>
      <c r="HES541"/>
      <c r="HET541"/>
      <c r="HEU541"/>
      <c r="HEV541"/>
      <c r="HEW541"/>
      <c r="HEX541"/>
      <c r="HEY541"/>
      <c r="HEZ541"/>
      <c r="HFA541"/>
      <c r="HFB541"/>
      <c r="HFC541"/>
      <c r="HFD541"/>
      <c r="HFE541"/>
      <c r="HFF541"/>
      <c r="HFG541"/>
      <c r="HFH541"/>
      <c r="HFI541"/>
      <c r="HFJ541"/>
      <c r="HFK541"/>
      <c r="HFL541"/>
      <c r="HFM541"/>
      <c r="HFN541"/>
      <c r="HFO541"/>
      <c r="HFP541"/>
      <c r="HFQ541"/>
      <c r="HFR541"/>
      <c r="HFS541"/>
      <c r="HFT541"/>
      <c r="HFU541"/>
      <c r="HFV541"/>
      <c r="HFW541"/>
      <c r="HFX541"/>
      <c r="HFY541"/>
      <c r="HFZ541"/>
      <c r="HGA541"/>
      <c r="HGB541"/>
      <c r="HGC541"/>
      <c r="HGD541"/>
      <c r="HGE541"/>
      <c r="HGF541"/>
      <c r="HGG541"/>
      <c r="HGH541"/>
      <c r="HGI541"/>
      <c r="HGJ541"/>
      <c r="HGK541"/>
      <c r="HGL541"/>
      <c r="HGM541"/>
      <c r="HGN541"/>
      <c r="HGO541"/>
      <c r="HGP541"/>
      <c r="HGQ541"/>
      <c r="HGR541"/>
      <c r="HGS541"/>
      <c r="HGT541"/>
      <c r="HGU541"/>
      <c r="HGV541"/>
      <c r="HGW541"/>
      <c r="HGX541"/>
      <c r="HGY541"/>
      <c r="HGZ541"/>
      <c r="HHA541"/>
      <c r="HHB541"/>
      <c r="HHC541"/>
      <c r="HHD541"/>
      <c r="HHE541"/>
      <c r="HHF541"/>
      <c r="HHG541"/>
      <c r="HHH541"/>
      <c r="HHI541"/>
      <c r="HHJ541"/>
      <c r="HHK541"/>
      <c r="HHL541"/>
      <c r="HHM541"/>
      <c r="HHN541"/>
      <c r="HHO541"/>
      <c r="HHP541"/>
      <c r="HHQ541"/>
      <c r="HHR541"/>
      <c r="HHS541"/>
      <c r="HHT541"/>
      <c r="HHU541"/>
      <c r="HHV541"/>
      <c r="HHW541"/>
      <c r="HHX541"/>
      <c r="HHY541"/>
      <c r="HHZ541"/>
      <c r="HIA541"/>
      <c r="HIB541"/>
      <c r="HIC541"/>
      <c r="HID541"/>
      <c r="HIE541"/>
      <c r="HIF541"/>
      <c r="HIG541"/>
      <c r="HIH541"/>
      <c r="HII541"/>
      <c r="HIJ541"/>
      <c r="HIK541"/>
      <c r="HIL541"/>
      <c r="HIM541"/>
      <c r="HIN541"/>
      <c r="HIO541"/>
      <c r="HIP541"/>
      <c r="HIQ541"/>
      <c r="HIR541"/>
      <c r="HIS541"/>
      <c r="HIT541"/>
      <c r="HIU541"/>
      <c r="HIV541"/>
      <c r="HIW541"/>
      <c r="HIX541"/>
      <c r="HIY541"/>
      <c r="HIZ541"/>
      <c r="HJA541"/>
      <c r="HJB541"/>
      <c r="HJC541"/>
      <c r="HJD541"/>
      <c r="HJE541"/>
      <c r="HJF541"/>
      <c r="HJG541"/>
      <c r="HJH541"/>
      <c r="HJI541"/>
      <c r="HJJ541"/>
      <c r="HJK541"/>
      <c r="HJL541"/>
      <c r="HJM541"/>
      <c r="HJN541"/>
      <c r="HJO541"/>
      <c r="HJP541"/>
      <c r="HJQ541"/>
      <c r="HJR541"/>
      <c r="HJS541"/>
      <c r="HJT541"/>
      <c r="HJU541"/>
      <c r="HJV541"/>
      <c r="HJW541"/>
      <c r="HJX541"/>
      <c r="HJY541"/>
      <c r="HJZ541"/>
      <c r="HKA541"/>
      <c r="HKB541"/>
      <c r="HKC541"/>
      <c r="HKD541"/>
      <c r="HKE541"/>
      <c r="HKF541"/>
      <c r="HKG541"/>
      <c r="HKH541"/>
      <c r="HKI541"/>
      <c r="HKJ541"/>
      <c r="HKK541"/>
      <c r="HKL541"/>
      <c r="HKM541"/>
      <c r="HKN541"/>
      <c r="HKO541"/>
      <c r="HKP541"/>
      <c r="HKQ541"/>
      <c r="HKR541"/>
      <c r="HKS541"/>
      <c r="HKT541"/>
      <c r="HKU541"/>
      <c r="HKV541"/>
      <c r="HKW541"/>
      <c r="HKX541"/>
      <c r="HKY541"/>
      <c r="HKZ541"/>
      <c r="HLA541"/>
      <c r="HLB541"/>
      <c r="HLC541"/>
      <c r="HLD541"/>
      <c r="HLE541"/>
      <c r="HLF541"/>
      <c r="HLG541"/>
      <c r="HLH541"/>
      <c r="HLI541"/>
      <c r="HLJ541"/>
      <c r="HLK541"/>
      <c r="HLL541"/>
      <c r="HLM541"/>
      <c r="HLN541"/>
      <c r="HLO541"/>
      <c r="HLP541"/>
      <c r="HLQ541"/>
      <c r="HLR541"/>
      <c r="HLS541"/>
      <c r="HLT541"/>
      <c r="HLU541"/>
      <c r="HLV541"/>
      <c r="HLW541"/>
      <c r="HLX541"/>
      <c r="HLY541"/>
      <c r="HLZ541"/>
      <c r="HMA541"/>
      <c r="HMB541"/>
      <c r="HMC541"/>
      <c r="HMD541"/>
      <c r="HME541"/>
      <c r="HMF541"/>
      <c r="HMG541"/>
      <c r="HMH541"/>
      <c r="HMI541"/>
      <c r="HMJ541"/>
      <c r="HMK541"/>
      <c r="HML541"/>
      <c r="HMM541"/>
      <c r="HMN541"/>
      <c r="HMO541"/>
      <c r="HMP541"/>
      <c r="HMQ541"/>
      <c r="HMR541"/>
      <c r="HMS541"/>
      <c r="HMT541"/>
      <c r="HMU541"/>
      <c r="HMV541"/>
      <c r="HMW541"/>
      <c r="HMX541"/>
      <c r="HMY541"/>
      <c r="HMZ541"/>
      <c r="HNA541"/>
      <c r="HNB541"/>
      <c r="HNC541"/>
      <c r="HND541"/>
      <c r="HNE541"/>
      <c r="HNF541"/>
      <c r="HNG541"/>
      <c r="HNH541"/>
      <c r="HNI541"/>
      <c r="HNJ541"/>
      <c r="HNK541"/>
      <c r="HNL541"/>
      <c r="HNM541"/>
      <c r="HNN541"/>
      <c r="HNO541"/>
      <c r="HNP541"/>
      <c r="HNQ541"/>
      <c r="HNR541"/>
      <c r="HNS541"/>
      <c r="HNT541"/>
      <c r="HNU541"/>
      <c r="HNV541"/>
      <c r="HNW541"/>
      <c r="HNX541"/>
      <c r="HNY541"/>
      <c r="HNZ541"/>
      <c r="HOA541"/>
      <c r="HOB541"/>
      <c r="HOC541"/>
      <c r="HOD541"/>
      <c r="HOE541"/>
      <c r="HOF541"/>
      <c r="HOG541"/>
      <c r="HOH541"/>
      <c r="HOI541"/>
      <c r="HOJ541"/>
      <c r="HOK541"/>
      <c r="HOL541"/>
      <c r="HOM541"/>
      <c r="HON541"/>
      <c r="HOO541"/>
      <c r="HOP541"/>
      <c r="HOQ541"/>
      <c r="HOR541"/>
      <c r="HOS541"/>
      <c r="HOT541"/>
      <c r="HOU541"/>
      <c r="HOV541"/>
      <c r="HOW541"/>
      <c r="HOX541"/>
      <c r="HOY541"/>
      <c r="HOZ541"/>
      <c r="HPA541"/>
      <c r="HPB541"/>
      <c r="HPC541"/>
      <c r="HPD541"/>
      <c r="HPE541"/>
      <c r="HPF541"/>
      <c r="HPG541"/>
      <c r="HPH541"/>
      <c r="HPI541"/>
      <c r="HPJ541"/>
      <c r="HPK541"/>
      <c r="HPL541"/>
      <c r="HPM541"/>
      <c r="HPN541"/>
      <c r="HPO541"/>
      <c r="HPP541"/>
      <c r="HPQ541"/>
      <c r="HPR541"/>
      <c r="HPS541"/>
      <c r="HPT541"/>
      <c r="HPU541"/>
      <c r="HPV541"/>
      <c r="HPW541"/>
      <c r="HPX541"/>
      <c r="HPY541"/>
      <c r="HPZ541"/>
      <c r="HQA541"/>
      <c r="HQB541"/>
      <c r="HQC541"/>
      <c r="HQD541"/>
      <c r="HQE541"/>
      <c r="HQF541"/>
      <c r="HQG541"/>
      <c r="HQH541"/>
      <c r="HQI541"/>
      <c r="HQJ541"/>
      <c r="HQK541"/>
      <c r="HQL541"/>
      <c r="HQM541"/>
      <c r="HQN541"/>
      <c r="HQO541"/>
      <c r="HQP541"/>
      <c r="HQQ541"/>
      <c r="HQR541"/>
      <c r="HQS541"/>
      <c r="HQT541"/>
      <c r="HQU541"/>
      <c r="HQV541"/>
      <c r="HQW541"/>
      <c r="HQX541"/>
      <c r="HQY541"/>
      <c r="HQZ541"/>
      <c r="HRA541"/>
      <c r="HRB541"/>
      <c r="HRC541"/>
      <c r="HRD541"/>
      <c r="HRE541"/>
      <c r="HRF541"/>
      <c r="HRG541"/>
      <c r="HRH541"/>
      <c r="HRI541"/>
      <c r="HRJ541"/>
      <c r="HRK541"/>
      <c r="HRL541"/>
      <c r="HRM541"/>
      <c r="HRN541"/>
      <c r="HRO541"/>
      <c r="HRP541"/>
      <c r="HRQ541"/>
      <c r="HRR541"/>
      <c r="HRS541"/>
      <c r="HRT541"/>
      <c r="HRU541"/>
      <c r="HRV541"/>
      <c r="HRW541"/>
      <c r="HRX541"/>
      <c r="HRY541"/>
      <c r="HRZ541"/>
      <c r="HSA541"/>
      <c r="HSB541"/>
      <c r="HSC541"/>
      <c r="HSD541"/>
      <c r="HSE541"/>
      <c r="HSF541"/>
      <c r="HSG541"/>
      <c r="HSH541"/>
      <c r="HSI541"/>
      <c r="HSJ541"/>
      <c r="HSK541"/>
      <c r="HSL541"/>
      <c r="HSM541"/>
      <c r="HSN541"/>
      <c r="HSO541"/>
      <c r="HSP541"/>
      <c r="HSQ541"/>
      <c r="HSR541"/>
      <c r="HSS541"/>
      <c r="HST541"/>
      <c r="HSU541"/>
      <c r="HSV541"/>
      <c r="HSW541"/>
      <c r="HSX541"/>
      <c r="HSY541"/>
      <c r="HSZ541"/>
      <c r="HTA541"/>
      <c r="HTB541"/>
      <c r="HTC541"/>
      <c r="HTD541"/>
      <c r="HTE541"/>
      <c r="HTF541"/>
      <c r="HTG541"/>
      <c r="HTH541"/>
      <c r="HTI541"/>
      <c r="HTJ541"/>
      <c r="HTK541"/>
      <c r="HTL541"/>
      <c r="HTM541"/>
      <c r="HTN541"/>
      <c r="HTO541"/>
      <c r="HTP541"/>
      <c r="HTQ541"/>
      <c r="HTR541"/>
      <c r="HTS541"/>
      <c r="HTT541"/>
      <c r="HTU541"/>
      <c r="HTV541"/>
      <c r="HTW541"/>
      <c r="HTX541"/>
      <c r="HTY541"/>
      <c r="HTZ541"/>
      <c r="HUA541"/>
      <c r="HUB541"/>
      <c r="HUC541"/>
      <c r="HUD541"/>
      <c r="HUE541"/>
      <c r="HUF541"/>
      <c r="HUG541"/>
      <c r="HUH541"/>
      <c r="HUI541"/>
      <c r="HUJ541"/>
      <c r="HUK541"/>
      <c r="HUL541"/>
      <c r="HUM541"/>
      <c r="HUN541"/>
      <c r="HUO541"/>
      <c r="HUP541"/>
      <c r="HUQ541"/>
      <c r="HUR541"/>
      <c r="HUS541"/>
      <c r="HUT541"/>
      <c r="HUU541"/>
      <c r="HUV541"/>
      <c r="HUW541"/>
      <c r="HUX541"/>
      <c r="HUY541"/>
      <c r="HUZ541"/>
      <c r="HVA541"/>
      <c r="HVB541"/>
      <c r="HVC541"/>
      <c r="HVD541"/>
      <c r="HVE541"/>
      <c r="HVF541"/>
      <c r="HVG541"/>
      <c r="HVH541"/>
      <c r="HVI541"/>
      <c r="HVJ541"/>
      <c r="HVK541"/>
      <c r="HVL541"/>
      <c r="HVM541"/>
      <c r="HVN541"/>
      <c r="HVO541"/>
      <c r="HVP541"/>
      <c r="HVQ541"/>
      <c r="HVR541"/>
      <c r="HVS541"/>
      <c r="HVT541"/>
      <c r="HVU541"/>
      <c r="HVV541"/>
      <c r="HVW541"/>
      <c r="HVX541"/>
      <c r="HVY541"/>
      <c r="HVZ541"/>
      <c r="HWA541"/>
      <c r="HWB541"/>
      <c r="HWC541"/>
      <c r="HWD541"/>
      <c r="HWE541"/>
      <c r="HWF541"/>
      <c r="HWG541"/>
      <c r="HWH541"/>
      <c r="HWI541"/>
      <c r="HWJ541"/>
      <c r="HWK541"/>
      <c r="HWL541"/>
      <c r="HWM541"/>
      <c r="HWN541"/>
      <c r="HWO541"/>
      <c r="HWP541"/>
      <c r="HWQ541"/>
      <c r="HWR541"/>
      <c r="HWS541"/>
      <c r="HWT541"/>
      <c r="HWU541"/>
      <c r="HWV541"/>
      <c r="HWW541"/>
      <c r="HWX541"/>
      <c r="HWY541"/>
      <c r="HWZ541"/>
      <c r="HXA541"/>
      <c r="HXB541"/>
      <c r="HXC541"/>
      <c r="HXD541"/>
      <c r="HXE541"/>
      <c r="HXF541"/>
      <c r="HXG541"/>
      <c r="HXH541"/>
      <c r="HXI541"/>
      <c r="HXJ541"/>
      <c r="HXK541"/>
      <c r="HXL541"/>
      <c r="HXM541"/>
      <c r="HXN541"/>
      <c r="HXO541"/>
      <c r="HXP541"/>
      <c r="HXQ541"/>
      <c r="HXR541"/>
      <c r="HXS541"/>
      <c r="HXT541"/>
      <c r="HXU541"/>
      <c r="HXV541"/>
      <c r="HXW541"/>
      <c r="HXX541"/>
      <c r="HXY541"/>
      <c r="HXZ541"/>
      <c r="HYA541"/>
      <c r="HYB541"/>
      <c r="HYC541"/>
      <c r="HYD541"/>
      <c r="HYE541"/>
      <c r="HYF541"/>
      <c r="HYG541"/>
      <c r="HYH541"/>
      <c r="HYI541"/>
      <c r="HYJ541"/>
      <c r="HYK541"/>
      <c r="HYL541"/>
      <c r="HYM541"/>
      <c r="HYN541"/>
      <c r="HYO541"/>
      <c r="HYP541"/>
      <c r="HYQ541"/>
      <c r="HYR541"/>
      <c r="HYS541"/>
      <c r="HYT541"/>
      <c r="HYU541"/>
      <c r="HYV541"/>
      <c r="HYW541"/>
      <c r="HYX541"/>
      <c r="HYY541"/>
      <c r="HYZ541"/>
      <c r="HZA541"/>
      <c r="HZB541"/>
      <c r="HZC541"/>
      <c r="HZD541"/>
      <c r="HZE541"/>
      <c r="HZF541"/>
      <c r="HZG541"/>
      <c r="HZH541"/>
      <c r="HZI541"/>
      <c r="HZJ541"/>
      <c r="HZK541"/>
      <c r="HZL541"/>
      <c r="HZM541"/>
      <c r="HZN541"/>
      <c r="HZO541"/>
      <c r="HZP541"/>
      <c r="HZQ541"/>
      <c r="HZR541"/>
      <c r="HZS541"/>
      <c r="HZT541"/>
      <c r="HZU541"/>
      <c r="HZV541"/>
      <c r="HZW541"/>
      <c r="HZX541"/>
      <c r="HZY541"/>
      <c r="HZZ541"/>
      <c r="IAA541"/>
      <c r="IAB541"/>
      <c r="IAC541"/>
      <c r="IAD541"/>
      <c r="IAE541"/>
      <c r="IAF541"/>
      <c r="IAG541"/>
      <c r="IAH541"/>
      <c r="IAI541"/>
      <c r="IAJ541"/>
      <c r="IAK541"/>
      <c r="IAL541"/>
      <c r="IAM541"/>
      <c r="IAN541"/>
      <c r="IAO541"/>
      <c r="IAP541"/>
      <c r="IAQ541"/>
      <c r="IAR541"/>
      <c r="IAS541"/>
      <c r="IAT541"/>
      <c r="IAU541"/>
      <c r="IAV541"/>
      <c r="IAW541"/>
      <c r="IAX541"/>
      <c r="IAY541"/>
      <c r="IAZ541"/>
      <c r="IBA541"/>
      <c r="IBB541"/>
      <c r="IBC541"/>
      <c r="IBD541"/>
      <c r="IBE541"/>
      <c r="IBF541"/>
      <c r="IBG541"/>
      <c r="IBH541"/>
      <c r="IBI541"/>
      <c r="IBJ541"/>
      <c r="IBK541"/>
      <c r="IBL541"/>
      <c r="IBM541"/>
      <c r="IBN541"/>
      <c r="IBO541"/>
      <c r="IBP541"/>
      <c r="IBQ541"/>
      <c r="IBR541"/>
      <c r="IBS541"/>
      <c r="IBT541"/>
      <c r="IBU541"/>
      <c r="IBV541"/>
      <c r="IBW541"/>
      <c r="IBX541"/>
      <c r="IBY541"/>
      <c r="IBZ541"/>
      <c r="ICA541"/>
      <c r="ICB541"/>
      <c r="ICC541"/>
      <c r="ICD541"/>
      <c r="ICE541"/>
      <c r="ICF541"/>
      <c r="ICG541"/>
      <c r="ICH541"/>
      <c r="ICI541"/>
      <c r="ICJ541"/>
      <c r="ICK541"/>
      <c r="ICL541"/>
      <c r="ICM541"/>
      <c r="ICN541"/>
      <c r="ICO541"/>
      <c r="ICP541"/>
      <c r="ICQ541"/>
      <c r="ICR541"/>
      <c r="ICS541"/>
      <c r="ICT541"/>
      <c r="ICU541"/>
      <c r="ICV541"/>
      <c r="ICW541"/>
      <c r="ICX541"/>
      <c r="ICY541"/>
      <c r="ICZ541"/>
      <c r="IDA541"/>
      <c r="IDB541"/>
      <c r="IDC541"/>
      <c r="IDD541"/>
      <c r="IDE541"/>
      <c r="IDF541"/>
      <c r="IDG541"/>
      <c r="IDH541"/>
      <c r="IDI541"/>
      <c r="IDJ541"/>
      <c r="IDK541"/>
      <c r="IDL541"/>
      <c r="IDM541"/>
      <c r="IDN541"/>
      <c r="IDO541"/>
      <c r="IDP541"/>
      <c r="IDQ541"/>
      <c r="IDR541"/>
      <c r="IDS541"/>
      <c r="IDT541"/>
      <c r="IDU541"/>
      <c r="IDV541"/>
      <c r="IDW541"/>
      <c r="IDX541"/>
      <c r="IDY541"/>
      <c r="IDZ541"/>
      <c r="IEA541"/>
      <c r="IEB541"/>
      <c r="IEC541"/>
      <c r="IED541"/>
      <c r="IEE541"/>
      <c r="IEF541"/>
      <c r="IEG541"/>
      <c r="IEH541"/>
      <c r="IEI541"/>
      <c r="IEJ541"/>
      <c r="IEK541"/>
      <c r="IEL541"/>
      <c r="IEM541"/>
      <c r="IEN541"/>
      <c r="IEO541"/>
      <c r="IEP541"/>
      <c r="IEQ541"/>
      <c r="IER541"/>
      <c r="IES541"/>
      <c r="IET541"/>
      <c r="IEU541"/>
      <c r="IEV541"/>
      <c r="IEW541"/>
      <c r="IEX541"/>
      <c r="IEY541"/>
      <c r="IEZ541"/>
      <c r="IFA541"/>
      <c r="IFB541"/>
      <c r="IFC541"/>
      <c r="IFD541"/>
      <c r="IFE541"/>
      <c r="IFF541"/>
      <c r="IFG541"/>
      <c r="IFH541"/>
      <c r="IFI541"/>
      <c r="IFJ541"/>
      <c r="IFK541"/>
      <c r="IFL541"/>
      <c r="IFM541"/>
      <c r="IFN541"/>
      <c r="IFO541"/>
      <c r="IFP541"/>
      <c r="IFQ541"/>
      <c r="IFR541"/>
      <c r="IFS541"/>
      <c r="IFT541"/>
      <c r="IFU541"/>
      <c r="IFV541"/>
      <c r="IFW541"/>
      <c r="IFX541"/>
      <c r="IFY541"/>
      <c r="IFZ541"/>
      <c r="IGA541"/>
      <c r="IGB541"/>
      <c r="IGC541"/>
      <c r="IGD541"/>
      <c r="IGE541"/>
      <c r="IGF541"/>
      <c r="IGG541"/>
      <c r="IGH541"/>
      <c r="IGI541"/>
      <c r="IGJ541"/>
      <c r="IGK541"/>
      <c r="IGL541"/>
      <c r="IGM541"/>
      <c r="IGN541"/>
      <c r="IGO541"/>
      <c r="IGP541"/>
      <c r="IGQ541"/>
      <c r="IGR541"/>
      <c r="IGS541"/>
      <c r="IGT541"/>
      <c r="IGU541"/>
      <c r="IGV541"/>
      <c r="IGW541"/>
      <c r="IGX541"/>
      <c r="IGY541"/>
      <c r="IGZ541"/>
      <c r="IHA541"/>
      <c r="IHB541"/>
      <c r="IHC541"/>
      <c r="IHD541"/>
      <c r="IHE541"/>
      <c r="IHF541"/>
      <c r="IHG541"/>
      <c r="IHH541"/>
      <c r="IHI541"/>
      <c r="IHJ541"/>
      <c r="IHK541"/>
      <c r="IHL541"/>
      <c r="IHM541"/>
      <c r="IHN541"/>
      <c r="IHO541"/>
      <c r="IHP541"/>
      <c r="IHQ541"/>
      <c r="IHR541"/>
      <c r="IHS541"/>
      <c r="IHT541"/>
      <c r="IHU541"/>
      <c r="IHV541"/>
      <c r="IHW541"/>
      <c r="IHX541"/>
      <c r="IHY541"/>
      <c r="IHZ541"/>
      <c r="IIA541"/>
      <c r="IIB541"/>
      <c r="IIC541"/>
      <c r="IID541"/>
      <c r="IIE541"/>
      <c r="IIF541"/>
      <c r="IIG541"/>
      <c r="IIH541"/>
      <c r="III541"/>
      <c r="IIJ541"/>
      <c r="IIK541"/>
      <c r="IIL541"/>
      <c r="IIM541"/>
      <c r="IIN541"/>
      <c r="IIO541"/>
      <c r="IIP541"/>
      <c r="IIQ541"/>
      <c r="IIR541"/>
      <c r="IIS541"/>
      <c r="IIT541"/>
      <c r="IIU541"/>
      <c r="IIV541"/>
      <c r="IIW541"/>
      <c r="IIX541"/>
      <c r="IIY541"/>
      <c r="IIZ541"/>
      <c r="IJA541"/>
      <c r="IJB541"/>
      <c r="IJC541"/>
      <c r="IJD541"/>
      <c r="IJE541"/>
      <c r="IJF541"/>
      <c r="IJG541"/>
      <c r="IJH541"/>
      <c r="IJI541"/>
      <c r="IJJ541"/>
      <c r="IJK541"/>
      <c r="IJL541"/>
      <c r="IJM541"/>
      <c r="IJN541"/>
      <c r="IJO541"/>
      <c r="IJP541"/>
      <c r="IJQ541"/>
      <c r="IJR541"/>
      <c r="IJS541"/>
      <c r="IJT541"/>
      <c r="IJU541"/>
      <c r="IJV541"/>
      <c r="IJW541"/>
      <c r="IJX541"/>
      <c r="IJY541"/>
      <c r="IJZ541"/>
      <c r="IKA541"/>
      <c r="IKB541"/>
      <c r="IKC541"/>
      <c r="IKD541"/>
      <c r="IKE541"/>
      <c r="IKF541"/>
      <c r="IKG541"/>
      <c r="IKH541"/>
      <c r="IKI541"/>
      <c r="IKJ541"/>
      <c r="IKK541"/>
      <c r="IKL541"/>
      <c r="IKM541"/>
      <c r="IKN541"/>
      <c r="IKO541"/>
      <c r="IKP541"/>
      <c r="IKQ541"/>
      <c r="IKR541"/>
      <c r="IKS541"/>
      <c r="IKT541"/>
      <c r="IKU541"/>
      <c r="IKV541"/>
      <c r="IKW541"/>
      <c r="IKX541"/>
      <c r="IKY541"/>
      <c r="IKZ541"/>
      <c r="ILA541"/>
      <c r="ILB541"/>
      <c r="ILC541"/>
      <c r="ILD541"/>
      <c r="ILE541"/>
      <c r="ILF541"/>
      <c r="ILG541"/>
      <c r="ILH541"/>
      <c r="ILI541"/>
      <c r="ILJ541"/>
      <c r="ILK541"/>
      <c r="ILL541"/>
      <c r="ILM541"/>
      <c r="ILN541"/>
      <c r="ILO541"/>
      <c r="ILP541"/>
      <c r="ILQ541"/>
      <c r="ILR541"/>
      <c r="ILS541"/>
      <c r="ILT541"/>
      <c r="ILU541"/>
      <c r="ILV541"/>
      <c r="ILW541"/>
      <c r="ILX541"/>
      <c r="ILY541"/>
      <c r="ILZ541"/>
      <c r="IMA541"/>
      <c r="IMB541"/>
      <c r="IMC541"/>
      <c r="IMD541"/>
      <c r="IME541"/>
      <c r="IMF541"/>
      <c r="IMG541"/>
      <c r="IMH541"/>
      <c r="IMI541"/>
      <c r="IMJ541"/>
      <c r="IMK541"/>
      <c r="IML541"/>
      <c r="IMM541"/>
      <c r="IMN541"/>
      <c r="IMO541"/>
      <c r="IMP541"/>
      <c r="IMQ541"/>
      <c r="IMR541"/>
      <c r="IMS541"/>
      <c r="IMT541"/>
      <c r="IMU541"/>
      <c r="IMV541"/>
      <c r="IMW541"/>
      <c r="IMX541"/>
      <c r="IMY541"/>
      <c r="IMZ541"/>
      <c r="INA541"/>
      <c r="INB541"/>
      <c r="INC541"/>
      <c r="IND541"/>
      <c r="INE541"/>
      <c r="INF541"/>
      <c r="ING541"/>
      <c r="INH541"/>
      <c r="INI541"/>
      <c r="INJ541"/>
      <c r="INK541"/>
      <c r="INL541"/>
      <c r="INM541"/>
      <c r="INN541"/>
      <c r="INO541"/>
      <c r="INP541"/>
      <c r="INQ541"/>
      <c r="INR541"/>
      <c r="INS541"/>
      <c r="INT541"/>
      <c r="INU541"/>
      <c r="INV541"/>
      <c r="INW541"/>
      <c r="INX541"/>
      <c r="INY541"/>
      <c r="INZ541"/>
      <c r="IOA541"/>
      <c r="IOB541"/>
      <c r="IOC541"/>
      <c r="IOD541"/>
      <c r="IOE541"/>
      <c r="IOF541"/>
      <c r="IOG541"/>
      <c r="IOH541"/>
      <c r="IOI541"/>
      <c r="IOJ541"/>
      <c r="IOK541"/>
      <c r="IOL541"/>
      <c r="IOM541"/>
      <c r="ION541"/>
      <c r="IOO541"/>
      <c r="IOP541"/>
      <c r="IOQ541"/>
      <c r="IOR541"/>
      <c r="IOS541"/>
      <c r="IOT541"/>
      <c r="IOU541"/>
      <c r="IOV541"/>
      <c r="IOW541"/>
      <c r="IOX541"/>
      <c r="IOY541"/>
      <c r="IOZ541"/>
      <c r="IPA541"/>
      <c r="IPB541"/>
      <c r="IPC541"/>
      <c r="IPD541"/>
      <c r="IPE541"/>
      <c r="IPF541"/>
      <c r="IPG541"/>
      <c r="IPH541"/>
      <c r="IPI541"/>
      <c r="IPJ541"/>
      <c r="IPK541"/>
      <c r="IPL541"/>
      <c r="IPM541"/>
      <c r="IPN541"/>
      <c r="IPO541"/>
      <c r="IPP541"/>
      <c r="IPQ541"/>
      <c r="IPR541"/>
      <c r="IPS541"/>
      <c r="IPT541"/>
      <c r="IPU541"/>
      <c r="IPV541"/>
      <c r="IPW541"/>
      <c r="IPX541"/>
      <c r="IPY541"/>
      <c r="IPZ541"/>
      <c r="IQA541"/>
      <c r="IQB541"/>
      <c r="IQC541"/>
      <c r="IQD541"/>
      <c r="IQE541"/>
      <c r="IQF541"/>
      <c r="IQG541"/>
      <c r="IQH541"/>
      <c r="IQI541"/>
      <c r="IQJ541"/>
      <c r="IQK541"/>
      <c r="IQL541"/>
      <c r="IQM541"/>
      <c r="IQN541"/>
      <c r="IQO541"/>
      <c r="IQP541"/>
      <c r="IQQ541"/>
      <c r="IQR541"/>
      <c r="IQS541"/>
      <c r="IQT541"/>
      <c r="IQU541"/>
      <c r="IQV541"/>
      <c r="IQW541"/>
      <c r="IQX541"/>
      <c r="IQY541"/>
      <c r="IQZ541"/>
      <c r="IRA541"/>
      <c r="IRB541"/>
      <c r="IRC541"/>
      <c r="IRD541"/>
      <c r="IRE541"/>
      <c r="IRF541"/>
      <c r="IRG541"/>
      <c r="IRH541"/>
      <c r="IRI541"/>
      <c r="IRJ541"/>
      <c r="IRK541"/>
      <c r="IRL541"/>
      <c r="IRM541"/>
      <c r="IRN541"/>
      <c r="IRO541"/>
      <c r="IRP541"/>
      <c r="IRQ541"/>
      <c r="IRR541"/>
      <c r="IRS541"/>
      <c r="IRT541"/>
      <c r="IRU541"/>
      <c r="IRV541"/>
      <c r="IRW541"/>
      <c r="IRX541"/>
      <c r="IRY541"/>
      <c r="IRZ541"/>
      <c r="ISA541"/>
      <c r="ISB541"/>
      <c r="ISC541"/>
      <c r="ISD541"/>
      <c r="ISE541"/>
      <c r="ISF541"/>
      <c r="ISG541"/>
      <c r="ISH541"/>
      <c r="ISI541"/>
      <c r="ISJ541"/>
      <c r="ISK541"/>
      <c r="ISL541"/>
      <c r="ISM541"/>
      <c r="ISN541"/>
      <c r="ISO541"/>
      <c r="ISP541"/>
      <c r="ISQ541"/>
      <c r="ISR541"/>
      <c r="ISS541"/>
      <c r="IST541"/>
      <c r="ISU541"/>
      <c r="ISV541"/>
      <c r="ISW541"/>
      <c r="ISX541"/>
      <c r="ISY541"/>
      <c r="ISZ541"/>
      <c r="ITA541"/>
      <c r="ITB541"/>
      <c r="ITC541"/>
      <c r="ITD541"/>
      <c r="ITE541"/>
      <c r="ITF541"/>
      <c r="ITG541"/>
      <c r="ITH541"/>
      <c r="ITI541"/>
      <c r="ITJ541"/>
      <c r="ITK541"/>
      <c r="ITL541"/>
      <c r="ITM541"/>
      <c r="ITN541"/>
      <c r="ITO541"/>
      <c r="ITP541"/>
      <c r="ITQ541"/>
      <c r="ITR541"/>
      <c r="ITS541"/>
      <c r="ITT541"/>
      <c r="ITU541"/>
      <c r="ITV541"/>
      <c r="ITW541"/>
      <c r="ITX541"/>
      <c r="ITY541"/>
      <c r="ITZ541"/>
      <c r="IUA541"/>
      <c r="IUB541"/>
      <c r="IUC541"/>
      <c r="IUD541"/>
      <c r="IUE541"/>
      <c r="IUF541"/>
      <c r="IUG541"/>
      <c r="IUH541"/>
      <c r="IUI541"/>
      <c r="IUJ541"/>
      <c r="IUK541"/>
      <c r="IUL541"/>
      <c r="IUM541"/>
      <c r="IUN541"/>
      <c r="IUO541"/>
      <c r="IUP541"/>
      <c r="IUQ541"/>
      <c r="IUR541"/>
      <c r="IUS541"/>
      <c r="IUT541"/>
      <c r="IUU541"/>
      <c r="IUV541"/>
      <c r="IUW541"/>
      <c r="IUX541"/>
      <c r="IUY541"/>
      <c r="IUZ541"/>
      <c r="IVA541"/>
      <c r="IVB541"/>
      <c r="IVC541"/>
      <c r="IVD541"/>
      <c r="IVE541"/>
      <c r="IVF541"/>
      <c r="IVG541"/>
      <c r="IVH541"/>
      <c r="IVI541"/>
      <c r="IVJ541"/>
      <c r="IVK541"/>
      <c r="IVL541"/>
      <c r="IVM541"/>
      <c r="IVN541"/>
      <c r="IVO541"/>
      <c r="IVP541"/>
      <c r="IVQ541"/>
      <c r="IVR541"/>
      <c r="IVS541"/>
      <c r="IVT541"/>
      <c r="IVU541"/>
      <c r="IVV541"/>
      <c r="IVW541"/>
      <c r="IVX541"/>
      <c r="IVY541"/>
      <c r="IVZ541"/>
      <c r="IWA541"/>
      <c r="IWB541"/>
      <c r="IWC541"/>
      <c r="IWD541"/>
      <c r="IWE541"/>
      <c r="IWF541"/>
      <c r="IWG541"/>
      <c r="IWH541"/>
      <c r="IWI541"/>
      <c r="IWJ541"/>
      <c r="IWK541"/>
      <c r="IWL541"/>
      <c r="IWM541"/>
      <c r="IWN541"/>
      <c r="IWO541"/>
      <c r="IWP541"/>
      <c r="IWQ541"/>
      <c r="IWR541"/>
      <c r="IWS541"/>
      <c r="IWT541"/>
      <c r="IWU541"/>
      <c r="IWV541"/>
      <c r="IWW541"/>
      <c r="IWX541"/>
      <c r="IWY541"/>
      <c r="IWZ541"/>
      <c r="IXA541"/>
      <c r="IXB541"/>
      <c r="IXC541"/>
      <c r="IXD541"/>
      <c r="IXE541"/>
      <c r="IXF541"/>
      <c r="IXG541"/>
      <c r="IXH541"/>
      <c r="IXI541"/>
      <c r="IXJ541"/>
      <c r="IXK541"/>
      <c r="IXL541"/>
      <c r="IXM541"/>
      <c r="IXN541"/>
      <c r="IXO541"/>
      <c r="IXP541"/>
      <c r="IXQ541"/>
      <c r="IXR541"/>
      <c r="IXS541"/>
      <c r="IXT541"/>
      <c r="IXU541"/>
      <c r="IXV541"/>
      <c r="IXW541"/>
      <c r="IXX541"/>
      <c r="IXY541"/>
      <c r="IXZ541"/>
      <c r="IYA541"/>
      <c r="IYB541"/>
      <c r="IYC541"/>
      <c r="IYD541"/>
      <c r="IYE541"/>
      <c r="IYF541"/>
      <c r="IYG541"/>
      <c r="IYH541"/>
      <c r="IYI541"/>
      <c r="IYJ541"/>
      <c r="IYK541"/>
      <c r="IYL541"/>
      <c r="IYM541"/>
      <c r="IYN541"/>
      <c r="IYO541"/>
      <c r="IYP541"/>
      <c r="IYQ541"/>
      <c r="IYR541"/>
      <c r="IYS541"/>
      <c r="IYT541"/>
      <c r="IYU541"/>
      <c r="IYV541"/>
      <c r="IYW541"/>
      <c r="IYX541"/>
      <c r="IYY541"/>
      <c r="IYZ541"/>
      <c r="IZA541"/>
      <c r="IZB541"/>
      <c r="IZC541"/>
      <c r="IZD541"/>
      <c r="IZE541"/>
      <c r="IZF541"/>
      <c r="IZG541"/>
      <c r="IZH541"/>
      <c r="IZI541"/>
      <c r="IZJ541"/>
      <c r="IZK541"/>
      <c r="IZL541"/>
      <c r="IZM541"/>
      <c r="IZN541"/>
      <c r="IZO541"/>
      <c r="IZP541"/>
      <c r="IZQ541"/>
      <c r="IZR541"/>
      <c r="IZS541"/>
      <c r="IZT541"/>
      <c r="IZU541"/>
      <c r="IZV541"/>
      <c r="IZW541"/>
      <c r="IZX541"/>
      <c r="IZY541"/>
      <c r="IZZ541"/>
      <c r="JAA541"/>
      <c r="JAB541"/>
      <c r="JAC541"/>
      <c r="JAD541"/>
      <c r="JAE541"/>
      <c r="JAF541"/>
      <c r="JAG541"/>
      <c r="JAH541"/>
      <c r="JAI541"/>
      <c r="JAJ541"/>
      <c r="JAK541"/>
      <c r="JAL541"/>
      <c r="JAM541"/>
      <c r="JAN541"/>
      <c r="JAO541"/>
      <c r="JAP541"/>
      <c r="JAQ541"/>
      <c r="JAR541"/>
      <c r="JAS541"/>
      <c r="JAT541"/>
      <c r="JAU541"/>
      <c r="JAV541"/>
      <c r="JAW541"/>
      <c r="JAX541"/>
      <c r="JAY541"/>
      <c r="JAZ541"/>
      <c r="JBA541"/>
      <c r="JBB541"/>
      <c r="JBC541"/>
      <c r="JBD541"/>
      <c r="JBE541"/>
      <c r="JBF541"/>
      <c r="JBG541"/>
      <c r="JBH541"/>
      <c r="JBI541"/>
      <c r="JBJ541"/>
      <c r="JBK541"/>
      <c r="JBL541"/>
      <c r="JBM541"/>
      <c r="JBN541"/>
      <c r="JBO541"/>
      <c r="JBP541"/>
      <c r="JBQ541"/>
      <c r="JBR541"/>
      <c r="JBS541"/>
      <c r="JBT541"/>
      <c r="JBU541"/>
      <c r="JBV541"/>
      <c r="JBW541"/>
      <c r="JBX541"/>
      <c r="JBY541"/>
      <c r="JBZ541"/>
      <c r="JCA541"/>
      <c r="JCB541"/>
      <c r="JCC541"/>
      <c r="JCD541"/>
      <c r="JCE541"/>
      <c r="JCF541"/>
      <c r="JCG541"/>
      <c r="JCH541"/>
      <c r="JCI541"/>
      <c r="JCJ541"/>
      <c r="JCK541"/>
      <c r="JCL541"/>
      <c r="JCM541"/>
      <c r="JCN541"/>
      <c r="JCO541"/>
      <c r="JCP541"/>
      <c r="JCQ541"/>
      <c r="JCR541"/>
      <c r="JCS541"/>
      <c r="JCT541"/>
      <c r="JCU541"/>
      <c r="JCV541"/>
      <c r="JCW541"/>
      <c r="JCX541"/>
      <c r="JCY541"/>
      <c r="JCZ541"/>
      <c r="JDA541"/>
      <c r="JDB541"/>
      <c r="JDC541"/>
      <c r="JDD541"/>
      <c r="JDE541"/>
      <c r="JDF541"/>
      <c r="JDG541"/>
      <c r="JDH541"/>
      <c r="JDI541"/>
      <c r="JDJ541"/>
      <c r="JDK541"/>
      <c r="JDL541"/>
      <c r="JDM541"/>
      <c r="JDN541"/>
      <c r="JDO541"/>
      <c r="JDP541"/>
      <c r="JDQ541"/>
      <c r="JDR541"/>
      <c r="JDS541"/>
      <c r="JDT541"/>
      <c r="JDU541"/>
      <c r="JDV541"/>
      <c r="JDW541"/>
      <c r="JDX541"/>
      <c r="JDY541"/>
      <c r="JDZ541"/>
      <c r="JEA541"/>
      <c r="JEB541"/>
      <c r="JEC541"/>
      <c r="JED541"/>
      <c r="JEE541"/>
      <c r="JEF541"/>
      <c r="JEG541"/>
      <c r="JEH541"/>
      <c r="JEI541"/>
      <c r="JEJ541"/>
      <c r="JEK541"/>
      <c r="JEL541"/>
      <c r="JEM541"/>
      <c r="JEN541"/>
      <c r="JEO541"/>
      <c r="JEP541"/>
      <c r="JEQ541"/>
      <c r="JER541"/>
      <c r="JES541"/>
      <c r="JET541"/>
      <c r="JEU541"/>
      <c r="JEV541"/>
      <c r="JEW541"/>
      <c r="JEX541"/>
      <c r="JEY541"/>
      <c r="JEZ541"/>
      <c r="JFA541"/>
      <c r="JFB541"/>
      <c r="JFC541"/>
      <c r="JFD541"/>
      <c r="JFE541"/>
      <c r="JFF541"/>
      <c r="JFG541"/>
      <c r="JFH541"/>
      <c r="JFI541"/>
      <c r="JFJ541"/>
      <c r="JFK541"/>
      <c r="JFL541"/>
      <c r="JFM541"/>
      <c r="JFN541"/>
      <c r="JFO541"/>
      <c r="JFP541"/>
      <c r="JFQ541"/>
      <c r="JFR541"/>
      <c r="JFS541"/>
      <c r="JFT541"/>
      <c r="JFU541"/>
      <c r="JFV541"/>
      <c r="JFW541"/>
      <c r="JFX541"/>
      <c r="JFY541"/>
      <c r="JFZ541"/>
      <c r="JGA541"/>
      <c r="JGB541"/>
      <c r="JGC541"/>
      <c r="JGD541"/>
      <c r="JGE541"/>
      <c r="JGF541"/>
      <c r="JGG541"/>
      <c r="JGH541"/>
      <c r="JGI541"/>
      <c r="JGJ541"/>
      <c r="JGK541"/>
      <c r="JGL541"/>
      <c r="JGM541"/>
      <c r="JGN541"/>
      <c r="JGO541"/>
      <c r="JGP541"/>
      <c r="JGQ541"/>
      <c r="JGR541"/>
      <c r="JGS541"/>
      <c r="JGT541"/>
      <c r="JGU541"/>
      <c r="JGV541"/>
      <c r="JGW541"/>
      <c r="JGX541"/>
      <c r="JGY541"/>
      <c r="JGZ541"/>
      <c r="JHA541"/>
      <c r="JHB541"/>
      <c r="JHC541"/>
      <c r="JHD541"/>
      <c r="JHE541"/>
      <c r="JHF541"/>
      <c r="JHG541"/>
      <c r="JHH541"/>
      <c r="JHI541"/>
      <c r="JHJ541"/>
      <c r="JHK541"/>
      <c r="JHL541"/>
      <c r="JHM541"/>
      <c r="JHN541"/>
      <c r="JHO541"/>
      <c r="JHP541"/>
      <c r="JHQ541"/>
      <c r="JHR541"/>
      <c r="JHS541"/>
      <c r="JHT541"/>
      <c r="JHU541"/>
      <c r="JHV541"/>
      <c r="JHW541"/>
      <c r="JHX541"/>
      <c r="JHY541"/>
      <c r="JHZ541"/>
      <c r="JIA541"/>
      <c r="JIB541"/>
      <c r="JIC541"/>
      <c r="JID541"/>
      <c r="JIE541"/>
      <c r="JIF541"/>
      <c r="JIG541"/>
      <c r="JIH541"/>
      <c r="JII541"/>
      <c r="JIJ541"/>
      <c r="JIK541"/>
      <c r="JIL541"/>
      <c r="JIM541"/>
      <c r="JIN541"/>
      <c r="JIO541"/>
      <c r="JIP541"/>
      <c r="JIQ541"/>
      <c r="JIR541"/>
      <c r="JIS541"/>
      <c r="JIT541"/>
      <c r="JIU541"/>
      <c r="JIV541"/>
      <c r="JIW541"/>
      <c r="JIX541"/>
      <c r="JIY541"/>
      <c r="JIZ541"/>
      <c r="JJA541"/>
      <c r="JJB541"/>
      <c r="JJC541"/>
      <c r="JJD541"/>
      <c r="JJE541"/>
      <c r="JJF541"/>
      <c r="JJG541"/>
      <c r="JJH541"/>
      <c r="JJI541"/>
      <c r="JJJ541"/>
      <c r="JJK541"/>
      <c r="JJL541"/>
      <c r="JJM541"/>
      <c r="JJN541"/>
      <c r="JJO541"/>
      <c r="JJP541"/>
      <c r="JJQ541"/>
      <c r="JJR541"/>
      <c r="JJS541"/>
      <c r="JJT541"/>
      <c r="JJU541"/>
      <c r="JJV541"/>
      <c r="JJW541"/>
      <c r="JJX541"/>
      <c r="JJY541"/>
      <c r="JJZ541"/>
      <c r="JKA541"/>
      <c r="JKB541"/>
      <c r="JKC541"/>
      <c r="JKD541"/>
      <c r="JKE541"/>
      <c r="JKF541"/>
      <c r="JKG541"/>
      <c r="JKH541"/>
      <c r="JKI541"/>
      <c r="JKJ541"/>
      <c r="JKK541"/>
      <c r="JKL541"/>
      <c r="JKM541"/>
      <c r="JKN541"/>
      <c r="JKO541"/>
      <c r="JKP541"/>
      <c r="JKQ541"/>
      <c r="JKR541"/>
      <c r="JKS541"/>
      <c r="JKT541"/>
      <c r="JKU541"/>
      <c r="JKV541"/>
      <c r="JKW541"/>
      <c r="JKX541"/>
      <c r="JKY541"/>
      <c r="JKZ541"/>
      <c r="JLA541"/>
      <c r="JLB541"/>
      <c r="JLC541"/>
      <c r="JLD541"/>
      <c r="JLE541"/>
      <c r="JLF541"/>
      <c r="JLG541"/>
      <c r="JLH541"/>
      <c r="JLI541"/>
      <c r="JLJ541"/>
      <c r="JLK541"/>
      <c r="JLL541"/>
      <c r="JLM541"/>
      <c r="JLN541"/>
      <c r="JLO541"/>
      <c r="JLP541"/>
      <c r="JLQ541"/>
      <c r="JLR541"/>
      <c r="JLS541"/>
      <c r="JLT541"/>
      <c r="JLU541"/>
      <c r="JLV541"/>
      <c r="JLW541"/>
      <c r="JLX541"/>
      <c r="JLY541"/>
      <c r="JLZ541"/>
      <c r="JMA541"/>
      <c r="JMB541"/>
      <c r="JMC541"/>
      <c r="JMD541"/>
      <c r="JME541"/>
      <c r="JMF541"/>
      <c r="JMG541"/>
      <c r="JMH541"/>
      <c r="JMI541"/>
      <c r="JMJ541"/>
      <c r="JMK541"/>
      <c r="JML541"/>
      <c r="JMM541"/>
      <c r="JMN541"/>
      <c r="JMO541"/>
      <c r="JMP541"/>
      <c r="JMQ541"/>
      <c r="JMR541"/>
      <c r="JMS541"/>
      <c r="JMT541"/>
      <c r="JMU541"/>
      <c r="JMV541"/>
      <c r="JMW541"/>
      <c r="JMX541"/>
      <c r="JMY541"/>
      <c r="JMZ541"/>
      <c r="JNA541"/>
      <c r="JNB541"/>
      <c r="JNC541"/>
      <c r="JND541"/>
      <c r="JNE541"/>
      <c r="JNF541"/>
      <c r="JNG541"/>
      <c r="JNH541"/>
      <c r="JNI541"/>
      <c r="JNJ541"/>
      <c r="JNK541"/>
      <c r="JNL541"/>
      <c r="JNM541"/>
      <c r="JNN541"/>
      <c r="JNO541"/>
      <c r="JNP541"/>
      <c r="JNQ541"/>
      <c r="JNR541"/>
      <c r="JNS541"/>
      <c r="JNT541"/>
      <c r="JNU541"/>
      <c r="JNV541"/>
      <c r="JNW541"/>
      <c r="JNX541"/>
      <c r="JNY541"/>
      <c r="JNZ541"/>
      <c r="JOA541"/>
      <c r="JOB541"/>
      <c r="JOC541"/>
      <c r="JOD541"/>
      <c r="JOE541"/>
      <c r="JOF541"/>
      <c r="JOG541"/>
      <c r="JOH541"/>
      <c r="JOI541"/>
      <c r="JOJ541"/>
      <c r="JOK541"/>
      <c r="JOL541"/>
      <c r="JOM541"/>
      <c r="JON541"/>
      <c r="JOO541"/>
      <c r="JOP541"/>
      <c r="JOQ541"/>
      <c r="JOR541"/>
      <c r="JOS541"/>
      <c r="JOT541"/>
      <c r="JOU541"/>
      <c r="JOV541"/>
      <c r="JOW541"/>
      <c r="JOX541"/>
      <c r="JOY541"/>
      <c r="JOZ541"/>
      <c r="JPA541"/>
      <c r="JPB541"/>
      <c r="JPC541"/>
      <c r="JPD541"/>
      <c r="JPE541"/>
      <c r="JPF541"/>
      <c r="JPG541"/>
      <c r="JPH541"/>
      <c r="JPI541"/>
      <c r="JPJ541"/>
      <c r="JPK541"/>
      <c r="JPL541"/>
      <c r="JPM541"/>
      <c r="JPN541"/>
      <c r="JPO541"/>
      <c r="JPP541"/>
      <c r="JPQ541"/>
      <c r="JPR541"/>
      <c r="JPS541"/>
      <c r="JPT541"/>
      <c r="JPU541"/>
      <c r="JPV541"/>
      <c r="JPW541"/>
      <c r="JPX541"/>
      <c r="JPY541"/>
      <c r="JPZ541"/>
      <c r="JQA541"/>
      <c r="JQB541"/>
      <c r="JQC541"/>
      <c r="JQD541"/>
      <c r="JQE541"/>
      <c r="JQF541"/>
      <c r="JQG541"/>
      <c r="JQH541"/>
      <c r="JQI541"/>
      <c r="JQJ541"/>
      <c r="JQK541"/>
      <c r="JQL541"/>
      <c r="JQM541"/>
      <c r="JQN541"/>
      <c r="JQO541"/>
      <c r="JQP541"/>
      <c r="JQQ541"/>
      <c r="JQR541"/>
      <c r="JQS541"/>
      <c r="JQT541"/>
      <c r="JQU541"/>
      <c r="JQV541"/>
      <c r="JQW541"/>
      <c r="JQX541"/>
      <c r="JQY541"/>
      <c r="JQZ541"/>
      <c r="JRA541"/>
      <c r="JRB541"/>
      <c r="JRC541"/>
      <c r="JRD541"/>
      <c r="JRE541"/>
      <c r="JRF541"/>
      <c r="JRG541"/>
      <c r="JRH541"/>
      <c r="JRI541"/>
      <c r="JRJ541"/>
      <c r="JRK541"/>
      <c r="JRL541"/>
      <c r="JRM541"/>
      <c r="JRN541"/>
      <c r="JRO541"/>
      <c r="JRP541"/>
      <c r="JRQ541"/>
      <c r="JRR541"/>
      <c r="JRS541"/>
      <c r="JRT541"/>
      <c r="JRU541"/>
      <c r="JRV541"/>
      <c r="JRW541"/>
      <c r="JRX541"/>
      <c r="JRY541"/>
      <c r="JRZ541"/>
      <c r="JSA541"/>
      <c r="JSB541"/>
      <c r="JSC541"/>
      <c r="JSD541"/>
      <c r="JSE541"/>
      <c r="JSF541"/>
      <c r="JSG541"/>
      <c r="JSH541"/>
      <c r="JSI541"/>
      <c r="JSJ541"/>
      <c r="JSK541"/>
      <c r="JSL541"/>
      <c r="JSM541"/>
      <c r="JSN541"/>
      <c r="JSO541"/>
      <c r="JSP541"/>
      <c r="JSQ541"/>
      <c r="JSR541"/>
      <c r="JSS541"/>
      <c r="JST541"/>
      <c r="JSU541"/>
      <c r="JSV541"/>
      <c r="JSW541"/>
      <c r="JSX541"/>
      <c r="JSY541"/>
      <c r="JSZ541"/>
      <c r="JTA541"/>
      <c r="JTB541"/>
      <c r="JTC541"/>
      <c r="JTD541"/>
      <c r="JTE541"/>
      <c r="JTF541"/>
      <c r="JTG541"/>
      <c r="JTH541"/>
      <c r="JTI541"/>
      <c r="JTJ541"/>
      <c r="JTK541"/>
      <c r="JTL541"/>
      <c r="JTM541"/>
      <c r="JTN541"/>
      <c r="JTO541"/>
      <c r="JTP541"/>
      <c r="JTQ541"/>
      <c r="JTR541"/>
      <c r="JTS541"/>
      <c r="JTT541"/>
      <c r="JTU541"/>
      <c r="JTV541"/>
      <c r="JTW541"/>
      <c r="JTX541"/>
      <c r="JTY541"/>
      <c r="JTZ541"/>
      <c r="JUA541"/>
      <c r="JUB541"/>
      <c r="JUC541"/>
      <c r="JUD541"/>
      <c r="JUE541"/>
      <c r="JUF541"/>
      <c r="JUG541"/>
      <c r="JUH541"/>
      <c r="JUI541"/>
      <c r="JUJ541"/>
      <c r="JUK541"/>
      <c r="JUL541"/>
      <c r="JUM541"/>
      <c r="JUN541"/>
      <c r="JUO541"/>
      <c r="JUP541"/>
      <c r="JUQ541"/>
      <c r="JUR541"/>
      <c r="JUS541"/>
      <c r="JUT541"/>
      <c r="JUU541"/>
      <c r="JUV541"/>
      <c r="JUW541"/>
      <c r="JUX541"/>
      <c r="JUY541"/>
      <c r="JUZ541"/>
      <c r="JVA541"/>
      <c r="JVB541"/>
      <c r="JVC541"/>
      <c r="JVD541"/>
      <c r="JVE541"/>
      <c r="JVF541"/>
      <c r="JVG541"/>
      <c r="JVH541"/>
      <c r="JVI541"/>
      <c r="JVJ541"/>
      <c r="JVK541"/>
      <c r="JVL541"/>
      <c r="JVM541"/>
      <c r="JVN541"/>
      <c r="JVO541"/>
      <c r="JVP541"/>
      <c r="JVQ541"/>
      <c r="JVR541"/>
      <c r="JVS541"/>
      <c r="JVT541"/>
      <c r="JVU541"/>
      <c r="JVV541"/>
      <c r="JVW541"/>
      <c r="JVX541"/>
      <c r="JVY541"/>
      <c r="JVZ541"/>
      <c r="JWA541"/>
      <c r="JWB541"/>
      <c r="JWC541"/>
      <c r="JWD541"/>
      <c r="JWE541"/>
      <c r="JWF541"/>
      <c r="JWG541"/>
      <c r="JWH541"/>
      <c r="JWI541"/>
      <c r="JWJ541"/>
      <c r="JWK541"/>
      <c r="JWL541"/>
      <c r="JWM541"/>
      <c r="JWN541"/>
      <c r="JWO541"/>
      <c r="JWP541"/>
      <c r="JWQ541"/>
      <c r="JWR541"/>
      <c r="JWS541"/>
      <c r="JWT541"/>
      <c r="JWU541"/>
      <c r="JWV541"/>
      <c r="JWW541"/>
      <c r="JWX541"/>
      <c r="JWY541"/>
      <c r="JWZ541"/>
      <c r="JXA541"/>
      <c r="JXB541"/>
      <c r="JXC541"/>
      <c r="JXD541"/>
      <c r="JXE541"/>
      <c r="JXF541"/>
      <c r="JXG541"/>
      <c r="JXH541"/>
      <c r="JXI541"/>
      <c r="JXJ541"/>
      <c r="JXK541"/>
      <c r="JXL541"/>
      <c r="JXM541"/>
      <c r="JXN541"/>
      <c r="JXO541"/>
      <c r="JXP541"/>
      <c r="JXQ541"/>
      <c r="JXR541"/>
      <c r="JXS541"/>
      <c r="JXT541"/>
      <c r="JXU541"/>
      <c r="JXV541"/>
      <c r="JXW541"/>
      <c r="JXX541"/>
      <c r="JXY541"/>
      <c r="JXZ541"/>
      <c r="JYA541"/>
      <c r="JYB541"/>
      <c r="JYC541"/>
      <c r="JYD541"/>
      <c r="JYE541"/>
      <c r="JYF541"/>
      <c r="JYG541"/>
      <c r="JYH541"/>
      <c r="JYI541"/>
      <c r="JYJ541"/>
      <c r="JYK541"/>
      <c r="JYL541"/>
      <c r="JYM541"/>
      <c r="JYN541"/>
      <c r="JYO541"/>
      <c r="JYP541"/>
      <c r="JYQ541"/>
      <c r="JYR541"/>
      <c r="JYS541"/>
      <c r="JYT541"/>
      <c r="JYU541"/>
      <c r="JYV541"/>
      <c r="JYW541"/>
      <c r="JYX541"/>
      <c r="JYY541"/>
      <c r="JYZ541"/>
      <c r="JZA541"/>
      <c r="JZB541"/>
      <c r="JZC541"/>
      <c r="JZD541"/>
      <c r="JZE541"/>
      <c r="JZF541"/>
      <c r="JZG541"/>
      <c r="JZH541"/>
      <c r="JZI541"/>
      <c r="JZJ541"/>
      <c r="JZK541"/>
      <c r="JZL541"/>
      <c r="JZM541"/>
      <c r="JZN541"/>
      <c r="JZO541"/>
      <c r="JZP541"/>
      <c r="JZQ541"/>
      <c r="JZR541"/>
      <c r="JZS541"/>
      <c r="JZT541"/>
      <c r="JZU541"/>
      <c r="JZV541"/>
      <c r="JZW541"/>
      <c r="JZX541"/>
      <c r="JZY541"/>
      <c r="JZZ541"/>
      <c r="KAA541"/>
      <c r="KAB541"/>
      <c r="KAC541"/>
      <c r="KAD541"/>
      <c r="KAE541"/>
      <c r="KAF541"/>
      <c r="KAG541"/>
      <c r="KAH541"/>
      <c r="KAI541"/>
      <c r="KAJ541"/>
      <c r="KAK541"/>
      <c r="KAL541"/>
      <c r="KAM541"/>
      <c r="KAN541"/>
      <c r="KAO541"/>
      <c r="KAP541"/>
      <c r="KAQ541"/>
      <c r="KAR541"/>
      <c r="KAS541"/>
      <c r="KAT541"/>
      <c r="KAU541"/>
      <c r="KAV541"/>
      <c r="KAW541"/>
      <c r="KAX541"/>
      <c r="KAY541"/>
      <c r="KAZ541"/>
      <c r="KBA541"/>
      <c r="KBB541"/>
      <c r="KBC541"/>
      <c r="KBD541"/>
      <c r="KBE541"/>
      <c r="KBF541"/>
      <c r="KBG541"/>
      <c r="KBH541"/>
      <c r="KBI541"/>
      <c r="KBJ541"/>
      <c r="KBK541"/>
      <c r="KBL541"/>
      <c r="KBM541"/>
      <c r="KBN541"/>
      <c r="KBO541"/>
      <c r="KBP541"/>
      <c r="KBQ541"/>
      <c r="KBR541"/>
      <c r="KBS541"/>
      <c r="KBT541"/>
      <c r="KBU541"/>
      <c r="KBV541"/>
      <c r="KBW541"/>
      <c r="KBX541"/>
      <c r="KBY541"/>
      <c r="KBZ541"/>
      <c r="KCA541"/>
      <c r="KCB541"/>
      <c r="KCC541"/>
      <c r="KCD541"/>
      <c r="KCE541"/>
      <c r="KCF541"/>
      <c r="KCG541"/>
      <c r="KCH541"/>
      <c r="KCI541"/>
      <c r="KCJ541"/>
      <c r="KCK541"/>
      <c r="KCL541"/>
      <c r="KCM541"/>
      <c r="KCN541"/>
      <c r="KCO541"/>
      <c r="KCP541"/>
      <c r="KCQ541"/>
      <c r="KCR541"/>
      <c r="KCS541"/>
      <c r="KCT541"/>
      <c r="KCU541"/>
      <c r="KCV541"/>
      <c r="KCW541"/>
      <c r="KCX541"/>
      <c r="KCY541"/>
      <c r="KCZ541"/>
      <c r="KDA541"/>
      <c r="KDB541"/>
      <c r="KDC541"/>
      <c r="KDD541"/>
      <c r="KDE541"/>
      <c r="KDF541"/>
      <c r="KDG541"/>
      <c r="KDH541"/>
      <c r="KDI541"/>
      <c r="KDJ541"/>
      <c r="KDK541"/>
      <c r="KDL541"/>
      <c r="KDM541"/>
      <c r="KDN541"/>
      <c r="KDO541"/>
      <c r="KDP541"/>
      <c r="KDQ541"/>
      <c r="KDR541"/>
      <c r="KDS541"/>
      <c r="KDT541"/>
      <c r="KDU541"/>
      <c r="KDV541"/>
      <c r="KDW541"/>
      <c r="KDX541"/>
      <c r="KDY541"/>
      <c r="KDZ541"/>
      <c r="KEA541"/>
      <c r="KEB541"/>
      <c r="KEC541"/>
      <c r="KED541"/>
      <c r="KEE541"/>
      <c r="KEF541"/>
      <c r="KEG541"/>
      <c r="KEH541"/>
      <c r="KEI541"/>
      <c r="KEJ541"/>
      <c r="KEK541"/>
      <c r="KEL541"/>
      <c r="KEM541"/>
      <c r="KEN541"/>
      <c r="KEO541"/>
      <c r="KEP541"/>
      <c r="KEQ541"/>
      <c r="KER541"/>
      <c r="KES541"/>
      <c r="KET541"/>
      <c r="KEU541"/>
      <c r="KEV541"/>
      <c r="KEW541"/>
      <c r="KEX541"/>
      <c r="KEY541"/>
      <c r="KEZ541"/>
      <c r="KFA541"/>
      <c r="KFB541"/>
      <c r="KFC541"/>
      <c r="KFD541"/>
      <c r="KFE541"/>
      <c r="KFF541"/>
      <c r="KFG541"/>
      <c r="KFH541"/>
      <c r="KFI541"/>
      <c r="KFJ541"/>
      <c r="KFK541"/>
      <c r="KFL541"/>
      <c r="KFM541"/>
      <c r="KFN541"/>
      <c r="KFO541"/>
      <c r="KFP541"/>
      <c r="KFQ541"/>
      <c r="KFR541"/>
      <c r="KFS541"/>
      <c r="KFT541"/>
      <c r="KFU541"/>
      <c r="KFV541"/>
      <c r="KFW541"/>
      <c r="KFX541"/>
      <c r="KFY541"/>
      <c r="KFZ541"/>
      <c r="KGA541"/>
      <c r="KGB541"/>
      <c r="KGC541"/>
      <c r="KGD541"/>
      <c r="KGE541"/>
      <c r="KGF541"/>
      <c r="KGG541"/>
      <c r="KGH541"/>
      <c r="KGI541"/>
      <c r="KGJ541"/>
      <c r="KGK541"/>
      <c r="KGL541"/>
      <c r="KGM541"/>
      <c r="KGN541"/>
      <c r="KGO541"/>
      <c r="KGP541"/>
      <c r="KGQ541"/>
      <c r="KGR541"/>
      <c r="KGS541"/>
      <c r="KGT541"/>
      <c r="KGU541"/>
      <c r="KGV541"/>
      <c r="KGW541"/>
      <c r="KGX541"/>
      <c r="KGY541"/>
      <c r="KGZ541"/>
      <c r="KHA541"/>
      <c r="KHB541"/>
      <c r="KHC541"/>
      <c r="KHD541"/>
      <c r="KHE541"/>
      <c r="KHF541"/>
      <c r="KHG541"/>
      <c r="KHH541"/>
      <c r="KHI541"/>
      <c r="KHJ541"/>
      <c r="KHK541"/>
      <c r="KHL541"/>
      <c r="KHM541"/>
      <c r="KHN541"/>
      <c r="KHO541"/>
      <c r="KHP541"/>
      <c r="KHQ541"/>
      <c r="KHR541"/>
      <c r="KHS541"/>
      <c r="KHT541"/>
      <c r="KHU541"/>
      <c r="KHV541"/>
      <c r="KHW541"/>
      <c r="KHX541"/>
      <c r="KHY541"/>
      <c r="KHZ541"/>
      <c r="KIA541"/>
      <c r="KIB541"/>
      <c r="KIC541"/>
      <c r="KID541"/>
      <c r="KIE541"/>
      <c r="KIF541"/>
      <c r="KIG541"/>
      <c r="KIH541"/>
      <c r="KII541"/>
      <c r="KIJ541"/>
      <c r="KIK541"/>
      <c r="KIL541"/>
      <c r="KIM541"/>
      <c r="KIN541"/>
      <c r="KIO541"/>
      <c r="KIP541"/>
      <c r="KIQ541"/>
      <c r="KIR541"/>
      <c r="KIS541"/>
      <c r="KIT541"/>
      <c r="KIU541"/>
      <c r="KIV541"/>
      <c r="KIW541"/>
      <c r="KIX541"/>
      <c r="KIY541"/>
      <c r="KIZ541"/>
      <c r="KJA541"/>
      <c r="KJB541"/>
      <c r="KJC541"/>
      <c r="KJD541"/>
      <c r="KJE541"/>
      <c r="KJF541"/>
      <c r="KJG541"/>
      <c r="KJH541"/>
      <c r="KJI541"/>
      <c r="KJJ541"/>
      <c r="KJK541"/>
      <c r="KJL541"/>
      <c r="KJM541"/>
      <c r="KJN541"/>
      <c r="KJO541"/>
      <c r="KJP541"/>
      <c r="KJQ541"/>
      <c r="KJR541"/>
      <c r="KJS541"/>
      <c r="KJT541"/>
      <c r="KJU541"/>
      <c r="KJV541"/>
      <c r="KJW541"/>
      <c r="KJX541"/>
      <c r="KJY541"/>
      <c r="KJZ541"/>
      <c r="KKA541"/>
      <c r="KKB541"/>
      <c r="KKC541"/>
      <c r="KKD541"/>
      <c r="KKE541"/>
      <c r="KKF541"/>
      <c r="KKG541"/>
      <c r="KKH541"/>
      <c r="KKI541"/>
      <c r="KKJ541"/>
      <c r="KKK541"/>
      <c r="KKL541"/>
      <c r="KKM541"/>
      <c r="KKN541"/>
      <c r="KKO541"/>
      <c r="KKP541"/>
      <c r="KKQ541"/>
      <c r="KKR541"/>
      <c r="KKS541"/>
      <c r="KKT541"/>
      <c r="KKU541"/>
      <c r="KKV541"/>
      <c r="KKW541"/>
      <c r="KKX541"/>
      <c r="KKY541"/>
      <c r="KKZ541"/>
      <c r="KLA541"/>
      <c r="KLB541"/>
      <c r="KLC541"/>
      <c r="KLD541"/>
      <c r="KLE541"/>
      <c r="KLF541"/>
      <c r="KLG541"/>
      <c r="KLH541"/>
      <c r="KLI541"/>
      <c r="KLJ541"/>
      <c r="KLK541"/>
      <c r="KLL541"/>
      <c r="KLM541"/>
      <c r="KLN541"/>
      <c r="KLO541"/>
      <c r="KLP541"/>
      <c r="KLQ541"/>
      <c r="KLR541"/>
      <c r="KLS541"/>
      <c r="KLT541"/>
      <c r="KLU541"/>
      <c r="KLV541"/>
      <c r="KLW541"/>
      <c r="KLX541"/>
      <c r="KLY541"/>
      <c r="KLZ541"/>
      <c r="KMA541"/>
      <c r="KMB541"/>
      <c r="KMC541"/>
      <c r="KMD541"/>
      <c r="KME541"/>
      <c r="KMF541"/>
      <c r="KMG541"/>
      <c r="KMH541"/>
      <c r="KMI541"/>
      <c r="KMJ541"/>
      <c r="KMK541"/>
      <c r="KML541"/>
      <c r="KMM541"/>
      <c r="KMN541"/>
      <c r="KMO541"/>
      <c r="KMP541"/>
      <c r="KMQ541"/>
      <c r="KMR541"/>
      <c r="KMS541"/>
      <c r="KMT541"/>
      <c r="KMU541"/>
      <c r="KMV541"/>
      <c r="KMW541"/>
      <c r="KMX541"/>
      <c r="KMY541"/>
      <c r="KMZ541"/>
      <c r="KNA541"/>
      <c r="KNB541"/>
      <c r="KNC541"/>
      <c r="KND541"/>
      <c r="KNE541"/>
      <c r="KNF541"/>
      <c r="KNG541"/>
      <c r="KNH541"/>
      <c r="KNI541"/>
      <c r="KNJ541"/>
      <c r="KNK541"/>
      <c r="KNL541"/>
      <c r="KNM541"/>
      <c r="KNN541"/>
      <c r="KNO541"/>
      <c r="KNP541"/>
      <c r="KNQ541"/>
      <c r="KNR541"/>
      <c r="KNS541"/>
      <c r="KNT541"/>
      <c r="KNU541"/>
      <c r="KNV541"/>
      <c r="KNW541"/>
      <c r="KNX541"/>
      <c r="KNY541"/>
      <c r="KNZ541"/>
      <c r="KOA541"/>
      <c r="KOB541"/>
      <c r="KOC541"/>
      <c r="KOD541"/>
      <c r="KOE541"/>
      <c r="KOF541"/>
      <c r="KOG541"/>
      <c r="KOH541"/>
      <c r="KOI541"/>
      <c r="KOJ541"/>
      <c r="KOK541"/>
      <c r="KOL541"/>
      <c r="KOM541"/>
      <c r="KON541"/>
      <c r="KOO541"/>
      <c r="KOP541"/>
      <c r="KOQ541"/>
      <c r="KOR541"/>
      <c r="KOS541"/>
      <c r="KOT541"/>
      <c r="KOU541"/>
      <c r="KOV541"/>
      <c r="KOW541"/>
      <c r="KOX541"/>
      <c r="KOY541"/>
      <c r="KOZ541"/>
      <c r="KPA541"/>
      <c r="KPB541"/>
      <c r="KPC541"/>
      <c r="KPD541"/>
      <c r="KPE541"/>
      <c r="KPF541"/>
      <c r="KPG541"/>
      <c r="KPH541"/>
      <c r="KPI541"/>
      <c r="KPJ541"/>
      <c r="KPK541"/>
      <c r="KPL541"/>
      <c r="KPM541"/>
      <c r="KPN541"/>
      <c r="KPO541"/>
      <c r="KPP541"/>
      <c r="KPQ541"/>
      <c r="KPR541"/>
      <c r="KPS541"/>
      <c r="KPT541"/>
      <c r="KPU541"/>
      <c r="KPV541"/>
      <c r="KPW541"/>
      <c r="KPX541"/>
      <c r="KPY541"/>
      <c r="KPZ541"/>
      <c r="KQA541"/>
      <c r="KQB541"/>
      <c r="KQC541"/>
      <c r="KQD541"/>
      <c r="KQE541"/>
      <c r="KQF541"/>
      <c r="KQG541"/>
      <c r="KQH541"/>
      <c r="KQI541"/>
      <c r="KQJ541"/>
      <c r="KQK541"/>
      <c r="KQL541"/>
      <c r="KQM541"/>
      <c r="KQN541"/>
      <c r="KQO541"/>
      <c r="KQP541"/>
      <c r="KQQ541"/>
      <c r="KQR541"/>
      <c r="KQS541"/>
      <c r="KQT541"/>
      <c r="KQU541"/>
      <c r="KQV541"/>
      <c r="KQW541"/>
      <c r="KQX541"/>
      <c r="KQY541"/>
      <c r="KQZ541"/>
      <c r="KRA541"/>
      <c r="KRB541"/>
      <c r="KRC541"/>
      <c r="KRD541"/>
      <c r="KRE541"/>
      <c r="KRF541"/>
      <c r="KRG541"/>
      <c r="KRH541"/>
      <c r="KRI541"/>
      <c r="KRJ541"/>
      <c r="KRK541"/>
      <c r="KRL541"/>
      <c r="KRM541"/>
      <c r="KRN541"/>
      <c r="KRO541"/>
      <c r="KRP541"/>
      <c r="KRQ541"/>
      <c r="KRR541"/>
      <c r="KRS541"/>
      <c r="KRT541"/>
      <c r="KRU541"/>
      <c r="KRV541"/>
      <c r="KRW541"/>
      <c r="KRX541"/>
      <c r="KRY541"/>
      <c r="KRZ541"/>
      <c r="KSA541"/>
      <c r="KSB541"/>
      <c r="KSC541"/>
      <c r="KSD541"/>
      <c r="KSE541"/>
      <c r="KSF541"/>
      <c r="KSG541"/>
      <c r="KSH541"/>
      <c r="KSI541"/>
      <c r="KSJ541"/>
      <c r="KSK541"/>
      <c r="KSL541"/>
      <c r="KSM541"/>
      <c r="KSN541"/>
      <c r="KSO541"/>
      <c r="KSP541"/>
      <c r="KSQ541"/>
      <c r="KSR541"/>
      <c r="KSS541"/>
      <c r="KST541"/>
      <c r="KSU541"/>
      <c r="KSV541"/>
      <c r="KSW541"/>
      <c r="KSX541"/>
      <c r="KSY541"/>
      <c r="KSZ541"/>
      <c r="KTA541"/>
      <c r="KTB541"/>
      <c r="KTC541"/>
      <c r="KTD541"/>
      <c r="KTE541"/>
      <c r="KTF541"/>
      <c r="KTG541"/>
      <c r="KTH541"/>
      <c r="KTI541"/>
      <c r="KTJ541"/>
      <c r="KTK541"/>
      <c r="KTL541"/>
      <c r="KTM541"/>
      <c r="KTN541"/>
      <c r="KTO541"/>
      <c r="KTP541"/>
      <c r="KTQ541"/>
      <c r="KTR541"/>
      <c r="KTS541"/>
      <c r="KTT541"/>
      <c r="KTU541"/>
      <c r="KTV541"/>
      <c r="KTW541"/>
      <c r="KTX541"/>
      <c r="KTY541"/>
      <c r="KTZ541"/>
      <c r="KUA541"/>
      <c r="KUB541"/>
      <c r="KUC541"/>
      <c r="KUD541"/>
      <c r="KUE541"/>
      <c r="KUF541"/>
      <c r="KUG541"/>
      <c r="KUH541"/>
      <c r="KUI541"/>
      <c r="KUJ541"/>
      <c r="KUK541"/>
      <c r="KUL541"/>
      <c r="KUM541"/>
      <c r="KUN541"/>
      <c r="KUO541"/>
      <c r="KUP541"/>
      <c r="KUQ541"/>
      <c r="KUR541"/>
      <c r="KUS541"/>
      <c r="KUT541"/>
      <c r="KUU541"/>
      <c r="KUV541"/>
      <c r="KUW541"/>
      <c r="KUX541"/>
      <c r="KUY541"/>
      <c r="KUZ541"/>
      <c r="KVA541"/>
      <c r="KVB541"/>
      <c r="KVC541"/>
      <c r="KVD541"/>
      <c r="KVE541"/>
      <c r="KVF541"/>
      <c r="KVG541"/>
      <c r="KVH541"/>
      <c r="KVI541"/>
      <c r="KVJ541"/>
      <c r="KVK541"/>
      <c r="KVL541"/>
      <c r="KVM541"/>
      <c r="KVN541"/>
      <c r="KVO541"/>
      <c r="KVP541"/>
      <c r="KVQ541"/>
      <c r="KVR541"/>
      <c r="KVS541"/>
      <c r="KVT541"/>
      <c r="KVU541"/>
      <c r="KVV541"/>
      <c r="KVW541"/>
      <c r="KVX541"/>
      <c r="KVY541"/>
      <c r="KVZ541"/>
      <c r="KWA541"/>
      <c r="KWB541"/>
      <c r="KWC541"/>
      <c r="KWD541"/>
      <c r="KWE541"/>
      <c r="KWF541"/>
      <c r="KWG541"/>
      <c r="KWH541"/>
      <c r="KWI541"/>
      <c r="KWJ541"/>
      <c r="KWK541"/>
      <c r="KWL541"/>
      <c r="KWM541"/>
      <c r="KWN541"/>
      <c r="KWO541"/>
      <c r="KWP541"/>
      <c r="KWQ541"/>
      <c r="KWR541"/>
      <c r="KWS541"/>
      <c r="KWT541"/>
      <c r="KWU541"/>
      <c r="KWV541"/>
      <c r="KWW541"/>
      <c r="KWX541"/>
      <c r="KWY541"/>
      <c r="KWZ541"/>
      <c r="KXA541"/>
      <c r="KXB541"/>
      <c r="KXC541"/>
      <c r="KXD541"/>
      <c r="KXE541"/>
      <c r="KXF541"/>
      <c r="KXG541"/>
      <c r="KXH541"/>
      <c r="KXI541"/>
      <c r="KXJ541"/>
      <c r="KXK541"/>
      <c r="KXL541"/>
      <c r="KXM541"/>
      <c r="KXN541"/>
      <c r="KXO541"/>
      <c r="KXP541"/>
      <c r="KXQ541"/>
      <c r="KXR541"/>
      <c r="KXS541"/>
      <c r="KXT541"/>
      <c r="KXU541"/>
      <c r="KXV541"/>
      <c r="KXW541"/>
      <c r="KXX541"/>
      <c r="KXY541"/>
      <c r="KXZ541"/>
      <c r="KYA541"/>
      <c r="KYB541"/>
      <c r="KYC541"/>
      <c r="KYD541"/>
      <c r="KYE541"/>
      <c r="KYF541"/>
      <c r="KYG541"/>
      <c r="KYH541"/>
      <c r="KYI541"/>
      <c r="KYJ541"/>
      <c r="KYK541"/>
      <c r="KYL541"/>
      <c r="KYM541"/>
      <c r="KYN541"/>
      <c r="KYO541"/>
      <c r="KYP541"/>
      <c r="KYQ541"/>
      <c r="KYR541"/>
      <c r="KYS541"/>
      <c r="KYT541"/>
      <c r="KYU541"/>
      <c r="KYV541"/>
      <c r="KYW541"/>
      <c r="KYX541"/>
      <c r="KYY541"/>
      <c r="KYZ541"/>
      <c r="KZA541"/>
      <c r="KZB541"/>
      <c r="KZC541"/>
      <c r="KZD541"/>
      <c r="KZE541"/>
      <c r="KZF541"/>
      <c r="KZG541"/>
      <c r="KZH541"/>
      <c r="KZI541"/>
      <c r="KZJ541"/>
      <c r="KZK541"/>
      <c r="KZL541"/>
      <c r="KZM541"/>
      <c r="KZN541"/>
      <c r="KZO541"/>
      <c r="KZP541"/>
      <c r="KZQ541"/>
      <c r="KZR541"/>
      <c r="KZS541"/>
      <c r="KZT541"/>
      <c r="KZU541"/>
      <c r="KZV541"/>
      <c r="KZW541"/>
      <c r="KZX541"/>
      <c r="KZY541"/>
      <c r="KZZ541"/>
      <c r="LAA541"/>
      <c r="LAB541"/>
      <c r="LAC541"/>
      <c r="LAD541"/>
      <c r="LAE541"/>
      <c r="LAF541"/>
      <c r="LAG541"/>
      <c r="LAH541"/>
      <c r="LAI541"/>
      <c r="LAJ541"/>
      <c r="LAK541"/>
      <c r="LAL541"/>
      <c r="LAM541"/>
      <c r="LAN541"/>
      <c r="LAO541"/>
      <c r="LAP541"/>
      <c r="LAQ541"/>
      <c r="LAR541"/>
      <c r="LAS541"/>
      <c r="LAT541"/>
      <c r="LAU541"/>
      <c r="LAV541"/>
      <c r="LAW541"/>
      <c r="LAX541"/>
      <c r="LAY541"/>
      <c r="LAZ541"/>
      <c r="LBA541"/>
      <c r="LBB541"/>
      <c r="LBC541"/>
      <c r="LBD541"/>
      <c r="LBE541"/>
      <c r="LBF541"/>
      <c r="LBG541"/>
      <c r="LBH541"/>
      <c r="LBI541"/>
      <c r="LBJ541"/>
      <c r="LBK541"/>
      <c r="LBL541"/>
      <c r="LBM541"/>
      <c r="LBN541"/>
      <c r="LBO541"/>
      <c r="LBP541"/>
      <c r="LBQ541"/>
      <c r="LBR541"/>
      <c r="LBS541"/>
      <c r="LBT541"/>
      <c r="LBU541"/>
      <c r="LBV541"/>
      <c r="LBW541"/>
      <c r="LBX541"/>
      <c r="LBY541"/>
      <c r="LBZ541"/>
      <c r="LCA541"/>
      <c r="LCB541"/>
      <c r="LCC541"/>
      <c r="LCD541"/>
      <c r="LCE541"/>
      <c r="LCF541"/>
      <c r="LCG541"/>
      <c r="LCH541"/>
      <c r="LCI541"/>
      <c r="LCJ541"/>
      <c r="LCK541"/>
      <c r="LCL541"/>
      <c r="LCM541"/>
      <c r="LCN541"/>
      <c r="LCO541"/>
      <c r="LCP541"/>
      <c r="LCQ541"/>
      <c r="LCR541"/>
      <c r="LCS541"/>
      <c r="LCT541"/>
      <c r="LCU541"/>
      <c r="LCV541"/>
      <c r="LCW541"/>
      <c r="LCX541"/>
      <c r="LCY541"/>
      <c r="LCZ541"/>
      <c r="LDA541"/>
      <c r="LDB541"/>
      <c r="LDC541"/>
      <c r="LDD541"/>
      <c r="LDE541"/>
      <c r="LDF541"/>
      <c r="LDG541"/>
      <c r="LDH541"/>
      <c r="LDI541"/>
      <c r="LDJ541"/>
      <c r="LDK541"/>
      <c r="LDL541"/>
      <c r="LDM541"/>
      <c r="LDN541"/>
      <c r="LDO541"/>
      <c r="LDP541"/>
      <c r="LDQ541"/>
      <c r="LDR541"/>
      <c r="LDS541"/>
      <c r="LDT541"/>
      <c r="LDU541"/>
      <c r="LDV541"/>
      <c r="LDW541"/>
      <c r="LDX541"/>
      <c r="LDY541"/>
      <c r="LDZ541"/>
      <c r="LEA541"/>
      <c r="LEB541"/>
      <c r="LEC541"/>
      <c r="LED541"/>
      <c r="LEE541"/>
      <c r="LEF541"/>
      <c r="LEG541"/>
      <c r="LEH541"/>
      <c r="LEI541"/>
      <c r="LEJ541"/>
      <c r="LEK541"/>
      <c r="LEL541"/>
      <c r="LEM541"/>
      <c r="LEN541"/>
      <c r="LEO541"/>
      <c r="LEP541"/>
      <c r="LEQ541"/>
      <c r="LER541"/>
      <c r="LES541"/>
      <c r="LET541"/>
      <c r="LEU541"/>
      <c r="LEV541"/>
      <c r="LEW541"/>
      <c r="LEX541"/>
      <c r="LEY541"/>
      <c r="LEZ541"/>
      <c r="LFA541"/>
      <c r="LFB541"/>
      <c r="LFC541"/>
      <c r="LFD541"/>
      <c r="LFE541"/>
      <c r="LFF541"/>
      <c r="LFG541"/>
      <c r="LFH541"/>
      <c r="LFI541"/>
      <c r="LFJ541"/>
      <c r="LFK541"/>
      <c r="LFL541"/>
      <c r="LFM541"/>
      <c r="LFN541"/>
      <c r="LFO541"/>
      <c r="LFP541"/>
      <c r="LFQ541"/>
      <c r="LFR541"/>
      <c r="LFS541"/>
      <c r="LFT541"/>
      <c r="LFU541"/>
      <c r="LFV541"/>
      <c r="LFW541"/>
      <c r="LFX541"/>
      <c r="LFY541"/>
      <c r="LFZ541"/>
      <c r="LGA541"/>
      <c r="LGB541"/>
      <c r="LGC541"/>
      <c r="LGD541"/>
      <c r="LGE541"/>
      <c r="LGF541"/>
      <c r="LGG541"/>
      <c r="LGH541"/>
      <c r="LGI541"/>
      <c r="LGJ541"/>
      <c r="LGK541"/>
      <c r="LGL541"/>
      <c r="LGM541"/>
      <c r="LGN541"/>
      <c r="LGO541"/>
      <c r="LGP541"/>
      <c r="LGQ541"/>
      <c r="LGR541"/>
      <c r="LGS541"/>
      <c r="LGT541"/>
      <c r="LGU541"/>
      <c r="LGV541"/>
      <c r="LGW541"/>
      <c r="LGX541"/>
      <c r="LGY541"/>
      <c r="LGZ541"/>
      <c r="LHA541"/>
      <c r="LHB541"/>
      <c r="LHC541"/>
      <c r="LHD541"/>
      <c r="LHE541"/>
      <c r="LHF541"/>
      <c r="LHG541"/>
      <c r="LHH541"/>
      <c r="LHI541"/>
      <c r="LHJ541"/>
      <c r="LHK541"/>
      <c r="LHL541"/>
      <c r="LHM541"/>
      <c r="LHN541"/>
      <c r="LHO541"/>
      <c r="LHP541"/>
      <c r="LHQ541"/>
      <c r="LHR541"/>
      <c r="LHS541"/>
      <c r="LHT541"/>
      <c r="LHU541"/>
      <c r="LHV541"/>
      <c r="LHW541"/>
      <c r="LHX541"/>
      <c r="LHY541"/>
      <c r="LHZ541"/>
      <c r="LIA541"/>
      <c r="LIB541"/>
      <c r="LIC541"/>
      <c r="LID541"/>
      <c r="LIE541"/>
      <c r="LIF541"/>
      <c r="LIG541"/>
      <c r="LIH541"/>
      <c r="LII541"/>
      <c r="LIJ541"/>
      <c r="LIK541"/>
      <c r="LIL541"/>
      <c r="LIM541"/>
      <c r="LIN541"/>
      <c r="LIO541"/>
      <c r="LIP541"/>
      <c r="LIQ541"/>
      <c r="LIR541"/>
      <c r="LIS541"/>
      <c r="LIT541"/>
      <c r="LIU541"/>
      <c r="LIV541"/>
      <c r="LIW541"/>
      <c r="LIX541"/>
      <c r="LIY541"/>
      <c r="LIZ541"/>
      <c r="LJA541"/>
      <c r="LJB541"/>
      <c r="LJC541"/>
      <c r="LJD541"/>
      <c r="LJE541"/>
      <c r="LJF541"/>
      <c r="LJG541"/>
      <c r="LJH541"/>
      <c r="LJI541"/>
      <c r="LJJ541"/>
      <c r="LJK541"/>
      <c r="LJL541"/>
      <c r="LJM541"/>
      <c r="LJN541"/>
      <c r="LJO541"/>
      <c r="LJP541"/>
      <c r="LJQ541"/>
      <c r="LJR541"/>
      <c r="LJS541"/>
      <c r="LJT541"/>
      <c r="LJU541"/>
      <c r="LJV541"/>
      <c r="LJW541"/>
      <c r="LJX541"/>
      <c r="LJY541"/>
      <c r="LJZ541"/>
      <c r="LKA541"/>
      <c r="LKB541"/>
      <c r="LKC541"/>
      <c r="LKD541"/>
      <c r="LKE541"/>
      <c r="LKF541"/>
      <c r="LKG541"/>
      <c r="LKH541"/>
      <c r="LKI541"/>
      <c r="LKJ541"/>
      <c r="LKK541"/>
      <c r="LKL541"/>
      <c r="LKM541"/>
      <c r="LKN541"/>
      <c r="LKO541"/>
      <c r="LKP541"/>
      <c r="LKQ541"/>
      <c r="LKR541"/>
      <c r="LKS541"/>
      <c r="LKT541"/>
      <c r="LKU541"/>
      <c r="LKV541"/>
      <c r="LKW541"/>
      <c r="LKX541"/>
      <c r="LKY541"/>
      <c r="LKZ541"/>
      <c r="LLA541"/>
      <c r="LLB541"/>
      <c r="LLC541"/>
      <c r="LLD541"/>
      <c r="LLE541"/>
      <c r="LLF541"/>
      <c r="LLG541"/>
      <c r="LLH541"/>
      <c r="LLI541"/>
      <c r="LLJ541"/>
      <c r="LLK541"/>
      <c r="LLL541"/>
      <c r="LLM541"/>
      <c r="LLN541"/>
      <c r="LLO541"/>
      <c r="LLP541"/>
      <c r="LLQ541"/>
      <c r="LLR541"/>
      <c r="LLS541"/>
      <c r="LLT541"/>
      <c r="LLU541"/>
      <c r="LLV541"/>
      <c r="LLW541"/>
      <c r="LLX541"/>
      <c r="LLY541"/>
      <c r="LLZ541"/>
      <c r="LMA541"/>
      <c r="LMB541"/>
      <c r="LMC541"/>
      <c r="LMD541"/>
      <c r="LME541"/>
      <c r="LMF541"/>
      <c r="LMG541"/>
      <c r="LMH541"/>
      <c r="LMI541"/>
      <c r="LMJ541"/>
      <c r="LMK541"/>
      <c r="LML541"/>
      <c r="LMM541"/>
      <c r="LMN541"/>
      <c r="LMO541"/>
      <c r="LMP541"/>
      <c r="LMQ541"/>
      <c r="LMR541"/>
      <c r="LMS541"/>
      <c r="LMT541"/>
      <c r="LMU541"/>
      <c r="LMV541"/>
      <c r="LMW541"/>
      <c r="LMX541"/>
      <c r="LMY541"/>
      <c r="LMZ541"/>
      <c r="LNA541"/>
      <c r="LNB541"/>
      <c r="LNC541"/>
      <c r="LND541"/>
      <c r="LNE541"/>
      <c r="LNF541"/>
      <c r="LNG541"/>
      <c r="LNH541"/>
      <c r="LNI541"/>
      <c r="LNJ541"/>
      <c r="LNK541"/>
      <c r="LNL541"/>
      <c r="LNM541"/>
      <c r="LNN541"/>
      <c r="LNO541"/>
      <c r="LNP541"/>
      <c r="LNQ541"/>
      <c r="LNR541"/>
      <c r="LNS541"/>
      <c r="LNT541"/>
      <c r="LNU541"/>
      <c r="LNV541"/>
      <c r="LNW541"/>
      <c r="LNX541"/>
      <c r="LNY541"/>
      <c r="LNZ541"/>
      <c r="LOA541"/>
      <c r="LOB541"/>
      <c r="LOC541"/>
      <c r="LOD541"/>
      <c r="LOE541"/>
      <c r="LOF541"/>
      <c r="LOG541"/>
      <c r="LOH541"/>
      <c r="LOI541"/>
      <c r="LOJ541"/>
      <c r="LOK541"/>
      <c r="LOL541"/>
      <c r="LOM541"/>
      <c r="LON541"/>
      <c r="LOO541"/>
      <c r="LOP541"/>
      <c r="LOQ541"/>
      <c r="LOR541"/>
      <c r="LOS541"/>
      <c r="LOT541"/>
      <c r="LOU541"/>
      <c r="LOV541"/>
      <c r="LOW541"/>
      <c r="LOX541"/>
      <c r="LOY541"/>
      <c r="LOZ541"/>
      <c r="LPA541"/>
      <c r="LPB541"/>
      <c r="LPC541"/>
      <c r="LPD541"/>
      <c r="LPE541"/>
      <c r="LPF541"/>
      <c r="LPG541"/>
      <c r="LPH541"/>
      <c r="LPI541"/>
      <c r="LPJ541"/>
      <c r="LPK541"/>
      <c r="LPL541"/>
      <c r="LPM541"/>
      <c r="LPN541"/>
      <c r="LPO541"/>
      <c r="LPP541"/>
      <c r="LPQ541"/>
      <c r="LPR541"/>
      <c r="LPS541"/>
      <c r="LPT541"/>
      <c r="LPU541"/>
      <c r="LPV541"/>
      <c r="LPW541"/>
      <c r="LPX541"/>
      <c r="LPY541"/>
      <c r="LPZ541"/>
      <c r="LQA541"/>
      <c r="LQB541"/>
      <c r="LQC541"/>
      <c r="LQD541"/>
      <c r="LQE541"/>
      <c r="LQF541"/>
      <c r="LQG541"/>
      <c r="LQH541"/>
      <c r="LQI541"/>
      <c r="LQJ541"/>
      <c r="LQK541"/>
      <c r="LQL541"/>
      <c r="LQM541"/>
      <c r="LQN541"/>
      <c r="LQO541"/>
      <c r="LQP541"/>
      <c r="LQQ541"/>
      <c r="LQR541"/>
      <c r="LQS541"/>
      <c r="LQT541"/>
      <c r="LQU541"/>
      <c r="LQV541"/>
      <c r="LQW541"/>
      <c r="LQX541"/>
      <c r="LQY541"/>
      <c r="LQZ541"/>
      <c r="LRA541"/>
      <c r="LRB541"/>
      <c r="LRC541"/>
      <c r="LRD541"/>
      <c r="LRE541"/>
      <c r="LRF541"/>
      <c r="LRG541"/>
      <c r="LRH541"/>
      <c r="LRI541"/>
      <c r="LRJ541"/>
      <c r="LRK541"/>
      <c r="LRL541"/>
      <c r="LRM541"/>
      <c r="LRN541"/>
      <c r="LRO541"/>
      <c r="LRP541"/>
      <c r="LRQ541"/>
      <c r="LRR541"/>
      <c r="LRS541"/>
      <c r="LRT541"/>
      <c r="LRU541"/>
      <c r="LRV541"/>
      <c r="LRW541"/>
      <c r="LRX541"/>
      <c r="LRY541"/>
      <c r="LRZ541"/>
      <c r="LSA541"/>
      <c r="LSB541"/>
      <c r="LSC541"/>
      <c r="LSD541"/>
      <c r="LSE541"/>
      <c r="LSF541"/>
      <c r="LSG541"/>
      <c r="LSH541"/>
      <c r="LSI541"/>
      <c r="LSJ541"/>
      <c r="LSK541"/>
      <c r="LSL541"/>
      <c r="LSM541"/>
      <c r="LSN541"/>
      <c r="LSO541"/>
      <c r="LSP541"/>
      <c r="LSQ541"/>
      <c r="LSR541"/>
      <c r="LSS541"/>
      <c r="LST541"/>
      <c r="LSU541"/>
      <c r="LSV541"/>
      <c r="LSW541"/>
      <c r="LSX541"/>
      <c r="LSY541"/>
      <c r="LSZ541"/>
      <c r="LTA541"/>
      <c r="LTB541"/>
      <c r="LTC541"/>
      <c r="LTD541"/>
      <c r="LTE541"/>
      <c r="LTF541"/>
      <c r="LTG541"/>
      <c r="LTH541"/>
      <c r="LTI541"/>
      <c r="LTJ541"/>
      <c r="LTK541"/>
      <c r="LTL541"/>
      <c r="LTM541"/>
      <c r="LTN541"/>
      <c r="LTO541"/>
      <c r="LTP541"/>
      <c r="LTQ541"/>
      <c r="LTR541"/>
      <c r="LTS541"/>
      <c r="LTT541"/>
      <c r="LTU541"/>
      <c r="LTV541"/>
      <c r="LTW541"/>
      <c r="LTX541"/>
      <c r="LTY541"/>
      <c r="LTZ541"/>
      <c r="LUA541"/>
      <c r="LUB541"/>
      <c r="LUC541"/>
      <c r="LUD541"/>
      <c r="LUE541"/>
      <c r="LUF541"/>
      <c r="LUG541"/>
      <c r="LUH541"/>
      <c r="LUI541"/>
      <c r="LUJ541"/>
      <c r="LUK541"/>
      <c r="LUL541"/>
      <c r="LUM541"/>
      <c r="LUN541"/>
      <c r="LUO541"/>
      <c r="LUP541"/>
      <c r="LUQ541"/>
      <c r="LUR541"/>
      <c r="LUS541"/>
      <c r="LUT541"/>
      <c r="LUU541"/>
      <c r="LUV541"/>
      <c r="LUW541"/>
      <c r="LUX541"/>
      <c r="LUY541"/>
      <c r="LUZ541"/>
      <c r="LVA541"/>
      <c r="LVB541"/>
      <c r="LVC541"/>
      <c r="LVD541"/>
      <c r="LVE541"/>
      <c r="LVF541"/>
      <c r="LVG541"/>
      <c r="LVH541"/>
      <c r="LVI541"/>
      <c r="LVJ541"/>
      <c r="LVK541"/>
      <c r="LVL541"/>
      <c r="LVM541"/>
      <c r="LVN541"/>
      <c r="LVO541"/>
      <c r="LVP541"/>
      <c r="LVQ541"/>
      <c r="LVR541"/>
      <c r="LVS541"/>
      <c r="LVT541"/>
      <c r="LVU541"/>
      <c r="LVV541"/>
      <c r="LVW541"/>
      <c r="LVX541"/>
      <c r="LVY541"/>
      <c r="LVZ541"/>
      <c r="LWA541"/>
      <c r="LWB541"/>
      <c r="LWC541"/>
      <c r="LWD541"/>
      <c r="LWE541"/>
      <c r="LWF541"/>
      <c r="LWG541"/>
      <c r="LWH541"/>
      <c r="LWI541"/>
      <c r="LWJ541"/>
      <c r="LWK541"/>
      <c r="LWL541"/>
      <c r="LWM541"/>
      <c r="LWN541"/>
      <c r="LWO541"/>
      <c r="LWP541"/>
      <c r="LWQ541"/>
      <c r="LWR541"/>
      <c r="LWS541"/>
      <c r="LWT541"/>
      <c r="LWU541"/>
      <c r="LWV541"/>
      <c r="LWW541"/>
      <c r="LWX541"/>
      <c r="LWY541"/>
      <c r="LWZ541"/>
      <c r="LXA541"/>
      <c r="LXB541"/>
      <c r="LXC541"/>
      <c r="LXD541"/>
      <c r="LXE541"/>
      <c r="LXF541"/>
      <c r="LXG541"/>
      <c r="LXH541"/>
      <c r="LXI541"/>
      <c r="LXJ541"/>
      <c r="LXK541"/>
      <c r="LXL541"/>
      <c r="LXM541"/>
      <c r="LXN541"/>
      <c r="LXO541"/>
      <c r="LXP541"/>
      <c r="LXQ541"/>
      <c r="LXR541"/>
      <c r="LXS541"/>
      <c r="LXT541"/>
      <c r="LXU541"/>
      <c r="LXV541"/>
      <c r="LXW541"/>
      <c r="LXX541"/>
      <c r="LXY541"/>
      <c r="LXZ541"/>
      <c r="LYA541"/>
      <c r="LYB541"/>
      <c r="LYC541"/>
      <c r="LYD541"/>
      <c r="LYE541"/>
      <c r="LYF541"/>
      <c r="LYG541"/>
      <c r="LYH541"/>
      <c r="LYI541"/>
      <c r="LYJ541"/>
      <c r="LYK541"/>
      <c r="LYL541"/>
      <c r="LYM541"/>
      <c r="LYN541"/>
      <c r="LYO541"/>
      <c r="LYP541"/>
      <c r="LYQ541"/>
      <c r="LYR541"/>
      <c r="LYS541"/>
      <c r="LYT541"/>
      <c r="LYU541"/>
      <c r="LYV541"/>
      <c r="LYW541"/>
      <c r="LYX541"/>
      <c r="LYY541"/>
      <c r="LYZ541"/>
      <c r="LZA541"/>
      <c r="LZB541"/>
      <c r="LZC541"/>
      <c r="LZD541"/>
      <c r="LZE541"/>
      <c r="LZF541"/>
      <c r="LZG541"/>
      <c r="LZH541"/>
      <c r="LZI541"/>
      <c r="LZJ541"/>
      <c r="LZK541"/>
      <c r="LZL541"/>
      <c r="LZM541"/>
      <c r="LZN541"/>
      <c r="LZO541"/>
      <c r="LZP541"/>
      <c r="LZQ541"/>
      <c r="LZR541"/>
      <c r="LZS541"/>
      <c r="LZT541"/>
      <c r="LZU541"/>
      <c r="LZV541"/>
      <c r="LZW541"/>
      <c r="LZX541"/>
      <c r="LZY541"/>
      <c r="LZZ541"/>
      <c r="MAA541"/>
      <c r="MAB541"/>
      <c r="MAC541"/>
      <c r="MAD541"/>
      <c r="MAE541"/>
      <c r="MAF541"/>
      <c r="MAG541"/>
      <c r="MAH541"/>
      <c r="MAI541"/>
      <c r="MAJ541"/>
      <c r="MAK541"/>
      <c r="MAL541"/>
      <c r="MAM541"/>
      <c r="MAN541"/>
      <c r="MAO541"/>
      <c r="MAP541"/>
      <c r="MAQ541"/>
      <c r="MAR541"/>
      <c r="MAS541"/>
      <c r="MAT541"/>
      <c r="MAU541"/>
      <c r="MAV541"/>
      <c r="MAW541"/>
      <c r="MAX541"/>
      <c r="MAY541"/>
      <c r="MAZ541"/>
      <c r="MBA541"/>
      <c r="MBB541"/>
      <c r="MBC541"/>
      <c r="MBD541"/>
      <c r="MBE541"/>
      <c r="MBF541"/>
      <c r="MBG541"/>
      <c r="MBH541"/>
      <c r="MBI541"/>
      <c r="MBJ541"/>
      <c r="MBK541"/>
      <c r="MBL541"/>
      <c r="MBM541"/>
      <c r="MBN541"/>
      <c r="MBO541"/>
      <c r="MBP541"/>
      <c r="MBQ541"/>
      <c r="MBR541"/>
      <c r="MBS541"/>
      <c r="MBT541"/>
      <c r="MBU541"/>
      <c r="MBV541"/>
      <c r="MBW541"/>
      <c r="MBX541"/>
      <c r="MBY541"/>
      <c r="MBZ541"/>
      <c r="MCA541"/>
      <c r="MCB541"/>
      <c r="MCC541"/>
      <c r="MCD541"/>
      <c r="MCE541"/>
      <c r="MCF541"/>
      <c r="MCG541"/>
      <c r="MCH541"/>
      <c r="MCI541"/>
      <c r="MCJ541"/>
      <c r="MCK541"/>
      <c r="MCL541"/>
      <c r="MCM541"/>
      <c r="MCN541"/>
      <c r="MCO541"/>
      <c r="MCP541"/>
      <c r="MCQ541"/>
      <c r="MCR541"/>
      <c r="MCS541"/>
      <c r="MCT541"/>
      <c r="MCU541"/>
      <c r="MCV541"/>
      <c r="MCW541"/>
      <c r="MCX541"/>
      <c r="MCY541"/>
      <c r="MCZ541"/>
      <c r="MDA541"/>
      <c r="MDB541"/>
      <c r="MDC541"/>
      <c r="MDD541"/>
      <c r="MDE541"/>
      <c r="MDF541"/>
      <c r="MDG541"/>
      <c r="MDH541"/>
      <c r="MDI541"/>
      <c r="MDJ541"/>
      <c r="MDK541"/>
      <c r="MDL541"/>
      <c r="MDM541"/>
      <c r="MDN541"/>
      <c r="MDO541"/>
      <c r="MDP541"/>
      <c r="MDQ541"/>
      <c r="MDR541"/>
      <c r="MDS541"/>
      <c r="MDT541"/>
      <c r="MDU541"/>
      <c r="MDV541"/>
      <c r="MDW541"/>
      <c r="MDX541"/>
      <c r="MDY541"/>
      <c r="MDZ541"/>
      <c r="MEA541"/>
      <c r="MEB541"/>
      <c r="MEC541"/>
      <c r="MED541"/>
      <c r="MEE541"/>
      <c r="MEF541"/>
      <c r="MEG541"/>
      <c r="MEH541"/>
      <c r="MEI541"/>
      <c r="MEJ541"/>
      <c r="MEK541"/>
      <c r="MEL541"/>
      <c r="MEM541"/>
      <c r="MEN541"/>
      <c r="MEO541"/>
      <c r="MEP541"/>
      <c r="MEQ541"/>
      <c r="MER541"/>
      <c r="MES541"/>
      <c r="MET541"/>
      <c r="MEU541"/>
      <c r="MEV541"/>
      <c r="MEW541"/>
      <c r="MEX541"/>
      <c r="MEY541"/>
      <c r="MEZ541"/>
      <c r="MFA541"/>
      <c r="MFB541"/>
      <c r="MFC541"/>
      <c r="MFD541"/>
      <c r="MFE541"/>
      <c r="MFF541"/>
      <c r="MFG541"/>
      <c r="MFH541"/>
      <c r="MFI541"/>
      <c r="MFJ541"/>
      <c r="MFK541"/>
      <c r="MFL541"/>
      <c r="MFM541"/>
      <c r="MFN541"/>
      <c r="MFO541"/>
      <c r="MFP541"/>
      <c r="MFQ541"/>
      <c r="MFR541"/>
      <c r="MFS541"/>
      <c r="MFT541"/>
      <c r="MFU541"/>
      <c r="MFV541"/>
      <c r="MFW541"/>
      <c r="MFX541"/>
      <c r="MFY541"/>
      <c r="MFZ541"/>
      <c r="MGA541"/>
      <c r="MGB541"/>
      <c r="MGC541"/>
      <c r="MGD541"/>
      <c r="MGE541"/>
      <c r="MGF541"/>
      <c r="MGG541"/>
      <c r="MGH541"/>
      <c r="MGI541"/>
      <c r="MGJ541"/>
      <c r="MGK541"/>
      <c r="MGL541"/>
      <c r="MGM541"/>
      <c r="MGN541"/>
      <c r="MGO541"/>
      <c r="MGP541"/>
      <c r="MGQ541"/>
      <c r="MGR541"/>
      <c r="MGS541"/>
      <c r="MGT541"/>
      <c r="MGU541"/>
      <c r="MGV541"/>
      <c r="MGW541"/>
      <c r="MGX541"/>
      <c r="MGY541"/>
      <c r="MGZ541"/>
      <c r="MHA541"/>
      <c r="MHB541"/>
      <c r="MHC541"/>
      <c r="MHD541"/>
      <c r="MHE541"/>
      <c r="MHF541"/>
      <c r="MHG541"/>
      <c r="MHH541"/>
      <c r="MHI541"/>
      <c r="MHJ541"/>
      <c r="MHK541"/>
      <c r="MHL541"/>
      <c r="MHM541"/>
      <c r="MHN541"/>
      <c r="MHO541"/>
      <c r="MHP541"/>
      <c r="MHQ541"/>
      <c r="MHR541"/>
      <c r="MHS541"/>
      <c r="MHT541"/>
      <c r="MHU541"/>
      <c r="MHV541"/>
      <c r="MHW541"/>
      <c r="MHX541"/>
      <c r="MHY541"/>
      <c r="MHZ541"/>
      <c r="MIA541"/>
      <c r="MIB541"/>
      <c r="MIC541"/>
      <c r="MID541"/>
      <c r="MIE541"/>
      <c r="MIF541"/>
      <c r="MIG541"/>
      <c r="MIH541"/>
      <c r="MII541"/>
      <c r="MIJ541"/>
      <c r="MIK541"/>
      <c r="MIL541"/>
      <c r="MIM541"/>
      <c r="MIN541"/>
      <c r="MIO541"/>
      <c r="MIP541"/>
      <c r="MIQ541"/>
      <c r="MIR541"/>
      <c r="MIS541"/>
      <c r="MIT541"/>
      <c r="MIU541"/>
      <c r="MIV541"/>
      <c r="MIW541"/>
      <c r="MIX541"/>
      <c r="MIY541"/>
      <c r="MIZ541"/>
      <c r="MJA541"/>
      <c r="MJB541"/>
      <c r="MJC541"/>
      <c r="MJD541"/>
      <c r="MJE541"/>
      <c r="MJF541"/>
      <c r="MJG541"/>
      <c r="MJH541"/>
      <c r="MJI541"/>
      <c r="MJJ541"/>
      <c r="MJK541"/>
      <c r="MJL541"/>
      <c r="MJM541"/>
      <c r="MJN541"/>
      <c r="MJO541"/>
      <c r="MJP541"/>
      <c r="MJQ541"/>
      <c r="MJR541"/>
      <c r="MJS541"/>
      <c r="MJT541"/>
      <c r="MJU541"/>
      <c r="MJV541"/>
      <c r="MJW541"/>
      <c r="MJX541"/>
      <c r="MJY541"/>
      <c r="MJZ541"/>
      <c r="MKA541"/>
      <c r="MKB541"/>
      <c r="MKC541"/>
      <c r="MKD541"/>
      <c r="MKE541"/>
      <c r="MKF541"/>
      <c r="MKG541"/>
      <c r="MKH541"/>
      <c r="MKI541"/>
      <c r="MKJ541"/>
      <c r="MKK541"/>
      <c r="MKL541"/>
      <c r="MKM541"/>
      <c r="MKN541"/>
      <c r="MKO541"/>
      <c r="MKP541"/>
      <c r="MKQ541"/>
      <c r="MKR541"/>
      <c r="MKS541"/>
      <c r="MKT541"/>
      <c r="MKU541"/>
      <c r="MKV541"/>
      <c r="MKW541"/>
      <c r="MKX541"/>
      <c r="MKY541"/>
      <c r="MKZ541"/>
      <c r="MLA541"/>
      <c r="MLB541"/>
      <c r="MLC541"/>
      <c r="MLD541"/>
      <c r="MLE541"/>
      <c r="MLF541"/>
      <c r="MLG541"/>
      <c r="MLH541"/>
      <c r="MLI541"/>
      <c r="MLJ541"/>
      <c r="MLK541"/>
      <c r="MLL541"/>
      <c r="MLM541"/>
      <c r="MLN541"/>
      <c r="MLO541"/>
      <c r="MLP541"/>
      <c r="MLQ541"/>
      <c r="MLR541"/>
      <c r="MLS541"/>
      <c r="MLT541"/>
      <c r="MLU541"/>
      <c r="MLV541"/>
      <c r="MLW541"/>
      <c r="MLX541"/>
      <c r="MLY541"/>
      <c r="MLZ541"/>
      <c r="MMA541"/>
      <c r="MMB541"/>
      <c r="MMC541"/>
      <c r="MMD541"/>
      <c r="MME541"/>
      <c r="MMF541"/>
      <c r="MMG541"/>
      <c r="MMH541"/>
      <c r="MMI541"/>
      <c r="MMJ541"/>
      <c r="MMK541"/>
      <c r="MML541"/>
      <c r="MMM541"/>
      <c r="MMN541"/>
      <c r="MMO541"/>
      <c r="MMP541"/>
      <c r="MMQ541"/>
      <c r="MMR541"/>
      <c r="MMS541"/>
      <c r="MMT541"/>
      <c r="MMU541"/>
      <c r="MMV541"/>
      <c r="MMW541"/>
      <c r="MMX541"/>
      <c r="MMY541"/>
      <c r="MMZ541"/>
      <c r="MNA541"/>
      <c r="MNB541"/>
      <c r="MNC541"/>
      <c r="MND541"/>
      <c r="MNE541"/>
      <c r="MNF541"/>
      <c r="MNG541"/>
      <c r="MNH541"/>
      <c r="MNI541"/>
      <c r="MNJ541"/>
      <c r="MNK541"/>
      <c r="MNL541"/>
      <c r="MNM541"/>
      <c r="MNN541"/>
      <c r="MNO541"/>
      <c r="MNP541"/>
      <c r="MNQ541"/>
      <c r="MNR541"/>
      <c r="MNS541"/>
      <c r="MNT541"/>
      <c r="MNU541"/>
      <c r="MNV541"/>
      <c r="MNW541"/>
      <c r="MNX541"/>
      <c r="MNY541"/>
      <c r="MNZ541"/>
      <c r="MOA541"/>
      <c r="MOB541"/>
      <c r="MOC541"/>
      <c r="MOD541"/>
      <c r="MOE541"/>
      <c r="MOF541"/>
      <c r="MOG541"/>
      <c r="MOH541"/>
      <c r="MOI541"/>
      <c r="MOJ541"/>
      <c r="MOK541"/>
      <c r="MOL541"/>
      <c r="MOM541"/>
      <c r="MON541"/>
      <c r="MOO541"/>
      <c r="MOP541"/>
      <c r="MOQ541"/>
      <c r="MOR541"/>
      <c r="MOS541"/>
      <c r="MOT541"/>
      <c r="MOU541"/>
      <c r="MOV541"/>
      <c r="MOW541"/>
      <c r="MOX541"/>
      <c r="MOY541"/>
      <c r="MOZ541"/>
      <c r="MPA541"/>
      <c r="MPB541"/>
      <c r="MPC541"/>
      <c r="MPD541"/>
      <c r="MPE541"/>
      <c r="MPF541"/>
      <c r="MPG541"/>
      <c r="MPH541"/>
      <c r="MPI541"/>
      <c r="MPJ541"/>
      <c r="MPK541"/>
      <c r="MPL541"/>
      <c r="MPM541"/>
      <c r="MPN541"/>
      <c r="MPO541"/>
      <c r="MPP541"/>
      <c r="MPQ541"/>
      <c r="MPR541"/>
      <c r="MPS541"/>
      <c r="MPT541"/>
      <c r="MPU541"/>
      <c r="MPV541"/>
      <c r="MPW541"/>
      <c r="MPX541"/>
      <c r="MPY541"/>
      <c r="MPZ541"/>
      <c r="MQA541"/>
      <c r="MQB541"/>
      <c r="MQC541"/>
      <c r="MQD541"/>
      <c r="MQE541"/>
      <c r="MQF541"/>
      <c r="MQG541"/>
      <c r="MQH541"/>
      <c r="MQI541"/>
      <c r="MQJ541"/>
      <c r="MQK541"/>
      <c r="MQL541"/>
      <c r="MQM541"/>
      <c r="MQN541"/>
      <c r="MQO541"/>
      <c r="MQP541"/>
      <c r="MQQ541"/>
      <c r="MQR541"/>
      <c r="MQS541"/>
      <c r="MQT541"/>
      <c r="MQU541"/>
      <c r="MQV541"/>
      <c r="MQW541"/>
      <c r="MQX541"/>
      <c r="MQY541"/>
      <c r="MQZ541"/>
      <c r="MRA541"/>
      <c r="MRB541"/>
      <c r="MRC541"/>
      <c r="MRD541"/>
      <c r="MRE541"/>
      <c r="MRF541"/>
      <c r="MRG541"/>
      <c r="MRH541"/>
      <c r="MRI541"/>
      <c r="MRJ541"/>
      <c r="MRK541"/>
      <c r="MRL541"/>
      <c r="MRM541"/>
      <c r="MRN541"/>
      <c r="MRO541"/>
      <c r="MRP541"/>
      <c r="MRQ541"/>
      <c r="MRR541"/>
      <c r="MRS541"/>
      <c r="MRT541"/>
      <c r="MRU541"/>
      <c r="MRV541"/>
      <c r="MRW541"/>
      <c r="MRX541"/>
      <c r="MRY541"/>
      <c r="MRZ541"/>
      <c r="MSA541"/>
      <c r="MSB541"/>
      <c r="MSC541"/>
      <c r="MSD541"/>
      <c r="MSE541"/>
      <c r="MSF541"/>
      <c r="MSG541"/>
      <c r="MSH541"/>
      <c r="MSI541"/>
      <c r="MSJ541"/>
      <c r="MSK541"/>
      <c r="MSL541"/>
      <c r="MSM541"/>
      <c r="MSN541"/>
      <c r="MSO541"/>
      <c r="MSP541"/>
      <c r="MSQ541"/>
      <c r="MSR541"/>
      <c r="MSS541"/>
      <c r="MST541"/>
      <c r="MSU541"/>
      <c r="MSV541"/>
      <c r="MSW541"/>
      <c r="MSX541"/>
      <c r="MSY541"/>
      <c r="MSZ541"/>
      <c r="MTA541"/>
      <c r="MTB541"/>
      <c r="MTC541"/>
      <c r="MTD541"/>
      <c r="MTE541"/>
      <c r="MTF541"/>
      <c r="MTG541"/>
      <c r="MTH541"/>
      <c r="MTI541"/>
      <c r="MTJ541"/>
      <c r="MTK541"/>
      <c r="MTL541"/>
      <c r="MTM541"/>
      <c r="MTN541"/>
      <c r="MTO541"/>
      <c r="MTP541"/>
      <c r="MTQ541"/>
      <c r="MTR541"/>
      <c r="MTS541"/>
      <c r="MTT541"/>
      <c r="MTU541"/>
      <c r="MTV541"/>
      <c r="MTW541"/>
      <c r="MTX541"/>
      <c r="MTY541"/>
      <c r="MTZ541"/>
      <c r="MUA541"/>
      <c r="MUB541"/>
      <c r="MUC541"/>
      <c r="MUD541"/>
      <c r="MUE541"/>
      <c r="MUF541"/>
      <c r="MUG541"/>
      <c r="MUH541"/>
      <c r="MUI541"/>
      <c r="MUJ541"/>
      <c r="MUK541"/>
      <c r="MUL541"/>
      <c r="MUM541"/>
      <c r="MUN541"/>
      <c r="MUO541"/>
      <c r="MUP541"/>
      <c r="MUQ541"/>
      <c r="MUR541"/>
      <c r="MUS541"/>
      <c r="MUT541"/>
      <c r="MUU541"/>
      <c r="MUV541"/>
      <c r="MUW541"/>
      <c r="MUX541"/>
      <c r="MUY541"/>
      <c r="MUZ541"/>
      <c r="MVA541"/>
      <c r="MVB541"/>
      <c r="MVC541"/>
      <c r="MVD541"/>
      <c r="MVE541"/>
      <c r="MVF541"/>
      <c r="MVG541"/>
      <c r="MVH541"/>
      <c r="MVI541"/>
      <c r="MVJ541"/>
      <c r="MVK541"/>
      <c r="MVL541"/>
      <c r="MVM541"/>
      <c r="MVN541"/>
      <c r="MVO541"/>
      <c r="MVP541"/>
      <c r="MVQ541"/>
      <c r="MVR541"/>
      <c r="MVS541"/>
      <c r="MVT541"/>
      <c r="MVU541"/>
      <c r="MVV541"/>
      <c r="MVW541"/>
      <c r="MVX541"/>
      <c r="MVY541"/>
      <c r="MVZ541"/>
      <c r="MWA541"/>
      <c r="MWB541"/>
      <c r="MWC541"/>
      <c r="MWD541"/>
      <c r="MWE541"/>
      <c r="MWF541"/>
      <c r="MWG541"/>
      <c r="MWH541"/>
      <c r="MWI541"/>
      <c r="MWJ541"/>
      <c r="MWK541"/>
      <c r="MWL541"/>
      <c r="MWM541"/>
      <c r="MWN541"/>
      <c r="MWO541"/>
      <c r="MWP541"/>
      <c r="MWQ541"/>
      <c r="MWR541"/>
      <c r="MWS541"/>
      <c r="MWT541"/>
      <c r="MWU541"/>
      <c r="MWV541"/>
      <c r="MWW541"/>
      <c r="MWX541"/>
      <c r="MWY541"/>
      <c r="MWZ541"/>
      <c r="MXA541"/>
      <c r="MXB541"/>
      <c r="MXC541"/>
      <c r="MXD541"/>
      <c r="MXE541"/>
      <c r="MXF541"/>
      <c r="MXG541"/>
      <c r="MXH541"/>
      <c r="MXI541"/>
      <c r="MXJ541"/>
      <c r="MXK541"/>
      <c r="MXL541"/>
      <c r="MXM541"/>
      <c r="MXN541"/>
      <c r="MXO541"/>
      <c r="MXP541"/>
      <c r="MXQ541"/>
      <c r="MXR541"/>
      <c r="MXS541"/>
      <c r="MXT541"/>
      <c r="MXU541"/>
      <c r="MXV541"/>
      <c r="MXW541"/>
      <c r="MXX541"/>
      <c r="MXY541"/>
      <c r="MXZ541"/>
      <c r="MYA541"/>
      <c r="MYB541"/>
      <c r="MYC541"/>
      <c r="MYD541"/>
      <c r="MYE541"/>
      <c r="MYF541"/>
      <c r="MYG541"/>
      <c r="MYH541"/>
      <c r="MYI541"/>
      <c r="MYJ541"/>
      <c r="MYK541"/>
      <c r="MYL541"/>
      <c r="MYM541"/>
      <c r="MYN541"/>
      <c r="MYO541"/>
      <c r="MYP541"/>
      <c r="MYQ541"/>
      <c r="MYR541"/>
      <c r="MYS541"/>
      <c r="MYT541"/>
      <c r="MYU541"/>
      <c r="MYV541"/>
      <c r="MYW541"/>
      <c r="MYX541"/>
      <c r="MYY541"/>
      <c r="MYZ541"/>
      <c r="MZA541"/>
      <c r="MZB541"/>
      <c r="MZC541"/>
      <c r="MZD541"/>
      <c r="MZE541"/>
      <c r="MZF541"/>
      <c r="MZG541"/>
      <c r="MZH541"/>
      <c r="MZI541"/>
      <c r="MZJ541"/>
      <c r="MZK541"/>
      <c r="MZL541"/>
      <c r="MZM541"/>
      <c r="MZN541"/>
      <c r="MZO541"/>
      <c r="MZP541"/>
      <c r="MZQ541"/>
      <c r="MZR541"/>
      <c r="MZS541"/>
      <c r="MZT541"/>
      <c r="MZU541"/>
      <c r="MZV541"/>
      <c r="MZW541"/>
      <c r="MZX541"/>
      <c r="MZY541"/>
      <c r="MZZ541"/>
      <c r="NAA541"/>
      <c r="NAB541"/>
      <c r="NAC541"/>
      <c r="NAD541"/>
      <c r="NAE541"/>
      <c r="NAF541"/>
      <c r="NAG541"/>
      <c r="NAH541"/>
      <c r="NAI541"/>
      <c r="NAJ541"/>
      <c r="NAK541"/>
      <c r="NAL541"/>
      <c r="NAM541"/>
      <c r="NAN541"/>
      <c r="NAO541"/>
      <c r="NAP541"/>
      <c r="NAQ541"/>
      <c r="NAR541"/>
      <c r="NAS541"/>
      <c r="NAT541"/>
      <c r="NAU541"/>
      <c r="NAV541"/>
      <c r="NAW541"/>
      <c r="NAX541"/>
      <c r="NAY541"/>
      <c r="NAZ541"/>
      <c r="NBA541"/>
      <c r="NBB541"/>
      <c r="NBC541"/>
      <c r="NBD541"/>
      <c r="NBE541"/>
      <c r="NBF541"/>
      <c r="NBG541"/>
      <c r="NBH541"/>
      <c r="NBI541"/>
      <c r="NBJ541"/>
      <c r="NBK541"/>
      <c r="NBL541"/>
      <c r="NBM541"/>
      <c r="NBN541"/>
      <c r="NBO541"/>
      <c r="NBP541"/>
      <c r="NBQ541"/>
      <c r="NBR541"/>
      <c r="NBS541"/>
      <c r="NBT541"/>
      <c r="NBU541"/>
      <c r="NBV541"/>
      <c r="NBW541"/>
      <c r="NBX541"/>
      <c r="NBY541"/>
      <c r="NBZ541"/>
      <c r="NCA541"/>
      <c r="NCB541"/>
      <c r="NCC541"/>
      <c r="NCD541"/>
      <c r="NCE541"/>
      <c r="NCF541"/>
      <c r="NCG541"/>
      <c r="NCH541"/>
      <c r="NCI541"/>
      <c r="NCJ541"/>
      <c r="NCK541"/>
      <c r="NCL541"/>
      <c r="NCM541"/>
      <c r="NCN541"/>
      <c r="NCO541"/>
      <c r="NCP541"/>
      <c r="NCQ541"/>
      <c r="NCR541"/>
      <c r="NCS541"/>
      <c r="NCT541"/>
      <c r="NCU541"/>
      <c r="NCV541"/>
      <c r="NCW541"/>
      <c r="NCX541"/>
      <c r="NCY541"/>
      <c r="NCZ541"/>
      <c r="NDA541"/>
      <c r="NDB541"/>
      <c r="NDC541"/>
      <c r="NDD541"/>
      <c r="NDE541"/>
      <c r="NDF541"/>
      <c r="NDG541"/>
      <c r="NDH541"/>
      <c r="NDI541"/>
      <c r="NDJ541"/>
      <c r="NDK541"/>
      <c r="NDL541"/>
      <c r="NDM541"/>
      <c r="NDN541"/>
      <c r="NDO541"/>
      <c r="NDP541"/>
      <c r="NDQ541"/>
      <c r="NDR541"/>
      <c r="NDS541"/>
      <c r="NDT541"/>
      <c r="NDU541"/>
      <c r="NDV541"/>
      <c r="NDW541"/>
      <c r="NDX541"/>
      <c r="NDY541"/>
      <c r="NDZ541"/>
      <c r="NEA541"/>
      <c r="NEB541"/>
      <c r="NEC541"/>
      <c r="NED541"/>
      <c r="NEE541"/>
      <c r="NEF541"/>
      <c r="NEG541"/>
      <c r="NEH541"/>
      <c r="NEI541"/>
      <c r="NEJ541"/>
      <c r="NEK541"/>
      <c r="NEL541"/>
      <c r="NEM541"/>
      <c r="NEN541"/>
      <c r="NEO541"/>
      <c r="NEP541"/>
      <c r="NEQ541"/>
      <c r="NER541"/>
      <c r="NES541"/>
      <c r="NET541"/>
      <c r="NEU541"/>
      <c r="NEV541"/>
      <c r="NEW541"/>
      <c r="NEX541"/>
      <c r="NEY541"/>
      <c r="NEZ541"/>
      <c r="NFA541"/>
      <c r="NFB541"/>
      <c r="NFC541"/>
      <c r="NFD541"/>
      <c r="NFE541"/>
      <c r="NFF541"/>
      <c r="NFG541"/>
      <c r="NFH541"/>
      <c r="NFI541"/>
      <c r="NFJ541"/>
      <c r="NFK541"/>
      <c r="NFL541"/>
      <c r="NFM541"/>
      <c r="NFN541"/>
      <c r="NFO541"/>
      <c r="NFP541"/>
      <c r="NFQ541"/>
      <c r="NFR541"/>
      <c r="NFS541"/>
      <c r="NFT541"/>
      <c r="NFU541"/>
      <c r="NFV541"/>
      <c r="NFW541"/>
      <c r="NFX541"/>
      <c r="NFY541"/>
      <c r="NFZ541"/>
      <c r="NGA541"/>
      <c r="NGB541"/>
      <c r="NGC541"/>
      <c r="NGD541"/>
      <c r="NGE541"/>
      <c r="NGF541"/>
      <c r="NGG541"/>
      <c r="NGH541"/>
      <c r="NGI541"/>
      <c r="NGJ541"/>
      <c r="NGK541"/>
      <c r="NGL541"/>
      <c r="NGM541"/>
      <c r="NGN541"/>
      <c r="NGO541"/>
      <c r="NGP541"/>
      <c r="NGQ541"/>
      <c r="NGR541"/>
      <c r="NGS541"/>
      <c r="NGT541"/>
      <c r="NGU541"/>
      <c r="NGV541"/>
      <c r="NGW541"/>
      <c r="NGX541"/>
      <c r="NGY541"/>
      <c r="NGZ541"/>
      <c r="NHA541"/>
      <c r="NHB541"/>
      <c r="NHC541"/>
      <c r="NHD541"/>
      <c r="NHE541"/>
      <c r="NHF541"/>
      <c r="NHG541"/>
      <c r="NHH541"/>
      <c r="NHI541"/>
      <c r="NHJ541"/>
      <c r="NHK541"/>
      <c r="NHL541"/>
      <c r="NHM541"/>
      <c r="NHN541"/>
      <c r="NHO541"/>
      <c r="NHP541"/>
      <c r="NHQ541"/>
      <c r="NHR541"/>
      <c r="NHS541"/>
      <c r="NHT541"/>
      <c r="NHU541"/>
      <c r="NHV541"/>
      <c r="NHW541"/>
      <c r="NHX541"/>
      <c r="NHY541"/>
      <c r="NHZ541"/>
      <c r="NIA541"/>
      <c r="NIB541"/>
      <c r="NIC541"/>
      <c r="NID541"/>
      <c r="NIE541"/>
      <c r="NIF541"/>
      <c r="NIG541"/>
      <c r="NIH541"/>
      <c r="NII541"/>
      <c r="NIJ541"/>
      <c r="NIK541"/>
      <c r="NIL541"/>
      <c r="NIM541"/>
      <c r="NIN541"/>
      <c r="NIO541"/>
      <c r="NIP541"/>
      <c r="NIQ541"/>
      <c r="NIR541"/>
      <c r="NIS541"/>
      <c r="NIT541"/>
      <c r="NIU541"/>
      <c r="NIV541"/>
      <c r="NIW541"/>
      <c r="NIX541"/>
      <c r="NIY541"/>
      <c r="NIZ541"/>
      <c r="NJA541"/>
      <c r="NJB541"/>
      <c r="NJC541"/>
      <c r="NJD541"/>
      <c r="NJE541"/>
      <c r="NJF541"/>
      <c r="NJG541"/>
      <c r="NJH541"/>
      <c r="NJI541"/>
      <c r="NJJ541"/>
      <c r="NJK541"/>
      <c r="NJL541"/>
      <c r="NJM541"/>
      <c r="NJN541"/>
      <c r="NJO541"/>
      <c r="NJP541"/>
      <c r="NJQ541"/>
      <c r="NJR541"/>
      <c r="NJS541"/>
      <c r="NJT541"/>
      <c r="NJU541"/>
      <c r="NJV541"/>
      <c r="NJW541"/>
      <c r="NJX541"/>
      <c r="NJY541"/>
      <c r="NJZ541"/>
      <c r="NKA541"/>
      <c r="NKB541"/>
      <c r="NKC541"/>
      <c r="NKD541"/>
      <c r="NKE541"/>
      <c r="NKF541"/>
      <c r="NKG541"/>
      <c r="NKH541"/>
      <c r="NKI541"/>
      <c r="NKJ541"/>
      <c r="NKK541"/>
      <c r="NKL541"/>
      <c r="NKM541"/>
      <c r="NKN541"/>
      <c r="NKO541"/>
      <c r="NKP541"/>
      <c r="NKQ541"/>
      <c r="NKR541"/>
      <c r="NKS541"/>
      <c r="NKT541"/>
      <c r="NKU541"/>
      <c r="NKV541"/>
      <c r="NKW541"/>
      <c r="NKX541"/>
      <c r="NKY541"/>
      <c r="NKZ541"/>
      <c r="NLA541"/>
      <c r="NLB541"/>
      <c r="NLC541"/>
      <c r="NLD541"/>
      <c r="NLE541"/>
      <c r="NLF541"/>
      <c r="NLG541"/>
      <c r="NLH541"/>
      <c r="NLI541"/>
      <c r="NLJ541"/>
      <c r="NLK541"/>
      <c r="NLL541"/>
      <c r="NLM541"/>
      <c r="NLN541"/>
      <c r="NLO541"/>
      <c r="NLP541"/>
      <c r="NLQ541"/>
      <c r="NLR541"/>
      <c r="NLS541"/>
      <c r="NLT541"/>
      <c r="NLU541"/>
      <c r="NLV541"/>
      <c r="NLW541"/>
      <c r="NLX541"/>
      <c r="NLY541"/>
      <c r="NLZ541"/>
      <c r="NMA541"/>
      <c r="NMB541"/>
      <c r="NMC541"/>
      <c r="NMD541"/>
      <c r="NME541"/>
      <c r="NMF541"/>
      <c r="NMG541"/>
      <c r="NMH541"/>
      <c r="NMI541"/>
      <c r="NMJ541"/>
      <c r="NMK541"/>
      <c r="NML541"/>
      <c r="NMM541"/>
      <c r="NMN541"/>
      <c r="NMO541"/>
      <c r="NMP541"/>
      <c r="NMQ541"/>
      <c r="NMR541"/>
      <c r="NMS541"/>
      <c r="NMT541"/>
      <c r="NMU541"/>
      <c r="NMV541"/>
      <c r="NMW541"/>
      <c r="NMX541"/>
      <c r="NMY541"/>
      <c r="NMZ541"/>
      <c r="NNA541"/>
      <c r="NNB541"/>
      <c r="NNC541"/>
      <c r="NND541"/>
      <c r="NNE541"/>
      <c r="NNF541"/>
      <c r="NNG541"/>
      <c r="NNH541"/>
      <c r="NNI541"/>
      <c r="NNJ541"/>
      <c r="NNK541"/>
      <c r="NNL541"/>
      <c r="NNM541"/>
      <c r="NNN541"/>
      <c r="NNO541"/>
      <c r="NNP541"/>
      <c r="NNQ541"/>
      <c r="NNR541"/>
      <c r="NNS541"/>
      <c r="NNT541"/>
      <c r="NNU541"/>
      <c r="NNV541"/>
      <c r="NNW541"/>
      <c r="NNX541"/>
      <c r="NNY541"/>
      <c r="NNZ541"/>
      <c r="NOA541"/>
      <c r="NOB541"/>
      <c r="NOC541"/>
      <c r="NOD541"/>
      <c r="NOE541"/>
      <c r="NOF541"/>
      <c r="NOG541"/>
      <c r="NOH541"/>
      <c r="NOI541"/>
      <c r="NOJ541"/>
      <c r="NOK541"/>
      <c r="NOL541"/>
      <c r="NOM541"/>
      <c r="NON541"/>
      <c r="NOO541"/>
      <c r="NOP541"/>
      <c r="NOQ541"/>
      <c r="NOR541"/>
      <c r="NOS541"/>
      <c r="NOT541"/>
      <c r="NOU541"/>
      <c r="NOV541"/>
      <c r="NOW541"/>
      <c r="NOX541"/>
      <c r="NOY541"/>
      <c r="NOZ541"/>
      <c r="NPA541"/>
      <c r="NPB541"/>
      <c r="NPC541"/>
      <c r="NPD541"/>
      <c r="NPE541"/>
      <c r="NPF541"/>
      <c r="NPG541"/>
      <c r="NPH541"/>
      <c r="NPI541"/>
      <c r="NPJ541"/>
      <c r="NPK541"/>
      <c r="NPL541"/>
      <c r="NPM541"/>
      <c r="NPN541"/>
      <c r="NPO541"/>
      <c r="NPP541"/>
      <c r="NPQ541"/>
      <c r="NPR541"/>
      <c r="NPS541"/>
      <c r="NPT541"/>
      <c r="NPU541"/>
      <c r="NPV541"/>
      <c r="NPW541"/>
      <c r="NPX541"/>
      <c r="NPY541"/>
      <c r="NPZ541"/>
      <c r="NQA541"/>
      <c r="NQB541"/>
      <c r="NQC541"/>
      <c r="NQD541"/>
      <c r="NQE541"/>
      <c r="NQF541"/>
      <c r="NQG541"/>
      <c r="NQH541"/>
      <c r="NQI541"/>
      <c r="NQJ541"/>
      <c r="NQK541"/>
      <c r="NQL541"/>
      <c r="NQM541"/>
      <c r="NQN541"/>
      <c r="NQO541"/>
      <c r="NQP541"/>
      <c r="NQQ541"/>
      <c r="NQR541"/>
      <c r="NQS541"/>
      <c r="NQT541"/>
      <c r="NQU541"/>
      <c r="NQV541"/>
      <c r="NQW541"/>
      <c r="NQX541"/>
      <c r="NQY541"/>
      <c r="NQZ541"/>
      <c r="NRA541"/>
      <c r="NRB541"/>
      <c r="NRC541"/>
      <c r="NRD541"/>
      <c r="NRE541"/>
      <c r="NRF541"/>
      <c r="NRG541"/>
      <c r="NRH541"/>
      <c r="NRI541"/>
      <c r="NRJ541"/>
      <c r="NRK541"/>
      <c r="NRL541"/>
      <c r="NRM541"/>
      <c r="NRN541"/>
      <c r="NRO541"/>
      <c r="NRP541"/>
      <c r="NRQ541"/>
      <c r="NRR541"/>
      <c r="NRS541"/>
      <c r="NRT541"/>
      <c r="NRU541"/>
      <c r="NRV541"/>
      <c r="NRW541"/>
      <c r="NRX541"/>
      <c r="NRY541"/>
      <c r="NRZ541"/>
      <c r="NSA541"/>
      <c r="NSB541"/>
      <c r="NSC541"/>
      <c r="NSD541"/>
      <c r="NSE541"/>
      <c r="NSF541"/>
      <c r="NSG541"/>
      <c r="NSH541"/>
      <c r="NSI541"/>
      <c r="NSJ541"/>
      <c r="NSK541"/>
      <c r="NSL541"/>
      <c r="NSM541"/>
      <c r="NSN541"/>
      <c r="NSO541"/>
      <c r="NSP541"/>
      <c r="NSQ541"/>
      <c r="NSR541"/>
      <c r="NSS541"/>
      <c r="NST541"/>
      <c r="NSU541"/>
      <c r="NSV541"/>
      <c r="NSW541"/>
      <c r="NSX541"/>
      <c r="NSY541"/>
      <c r="NSZ541"/>
      <c r="NTA541"/>
      <c r="NTB541"/>
      <c r="NTC541"/>
      <c r="NTD541"/>
      <c r="NTE541"/>
      <c r="NTF541"/>
      <c r="NTG541"/>
      <c r="NTH541"/>
      <c r="NTI541"/>
      <c r="NTJ541"/>
      <c r="NTK541"/>
      <c r="NTL541"/>
      <c r="NTM541"/>
      <c r="NTN541"/>
      <c r="NTO541"/>
      <c r="NTP541"/>
      <c r="NTQ541"/>
      <c r="NTR541"/>
      <c r="NTS541"/>
      <c r="NTT541"/>
      <c r="NTU541"/>
      <c r="NTV541"/>
      <c r="NTW541"/>
      <c r="NTX541"/>
      <c r="NTY541"/>
      <c r="NTZ541"/>
      <c r="NUA541"/>
      <c r="NUB541"/>
      <c r="NUC541"/>
      <c r="NUD541"/>
      <c r="NUE541"/>
      <c r="NUF541"/>
      <c r="NUG541"/>
      <c r="NUH541"/>
      <c r="NUI541"/>
      <c r="NUJ541"/>
      <c r="NUK541"/>
      <c r="NUL541"/>
      <c r="NUM541"/>
      <c r="NUN541"/>
      <c r="NUO541"/>
      <c r="NUP541"/>
      <c r="NUQ541"/>
      <c r="NUR541"/>
      <c r="NUS541"/>
      <c r="NUT541"/>
      <c r="NUU541"/>
      <c r="NUV541"/>
      <c r="NUW541"/>
      <c r="NUX541"/>
      <c r="NUY541"/>
      <c r="NUZ541"/>
      <c r="NVA541"/>
      <c r="NVB541"/>
      <c r="NVC541"/>
      <c r="NVD541"/>
      <c r="NVE541"/>
      <c r="NVF541"/>
      <c r="NVG541"/>
      <c r="NVH541"/>
      <c r="NVI541"/>
      <c r="NVJ541"/>
      <c r="NVK541"/>
      <c r="NVL541"/>
      <c r="NVM541"/>
      <c r="NVN541"/>
      <c r="NVO541"/>
      <c r="NVP541"/>
      <c r="NVQ541"/>
      <c r="NVR541"/>
      <c r="NVS541"/>
      <c r="NVT541"/>
      <c r="NVU541"/>
      <c r="NVV541"/>
      <c r="NVW541"/>
      <c r="NVX541"/>
      <c r="NVY541"/>
      <c r="NVZ541"/>
      <c r="NWA541"/>
      <c r="NWB541"/>
      <c r="NWC541"/>
      <c r="NWD541"/>
      <c r="NWE541"/>
      <c r="NWF541"/>
      <c r="NWG541"/>
      <c r="NWH541"/>
      <c r="NWI541"/>
      <c r="NWJ541"/>
      <c r="NWK541"/>
      <c r="NWL541"/>
      <c r="NWM541"/>
      <c r="NWN541"/>
      <c r="NWO541"/>
      <c r="NWP541"/>
      <c r="NWQ541"/>
      <c r="NWR541"/>
      <c r="NWS541"/>
      <c r="NWT541"/>
      <c r="NWU541"/>
      <c r="NWV541"/>
      <c r="NWW541"/>
      <c r="NWX541"/>
      <c r="NWY541"/>
      <c r="NWZ541"/>
      <c r="NXA541"/>
      <c r="NXB541"/>
      <c r="NXC541"/>
      <c r="NXD541"/>
      <c r="NXE541"/>
      <c r="NXF541"/>
      <c r="NXG541"/>
      <c r="NXH541"/>
      <c r="NXI541"/>
      <c r="NXJ541"/>
      <c r="NXK541"/>
      <c r="NXL541"/>
      <c r="NXM541"/>
      <c r="NXN541"/>
      <c r="NXO541"/>
      <c r="NXP541"/>
      <c r="NXQ541"/>
      <c r="NXR541"/>
      <c r="NXS541"/>
      <c r="NXT541"/>
      <c r="NXU541"/>
      <c r="NXV541"/>
      <c r="NXW541"/>
      <c r="NXX541"/>
      <c r="NXY541"/>
      <c r="NXZ541"/>
      <c r="NYA541"/>
      <c r="NYB541"/>
      <c r="NYC541"/>
      <c r="NYD541"/>
      <c r="NYE541"/>
      <c r="NYF541"/>
      <c r="NYG541"/>
      <c r="NYH541"/>
      <c r="NYI541"/>
      <c r="NYJ541"/>
      <c r="NYK541"/>
      <c r="NYL541"/>
      <c r="NYM541"/>
      <c r="NYN541"/>
      <c r="NYO541"/>
      <c r="NYP541"/>
      <c r="NYQ541"/>
      <c r="NYR541"/>
      <c r="NYS541"/>
      <c r="NYT541"/>
      <c r="NYU541"/>
      <c r="NYV541"/>
      <c r="NYW541"/>
      <c r="NYX541"/>
      <c r="NYY541"/>
      <c r="NYZ541"/>
      <c r="NZA541"/>
      <c r="NZB541"/>
      <c r="NZC541"/>
      <c r="NZD541"/>
      <c r="NZE541"/>
      <c r="NZF541"/>
      <c r="NZG541"/>
      <c r="NZH541"/>
      <c r="NZI541"/>
      <c r="NZJ541"/>
      <c r="NZK541"/>
      <c r="NZL541"/>
      <c r="NZM541"/>
      <c r="NZN541"/>
      <c r="NZO541"/>
      <c r="NZP541"/>
      <c r="NZQ541"/>
      <c r="NZR541"/>
      <c r="NZS541"/>
      <c r="NZT541"/>
      <c r="NZU541"/>
      <c r="NZV541"/>
      <c r="NZW541"/>
      <c r="NZX541"/>
      <c r="NZY541"/>
      <c r="NZZ541"/>
      <c r="OAA541"/>
      <c r="OAB541"/>
      <c r="OAC541"/>
      <c r="OAD541"/>
      <c r="OAE541"/>
      <c r="OAF541"/>
      <c r="OAG541"/>
      <c r="OAH541"/>
      <c r="OAI541"/>
      <c r="OAJ541"/>
      <c r="OAK541"/>
      <c r="OAL541"/>
      <c r="OAM541"/>
      <c r="OAN541"/>
      <c r="OAO541"/>
      <c r="OAP541"/>
      <c r="OAQ541"/>
      <c r="OAR541"/>
      <c r="OAS541"/>
      <c r="OAT541"/>
      <c r="OAU541"/>
      <c r="OAV541"/>
      <c r="OAW541"/>
      <c r="OAX541"/>
      <c r="OAY541"/>
      <c r="OAZ541"/>
      <c r="OBA541"/>
      <c r="OBB541"/>
      <c r="OBC541"/>
      <c r="OBD541"/>
      <c r="OBE541"/>
      <c r="OBF541"/>
      <c r="OBG541"/>
      <c r="OBH541"/>
      <c r="OBI541"/>
      <c r="OBJ541"/>
      <c r="OBK541"/>
      <c r="OBL541"/>
      <c r="OBM541"/>
      <c r="OBN541"/>
      <c r="OBO541"/>
      <c r="OBP541"/>
      <c r="OBQ541"/>
      <c r="OBR541"/>
      <c r="OBS541"/>
      <c r="OBT541"/>
      <c r="OBU541"/>
      <c r="OBV541"/>
      <c r="OBW541"/>
      <c r="OBX541"/>
      <c r="OBY541"/>
      <c r="OBZ541"/>
      <c r="OCA541"/>
      <c r="OCB541"/>
      <c r="OCC541"/>
      <c r="OCD541"/>
      <c r="OCE541"/>
      <c r="OCF541"/>
      <c r="OCG541"/>
      <c r="OCH541"/>
      <c r="OCI541"/>
      <c r="OCJ541"/>
      <c r="OCK541"/>
      <c r="OCL541"/>
      <c r="OCM541"/>
      <c r="OCN541"/>
      <c r="OCO541"/>
      <c r="OCP541"/>
      <c r="OCQ541"/>
      <c r="OCR541"/>
      <c r="OCS541"/>
      <c r="OCT541"/>
      <c r="OCU541"/>
      <c r="OCV541"/>
      <c r="OCW541"/>
      <c r="OCX541"/>
      <c r="OCY541"/>
      <c r="OCZ541"/>
      <c r="ODA541"/>
      <c r="ODB541"/>
      <c r="ODC541"/>
      <c r="ODD541"/>
      <c r="ODE541"/>
      <c r="ODF541"/>
      <c r="ODG541"/>
      <c r="ODH541"/>
      <c r="ODI541"/>
      <c r="ODJ541"/>
      <c r="ODK541"/>
      <c r="ODL541"/>
      <c r="ODM541"/>
      <c r="ODN541"/>
      <c r="ODO541"/>
      <c r="ODP541"/>
      <c r="ODQ541"/>
      <c r="ODR541"/>
      <c r="ODS541"/>
      <c r="ODT541"/>
      <c r="ODU541"/>
      <c r="ODV541"/>
      <c r="ODW541"/>
      <c r="ODX541"/>
      <c r="ODY541"/>
      <c r="ODZ541"/>
      <c r="OEA541"/>
      <c r="OEB541"/>
      <c r="OEC541"/>
      <c r="OED541"/>
      <c r="OEE541"/>
      <c r="OEF541"/>
      <c r="OEG541"/>
      <c r="OEH541"/>
      <c r="OEI541"/>
      <c r="OEJ541"/>
      <c r="OEK541"/>
      <c r="OEL541"/>
      <c r="OEM541"/>
      <c r="OEN541"/>
      <c r="OEO541"/>
      <c r="OEP541"/>
      <c r="OEQ541"/>
      <c r="OER541"/>
      <c r="OES541"/>
      <c r="OET541"/>
      <c r="OEU541"/>
      <c r="OEV541"/>
      <c r="OEW541"/>
      <c r="OEX541"/>
      <c r="OEY541"/>
      <c r="OEZ541"/>
      <c r="OFA541"/>
      <c r="OFB541"/>
      <c r="OFC541"/>
      <c r="OFD541"/>
      <c r="OFE541"/>
      <c r="OFF541"/>
      <c r="OFG541"/>
      <c r="OFH541"/>
      <c r="OFI541"/>
      <c r="OFJ541"/>
      <c r="OFK541"/>
      <c r="OFL541"/>
      <c r="OFM541"/>
      <c r="OFN541"/>
      <c r="OFO541"/>
      <c r="OFP541"/>
      <c r="OFQ541"/>
      <c r="OFR541"/>
      <c r="OFS541"/>
      <c r="OFT541"/>
      <c r="OFU541"/>
      <c r="OFV541"/>
      <c r="OFW541"/>
      <c r="OFX541"/>
      <c r="OFY541"/>
      <c r="OFZ541"/>
      <c r="OGA541"/>
      <c r="OGB541"/>
      <c r="OGC541"/>
      <c r="OGD541"/>
      <c r="OGE541"/>
      <c r="OGF541"/>
      <c r="OGG541"/>
      <c r="OGH541"/>
      <c r="OGI541"/>
      <c r="OGJ541"/>
      <c r="OGK541"/>
      <c r="OGL541"/>
      <c r="OGM541"/>
      <c r="OGN541"/>
      <c r="OGO541"/>
      <c r="OGP541"/>
      <c r="OGQ541"/>
      <c r="OGR541"/>
      <c r="OGS541"/>
      <c r="OGT541"/>
      <c r="OGU541"/>
      <c r="OGV541"/>
      <c r="OGW541"/>
      <c r="OGX541"/>
      <c r="OGY541"/>
      <c r="OGZ541"/>
      <c r="OHA541"/>
      <c r="OHB541"/>
      <c r="OHC541"/>
      <c r="OHD541"/>
      <c r="OHE541"/>
      <c r="OHF541"/>
      <c r="OHG541"/>
      <c r="OHH541"/>
      <c r="OHI541"/>
      <c r="OHJ541"/>
      <c r="OHK541"/>
      <c r="OHL541"/>
      <c r="OHM541"/>
      <c r="OHN541"/>
      <c r="OHO541"/>
      <c r="OHP541"/>
      <c r="OHQ541"/>
      <c r="OHR541"/>
      <c r="OHS541"/>
      <c r="OHT541"/>
      <c r="OHU541"/>
      <c r="OHV541"/>
      <c r="OHW541"/>
      <c r="OHX541"/>
      <c r="OHY541"/>
      <c r="OHZ541"/>
      <c r="OIA541"/>
      <c r="OIB541"/>
      <c r="OIC541"/>
      <c r="OID541"/>
      <c r="OIE541"/>
      <c r="OIF541"/>
      <c r="OIG541"/>
      <c r="OIH541"/>
      <c r="OII541"/>
      <c r="OIJ541"/>
      <c r="OIK541"/>
      <c r="OIL541"/>
      <c r="OIM541"/>
      <c r="OIN541"/>
      <c r="OIO541"/>
      <c r="OIP541"/>
      <c r="OIQ541"/>
      <c r="OIR541"/>
      <c r="OIS541"/>
      <c r="OIT541"/>
      <c r="OIU541"/>
      <c r="OIV541"/>
      <c r="OIW541"/>
      <c r="OIX541"/>
      <c r="OIY541"/>
      <c r="OIZ541"/>
      <c r="OJA541"/>
      <c r="OJB541"/>
      <c r="OJC541"/>
      <c r="OJD541"/>
      <c r="OJE541"/>
      <c r="OJF541"/>
      <c r="OJG541"/>
      <c r="OJH541"/>
      <c r="OJI541"/>
      <c r="OJJ541"/>
      <c r="OJK541"/>
      <c r="OJL541"/>
      <c r="OJM541"/>
      <c r="OJN541"/>
      <c r="OJO541"/>
      <c r="OJP541"/>
      <c r="OJQ541"/>
      <c r="OJR541"/>
      <c r="OJS541"/>
      <c r="OJT541"/>
      <c r="OJU541"/>
      <c r="OJV541"/>
      <c r="OJW541"/>
      <c r="OJX541"/>
      <c r="OJY541"/>
      <c r="OJZ541"/>
      <c r="OKA541"/>
      <c r="OKB541"/>
      <c r="OKC541"/>
      <c r="OKD541"/>
      <c r="OKE541"/>
      <c r="OKF541"/>
      <c r="OKG541"/>
      <c r="OKH541"/>
      <c r="OKI541"/>
      <c r="OKJ541"/>
      <c r="OKK541"/>
      <c r="OKL541"/>
      <c r="OKM541"/>
      <c r="OKN541"/>
      <c r="OKO541"/>
      <c r="OKP541"/>
      <c r="OKQ541"/>
      <c r="OKR541"/>
      <c r="OKS541"/>
      <c r="OKT541"/>
      <c r="OKU541"/>
      <c r="OKV541"/>
      <c r="OKW541"/>
      <c r="OKX541"/>
      <c r="OKY541"/>
      <c r="OKZ541"/>
      <c r="OLA541"/>
      <c r="OLB541"/>
      <c r="OLC541"/>
      <c r="OLD541"/>
      <c r="OLE541"/>
      <c r="OLF541"/>
      <c r="OLG541"/>
      <c r="OLH541"/>
      <c r="OLI541"/>
      <c r="OLJ541"/>
      <c r="OLK541"/>
      <c r="OLL541"/>
      <c r="OLM541"/>
      <c r="OLN541"/>
      <c r="OLO541"/>
      <c r="OLP541"/>
      <c r="OLQ541"/>
      <c r="OLR541"/>
      <c r="OLS541"/>
      <c r="OLT541"/>
      <c r="OLU541"/>
      <c r="OLV541"/>
      <c r="OLW541"/>
      <c r="OLX541"/>
      <c r="OLY541"/>
      <c r="OLZ541"/>
      <c r="OMA541"/>
      <c r="OMB541"/>
      <c r="OMC541"/>
      <c r="OMD541"/>
      <c r="OME541"/>
      <c r="OMF541"/>
      <c r="OMG541"/>
      <c r="OMH541"/>
      <c r="OMI541"/>
      <c r="OMJ541"/>
      <c r="OMK541"/>
      <c r="OML541"/>
      <c r="OMM541"/>
      <c r="OMN541"/>
      <c r="OMO541"/>
      <c r="OMP541"/>
      <c r="OMQ541"/>
      <c r="OMR541"/>
      <c r="OMS541"/>
      <c r="OMT541"/>
      <c r="OMU541"/>
      <c r="OMV541"/>
      <c r="OMW541"/>
      <c r="OMX541"/>
      <c r="OMY541"/>
      <c r="OMZ541"/>
      <c r="ONA541"/>
      <c r="ONB541"/>
      <c r="ONC541"/>
      <c r="OND541"/>
      <c r="ONE541"/>
      <c r="ONF541"/>
      <c r="ONG541"/>
      <c r="ONH541"/>
      <c r="ONI541"/>
      <c r="ONJ541"/>
      <c r="ONK541"/>
      <c r="ONL541"/>
      <c r="ONM541"/>
      <c r="ONN541"/>
      <c r="ONO541"/>
      <c r="ONP541"/>
      <c r="ONQ541"/>
      <c r="ONR541"/>
      <c r="ONS541"/>
      <c r="ONT541"/>
      <c r="ONU541"/>
      <c r="ONV541"/>
      <c r="ONW541"/>
      <c r="ONX541"/>
      <c r="ONY541"/>
      <c r="ONZ541"/>
      <c r="OOA541"/>
      <c r="OOB541"/>
      <c r="OOC541"/>
      <c r="OOD541"/>
      <c r="OOE541"/>
      <c r="OOF541"/>
      <c r="OOG541"/>
      <c r="OOH541"/>
      <c r="OOI541"/>
      <c r="OOJ541"/>
      <c r="OOK541"/>
      <c r="OOL541"/>
      <c r="OOM541"/>
      <c r="OON541"/>
      <c r="OOO541"/>
      <c r="OOP541"/>
      <c r="OOQ541"/>
      <c r="OOR541"/>
      <c r="OOS541"/>
      <c r="OOT541"/>
      <c r="OOU541"/>
      <c r="OOV541"/>
      <c r="OOW541"/>
      <c r="OOX541"/>
      <c r="OOY541"/>
      <c r="OOZ541"/>
      <c r="OPA541"/>
      <c r="OPB541"/>
      <c r="OPC541"/>
      <c r="OPD541"/>
      <c r="OPE541"/>
      <c r="OPF541"/>
      <c r="OPG541"/>
      <c r="OPH541"/>
      <c r="OPI541"/>
      <c r="OPJ541"/>
      <c r="OPK541"/>
      <c r="OPL541"/>
      <c r="OPM541"/>
      <c r="OPN541"/>
      <c r="OPO541"/>
      <c r="OPP541"/>
      <c r="OPQ541"/>
      <c r="OPR541"/>
      <c r="OPS541"/>
      <c r="OPT541"/>
      <c r="OPU541"/>
      <c r="OPV541"/>
      <c r="OPW541"/>
      <c r="OPX541"/>
      <c r="OPY541"/>
      <c r="OPZ541"/>
      <c r="OQA541"/>
      <c r="OQB541"/>
      <c r="OQC541"/>
      <c r="OQD541"/>
      <c r="OQE541"/>
      <c r="OQF541"/>
      <c r="OQG541"/>
      <c r="OQH541"/>
      <c r="OQI541"/>
      <c r="OQJ541"/>
      <c r="OQK541"/>
      <c r="OQL541"/>
      <c r="OQM541"/>
      <c r="OQN541"/>
      <c r="OQO541"/>
      <c r="OQP541"/>
      <c r="OQQ541"/>
      <c r="OQR541"/>
      <c r="OQS541"/>
      <c r="OQT541"/>
      <c r="OQU541"/>
      <c r="OQV541"/>
      <c r="OQW541"/>
      <c r="OQX541"/>
      <c r="OQY541"/>
      <c r="OQZ541"/>
      <c r="ORA541"/>
      <c r="ORB541"/>
      <c r="ORC541"/>
      <c r="ORD541"/>
      <c r="ORE541"/>
      <c r="ORF541"/>
      <c r="ORG541"/>
      <c r="ORH541"/>
      <c r="ORI541"/>
      <c r="ORJ541"/>
      <c r="ORK541"/>
      <c r="ORL541"/>
      <c r="ORM541"/>
      <c r="ORN541"/>
      <c r="ORO541"/>
      <c r="ORP541"/>
      <c r="ORQ541"/>
      <c r="ORR541"/>
      <c r="ORS541"/>
      <c r="ORT541"/>
      <c r="ORU541"/>
      <c r="ORV541"/>
      <c r="ORW541"/>
      <c r="ORX541"/>
      <c r="ORY541"/>
      <c r="ORZ541"/>
      <c r="OSA541"/>
      <c r="OSB541"/>
      <c r="OSC541"/>
      <c r="OSD541"/>
      <c r="OSE541"/>
      <c r="OSF541"/>
      <c r="OSG541"/>
      <c r="OSH541"/>
      <c r="OSI541"/>
      <c r="OSJ541"/>
      <c r="OSK541"/>
      <c r="OSL541"/>
      <c r="OSM541"/>
      <c r="OSN541"/>
      <c r="OSO541"/>
      <c r="OSP541"/>
      <c r="OSQ541"/>
      <c r="OSR541"/>
      <c r="OSS541"/>
      <c r="OST541"/>
      <c r="OSU541"/>
      <c r="OSV541"/>
      <c r="OSW541"/>
      <c r="OSX541"/>
      <c r="OSY541"/>
      <c r="OSZ541"/>
      <c r="OTA541"/>
      <c r="OTB541"/>
      <c r="OTC541"/>
      <c r="OTD541"/>
      <c r="OTE541"/>
      <c r="OTF541"/>
      <c r="OTG541"/>
      <c r="OTH541"/>
      <c r="OTI541"/>
      <c r="OTJ541"/>
      <c r="OTK541"/>
      <c r="OTL541"/>
      <c r="OTM541"/>
      <c r="OTN541"/>
      <c r="OTO541"/>
      <c r="OTP541"/>
      <c r="OTQ541"/>
      <c r="OTR541"/>
      <c r="OTS541"/>
      <c r="OTT541"/>
      <c r="OTU541"/>
      <c r="OTV541"/>
      <c r="OTW541"/>
      <c r="OTX541"/>
      <c r="OTY541"/>
      <c r="OTZ541"/>
      <c r="OUA541"/>
      <c r="OUB541"/>
      <c r="OUC541"/>
      <c r="OUD541"/>
      <c r="OUE541"/>
      <c r="OUF541"/>
      <c r="OUG541"/>
      <c r="OUH541"/>
      <c r="OUI541"/>
      <c r="OUJ541"/>
      <c r="OUK541"/>
      <c r="OUL541"/>
      <c r="OUM541"/>
      <c r="OUN541"/>
      <c r="OUO541"/>
      <c r="OUP541"/>
      <c r="OUQ541"/>
      <c r="OUR541"/>
      <c r="OUS541"/>
      <c r="OUT541"/>
      <c r="OUU541"/>
      <c r="OUV541"/>
      <c r="OUW541"/>
      <c r="OUX541"/>
      <c r="OUY541"/>
      <c r="OUZ541"/>
      <c r="OVA541"/>
      <c r="OVB541"/>
      <c r="OVC541"/>
      <c r="OVD541"/>
      <c r="OVE541"/>
      <c r="OVF541"/>
      <c r="OVG541"/>
      <c r="OVH541"/>
      <c r="OVI541"/>
      <c r="OVJ541"/>
      <c r="OVK541"/>
      <c r="OVL541"/>
      <c r="OVM541"/>
      <c r="OVN541"/>
      <c r="OVO541"/>
      <c r="OVP541"/>
      <c r="OVQ541"/>
      <c r="OVR541"/>
      <c r="OVS541"/>
      <c r="OVT541"/>
      <c r="OVU541"/>
      <c r="OVV541"/>
      <c r="OVW541"/>
      <c r="OVX541"/>
      <c r="OVY541"/>
      <c r="OVZ541"/>
      <c r="OWA541"/>
      <c r="OWB541"/>
      <c r="OWC541"/>
      <c r="OWD541"/>
      <c r="OWE541"/>
      <c r="OWF541"/>
      <c r="OWG541"/>
      <c r="OWH541"/>
      <c r="OWI541"/>
      <c r="OWJ541"/>
      <c r="OWK541"/>
      <c r="OWL541"/>
      <c r="OWM541"/>
      <c r="OWN541"/>
      <c r="OWO541"/>
      <c r="OWP541"/>
      <c r="OWQ541"/>
      <c r="OWR541"/>
      <c r="OWS541"/>
      <c r="OWT541"/>
      <c r="OWU541"/>
      <c r="OWV541"/>
      <c r="OWW541"/>
      <c r="OWX541"/>
      <c r="OWY541"/>
      <c r="OWZ541"/>
      <c r="OXA541"/>
      <c r="OXB541"/>
      <c r="OXC541"/>
      <c r="OXD541"/>
      <c r="OXE541"/>
      <c r="OXF541"/>
      <c r="OXG541"/>
      <c r="OXH541"/>
      <c r="OXI541"/>
      <c r="OXJ541"/>
      <c r="OXK541"/>
      <c r="OXL541"/>
      <c r="OXM541"/>
      <c r="OXN541"/>
      <c r="OXO541"/>
      <c r="OXP541"/>
      <c r="OXQ541"/>
      <c r="OXR541"/>
      <c r="OXS541"/>
      <c r="OXT541"/>
      <c r="OXU541"/>
      <c r="OXV541"/>
      <c r="OXW541"/>
      <c r="OXX541"/>
      <c r="OXY541"/>
      <c r="OXZ541"/>
      <c r="OYA541"/>
      <c r="OYB541"/>
      <c r="OYC541"/>
      <c r="OYD541"/>
      <c r="OYE541"/>
      <c r="OYF541"/>
      <c r="OYG541"/>
      <c r="OYH541"/>
      <c r="OYI541"/>
      <c r="OYJ541"/>
      <c r="OYK541"/>
      <c r="OYL541"/>
      <c r="OYM541"/>
      <c r="OYN541"/>
      <c r="OYO541"/>
      <c r="OYP541"/>
      <c r="OYQ541"/>
      <c r="OYR541"/>
      <c r="OYS541"/>
      <c r="OYT541"/>
      <c r="OYU541"/>
      <c r="OYV541"/>
      <c r="OYW541"/>
      <c r="OYX541"/>
      <c r="OYY541"/>
      <c r="OYZ541"/>
      <c r="OZA541"/>
      <c r="OZB541"/>
      <c r="OZC541"/>
      <c r="OZD541"/>
      <c r="OZE541"/>
      <c r="OZF541"/>
      <c r="OZG541"/>
      <c r="OZH541"/>
      <c r="OZI541"/>
      <c r="OZJ541"/>
      <c r="OZK541"/>
      <c r="OZL541"/>
      <c r="OZM541"/>
      <c r="OZN541"/>
      <c r="OZO541"/>
      <c r="OZP541"/>
      <c r="OZQ541"/>
      <c r="OZR541"/>
      <c r="OZS541"/>
      <c r="OZT541"/>
      <c r="OZU541"/>
      <c r="OZV541"/>
      <c r="OZW541"/>
      <c r="OZX541"/>
      <c r="OZY541"/>
      <c r="OZZ541"/>
      <c r="PAA541"/>
      <c r="PAB541"/>
      <c r="PAC541"/>
      <c r="PAD541"/>
      <c r="PAE541"/>
      <c r="PAF541"/>
      <c r="PAG541"/>
      <c r="PAH541"/>
      <c r="PAI541"/>
      <c r="PAJ541"/>
      <c r="PAK541"/>
      <c r="PAL541"/>
      <c r="PAM541"/>
      <c r="PAN541"/>
      <c r="PAO541"/>
      <c r="PAP541"/>
      <c r="PAQ541"/>
      <c r="PAR541"/>
      <c r="PAS541"/>
      <c r="PAT541"/>
      <c r="PAU541"/>
      <c r="PAV541"/>
      <c r="PAW541"/>
      <c r="PAX541"/>
      <c r="PAY541"/>
      <c r="PAZ541"/>
      <c r="PBA541"/>
      <c r="PBB541"/>
      <c r="PBC541"/>
      <c r="PBD541"/>
      <c r="PBE541"/>
      <c r="PBF541"/>
      <c r="PBG541"/>
      <c r="PBH541"/>
      <c r="PBI541"/>
      <c r="PBJ541"/>
      <c r="PBK541"/>
      <c r="PBL541"/>
      <c r="PBM541"/>
      <c r="PBN541"/>
      <c r="PBO541"/>
      <c r="PBP541"/>
      <c r="PBQ541"/>
      <c r="PBR541"/>
      <c r="PBS541"/>
      <c r="PBT541"/>
      <c r="PBU541"/>
      <c r="PBV541"/>
      <c r="PBW541"/>
      <c r="PBX541"/>
      <c r="PBY541"/>
      <c r="PBZ541"/>
      <c r="PCA541"/>
      <c r="PCB541"/>
      <c r="PCC541"/>
      <c r="PCD541"/>
      <c r="PCE541"/>
      <c r="PCF541"/>
      <c r="PCG541"/>
      <c r="PCH541"/>
      <c r="PCI541"/>
      <c r="PCJ541"/>
      <c r="PCK541"/>
      <c r="PCL541"/>
      <c r="PCM541"/>
      <c r="PCN541"/>
      <c r="PCO541"/>
      <c r="PCP541"/>
      <c r="PCQ541"/>
      <c r="PCR541"/>
      <c r="PCS541"/>
      <c r="PCT541"/>
      <c r="PCU541"/>
      <c r="PCV541"/>
      <c r="PCW541"/>
      <c r="PCX541"/>
      <c r="PCY541"/>
      <c r="PCZ541"/>
      <c r="PDA541"/>
      <c r="PDB541"/>
      <c r="PDC541"/>
      <c r="PDD541"/>
      <c r="PDE541"/>
      <c r="PDF541"/>
      <c r="PDG541"/>
      <c r="PDH541"/>
      <c r="PDI541"/>
      <c r="PDJ541"/>
      <c r="PDK541"/>
      <c r="PDL541"/>
      <c r="PDM541"/>
      <c r="PDN541"/>
      <c r="PDO541"/>
      <c r="PDP541"/>
      <c r="PDQ541"/>
      <c r="PDR541"/>
      <c r="PDS541"/>
      <c r="PDT541"/>
      <c r="PDU541"/>
      <c r="PDV541"/>
      <c r="PDW541"/>
      <c r="PDX541"/>
      <c r="PDY541"/>
      <c r="PDZ541"/>
      <c r="PEA541"/>
      <c r="PEB541"/>
      <c r="PEC541"/>
      <c r="PED541"/>
      <c r="PEE541"/>
      <c r="PEF541"/>
      <c r="PEG541"/>
      <c r="PEH541"/>
      <c r="PEI541"/>
      <c r="PEJ541"/>
      <c r="PEK541"/>
      <c r="PEL541"/>
      <c r="PEM541"/>
      <c r="PEN541"/>
      <c r="PEO541"/>
      <c r="PEP541"/>
      <c r="PEQ541"/>
      <c r="PER541"/>
      <c r="PES541"/>
      <c r="PET541"/>
      <c r="PEU541"/>
      <c r="PEV541"/>
      <c r="PEW541"/>
      <c r="PEX541"/>
      <c r="PEY541"/>
      <c r="PEZ541"/>
      <c r="PFA541"/>
      <c r="PFB541"/>
      <c r="PFC541"/>
      <c r="PFD541"/>
      <c r="PFE541"/>
      <c r="PFF541"/>
      <c r="PFG541"/>
      <c r="PFH541"/>
      <c r="PFI541"/>
      <c r="PFJ541"/>
      <c r="PFK541"/>
      <c r="PFL541"/>
      <c r="PFM541"/>
      <c r="PFN541"/>
      <c r="PFO541"/>
      <c r="PFP541"/>
      <c r="PFQ541"/>
      <c r="PFR541"/>
      <c r="PFS541"/>
      <c r="PFT541"/>
      <c r="PFU541"/>
      <c r="PFV541"/>
      <c r="PFW541"/>
      <c r="PFX541"/>
      <c r="PFY541"/>
      <c r="PFZ541"/>
      <c r="PGA541"/>
      <c r="PGB541"/>
      <c r="PGC541"/>
      <c r="PGD541"/>
      <c r="PGE541"/>
      <c r="PGF541"/>
      <c r="PGG541"/>
      <c r="PGH541"/>
      <c r="PGI541"/>
      <c r="PGJ541"/>
      <c r="PGK541"/>
      <c r="PGL541"/>
      <c r="PGM541"/>
      <c r="PGN541"/>
      <c r="PGO541"/>
      <c r="PGP541"/>
      <c r="PGQ541"/>
      <c r="PGR541"/>
      <c r="PGS541"/>
      <c r="PGT541"/>
      <c r="PGU541"/>
      <c r="PGV541"/>
      <c r="PGW541"/>
      <c r="PGX541"/>
      <c r="PGY541"/>
      <c r="PGZ541"/>
      <c r="PHA541"/>
      <c r="PHB541"/>
      <c r="PHC541"/>
      <c r="PHD541"/>
      <c r="PHE541"/>
      <c r="PHF541"/>
      <c r="PHG541"/>
      <c r="PHH541"/>
      <c r="PHI541"/>
      <c r="PHJ541"/>
      <c r="PHK541"/>
      <c r="PHL541"/>
      <c r="PHM541"/>
      <c r="PHN541"/>
      <c r="PHO541"/>
      <c r="PHP541"/>
      <c r="PHQ541"/>
      <c r="PHR541"/>
      <c r="PHS541"/>
      <c r="PHT541"/>
      <c r="PHU541"/>
      <c r="PHV541"/>
      <c r="PHW541"/>
      <c r="PHX541"/>
      <c r="PHY541"/>
      <c r="PHZ541"/>
      <c r="PIA541"/>
      <c r="PIB541"/>
      <c r="PIC541"/>
      <c r="PID541"/>
      <c r="PIE541"/>
      <c r="PIF541"/>
      <c r="PIG541"/>
      <c r="PIH541"/>
      <c r="PII541"/>
      <c r="PIJ541"/>
      <c r="PIK541"/>
      <c r="PIL541"/>
      <c r="PIM541"/>
      <c r="PIN541"/>
      <c r="PIO541"/>
      <c r="PIP541"/>
      <c r="PIQ541"/>
      <c r="PIR541"/>
      <c r="PIS541"/>
      <c r="PIT541"/>
      <c r="PIU541"/>
      <c r="PIV541"/>
      <c r="PIW541"/>
      <c r="PIX541"/>
      <c r="PIY541"/>
      <c r="PIZ541"/>
      <c r="PJA541"/>
      <c r="PJB541"/>
      <c r="PJC541"/>
      <c r="PJD541"/>
      <c r="PJE541"/>
      <c r="PJF541"/>
      <c r="PJG541"/>
      <c r="PJH541"/>
      <c r="PJI541"/>
      <c r="PJJ541"/>
      <c r="PJK541"/>
      <c r="PJL541"/>
      <c r="PJM541"/>
      <c r="PJN541"/>
      <c r="PJO541"/>
      <c r="PJP541"/>
      <c r="PJQ541"/>
      <c r="PJR541"/>
      <c r="PJS541"/>
      <c r="PJT541"/>
      <c r="PJU541"/>
      <c r="PJV541"/>
      <c r="PJW541"/>
      <c r="PJX541"/>
      <c r="PJY541"/>
      <c r="PJZ541"/>
      <c r="PKA541"/>
      <c r="PKB541"/>
      <c r="PKC541"/>
      <c r="PKD541"/>
      <c r="PKE541"/>
      <c r="PKF541"/>
      <c r="PKG541"/>
      <c r="PKH541"/>
      <c r="PKI541"/>
      <c r="PKJ541"/>
      <c r="PKK541"/>
      <c r="PKL541"/>
      <c r="PKM541"/>
      <c r="PKN541"/>
      <c r="PKO541"/>
      <c r="PKP541"/>
      <c r="PKQ541"/>
      <c r="PKR541"/>
      <c r="PKS541"/>
      <c r="PKT541"/>
      <c r="PKU541"/>
      <c r="PKV541"/>
      <c r="PKW541"/>
      <c r="PKX541"/>
      <c r="PKY541"/>
      <c r="PKZ541"/>
      <c r="PLA541"/>
      <c r="PLB541"/>
      <c r="PLC541"/>
      <c r="PLD541"/>
      <c r="PLE541"/>
      <c r="PLF541"/>
      <c r="PLG541"/>
      <c r="PLH541"/>
      <c r="PLI541"/>
      <c r="PLJ541"/>
      <c r="PLK541"/>
      <c r="PLL541"/>
      <c r="PLM541"/>
      <c r="PLN541"/>
      <c r="PLO541"/>
      <c r="PLP541"/>
      <c r="PLQ541"/>
      <c r="PLR541"/>
      <c r="PLS541"/>
      <c r="PLT541"/>
      <c r="PLU541"/>
      <c r="PLV541"/>
      <c r="PLW541"/>
      <c r="PLX541"/>
      <c r="PLY541"/>
      <c r="PLZ541"/>
      <c r="PMA541"/>
      <c r="PMB541"/>
      <c r="PMC541"/>
      <c r="PMD541"/>
      <c r="PME541"/>
      <c r="PMF541"/>
      <c r="PMG541"/>
      <c r="PMH541"/>
      <c r="PMI541"/>
      <c r="PMJ541"/>
      <c r="PMK541"/>
      <c r="PML541"/>
      <c r="PMM541"/>
      <c r="PMN541"/>
      <c r="PMO541"/>
      <c r="PMP541"/>
      <c r="PMQ541"/>
      <c r="PMR541"/>
      <c r="PMS541"/>
      <c r="PMT541"/>
      <c r="PMU541"/>
      <c r="PMV541"/>
      <c r="PMW541"/>
      <c r="PMX541"/>
      <c r="PMY541"/>
      <c r="PMZ541"/>
      <c r="PNA541"/>
      <c r="PNB541"/>
      <c r="PNC541"/>
      <c r="PND541"/>
      <c r="PNE541"/>
      <c r="PNF541"/>
      <c r="PNG541"/>
      <c r="PNH541"/>
      <c r="PNI541"/>
      <c r="PNJ541"/>
      <c r="PNK541"/>
      <c r="PNL541"/>
      <c r="PNM541"/>
      <c r="PNN541"/>
      <c r="PNO541"/>
      <c r="PNP541"/>
      <c r="PNQ541"/>
      <c r="PNR541"/>
      <c r="PNS541"/>
      <c r="PNT541"/>
      <c r="PNU541"/>
      <c r="PNV541"/>
      <c r="PNW541"/>
      <c r="PNX541"/>
      <c r="PNY541"/>
      <c r="PNZ541"/>
      <c r="POA541"/>
      <c r="POB541"/>
      <c r="POC541"/>
      <c r="POD541"/>
      <c r="POE541"/>
      <c r="POF541"/>
      <c r="POG541"/>
      <c r="POH541"/>
      <c r="POI541"/>
      <c r="POJ541"/>
      <c r="POK541"/>
      <c r="POL541"/>
      <c r="POM541"/>
      <c r="PON541"/>
      <c r="POO541"/>
      <c r="POP541"/>
      <c r="POQ541"/>
      <c r="POR541"/>
      <c r="POS541"/>
      <c r="POT541"/>
      <c r="POU541"/>
      <c r="POV541"/>
      <c r="POW541"/>
      <c r="POX541"/>
      <c r="POY541"/>
      <c r="POZ541"/>
      <c r="PPA541"/>
      <c r="PPB541"/>
      <c r="PPC541"/>
      <c r="PPD541"/>
      <c r="PPE541"/>
      <c r="PPF541"/>
      <c r="PPG541"/>
      <c r="PPH541"/>
      <c r="PPI541"/>
      <c r="PPJ541"/>
      <c r="PPK541"/>
      <c r="PPL541"/>
      <c r="PPM541"/>
      <c r="PPN541"/>
      <c r="PPO541"/>
      <c r="PPP541"/>
      <c r="PPQ541"/>
      <c r="PPR541"/>
      <c r="PPS541"/>
      <c r="PPT541"/>
      <c r="PPU541"/>
      <c r="PPV541"/>
      <c r="PPW541"/>
      <c r="PPX541"/>
      <c r="PPY541"/>
      <c r="PPZ541"/>
      <c r="PQA541"/>
      <c r="PQB541"/>
      <c r="PQC541"/>
      <c r="PQD541"/>
      <c r="PQE541"/>
      <c r="PQF541"/>
      <c r="PQG541"/>
      <c r="PQH541"/>
      <c r="PQI541"/>
      <c r="PQJ541"/>
      <c r="PQK541"/>
      <c r="PQL541"/>
      <c r="PQM541"/>
      <c r="PQN541"/>
      <c r="PQO541"/>
      <c r="PQP541"/>
      <c r="PQQ541"/>
      <c r="PQR541"/>
      <c r="PQS541"/>
      <c r="PQT541"/>
      <c r="PQU541"/>
      <c r="PQV541"/>
      <c r="PQW541"/>
      <c r="PQX541"/>
      <c r="PQY541"/>
      <c r="PQZ541"/>
      <c r="PRA541"/>
      <c r="PRB541"/>
      <c r="PRC541"/>
      <c r="PRD541"/>
      <c r="PRE541"/>
      <c r="PRF541"/>
      <c r="PRG541"/>
      <c r="PRH541"/>
      <c r="PRI541"/>
      <c r="PRJ541"/>
      <c r="PRK541"/>
      <c r="PRL541"/>
      <c r="PRM541"/>
      <c r="PRN541"/>
      <c r="PRO541"/>
      <c r="PRP541"/>
      <c r="PRQ541"/>
      <c r="PRR541"/>
      <c r="PRS541"/>
      <c r="PRT541"/>
      <c r="PRU541"/>
      <c r="PRV541"/>
      <c r="PRW541"/>
      <c r="PRX541"/>
      <c r="PRY541"/>
      <c r="PRZ541"/>
      <c r="PSA541"/>
      <c r="PSB541"/>
      <c r="PSC541"/>
      <c r="PSD541"/>
      <c r="PSE541"/>
      <c r="PSF541"/>
      <c r="PSG541"/>
      <c r="PSH541"/>
      <c r="PSI541"/>
      <c r="PSJ541"/>
      <c r="PSK541"/>
      <c r="PSL541"/>
      <c r="PSM541"/>
      <c r="PSN541"/>
      <c r="PSO541"/>
      <c r="PSP541"/>
      <c r="PSQ541"/>
      <c r="PSR541"/>
      <c r="PSS541"/>
      <c r="PST541"/>
      <c r="PSU541"/>
      <c r="PSV541"/>
      <c r="PSW541"/>
      <c r="PSX541"/>
      <c r="PSY541"/>
      <c r="PSZ541"/>
      <c r="PTA541"/>
      <c r="PTB541"/>
      <c r="PTC541"/>
      <c r="PTD541"/>
      <c r="PTE541"/>
      <c r="PTF541"/>
      <c r="PTG541"/>
      <c r="PTH541"/>
      <c r="PTI541"/>
      <c r="PTJ541"/>
      <c r="PTK541"/>
      <c r="PTL541"/>
      <c r="PTM541"/>
      <c r="PTN541"/>
      <c r="PTO541"/>
      <c r="PTP541"/>
      <c r="PTQ541"/>
      <c r="PTR541"/>
      <c r="PTS541"/>
      <c r="PTT541"/>
      <c r="PTU541"/>
      <c r="PTV541"/>
      <c r="PTW541"/>
      <c r="PTX541"/>
      <c r="PTY541"/>
      <c r="PTZ541"/>
      <c r="PUA541"/>
      <c r="PUB541"/>
      <c r="PUC541"/>
      <c r="PUD541"/>
      <c r="PUE541"/>
      <c r="PUF541"/>
      <c r="PUG541"/>
      <c r="PUH541"/>
      <c r="PUI541"/>
      <c r="PUJ541"/>
      <c r="PUK541"/>
      <c r="PUL541"/>
      <c r="PUM541"/>
      <c r="PUN541"/>
      <c r="PUO541"/>
      <c r="PUP541"/>
      <c r="PUQ541"/>
      <c r="PUR541"/>
      <c r="PUS541"/>
      <c r="PUT541"/>
      <c r="PUU541"/>
      <c r="PUV541"/>
      <c r="PUW541"/>
      <c r="PUX541"/>
      <c r="PUY541"/>
      <c r="PUZ541"/>
      <c r="PVA541"/>
      <c r="PVB541"/>
      <c r="PVC541"/>
      <c r="PVD541"/>
      <c r="PVE541"/>
      <c r="PVF541"/>
      <c r="PVG541"/>
      <c r="PVH541"/>
      <c r="PVI541"/>
      <c r="PVJ541"/>
      <c r="PVK541"/>
      <c r="PVL541"/>
      <c r="PVM541"/>
      <c r="PVN541"/>
      <c r="PVO541"/>
      <c r="PVP541"/>
      <c r="PVQ541"/>
      <c r="PVR541"/>
      <c r="PVS541"/>
      <c r="PVT541"/>
      <c r="PVU541"/>
      <c r="PVV541"/>
      <c r="PVW541"/>
      <c r="PVX541"/>
      <c r="PVY541"/>
      <c r="PVZ541"/>
      <c r="PWA541"/>
      <c r="PWB541"/>
      <c r="PWC541"/>
      <c r="PWD541"/>
      <c r="PWE541"/>
      <c r="PWF541"/>
      <c r="PWG541"/>
      <c r="PWH541"/>
      <c r="PWI541"/>
      <c r="PWJ541"/>
      <c r="PWK541"/>
      <c r="PWL541"/>
      <c r="PWM541"/>
      <c r="PWN541"/>
      <c r="PWO541"/>
      <c r="PWP541"/>
      <c r="PWQ541"/>
      <c r="PWR541"/>
      <c r="PWS541"/>
      <c r="PWT541"/>
      <c r="PWU541"/>
      <c r="PWV541"/>
      <c r="PWW541"/>
      <c r="PWX541"/>
      <c r="PWY541"/>
      <c r="PWZ541"/>
      <c r="PXA541"/>
      <c r="PXB541"/>
      <c r="PXC541"/>
      <c r="PXD541"/>
      <c r="PXE541"/>
      <c r="PXF541"/>
      <c r="PXG541"/>
      <c r="PXH541"/>
      <c r="PXI541"/>
      <c r="PXJ541"/>
      <c r="PXK541"/>
      <c r="PXL541"/>
      <c r="PXM541"/>
      <c r="PXN541"/>
      <c r="PXO541"/>
      <c r="PXP541"/>
      <c r="PXQ541"/>
      <c r="PXR541"/>
      <c r="PXS541"/>
      <c r="PXT541"/>
      <c r="PXU541"/>
      <c r="PXV541"/>
      <c r="PXW541"/>
      <c r="PXX541"/>
      <c r="PXY541"/>
      <c r="PXZ541"/>
      <c r="PYA541"/>
      <c r="PYB541"/>
      <c r="PYC541"/>
      <c r="PYD541"/>
      <c r="PYE541"/>
      <c r="PYF541"/>
      <c r="PYG541"/>
      <c r="PYH541"/>
      <c r="PYI541"/>
      <c r="PYJ541"/>
      <c r="PYK541"/>
      <c r="PYL541"/>
      <c r="PYM541"/>
      <c r="PYN541"/>
      <c r="PYO541"/>
      <c r="PYP541"/>
      <c r="PYQ541"/>
      <c r="PYR541"/>
      <c r="PYS541"/>
      <c r="PYT541"/>
      <c r="PYU541"/>
      <c r="PYV541"/>
      <c r="PYW541"/>
      <c r="PYX541"/>
      <c r="PYY541"/>
      <c r="PYZ541"/>
      <c r="PZA541"/>
      <c r="PZB541"/>
      <c r="PZC541"/>
      <c r="PZD541"/>
      <c r="PZE541"/>
      <c r="PZF541"/>
      <c r="PZG541"/>
      <c r="PZH541"/>
      <c r="PZI541"/>
      <c r="PZJ541"/>
      <c r="PZK541"/>
      <c r="PZL541"/>
      <c r="PZM541"/>
      <c r="PZN541"/>
      <c r="PZO541"/>
      <c r="PZP541"/>
      <c r="PZQ541"/>
      <c r="PZR541"/>
      <c r="PZS541"/>
      <c r="PZT541"/>
      <c r="PZU541"/>
      <c r="PZV541"/>
      <c r="PZW541"/>
      <c r="PZX541"/>
      <c r="PZY541"/>
      <c r="PZZ541"/>
      <c r="QAA541"/>
      <c r="QAB541"/>
      <c r="QAC541"/>
      <c r="QAD541"/>
      <c r="QAE541"/>
      <c r="QAF541"/>
      <c r="QAG541"/>
      <c r="QAH541"/>
      <c r="QAI541"/>
      <c r="QAJ541"/>
      <c r="QAK541"/>
      <c r="QAL541"/>
      <c r="QAM541"/>
      <c r="QAN541"/>
      <c r="QAO541"/>
      <c r="QAP541"/>
      <c r="QAQ541"/>
      <c r="QAR541"/>
      <c r="QAS541"/>
      <c r="QAT541"/>
      <c r="QAU541"/>
      <c r="QAV541"/>
      <c r="QAW541"/>
      <c r="QAX541"/>
      <c r="QAY541"/>
      <c r="QAZ541"/>
      <c r="QBA541"/>
      <c r="QBB541"/>
      <c r="QBC541"/>
      <c r="QBD541"/>
      <c r="QBE541"/>
      <c r="QBF541"/>
      <c r="QBG541"/>
      <c r="QBH541"/>
      <c r="QBI541"/>
      <c r="QBJ541"/>
      <c r="QBK541"/>
      <c r="QBL541"/>
      <c r="QBM541"/>
      <c r="QBN541"/>
      <c r="QBO541"/>
      <c r="QBP541"/>
      <c r="QBQ541"/>
      <c r="QBR541"/>
      <c r="QBS541"/>
      <c r="QBT541"/>
      <c r="QBU541"/>
      <c r="QBV541"/>
      <c r="QBW541"/>
      <c r="QBX541"/>
      <c r="QBY541"/>
      <c r="QBZ541"/>
      <c r="QCA541"/>
      <c r="QCB541"/>
      <c r="QCC541"/>
      <c r="QCD541"/>
      <c r="QCE541"/>
      <c r="QCF541"/>
      <c r="QCG541"/>
      <c r="QCH541"/>
      <c r="QCI541"/>
      <c r="QCJ541"/>
      <c r="QCK541"/>
      <c r="QCL541"/>
      <c r="QCM541"/>
      <c r="QCN541"/>
      <c r="QCO541"/>
      <c r="QCP541"/>
      <c r="QCQ541"/>
      <c r="QCR541"/>
      <c r="QCS541"/>
      <c r="QCT541"/>
      <c r="QCU541"/>
      <c r="QCV541"/>
      <c r="QCW541"/>
      <c r="QCX541"/>
      <c r="QCY541"/>
      <c r="QCZ541"/>
      <c r="QDA541"/>
      <c r="QDB541"/>
      <c r="QDC541"/>
      <c r="QDD541"/>
      <c r="QDE541"/>
      <c r="QDF541"/>
      <c r="QDG541"/>
      <c r="QDH541"/>
      <c r="QDI541"/>
      <c r="QDJ541"/>
      <c r="QDK541"/>
      <c r="QDL541"/>
      <c r="QDM541"/>
      <c r="QDN541"/>
      <c r="QDO541"/>
      <c r="QDP541"/>
      <c r="QDQ541"/>
      <c r="QDR541"/>
      <c r="QDS541"/>
      <c r="QDT541"/>
      <c r="QDU541"/>
      <c r="QDV541"/>
      <c r="QDW541"/>
      <c r="QDX541"/>
      <c r="QDY541"/>
      <c r="QDZ541"/>
      <c r="QEA541"/>
      <c r="QEB541"/>
      <c r="QEC541"/>
      <c r="QED541"/>
      <c r="QEE541"/>
      <c r="QEF541"/>
      <c r="QEG541"/>
      <c r="QEH541"/>
      <c r="QEI541"/>
      <c r="QEJ541"/>
      <c r="QEK541"/>
      <c r="QEL541"/>
      <c r="QEM541"/>
      <c r="QEN541"/>
      <c r="QEO541"/>
      <c r="QEP541"/>
      <c r="QEQ541"/>
      <c r="QER541"/>
      <c r="QES541"/>
      <c r="QET541"/>
      <c r="QEU541"/>
      <c r="QEV541"/>
      <c r="QEW541"/>
      <c r="QEX541"/>
      <c r="QEY541"/>
      <c r="QEZ541"/>
      <c r="QFA541"/>
      <c r="QFB541"/>
      <c r="QFC541"/>
      <c r="QFD541"/>
      <c r="QFE541"/>
      <c r="QFF541"/>
      <c r="QFG541"/>
      <c r="QFH541"/>
      <c r="QFI541"/>
      <c r="QFJ541"/>
      <c r="QFK541"/>
      <c r="QFL541"/>
      <c r="QFM541"/>
      <c r="QFN541"/>
      <c r="QFO541"/>
      <c r="QFP541"/>
      <c r="QFQ541"/>
      <c r="QFR541"/>
      <c r="QFS541"/>
      <c r="QFT541"/>
      <c r="QFU541"/>
      <c r="QFV541"/>
      <c r="QFW541"/>
      <c r="QFX541"/>
      <c r="QFY541"/>
      <c r="QFZ541"/>
      <c r="QGA541"/>
      <c r="QGB541"/>
      <c r="QGC541"/>
      <c r="QGD541"/>
      <c r="QGE541"/>
      <c r="QGF541"/>
      <c r="QGG541"/>
      <c r="QGH541"/>
      <c r="QGI541"/>
      <c r="QGJ541"/>
      <c r="QGK541"/>
      <c r="QGL541"/>
      <c r="QGM541"/>
      <c r="QGN541"/>
      <c r="QGO541"/>
      <c r="QGP541"/>
      <c r="QGQ541"/>
      <c r="QGR541"/>
      <c r="QGS541"/>
      <c r="QGT541"/>
      <c r="QGU541"/>
      <c r="QGV541"/>
      <c r="QGW541"/>
      <c r="QGX541"/>
      <c r="QGY541"/>
      <c r="QGZ541"/>
      <c r="QHA541"/>
      <c r="QHB541"/>
      <c r="QHC541"/>
      <c r="QHD541"/>
      <c r="QHE541"/>
      <c r="QHF541"/>
      <c r="QHG541"/>
      <c r="QHH541"/>
      <c r="QHI541"/>
      <c r="QHJ541"/>
      <c r="QHK541"/>
      <c r="QHL541"/>
      <c r="QHM541"/>
      <c r="QHN541"/>
      <c r="QHO541"/>
      <c r="QHP541"/>
      <c r="QHQ541"/>
      <c r="QHR541"/>
      <c r="QHS541"/>
      <c r="QHT541"/>
      <c r="QHU541"/>
      <c r="QHV541"/>
      <c r="QHW541"/>
      <c r="QHX541"/>
      <c r="QHY541"/>
      <c r="QHZ541"/>
      <c r="QIA541"/>
      <c r="QIB541"/>
      <c r="QIC541"/>
      <c r="QID541"/>
      <c r="QIE541"/>
      <c r="QIF541"/>
      <c r="QIG541"/>
      <c r="QIH541"/>
      <c r="QII541"/>
      <c r="QIJ541"/>
      <c r="QIK541"/>
      <c r="QIL541"/>
      <c r="QIM541"/>
      <c r="QIN541"/>
      <c r="QIO541"/>
      <c r="QIP541"/>
      <c r="QIQ541"/>
      <c r="QIR541"/>
      <c r="QIS541"/>
      <c r="QIT541"/>
      <c r="QIU541"/>
      <c r="QIV541"/>
      <c r="QIW541"/>
      <c r="QIX541"/>
      <c r="QIY541"/>
      <c r="QIZ541"/>
      <c r="QJA541"/>
      <c r="QJB541"/>
      <c r="QJC541"/>
      <c r="QJD541"/>
      <c r="QJE541"/>
      <c r="QJF541"/>
      <c r="QJG541"/>
      <c r="QJH541"/>
      <c r="QJI541"/>
      <c r="QJJ541"/>
      <c r="QJK541"/>
      <c r="QJL541"/>
      <c r="QJM541"/>
      <c r="QJN541"/>
      <c r="QJO541"/>
      <c r="QJP541"/>
      <c r="QJQ541"/>
      <c r="QJR541"/>
      <c r="QJS541"/>
      <c r="QJT541"/>
      <c r="QJU541"/>
      <c r="QJV541"/>
      <c r="QJW541"/>
      <c r="QJX541"/>
      <c r="QJY541"/>
      <c r="QJZ541"/>
      <c r="QKA541"/>
      <c r="QKB541"/>
      <c r="QKC541"/>
      <c r="QKD541"/>
      <c r="QKE541"/>
      <c r="QKF541"/>
      <c r="QKG541"/>
      <c r="QKH541"/>
      <c r="QKI541"/>
      <c r="QKJ541"/>
      <c r="QKK541"/>
      <c r="QKL541"/>
      <c r="QKM541"/>
      <c r="QKN541"/>
      <c r="QKO541"/>
      <c r="QKP541"/>
      <c r="QKQ541"/>
      <c r="QKR541"/>
      <c r="QKS541"/>
      <c r="QKT541"/>
      <c r="QKU541"/>
      <c r="QKV541"/>
      <c r="QKW541"/>
      <c r="QKX541"/>
      <c r="QKY541"/>
      <c r="QKZ541"/>
      <c r="QLA541"/>
      <c r="QLB541"/>
      <c r="QLC541"/>
      <c r="QLD541"/>
      <c r="QLE541"/>
      <c r="QLF541"/>
      <c r="QLG541"/>
      <c r="QLH541"/>
      <c r="QLI541"/>
      <c r="QLJ541"/>
      <c r="QLK541"/>
      <c r="QLL541"/>
      <c r="QLM541"/>
      <c r="QLN541"/>
      <c r="QLO541"/>
      <c r="QLP541"/>
      <c r="QLQ541"/>
      <c r="QLR541"/>
      <c r="QLS541"/>
      <c r="QLT541"/>
      <c r="QLU541"/>
      <c r="QLV541"/>
      <c r="QLW541"/>
      <c r="QLX541"/>
      <c r="QLY541"/>
      <c r="QLZ541"/>
      <c r="QMA541"/>
      <c r="QMB541"/>
      <c r="QMC541"/>
      <c r="QMD541"/>
      <c r="QME541"/>
      <c r="QMF541"/>
      <c r="QMG541"/>
      <c r="QMH541"/>
      <c r="QMI541"/>
      <c r="QMJ541"/>
      <c r="QMK541"/>
      <c r="QML541"/>
      <c r="QMM541"/>
      <c r="QMN541"/>
      <c r="QMO541"/>
      <c r="QMP541"/>
      <c r="QMQ541"/>
      <c r="QMR541"/>
      <c r="QMS541"/>
      <c r="QMT541"/>
      <c r="QMU541"/>
      <c r="QMV541"/>
      <c r="QMW541"/>
      <c r="QMX541"/>
      <c r="QMY541"/>
      <c r="QMZ541"/>
      <c r="QNA541"/>
      <c r="QNB541"/>
      <c r="QNC541"/>
      <c r="QND541"/>
      <c r="QNE541"/>
      <c r="QNF541"/>
      <c r="QNG541"/>
      <c r="QNH541"/>
      <c r="QNI541"/>
      <c r="QNJ541"/>
      <c r="QNK541"/>
      <c r="QNL541"/>
      <c r="QNM541"/>
      <c r="QNN541"/>
      <c r="QNO541"/>
      <c r="QNP541"/>
      <c r="QNQ541"/>
      <c r="QNR541"/>
      <c r="QNS541"/>
      <c r="QNT541"/>
      <c r="QNU541"/>
      <c r="QNV541"/>
      <c r="QNW541"/>
      <c r="QNX541"/>
      <c r="QNY541"/>
      <c r="QNZ541"/>
      <c r="QOA541"/>
      <c r="QOB541"/>
      <c r="QOC541"/>
      <c r="QOD541"/>
      <c r="QOE541"/>
      <c r="QOF541"/>
      <c r="QOG541"/>
      <c r="QOH541"/>
      <c r="QOI541"/>
      <c r="QOJ541"/>
      <c r="QOK541"/>
      <c r="QOL541"/>
      <c r="QOM541"/>
      <c r="QON541"/>
      <c r="QOO541"/>
      <c r="QOP541"/>
      <c r="QOQ541"/>
      <c r="QOR541"/>
      <c r="QOS541"/>
      <c r="QOT541"/>
      <c r="QOU541"/>
      <c r="QOV541"/>
      <c r="QOW541"/>
      <c r="QOX541"/>
      <c r="QOY541"/>
      <c r="QOZ541"/>
      <c r="QPA541"/>
      <c r="QPB541"/>
      <c r="QPC541"/>
      <c r="QPD541"/>
      <c r="QPE541"/>
      <c r="QPF541"/>
      <c r="QPG541"/>
      <c r="QPH541"/>
      <c r="QPI541"/>
      <c r="QPJ541"/>
      <c r="QPK541"/>
      <c r="QPL541"/>
      <c r="QPM541"/>
      <c r="QPN541"/>
      <c r="QPO541"/>
      <c r="QPP541"/>
      <c r="QPQ541"/>
      <c r="QPR541"/>
      <c r="QPS541"/>
      <c r="QPT541"/>
      <c r="QPU541"/>
      <c r="QPV541"/>
      <c r="QPW541"/>
      <c r="QPX541"/>
      <c r="QPY541"/>
      <c r="QPZ541"/>
      <c r="QQA541"/>
      <c r="QQB541"/>
      <c r="QQC541"/>
      <c r="QQD541"/>
      <c r="QQE541"/>
      <c r="QQF541"/>
      <c r="QQG541"/>
      <c r="QQH541"/>
      <c r="QQI541"/>
      <c r="QQJ541"/>
      <c r="QQK541"/>
      <c r="QQL541"/>
      <c r="QQM541"/>
      <c r="QQN541"/>
      <c r="QQO541"/>
      <c r="QQP541"/>
      <c r="QQQ541"/>
      <c r="QQR541"/>
      <c r="QQS541"/>
      <c r="QQT541"/>
      <c r="QQU541"/>
      <c r="QQV541"/>
      <c r="QQW541"/>
      <c r="QQX541"/>
      <c r="QQY541"/>
      <c r="QQZ541"/>
      <c r="QRA541"/>
      <c r="QRB541"/>
      <c r="QRC541"/>
      <c r="QRD541"/>
      <c r="QRE541"/>
      <c r="QRF541"/>
      <c r="QRG541"/>
      <c r="QRH541"/>
      <c r="QRI541"/>
      <c r="QRJ541"/>
      <c r="QRK541"/>
      <c r="QRL541"/>
      <c r="QRM541"/>
      <c r="QRN541"/>
      <c r="QRO541"/>
      <c r="QRP541"/>
      <c r="QRQ541"/>
      <c r="QRR541"/>
      <c r="QRS541"/>
      <c r="QRT541"/>
      <c r="QRU541"/>
      <c r="QRV541"/>
      <c r="QRW541"/>
      <c r="QRX541"/>
      <c r="QRY541"/>
      <c r="QRZ541"/>
      <c r="QSA541"/>
      <c r="QSB541"/>
      <c r="QSC541"/>
      <c r="QSD541"/>
      <c r="QSE541"/>
      <c r="QSF541"/>
      <c r="QSG541"/>
      <c r="QSH541"/>
      <c r="QSI541"/>
      <c r="QSJ541"/>
      <c r="QSK541"/>
      <c r="QSL541"/>
      <c r="QSM541"/>
      <c r="QSN541"/>
      <c r="QSO541"/>
      <c r="QSP541"/>
      <c r="QSQ541"/>
      <c r="QSR541"/>
      <c r="QSS541"/>
      <c r="QST541"/>
      <c r="QSU541"/>
      <c r="QSV541"/>
      <c r="QSW541"/>
      <c r="QSX541"/>
      <c r="QSY541"/>
      <c r="QSZ541"/>
      <c r="QTA541"/>
      <c r="QTB541"/>
      <c r="QTC541"/>
      <c r="QTD541"/>
      <c r="QTE541"/>
      <c r="QTF541"/>
      <c r="QTG541"/>
      <c r="QTH541"/>
      <c r="QTI541"/>
      <c r="QTJ541"/>
      <c r="QTK541"/>
      <c r="QTL541"/>
      <c r="QTM541"/>
      <c r="QTN541"/>
      <c r="QTO541"/>
      <c r="QTP541"/>
      <c r="QTQ541"/>
      <c r="QTR541"/>
      <c r="QTS541"/>
      <c r="QTT541"/>
      <c r="QTU541"/>
      <c r="QTV541"/>
      <c r="QTW541"/>
      <c r="QTX541"/>
      <c r="QTY541"/>
      <c r="QTZ541"/>
      <c r="QUA541"/>
      <c r="QUB541"/>
      <c r="QUC541"/>
      <c r="QUD541"/>
      <c r="QUE541"/>
      <c r="QUF541"/>
      <c r="QUG541"/>
      <c r="QUH541"/>
      <c r="QUI541"/>
      <c r="QUJ541"/>
      <c r="QUK541"/>
      <c r="QUL541"/>
      <c r="QUM541"/>
      <c r="QUN541"/>
      <c r="QUO541"/>
      <c r="QUP541"/>
      <c r="QUQ541"/>
      <c r="QUR541"/>
      <c r="QUS541"/>
      <c r="QUT541"/>
      <c r="QUU541"/>
      <c r="QUV541"/>
      <c r="QUW541"/>
      <c r="QUX541"/>
      <c r="QUY541"/>
      <c r="QUZ541"/>
      <c r="QVA541"/>
      <c r="QVB541"/>
      <c r="QVC541"/>
      <c r="QVD541"/>
      <c r="QVE541"/>
      <c r="QVF541"/>
      <c r="QVG541"/>
      <c r="QVH541"/>
      <c r="QVI541"/>
      <c r="QVJ541"/>
      <c r="QVK541"/>
      <c r="QVL541"/>
      <c r="QVM541"/>
      <c r="QVN541"/>
      <c r="QVO541"/>
      <c r="QVP541"/>
      <c r="QVQ541"/>
      <c r="QVR541"/>
      <c r="QVS541"/>
      <c r="QVT541"/>
      <c r="QVU541"/>
      <c r="QVV541"/>
      <c r="QVW541"/>
      <c r="QVX541"/>
      <c r="QVY541"/>
      <c r="QVZ541"/>
      <c r="QWA541"/>
      <c r="QWB541"/>
      <c r="QWC541"/>
      <c r="QWD541"/>
      <c r="QWE541"/>
      <c r="QWF541"/>
      <c r="QWG541"/>
      <c r="QWH541"/>
      <c r="QWI541"/>
      <c r="QWJ541"/>
      <c r="QWK541"/>
      <c r="QWL541"/>
      <c r="QWM541"/>
      <c r="QWN541"/>
      <c r="QWO541"/>
      <c r="QWP541"/>
      <c r="QWQ541"/>
      <c r="QWR541"/>
      <c r="QWS541"/>
      <c r="QWT541"/>
      <c r="QWU541"/>
      <c r="QWV541"/>
      <c r="QWW541"/>
      <c r="QWX541"/>
      <c r="QWY541"/>
      <c r="QWZ541"/>
      <c r="QXA541"/>
      <c r="QXB541"/>
      <c r="QXC541"/>
      <c r="QXD541"/>
      <c r="QXE541"/>
      <c r="QXF541"/>
      <c r="QXG541"/>
      <c r="QXH541"/>
      <c r="QXI541"/>
      <c r="QXJ541"/>
      <c r="QXK541"/>
      <c r="QXL541"/>
      <c r="QXM541"/>
      <c r="QXN541"/>
      <c r="QXO541"/>
      <c r="QXP541"/>
      <c r="QXQ541"/>
      <c r="QXR541"/>
      <c r="QXS541"/>
      <c r="QXT541"/>
      <c r="QXU541"/>
      <c r="QXV541"/>
      <c r="QXW541"/>
      <c r="QXX541"/>
      <c r="QXY541"/>
      <c r="QXZ541"/>
      <c r="QYA541"/>
      <c r="QYB541"/>
      <c r="QYC541"/>
      <c r="QYD541"/>
      <c r="QYE541"/>
      <c r="QYF541"/>
      <c r="QYG541"/>
      <c r="QYH541"/>
      <c r="QYI541"/>
      <c r="QYJ541"/>
      <c r="QYK541"/>
      <c r="QYL541"/>
      <c r="QYM541"/>
      <c r="QYN541"/>
      <c r="QYO541"/>
      <c r="QYP541"/>
      <c r="QYQ541"/>
      <c r="QYR541"/>
      <c r="QYS541"/>
      <c r="QYT541"/>
      <c r="QYU541"/>
      <c r="QYV541"/>
      <c r="QYW541"/>
      <c r="QYX541"/>
      <c r="QYY541"/>
      <c r="QYZ541"/>
      <c r="QZA541"/>
      <c r="QZB541"/>
      <c r="QZC541"/>
      <c r="QZD541"/>
      <c r="QZE541"/>
      <c r="QZF541"/>
      <c r="QZG541"/>
      <c r="QZH541"/>
      <c r="QZI541"/>
      <c r="QZJ541"/>
      <c r="QZK541"/>
      <c r="QZL541"/>
      <c r="QZM541"/>
      <c r="QZN541"/>
      <c r="QZO541"/>
      <c r="QZP541"/>
      <c r="QZQ541"/>
      <c r="QZR541"/>
      <c r="QZS541"/>
      <c r="QZT541"/>
      <c r="QZU541"/>
      <c r="QZV541"/>
      <c r="QZW541"/>
      <c r="QZX541"/>
      <c r="QZY541"/>
      <c r="QZZ541"/>
      <c r="RAA541"/>
      <c r="RAB541"/>
      <c r="RAC541"/>
      <c r="RAD541"/>
      <c r="RAE541"/>
      <c r="RAF541"/>
      <c r="RAG541"/>
      <c r="RAH541"/>
      <c r="RAI541"/>
      <c r="RAJ541"/>
      <c r="RAK541"/>
      <c r="RAL541"/>
      <c r="RAM541"/>
      <c r="RAN541"/>
      <c r="RAO541"/>
      <c r="RAP541"/>
      <c r="RAQ541"/>
      <c r="RAR541"/>
      <c r="RAS541"/>
      <c r="RAT541"/>
      <c r="RAU541"/>
      <c r="RAV541"/>
      <c r="RAW541"/>
      <c r="RAX541"/>
      <c r="RAY541"/>
      <c r="RAZ541"/>
      <c r="RBA541"/>
      <c r="RBB541"/>
      <c r="RBC541"/>
      <c r="RBD541"/>
      <c r="RBE541"/>
      <c r="RBF541"/>
      <c r="RBG541"/>
      <c r="RBH541"/>
      <c r="RBI541"/>
      <c r="RBJ541"/>
      <c r="RBK541"/>
      <c r="RBL541"/>
      <c r="RBM541"/>
      <c r="RBN541"/>
      <c r="RBO541"/>
      <c r="RBP541"/>
      <c r="RBQ541"/>
      <c r="RBR541"/>
      <c r="RBS541"/>
      <c r="RBT541"/>
      <c r="RBU541"/>
      <c r="RBV541"/>
      <c r="RBW541"/>
      <c r="RBX541"/>
      <c r="RBY541"/>
      <c r="RBZ541"/>
      <c r="RCA541"/>
      <c r="RCB541"/>
      <c r="RCC541"/>
      <c r="RCD541"/>
      <c r="RCE541"/>
      <c r="RCF541"/>
      <c r="RCG541"/>
      <c r="RCH541"/>
      <c r="RCI541"/>
      <c r="RCJ541"/>
      <c r="RCK541"/>
      <c r="RCL541"/>
      <c r="RCM541"/>
      <c r="RCN541"/>
      <c r="RCO541"/>
      <c r="RCP541"/>
      <c r="RCQ541"/>
      <c r="RCR541"/>
      <c r="RCS541"/>
      <c r="RCT541"/>
      <c r="RCU541"/>
      <c r="RCV541"/>
      <c r="RCW541"/>
      <c r="RCX541"/>
      <c r="RCY541"/>
      <c r="RCZ541"/>
      <c r="RDA541"/>
      <c r="RDB541"/>
      <c r="RDC541"/>
      <c r="RDD541"/>
      <c r="RDE541"/>
      <c r="RDF541"/>
      <c r="RDG541"/>
      <c r="RDH541"/>
      <c r="RDI541"/>
      <c r="RDJ541"/>
      <c r="RDK541"/>
      <c r="RDL541"/>
      <c r="RDM541"/>
      <c r="RDN541"/>
      <c r="RDO541"/>
      <c r="RDP541"/>
      <c r="RDQ541"/>
      <c r="RDR541"/>
      <c r="RDS541"/>
      <c r="RDT541"/>
      <c r="RDU541"/>
      <c r="RDV541"/>
      <c r="RDW541"/>
      <c r="RDX541"/>
      <c r="RDY541"/>
      <c r="RDZ541"/>
      <c r="REA541"/>
      <c r="REB541"/>
      <c r="REC541"/>
      <c r="RED541"/>
      <c r="REE541"/>
      <c r="REF541"/>
      <c r="REG541"/>
      <c r="REH541"/>
      <c r="REI541"/>
      <c r="REJ541"/>
      <c r="REK541"/>
      <c r="REL541"/>
      <c r="REM541"/>
      <c r="REN541"/>
      <c r="REO541"/>
      <c r="REP541"/>
      <c r="REQ541"/>
      <c r="RER541"/>
      <c r="RES541"/>
      <c r="RET541"/>
      <c r="REU541"/>
      <c r="REV541"/>
      <c r="REW541"/>
      <c r="REX541"/>
      <c r="REY541"/>
      <c r="REZ541"/>
      <c r="RFA541"/>
      <c r="RFB541"/>
      <c r="RFC541"/>
      <c r="RFD541"/>
      <c r="RFE541"/>
      <c r="RFF541"/>
      <c r="RFG541"/>
      <c r="RFH541"/>
      <c r="RFI541"/>
      <c r="RFJ541"/>
      <c r="RFK541"/>
      <c r="RFL541"/>
      <c r="RFM541"/>
      <c r="RFN541"/>
      <c r="RFO541"/>
      <c r="RFP541"/>
      <c r="RFQ541"/>
      <c r="RFR541"/>
      <c r="RFS541"/>
      <c r="RFT541"/>
      <c r="RFU541"/>
      <c r="RFV541"/>
      <c r="RFW541"/>
      <c r="RFX541"/>
      <c r="RFY541"/>
      <c r="RFZ541"/>
      <c r="RGA541"/>
      <c r="RGB541"/>
      <c r="RGC541"/>
      <c r="RGD541"/>
      <c r="RGE541"/>
      <c r="RGF541"/>
      <c r="RGG541"/>
      <c r="RGH541"/>
      <c r="RGI541"/>
      <c r="RGJ541"/>
      <c r="RGK541"/>
      <c r="RGL541"/>
      <c r="RGM541"/>
      <c r="RGN541"/>
      <c r="RGO541"/>
      <c r="RGP541"/>
      <c r="RGQ541"/>
      <c r="RGR541"/>
      <c r="RGS541"/>
      <c r="RGT541"/>
      <c r="RGU541"/>
      <c r="RGV541"/>
      <c r="RGW541"/>
      <c r="RGX541"/>
      <c r="RGY541"/>
      <c r="RGZ541"/>
      <c r="RHA541"/>
      <c r="RHB541"/>
      <c r="RHC541"/>
      <c r="RHD541"/>
      <c r="RHE541"/>
      <c r="RHF541"/>
      <c r="RHG541"/>
      <c r="RHH541"/>
      <c r="RHI541"/>
      <c r="RHJ541"/>
      <c r="RHK541"/>
      <c r="RHL541"/>
      <c r="RHM541"/>
      <c r="RHN541"/>
      <c r="RHO541"/>
      <c r="RHP541"/>
      <c r="RHQ541"/>
      <c r="RHR541"/>
      <c r="RHS541"/>
      <c r="RHT541"/>
      <c r="RHU541"/>
      <c r="RHV541"/>
      <c r="RHW541"/>
      <c r="RHX541"/>
      <c r="RHY541"/>
      <c r="RHZ541"/>
      <c r="RIA541"/>
      <c r="RIB541"/>
      <c r="RIC541"/>
      <c r="RID541"/>
      <c r="RIE541"/>
      <c r="RIF541"/>
      <c r="RIG541"/>
      <c r="RIH541"/>
      <c r="RII541"/>
      <c r="RIJ541"/>
      <c r="RIK541"/>
      <c r="RIL541"/>
      <c r="RIM541"/>
      <c r="RIN541"/>
      <c r="RIO541"/>
      <c r="RIP541"/>
      <c r="RIQ541"/>
      <c r="RIR541"/>
      <c r="RIS541"/>
      <c r="RIT541"/>
      <c r="RIU541"/>
      <c r="RIV541"/>
      <c r="RIW541"/>
      <c r="RIX541"/>
      <c r="RIY541"/>
      <c r="RIZ541"/>
      <c r="RJA541"/>
      <c r="RJB541"/>
      <c r="RJC541"/>
      <c r="RJD541"/>
      <c r="RJE541"/>
      <c r="RJF541"/>
      <c r="RJG541"/>
      <c r="RJH541"/>
      <c r="RJI541"/>
      <c r="RJJ541"/>
      <c r="RJK541"/>
      <c r="RJL541"/>
      <c r="RJM541"/>
      <c r="RJN541"/>
      <c r="RJO541"/>
      <c r="RJP541"/>
      <c r="RJQ541"/>
      <c r="RJR541"/>
      <c r="RJS541"/>
      <c r="RJT541"/>
      <c r="RJU541"/>
      <c r="RJV541"/>
      <c r="RJW541"/>
      <c r="RJX541"/>
      <c r="RJY541"/>
      <c r="RJZ541"/>
      <c r="RKA541"/>
      <c r="RKB541"/>
      <c r="RKC541"/>
      <c r="RKD541"/>
      <c r="RKE541"/>
      <c r="RKF541"/>
      <c r="RKG541"/>
      <c r="RKH541"/>
      <c r="RKI541"/>
      <c r="RKJ541"/>
      <c r="RKK541"/>
      <c r="RKL541"/>
      <c r="RKM541"/>
      <c r="RKN541"/>
      <c r="RKO541"/>
      <c r="RKP541"/>
      <c r="RKQ541"/>
      <c r="RKR541"/>
      <c r="RKS541"/>
      <c r="RKT541"/>
      <c r="RKU541"/>
      <c r="RKV541"/>
      <c r="RKW541"/>
      <c r="RKX541"/>
      <c r="RKY541"/>
      <c r="RKZ541"/>
      <c r="RLA541"/>
      <c r="RLB541"/>
      <c r="RLC541"/>
      <c r="RLD541"/>
      <c r="RLE541"/>
      <c r="RLF541"/>
      <c r="RLG541"/>
      <c r="RLH541"/>
      <c r="RLI541"/>
      <c r="RLJ541"/>
      <c r="RLK541"/>
      <c r="RLL541"/>
      <c r="RLM541"/>
      <c r="RLN541"/>
      <c r="RLO541"/>
      <c r="RLP541"/>
      <c r="RLQ541"/>
      <c r="RLR541"/>
      <c r="RLS541"/>
      <c r="RLT541"/>
      <c r="RLU541"/>
      <c r="RLV541"/>
      <c r="RLW541"/>
      <c r="RLX541"/>
      <c r="RLY541"/>
      <c r="RLZ541"/>
      <c r="RMA541"/>
      <c r="RMB541"/>
      <c r="RMC541"/>
      <c r="RMD541"/>
      <c r="RME541"/>
      <c r="RMF541"/>
      <c r="RMG541"/>
      <c r="RMH541"/>
      <c r="RMI541"/>
      <c r="RMJ541"/>
      <c r="RMK541"/>
      <c r="RML541"/>
      <c r="RMM541"/>
      <c r="RMN541"/>
      <c r="RMO541"/>
      <c r="RMP541"/>
      <c r="RMQ541"/>
      <c r="RMR541"/>
      <c r="RMS541"/>
      <c r="RMT541"/>
      <c r="RMU541"/>
      <c r="RMV541"/>
      <c r="RMW541"/>
      <c r="RMX541"/>
      <c r="RMY541"/>
      <c r="RMZ541"/>
      <c r="RNA541"/>
      <c r="RNB541"/>
      <c r="RNC541"/>
      <c r="RND541"/>
      <c r="RNE541"/>
      <c r="RNF541"/>
      <c r="RNG541"/>
      <c r="RNH541"/>
      <c r="RNI541"/>
      <c r="RNJ541"/>
      <c r="RNK541"/>
      <c r="RNL541"/>
      <c r="RNM541"/>
      <c r="RNN541"/>
      <c r="RNO541"/>
      <c r="RNP541"/>
      <c r="RNQ541"/>
      <c r="RNR541"/>
      <c r="RNS541"/>
      <c r="RNT541"/>
      <c r="RNU541"/>
      <c r="RNV541"/>
      <c r="RNW541"/>
      <c r="RNX541"/>
      <c r="RNY541"/>
      <c r="RNZ541"/>
      <c r="ROA541"/>
      <c r="ROB541"/>
      <c r="ROC541"/>
      <c r="ROD541"/>
      <c r="ROE541"/>
      <c r="ROF541"/>
      <c r="ROG541"/>
      <c r="ROH541"/>
      <c r="ROI541"/>
      <c r="ROJ541"/>
      <c r="ROK541"/>
      <c r="ROL541"/>
      <c r="ROM541"/>
      <c r="RON541"/>
      <c r="ROO541"/>
      <c r="ROP541"/>
      <c r="ROQ541"/>
      <c r="ROR541"/>
      <c r="ROS541"/>
      <c r="ROT541"/>
      <c r="ROU541"/>
      <c r="ROV541"/>
      <c r="ROW541"/>
      <c r="ROX541"/>
      <c r="ROY541"/>
      <c r="ROZ541"/>
      <c r="RPA541"/>
      <c r="RPB541"/>
      <c r="RPC541"/>
      <c r="RPD541"/>
      <c r="RPE541"/>
      <c r="RPF541"/>
      <c r="RPG541"/>
      <c r="RPH541"/>
      <c r="RPI541"/>
      <c r="RPJ541"/>
      <c r="RPK541"/>
      <c r="RPL541"/>
      <c r="RPM541"/>
      <c r="RPN541"/>
      <c r="RPO541"/>
      <c r="RPP541"/>
      <c r="RPQ541"/>
      <c r="RPR541"/>
      <c r="RPS541"/>
      <c r="RPT541"/>
      <c r="RPU541"/>
      <c r="RPV541"/>
      <c r="RPW541"/>
      <c r="RPX541"/>
      <c r="RPY541"/>
      <c r="RPZ541"/>
      <c r="RQA541"/>
      <c r="RQB541"/>
      <c r="RQC541"/>
      <c r="RQD541"/>
      <c r="RQE541"/>
      <c r="RQF541"/>
      <c r="RQG541"/>
      <c r="RQH541"/>
      <c r="RQI541"/>
      <c r="RQJ541"/>
      <c r="RQK541"/>
      <c r="RQL541"/>
      <c r="RQM541"/>
      <c r="RQN541"/>
      <c r="RQO541"/>
      <c r="RQP541"/>
      <c r="RQQ541"/>
      <c r="RQR541"/>
      <c r="RQS541"/>
      <c r="RQT541"/>
      <c r="RQU541"/>
      <c r="RQV541"/>
      <c r="RQW541"/>
      <c r="RQX541"/>
      <c r="RQY541"/>
      <c r="RQZ541"/>
      <c r="RRA541"/>
      <c r="RRB541"/>
      <c r="RRC541"/>
      <c r="RRD541"/>
      <c r="RRE541"/>
      <c r="RRF541"/>
      <c r="RRG541"/>
      <c r="RRH541"/>
      <c r="RRI541"/>
      <c r="RRJ541"/>
      <c r="RRK541"/>
      <c r="RRL541"/>
      <c r="RRM541"/>
      <c r="RRN541"/>
      <c r="RRO541"/>
      <c r="RRP541"/>
      <c r="RRQ541"/>
      <c r="RRR541"/>
      <c r="RRS541"/>
      <c r="RRT541"/>
      <c r="RRU541"/>
      <c r="RRV541"/>
      <c r="RRW541"/>
      <c r="RRX541"/>
      <c r="RRY541"/>
      <c r="RRZ541"/>
      <c r="RSA541"/>
      <c r="RSB541"/>
      <c r="RSC541"/>
      <c r="RSD541"/>
      <c r="RSE541"/>
      <c r="RSF541"/>
      <c r="RSG541"/>
      <c r="RSH541"/>
      <c r="RSI541"/>
      <c r="RSJ541"/>
      <c r="RSK541"/>
      <c r="RSL541"/>
      <c r="RSM541"/>
      <c r="RSN541"/>
      <c r="RSO541"/>
      <c r="RSP541"/>
      <c r="RSQ541"/>
      <c r="RSR541"/>
      <c r="RSS541"/>
      <c r="RST541"/>
      <c r="RSU541"/>
      <c r="RSV541"/>
      <c r="RSW541"/>
      <c r="RSX541"/>
      <c r="RSY541"/>
      <c r="RSZ541"/>
      <c r="RTA541"/>
      <c r="RTB541"/>
      <c r="RTC541"/>
      <c r="RTD541"/>
      <c r="RTE541"/>
      <c r="RTF541"/>
      <c r="RTG541"/>
      <c r="RTH541"/>
      <c r="RTI541"/>
      <c r="RTJ541"/>
      <c r="RTK541"/>
      <c r="RTL541"/>
      <c r="RTM541"/>
      <c r="RTN541"/>
      <c r="RTO541"/>
      <c r="RTP541"/>
      <c r="RTQ541"/>
      <c r="RTR541"/>
      <c r="RTS541"/>
      <c r="RTT541"/>
      <c r="RTU541"/>
      <c r="RTV541"/>
      <c r="RTW541"/>
      <c r="RTX541"/>
      <c r="RTY541"/>
      <c r="RTZ541"/>
      <c r="RUA541"/>
      <c r="RUB541"/>
      <c r="RUC541"/>
      <c r="RUD541"/>
      <c r="RUE541"/>
      <c r="RUF541"/>
      <c r="RUG541"/>
      <c r="RUH541"/>
      <c r="RUI541"/>
      <c r="RUJ541"/>
      <c r="RUK541"/>
      <c r="RUL541"/>
      <c r="RUM541"/>
      <c r="RUN541"/>
      <c r="RUO541"/>
      <c r="RUP541"/>
      <c r="RUQ541"/>
      <c r="RUR541"/>
      <c r="RUS541"/>
      <c r="RUT541"/>
      <c r="RUU541"/>
      <c r="RUV541"/>
      <c r="RUW541"/>
      <c r="RUX541"/>
      <c r="RUY541"/>
      <c r="RUZ541"/>
      <c r="RVA541"/>
      <c r="RVB541"/>
      <c r="RVC541"/>
      <c r="RVD541"/>
      <c r="RVE541"/>
      <c r="RVF541"/>
      <c r="RVG541"/>
      <c r="RVH541"/>
      <c r="RVI541"/>
      <c r="RVJ541"/>
      <c r="RVK541"/>
      <c r="RVL541"/>
      <c r="RVM541"/>
      <c r="RVN541"/>
      <c r="RVO541"/>
      <c r="RVP541"/>
      <c r="RVQ541"/>
      <c r="RVR541"/>
      <c r="RVS541"/>
      <c r="RVT541"/>
      <c r="RVU541"/>
      <c r="RVV541"/>
      <c r="RVW541"/>
      <c r="RVX541"/>
      <c r="RVY541"/>
      <c r="RVZ541"/>
      <c r="RWA541"/>
      <c r="RWB541"/>
      <c r="RWC541"/>
      <c r="RWD541"/>
      <c r="RWE541"/>
      <c r="RWF541"/>
      <c r="RWG541"/>
      <c r="RWH541"/>
      <c r="RWI541"/>
      <c r="RWJ541"/>
      <c r="RWK541"/>
      <c r="RWL541"/>
      <c r="RWM541"/>
      <c r="RWN541"/>
      <c r="RWO541"/>
      <c r="RWP541"/>
      <c r="RWQ541"/>
      <c r="RWR541"/>
      <c r="RWS541"/>
      <c r="RWT541"/>
      <c r="RWU541"/>
      <c r="RWV541"/>
      <c r="RWW541"/>
      <c r="RWX541"/>
      <c r="RWY541"/>
      <c r="RWZ541"/>
      <c r="RXA541"/>
      <c r="RXB541"/>
      <c r="RXC541"/>
      <c r="RXD541"/>
      <c r="RXE541"/>
      <c r="RXF541"/>
      <c r="RXG541"/>
      <c r="RXH541"/>
      <c r="RXI541"/>
      <c r="RXJ541"/>
      <c r="RXK541"/>
      <c r="RXL541"/>
      <c r="RXM541"/>
      <c r="RXN541"/>
      <c r="RXO541"/>
      <c r="RXP541"/>
      <c r="RXQ541"/>
      <c r="RXR541"/>
      <c r="RXS541"/>
      <c r="RXT541"/>
      <c r="RXU541"/>
      <c r="RXV541"/>
      <c r="RXW541"/>
      <c r="RXX541"/>
      <c r="RXY541"/>
      <c r="RXZ541"/>
      <c r="RYA541"/>
      <c r="RYB541"/>
      <c r="RYC541"/>
      <c r="RYD541"/>
      <c r="RYE541"/>
      <c r="RYF541"/>
      <c r="RYG541"/>
      <c r="RYH541"/>
      <c r="RYI541"/>
      <c r="RYJ541"/>
      <c r="RYK541"/>
      <c r="RYL541"/>
      <c r="RYM541"/>
      <c r="RYN541"/>
      <c r="RYO541"/>
      <c r="RYP541"/>
      <c r="RYQ541"/>
      <c r="RYR541"/>
      <c r="RYS541"/>
      <c r="RYT541"/>
      <c r="RYU541"/>
      <c r="RYV541"/>
      <c r="RYW541"/>
      <c r="RYX541"/>
      <c r="RYY541"/>
      <c r="RYZ541"/>
      <c r="RZA541"/>
      <c r="RZB541"/>
      <c r="RZC541"/>
      <c r="RZD541"/>
      <c r="RZE541"/>
      <c r="RZF541"/>
      <c r="RZG541"/>
      <c r="RZH541"/>
      <c r="RZI541"/>
      <c r="RZJ541"/>
      <c r="RZK541"/>
      <c r="RZL541"/>
      <c r="RZM541"/>
      <c r="RZN541"/>
      <c r="RZO541"/>
      <c r="RZP541"/>
      <c r="RZQ541"/>
      <c r="RZR541"/>
      <c r="RZS541"/>
      <c r="RZT541"/>
      <c r="RZU541"/>
      <c r="RZV541"/>
      <c r="RZW541"/>
      <c r="RZX541"/>
      <c r="RZY541"/>
      <c r="RZZ541"/>
      <c r="SAA541"/>
      <c r="SAB541"/>
      <c r="SAC541"/>
      <c r="SAD541"/>
      <c r="SAE541"/>
      <c r="SAF541"/>
      <c r="SAG541"/>
      <c r="SAH541"/>
      <c r="SAI541"/>
      <c r="SAJ541"/>
      <c r="SAK541"/>
      <c r="SAL541"/>
      <c r="SAM541"/>
      <c r="SAN541"/>
      <c r="SAO541"/>
      <c r="SAP541"/>
      <c r="SAQ541"/>
      <c r="SAR541"/>
      <c r="SAS541"/>
      <c r="SAT541"/>
      <c r="SAU541"/>
      <c r="SAV541"/>
      <c r="SAW541"/>
      <c r="SAX541"/>
      <c r="SAY541"/>
      <c r="SAZ541"/>
      <c r="SBA541"/>
      <c r="SBB541"/>
      <c r="SBC541"/>
      <c r="SBD541"/>
      <c r="SBE541"/>
      <c r="SBF541"/>
      <c r="SBG541"/>
      <c r="SBH541"/>
      <c r="SBI541"/>
      <c r="SBJ541"/>
      <c r="SBK541"/>
      <c r="SBL541"/>
      <c r="SBM541"/>
      <c r="SBN541"/>
      <c r="SBO541"/>
      <c r="SBP541"/>
      <c r="SBQ541"/>
      <c r="SBR541"/>
      <c r="SBS541"/>
      <c r="SBT541"/>
      <c r="SBU541"/>
      <c r="SBV541"/>
      <c r="SBW541"/>
      <c r="SBX541"/>
      <c r="SBY541"/>
      <c r="SBZ541"/>
      <c r="SCA541"/>
      <c r="SCB541"/>
      <c r="SCC541"/>
      <c r="SCD541"/>
      <c r="SCE541"/>
      <c r="SCF541"/>
      <c r="SCG541"/>
      <c r="SCH541"/>
      <c r="SCI541"/>
      <c r="SCJ541"/>
      <c r="SCK541"/>
      <c r="SCL541"/>
      <c r="SCM541"/>
      <c r="SCN541"/>
      <c r="SCO541"/>
      <c r="SCP541"/>
      <c r="SCQ541"/>
      <c r="SCR541"/>
      <c r="SCS541"/>
      <c r="SCT541"/>
      <c r="SCU541"/>
      <c r="SCV541"/>
      <c r="SCW541"/>
      <c r="SCX541"/>
      <c r="SCY541"/>
      <c r="SCZ541"/>
      <c r="SDA541"/>
      <c r="SDB541"/>
      <c r="SDC541"/>
      <c r="SDD541"/>
      <c r="SDE541"/>
      <c r="SDF541"/>
      <c r="SDG541"/>
      <c r="SDH541"/>
      <c r="SDI541"/>
      <c r="SDJ541"/>
      <c r="SDK541"/>
      <c r="SDL541"/>
      <c r="SDM541"/>
      <c r="SDN541"/>
      <c r="SDO541"/>
      <c r="SDP541"/>
      <c r="SDQ541"/>
      <c r="SDR541"/>
      <c r="SDS541"/>
      <c r="SDT541"/>
      <c r="SDU541"/>
      <c r="SDV541"/>
      <c r="SDW541"/>
      <c r="SDX541"/>
      <c r="SDY541"/>
      <c r="SDZ541"/>
      <c r="SEA541"/>
      <c r="SEB541"/>
      <c r="SEC541"/>
      <c r="SED541"/>
      <c r="SEE541"/>
      <c r="SEF541"/>
      <c r="SEG541"/>
      <c r="SEH541"/>
      <c r="SEI541"/>
      <c r="SEJ541"/>
      <c r="SEK541"/>
      <c r="SEL541"/>
      <c r="SEM541"/>
      <c r="SEN541"/>
      <c r="SEO541"/>
      <c r="SEP541"/>
      <c r="SEQ541"/>
      <c r="SER541"/>
      <c r="SES541"/>
      <c r="SET541"/>
      <c r="SEU541"/>
      <c r="SEV541"/>
      <c r="SEW541"/>
      <c r="SEX541"/>
      <c r="SEY541"/>
      <c r="SEZ541"/>
      <c r="SFA541"/>
      <c r="SFB541"/>
      <c r="SFC541"/>
      <c r="SFD541"/>
      <c r="SFE541"/>
      <c r="SFF541"/>
      <c r="SFG541"/>
      <c r="SFH541"/>
      <c r="SFI541"/>
      <c r="SFJ541"/>
      <c r="SFK541"/>
      <c r="SFL541"/>
      <c r="SFM541"/>
      <c r="SFN541"/>
      <c r="SFO541"/>
      <c r="SFP541"/>
      <c r="SFQ541"/>
      <c r="SFR541"/>
      <c r="SFS541"/>
      <c r="SFT541"/>
      <c r="SFU541"/>
      <c r="SFV541"/>
      <c r="SFW541"/>
      <c r="SFX541"/>
      <c r="SFY541"/>
      <c r="SFZ541"/>
      <c r="SGA541"/>
      <c r="SGB541"/>
      <c r="SGC541"/>
      <c r="SGD541"/>
      <c r="SGE541"/>
      <c r="SGF541"/>
      <c r="SGG541"/>
      <c r="SGH541"/>
      <c r="SGI541"/>
      <c r="SGJ541"/>
      <c r="SGK541"/>
      <c r="SGL541"/>
      <c r="SGM541"/>
      <c r="SGN541"/>
      <c r="SGO541"/>
      <c r="SGP541"/>
      <c r="SGQ541"/>
      <c r="SGR541"/>
      <c r="SGS541"/>
      <c r="SGT541"/>
      <c r="SGU541"/>
      <c r="SGV541"/>
      <c r="SGW541"/>
      <c r="SGX541"/>
      <c r="SGY541"/>
      <c r="SGZ541"/>
      <c r="SHA541"/>
      <c r="SHB541"/>
      <c r="SHC541"/>
      <c r="SHD541"/>
      <c r="SHE541"/>
      <c r="SHF541"/>
      <c r="SHG541"/>
      <c r="SHH541"/>
      <c r="SHI541"/>
      <c r="SHJ541"/>
      <c r="SHK541"/>
      <c r="SHL541"/>
      <c r="SHM541"/>
      <c r="SHN541"/>
      <c r="SHO541"/>
      <c r="SHP541"/>
      <c r="SHQ541"/>
      <c r="SHR541"/>
      <c r="SHS541"/>
      <c r="SHT541"/>
      <c r="SHU541"/>
      <c r="SHV541"/>
      <c r="SHW541"/>
      <c r="SHX541"/>
      <c r="SHY541"/>
      <c r="SHZ541"/>
      <c r="SIA541"/>
      <c r="SIB541"/>
      <c r="SIC541"/>
      <c r="SID541"/>
      <c r="SIE541"/>
      <c r="SIF541"/>
      <c r="SIG541"/>
      <c r="SIH541"/>
      <c r="SII541"/>
      <c r="SIJ541"/>
      <c r="SIK541"/>
      <c r="SIL541"/>
      <c r="SIM541"/>
      <c r="SIN541"/>
      <c r="SIO541"/>
      <c r="SIP541"/>
      <c r="SIQ541"/>
      <c r="SIR541"/>
      <c r="SIS541"/>
      <c r="SIT541"/>
      <c r="SIU541"/>
      <c r="SIV541"/>
      <c r="SIW541"/>
      <c r="SIX541"/>
      <c r="SIY541"/>
      <c r="SIZ541"/>
      <c r="SJA541"/>
      <c r="SJB541"/>
      <c r="SJC541"/>
      <c r="SJD541"/>
      <c r="SJE541"/>
      <c r="SJF541"/>
      <c r="SJG541"/>
      <c r="SJH541"/>
      <c r="SJI541"/>
      <c r="SJJ541"/>
      <c r="SJK541"/>
      <c r="SJL541"/>
      <c r="SJM541"/>
      <c r="SJN541"/>
      <c r="SJO541"/>
      <c r="SJP541"/>
      <c r="SJQ541"/>
      <c r="SJR541"/>
      <c r="SJS541"/>
      <c r="SJT541"/>
      <c r="SJU541"/>
      <c r="SJV541"/>
      <c r="SJW541"/>
      <c r="SJX541"/>
      <c r="SJY541"/>
      <c r="SJZ541"/>
      <c r="SKA541"/>
      <c r="SKB541"/>
      <c r="SKC541"/>
      <c r="SKD541"/>
      <c r="SKE541"/>
      <c r="SKF541"/>
      <c r="SKG541"/>
      <c r="SKH541"/>
      <c r="SKI541"/>
      <c r="SKJ541"/>
      <c r="SKK541"/>
      <c r="SKL541"/>
      <c r="SKM541"/>
      <c r="SKN541"/>
      <c r="SKO541"/>
      <c r="SKP541"/>
      <c r="SKQ541"/>
      <c r="SKR541"/>
      <c r="SKS541"/>
      <c r="SKT541"/>
      <c r="SKU541"/>
      <c r="SKV541"/>
      <c r="SKW541"/>
      <c r="SKX541"/>
      <c r="SKY541"/>
      <c r="SKZ541"/>
      <c r="SLA541"/>
      <c r="SLB541"/>
      <c r="SLC541"/>
      <c r="SLD541"/>
      <c r="SLE541"/>
      <c r="SLF541"/>
      <c r="SLG541"/>
      <c r="SLH541"/>
      <c r="SLI541"/>
      <c r="SLJ541"/>
      <c r="SLK541"/>
      <c r="SLL541"/>
      <c r="SLM541"/>
      <c r="SLN541"/>
      <c r="SLO541"/>
      <c r="SLP541"/>
      <c r="SLQ541"/>
      <c r="SLR541"/>
      <c r="SLS541"/>
      <c r="SLT541"/>
      <c r="SLU541"/>
      <c r="SLV541"/>
      <c r="SLW541"/>
      <c r="SLX541"/>
      <c r="SLY541"/>
      <c r="SLZ541"/>
      <c r="SMA541"/>
      <c r="SMB541"/>
      <c r="SMC541"/>
      <c r="SMD541"/>
      <c r="SME541"/>
      <c r="SMF541"/>
      <c r="SMG541"/>
      <c r="SMH541"/>
      <c r="SMI541"/>
      <c r="SMJ541"/>
      <c r="SMK541"/>
      <c r="SML541"/>
      <c r="SMM541"/>
      <c r="SMN541"/>
      <c r="SMO541"/>
      <c r="SMP541"/>
      <c r="SMQ541"/>
      <c r="SMR541"/>
      <c r="SMS541"/>
      <c r="SMT541"/>
      <c r="SMU541"/>
      <c r="SMV541"/>
      <c r="SMW541"/>
      <c r="SMX541"/>
      <c r="SMY541"/>
      <c r="SMZ541"/>
      <c r="SNA541"/>
      <c r="SNB541"/>
      <c r="SNC541"/>
      <c r="SND541"/>
      <c r="SNE541"/>
      <c r="SNF541"/>
      <c r="SNG541"/>
      <c r="SNH541"/>
      <c r="SNI541"/>
      <c r="SNJ541"/>
      <c r="SNK541"/>
      <c r="SNL541"/>
      <c r="SNM541"/>
      <c r="SNN541"/>
      <c r="SNO541"/>
      <c r="SNP541"/>
      <c r="SNQ541"/>
      <c r="SNR541"/>
      <c r="SNS541"/>
      <c r="SNT541"/>
      <c r="SNU541"/>
      <c r="SNV541"/>
      <c r="SNW541"/>
      <c r="SNX541"/>
      <c r="SNY541"/>
      <c r="SNZ541"/>
      <c r="SOA541"/>
      <c r="SOB541"/>
      <c r="SOC541"/>
      <c r="SOD541"/>
      <c r="SOE541"/>
      <c r="SOF541"/>
      <c r="SOG541"/>
      <c r="SOH541"/>
      <c r="SOI541"/>
      <c r="SOJ541"/>
      <c r="SOK541"/>
      <c r="SOL541"/>
      <c r="SOM541"/>
      <c r="SON541"/>
      <c r="SOO541"/>
      <c r="SOP541"/>
      <c r="SOQ541"/>
      <c r="SOR541"/>
      <c r="SOS541"/>
      <c r="SOT541"/>
      <c r="SOU541"/>
      <c r="SOV541"/>
      <c r="SOW541"/>
      <c r="SOX541"/>
      <c r="SOY541"/>
      <c r="SOZ541"/>
      <c r="SPA541"/>
      <c r="SPB541"/>
      <c r="SPC541"/>
      <c r="SPD541"/>
      <c r="SPE541"/>
      <c r="SPF541"/>
      <c r="SPG541"/>
      <c r="SPH541"/>
      <c r="SPI541"/>
      <c r="SPJ541"/>
      <c r="SPK541"/>
      <c r="SPL541"/>
      <c r="SPM541"/>
      <c r="SPN541"/>
      <c r="SPO541"/>
      <c r="SPP541"/>
      <c r="SPQ541"/>
      <c r="SPR541"/>
      <c r="SPS541"/>
      <c r="SPT541"/>
      <c r="SPU541"/>
      <c r="SPV541"/>
      <c r="SPW541"/>
      <c r="SPX541"/>
      <c r="SPY541"/>
      <c r="SPZ541"/>
      <c r="SQA541"/>
      <c r="SQB541"/>
      <c r="SQC541"/>
      <c r="SQD541"/>
      <c r="SQE541"/>
      <c r="SQF541"/>
      <c r="SQG541"/>
      <c r="SQH541"/>
      <c r="SQI541"/>
      <c r="SQJ541"/>
      <c r="SQK541"/>
      <c r="SQL541"/>
      <c r="SQM541"/>
      <c r="SQN541"/>
      <c r="SQO541"/>
      <c r="SQP541"/>
      <c r="SQQ541"/>
      <c r="SQR541"/>
      <c r="SQS541"/>
      <c r="SQT541"/>
      <c r="SQU541"/>
      <c r="SQV541"/>
      <c r="SQW541"/>
      <c r="SQX541"/>
      <c r="SQY541"/>
      <c r="SQZ541"/>
      <c r="SRA541"/>
      <c r="SRB541"/>
      <c r="SRC541"/>
      <c r="SRD541"/>
      <c r="SRE541"/>
      <c r="SRF541"/>
      <c r="SRG541"/>
      <c r="SRH541"/>
      <c r="SRI541"/>
      <c r="SRJ541"/>
      <c r="SRK541"/>
      <c r="SRL541"/>
      <c r="SRM541"/>
      <c r="SRN541"/>
      <c r="SRO541"/>
      <c r="SRP541"/>
      <c r="SRQ541"/>
      <c r="SRR541"/>
      <c r="SRS541"/>
      <c r="SRT541"/>
      <c r="SRU541"/>
      <c r="SRV541"/>
      <c r="SRW541"/>
      <c r="SRX541"/>
      <c r="SRY541"/>
      <c r="SRZ541"/>
      <c r="SSA541"/>
      <c r="SSB541"/>
      <c r="SSC541"/>
      <c r="SSD541"/>
      <c r="SSE541"/>
      <c r="SSF541"/>
      <c r="SSG541"/>
      <c r="SSH541"/>
      <c r="SSI541"/>
      <c r="SSJ541"/>
      <c r="SSK541"/>
      <c r="SSL541"/>
      <c r="SSM541"/>
      <c r="SSN541"/>
      <c r="SSO541"/>
      <c r="SSP541"/>
      <c r="SSQ541"/>
      <c r="SSR541"/>
      <c r="SSS541"/>
      <c r="SST541"/>
      <c r="SSU541"/>
      <c r="SSV541"/>
      <c r="SSW541"/>
      <c r="SSX541"/>
      <c r="SSY541"/>
      <c r="SSZ541"/>
      <c r="STA541"/>
      <c r="STB541"/>
      <c r="STC541"/>
      <c r="STD541"/>
      <c r="STE541"/>
      <c r="STF541"/>
      <c r="STG541"/>
      <c r="STH541"/>
      <c r="STI541"/>
      <c r="STJ541"/>
      <c r="STK541"/>
      <c r="STL541"/>
      <c r="STM541"/>
      <c r="STN541"/>
      <c r="STO541"/>
      <c r="STP541"/>
      <c r="STQ541"/>
      <c r="STR541"/>
      <c r="STS541"/>
      <c r="STT541"/>
      <c r="STU541"/>
      <c r="STV541"/>
      <c r="STW541"/>
      <c r="STX541"/>
      <c r="STY541"/>
      <c r="STZ541"/>
      <c r="SUA541"/>
      <c r="SUB541"/>
      <c r="SUC541"/>
      <c r="SUD541"/>
      <c r="SUE541"/>
      <c r="SUF541"/>
      <c r="SUG541"/>
      <c r="SUH541"/>
      <c r="SUI541"/>
      <c r="SUJ541"/>
      <c r="SUK541"/>
      <c r="SUL541"/>
      <c r="SUM541"/>
      <c r="SUN541"/>
      <c r="SUO541"/>
      <c r="SUP541"/>
      <c r="SUQ541"/>
      <c r="SUR541"/>
      <c r="SUS541"/>
      <c r="SUT541"/>
      <c r="SUU541"/>
      <c r="SUV541"/>
      <c r="SUW541"/>
      <c r="SUX541"/>
      <c r="SUY541"/>
      <c r="SUZ541"/>
      <c r="SVA541"/>
      <c r="SVB541"/>
      <c r="SVC541"/>
      <c r="SVD541"/>
      <c r="SVE541"/>
      <c r="SVF541"/>
      <c r="SVG541"/>
      <c r="SVH541"/>
      <c r="SVI541"/>
      <c r="SVJ541"/>
      <c r="SVK541"/>
      <c r="SVL541"/>
      <c r="SVM541"/>
      <c r="SVN541"/>
      <c r="SVO541"/>
      <c r="SVP541"/>
      <c r="SVQ541"/>
      <c r="SVR541"/>
      <c r="SVS541"/>
      <c r="SVT541"/>
      <c r="SVU541"/>
      <c r="SVV541"/>
      <c r="SVW541"/>
      <c r="SVX541"/>
      <c r="SVY541"/>
      <c r="SVZ541"/>
      <c r="SWA541"/>
      <c r="SWB541"/>
      <c r="SWC541"/>
      <c r="SWD541"/>
      <c r="SWE541"/>
      <c r="SWF541"/>
      <c r="SWG541"/>
      <c r="SWH541"/>
      <c r="SWI541"/>
      <c r="SWJ541"/>
      <c r="SWK541"/>
      <c r="SWL541"/>
      <c r="SWM541"/>
      <c r="SWN541"/>
      <c r="SWO541"/>
      <c r="SWP541"/>
      <c r="SWQ541"/>
      <c r="SWR541"/>
      <c r="SWS541"/>
      <c r="SWT541"/>
      <c r="SWU541"/>
      <c r="SWV541"/>
      <c r="SWW541"/>
      <c r="SWX541"/>
      <c r="SWY541"/>
      <c r="SWZ541"/>
      <c r="SXA541"/>
      <c r="SXB541"/>
      <c r="SXC541"/>
      <c r="SXD541"/>
      <c r="SXE541"/>
      <c r="SXF541"/>
      <c r="SXG541"/>
      <c r="SXH541"/>
      <c r="SXI541"/>
      <c r="SXJ541"/>
      <c r="SXK541"/>
      <c r="SXL541"/>
      <c r="SXM541"/>
      <c r="SXN541"/>
      <c r="SXO541"/>
      <c r="SXP541"/>
      <c r="SXQ541"/>
      <c r="SXR541"/>
      <c r="SXS541"/>
      <c r="SXT541"/>
      <c r="SXU541"/>
      <c r="SXV541"/>
      <c r="SXW541"/>
      <c r="SXX541"/>
      <c r="SXY541"/>
      <c r="SXZ541"/>
      <c r="SYA541"/>
      <c r="SYB541"/>
      <c r="SYC541"/>
      <c r="SYD541"/>
      <c r="SYE541"/>
      <c r="SYF541"/>
      <c r="SYG541"/>
      <c r="SYH541"/>
      <c r="SYI541"/>
      <c r="SYJ541"/>
      <c r="SYK541"/>
      <c r="SYL541"/>
      <c r="SYM541"/>
      <c r="SYN541"/>
      <c r="SYO541"/>
      <c r="SYP541"/>
      <c r="SYQ541"/>
      <c r="SYR541"/>
      <c r="SYS541"/>
      <c r="SYT541"/>
      <c r="SYU541"/>
      <c r="SYV541"/>
      <c r="SYW541"/>
      <c r="SYX541"/>
      <c r="SYY541"/>
      <c r="SYZ541"/>
      <c r="SZA541"/>
      <c r="SZB541"/>
      <c r="SZC541"/>
      <c r="SZD541"/>
      <c r="SZE541"/>
      <c r="SZF541"/>
      <c r="SZG541"/>
      <c r="SZH541"/>
      <c r="SZI541"/>
      <c r="SZJ541"/>
      <c r="SZK541"/>
      <c r="SZL541"/>
      <c r="SZM541"/>
      <c r="SZN541"/>
      <c r="SZO541"/>
      <c r="SZP541"/>
      <c r="SZQ541"/>
      <c r="SZR541"/>
      <c r="SZS541"/>
      <c r="SZT541"/>
      <c r="SZU541"/>
      <c r="SZV541"/>
      <c r="SZW541"/>
      <c r="SZX541"/>
      <c r="SZY541"/>
      <c r="SZZ541"/>
      <c r="TAA541"/>
      <c r="TAB541"/>
      <c r="TAC541"/>
      <c r="TAD541"/>
      <c r="TAE541"/>
      <c r="TAF541"/>
      <c r="TAG541"/>
      <c r="TAH541"/>
      <c r="TAI541"/>
      <c r="TAJ541"/>
      <c r="TAK541"/>
      <c r="TAL541"/>
      <c r="TAM541"/>
      <c r="TAN541"/>
      <c r="TAO541"/>
      <c r="TAP541"/>
      <c r="TAQ541"/>
      <c r="TAR541"/>
      <c r="TAS541"/>
      <c r="TAT541"/>
      <c r="TAU541"/>
      <c r="TAV541"/>
      <c r="TAW541"/>
      <c r="TAX541"/>
      <c r="TAY541"/>
      <c r="TAZ541"/>
      <c r="TBA541"/>
      <c r="TBB541"/>
      <c r="TBC541"/>
      <c r="TBD541"/>
      <c r="TBE541"/>
      <c r="TBF541"/>
      <c r="TBG541"/>
      <c r="TBH541"/>
      <c r="TBI541"/>
      <c r="TBJ541"/>
      <c r="TBK541"/>
      <c r="TBL541"/>
      <c r="TBM541"/>
      <c r="TBN541"/>
      <c r="TBO541"/>
      <c r="TBP541"/>
      <c r="TBQ541"/>
      <c r="TBR541"/>
      <c r="TBS541"/>
      <c r="TBT541"/>
      <c r="TBU541"/>
      <c r="TBV541"/>
      <c r="TBW541"/>
      <c r="TBX541"/>
      <c r="TBY541"/>
      <c r="TBZ541"/>
      <c r="TCA541"/>
      <c r="TCB541"/>
      <c r="TCC541"/>
      <c r="TCD541"/>
      <c r="TCE541"/>
      <c r="TCF541"/>
      <c r="TCG541"/>
      <c r="TCH541"/>
      <c r="TCI541"/>
      <c r="TCJ541"/>
      <c r="TCK541"/>
      <c r="TCL541"/>
      <c r="TCM541"/>
      <c r="TCN541"/>
      <c r="TCO541"/>
      <c r="TCP541"/>
      <c r="TCQ541"/>
      <c r="TCR541"/>
      <c r="TCS541"/>
      <c r="TCT541"/>
      <c r="TCU541"/>
      <c r="TCV541"/>
      <c r="TCW541"/>
      <c r="TCX541"/>
      <c r="TCY541"/>
      <c r="TCZ541"/>
      <c r="TDA541"/>
      <c r="TDB541"/>
      <c r="TDC541"/>
      <c r="TDD541"/>
      <c r="TDE541"/>
      <c r="TDF541"/>
      <c r="TDG541"/>
      <c r="TDH541"/>
      <c r="TDI541"/>
      <c r="TDJ541"/>
      <c r="TDK541"/>
      <c r="TDL541"/>
      <c r="TDM541"/>
      <c r="TDN541"/>
      <c r="TDO541"/>
      <c r="TDP541"/>
      <c r="TDQ541"/>
      <c r="TDR541"/>
      <c r="TDS541"/>
      <c r="TDT541"/>
      <c r="TDU541"/>
      <c r="TDV541"/>
      <c r="TDW541"/>
      <c r="TDX541"/>
      <c r="TDY541"/>
      <c r="TDZ541"/>
      <c r="TEA541"/>
      <c r="TEB541"/>
      <c r="TEC541"/>
      <c r="TED541"/>
      <c r="TEE541"/>
      <c r="TEF541"/>
      <c r="TEG541"/>
      <c r="TEH541"/>
      <c r="TEI541"/>
      <c r="TEJ541"/>
      <c r="TEK541"/>
      <c r="TEL541"/>
      <c r="TEM541"/>
      <c r="TEN541"/>
      <c r="TEO541"/>
      <c r="TEP541"/>
      <c r="TEQ541"/>
      <c r="TER541"/>
      <c r="TES541"/>
      <c r="TET541"/>
      <c r="TEU541"/>
      <c r="TEV541"/>
      <c r="TEW541"/>
      <c r="TEX541"/>
      <c r="TEY541"/>
      <c r="TEZ541"/>
      <c r="TFA541"/>
      <c r="TFB541"/>
      <c r="TFC541"/>
      <c r="TFD541"/>
      <c r="TFE541"/>
      <c r="TFF541"/>
      <c r="TFG541"/>
      <c r="TFH541"/>
      <c r="TFI541"/>
      <c r="TFJ541"/>
      <c r="TFK541"/>
      <c r="TFL541"/>
      <c r="TFM541"/>
      <c r="TFN541"/>
      <c r="TFO541"/>
      <c r="TFP541"/>
      <c r="TFQ541"/>
      <c r="TFR541"/>
      <c r="TFS541"/>
      <c r="TFT541"/>
      <c r="TFU541"/>
      <c r="TFV541"/>
      <c r="TFW541"/>
      <c r="TFX541"/>
      <c r="TFY541"/>
      <c r="TFZ541"/>
      <c r="TGA541"/>
      <c r="TGB541"/>
      <c r="TGC541"/>
      <c r="TGD541"/>
      <c r="TGE541"/>
      <c r="TGF541"/>
      <c r="TGG541"/>
      <c r="TGH541"/>
      <c r="TGI541"/>
      <c r="TGJ541"/>
      <c r="TGK541"/>
      <c r="TGL541"/>
      <c r="TGM541"/>
      <c r="TGN541"/>
      <c r="TGO541"/>
      <c r="TGP541"/>
      <c r="TGQ541"/>
      <c r="TGR541"/>
      <c r="TGS541"/>
      <c r="TGT541"/>
      <c r="TGU541"/>
      <c r="TGV541"/>
      <c r="TGW541"/>
      <c r="TGX541"/>
      <c r="TGY541"/>
      <c r="TGZ541"/>
      <c r="THA541"/>
      <c r="THB541"/>
      <c r="THC541"/>
      <c r="THD541"/>
      <c r="THE541"/>
      <c r="THF541"/>
      <c r="THG541"/>
      <c r="THH541"/>
      <c r="THI541"/>
      <c r="THJ541"/>
      <c r="THK541"/>
      <c r="THL541"/>
      <c r="THM541"/>
      <c r="THN541"/>
      <c r="THO541"/>
      <c r="THP541"/>
      <c r="THQ541"/>
      <c r="THR541"/>
      <c r="THS541"/>
      <c r="THT541"/>
      <c r="THU541"/>
      <c r="THV541"/>
      <c r="THW541"/>
      <c r="THX541"/>
      <c r="THY541"/>
      <c r="THZ541"/>
      <c r="TIA541"/>
      <c r="TIB541"/>
      <c r="TIC541"/>
      <c r="TID541"/>
      <c r="TIE541"/>
      <c r="TIF541"/>
      <c r="TIG541"/>
      <c r="TIH541"/>
      <c r="TII541"/>
      <c r="TIJ541"/>
      <c r="TIK541"/>
      <c r="TIL541"/>
      <c r="TIM541"/>
      <c r="TIN541"/>
      <c r="TIO541"/>
      <c r="TIP541"/>
      <c r="TIQ541"/>
      <c r="TIR541"/>
      <c r="TIS541"/>
      <c r="TIT541"/>
      <c r="TIU541"/>
      <c r="TIV541"/>
      <c r="TIW541"/>
      <c r="TIX541"/>
      <c r="TIY541"/>
      <c r="TIZ541"/>
      <c r="TJA541"/>
      <c r="TJB541"/>
      <c r="TJC541"/>
      <c r="TJD541"/>
      <c r="TJE541"/>
      <c r="TJF541"/>
      <c r="TJG541"/>
      <c r="TJH541"/>
      <c r="TJI541"/>
      <c r="TJJ541"/>
      <c r="TJK541"/>
      <c r="TJL541"/>
      <c r="TJM541"/>
      <c r="TJN541"/>
      <c r="TJO541"/>
      <c r="TJP541"/>
      <c r="TJQ541"/>
      <c r="TJR541"/>
      <c r="TJS541"/>
      <c r="TJT541"/>
      <c r="TJU541"/>
      <c r="TJV541"/>
      <c r="TJW541"/>
      <c r="TJX541"/>
      <c r="TJY541"/>
      <c r="TJZ541"/>
      <c r="TKA541"/>
      <c r="TKB541"/>
      <c r="TKC541"/>
      <c r="TKD541"/>
      <c r="TKE541"/>
      <c r="TKF541"/>
      <c r="TKG541"/>
      <c r="TKH541"/>
      <c r="TKI541"/>
      <c r="TKJ541"/>
      <c r="TKK541"/>
      <c r="TKL541"/>
      <c r="TKM541"/>
      <c r="TKN541"/>
      <c r="TKO541"/>
      <c r="TKP541"/>
      <c r="TKQ541"/>
      <c r="TKR541"/>
      <c r="TKS541"/>
      <c r="TKT541"/>
      <c r="TKU541"/>
      <c r="TKV541"/>
      <c r="TKW541"/>
      <c r="TKX541"/>
      <c r="TKY541"/>
      <c r="TKZ541"/>
      <c r="TLA541"/>
      <c r="TLB541"/>
      <c r="TLC541"/>
      <c r="TLD541"/>
      <c r="TLE541"/>
      <c r="TLF541"/>
      <c r="TLG541"/>
      <c r="TLH541"/>
      <c r="TLI541"/>
      <c r="TLJ541"/>
      <c r="TLK541"/>
      <c r="TLL541"/>
      <c r="TLM541"/>
      <c r="TLN541"/>
      <c r="TLO541"/>
      <c r="TLP541"/>
      <c r="TLQ541"/>
      <c r="TLR541"/>
      <c r="TLS541"/>
      <c r="TLT541"/>
      <c r="TLU541"/>
      <c r="TLV541"/>
      <c r="TLW541"/>
      <c r="TLX541"/>
      <c r="TLY541"/>
      <c r="TLZ541"/>
      <c r="TMA541"/>
      <c r="TMB541"/>
      <c r="TMC541"/>
      <c r="TMD541"/>
      <c r="TME541"/>
      <c r="TMF541"/>
      <c r="TMG541"/>
      <c r="TMH541"/>
      <c r="TMI541"/>
      <c r="TMJ541"/>
      <c r="TMK541"/>
      <c r="TML541"/>
      <c r="TMM541"/>
      <c r="TMN541"/>
      <c r="TMO541"/>
      <c r="TMP541"/>
      <c r="TMQ541"/>
      <c r="TMR541"/>
      <c r="TMS541"/>
      <c r="TMT541"/>
      <c r="TMU541"/>
      <c r="TMV541"/>
      <c r="TMW541"/>
      <c r="TMX541"/>
      <c r="TMY541"/>
      <c r="TMZ541"/>
      <c r="TNA541"/>
      <c r="TNB541"/>
      <c r="TNC541"/>
      <c r="TND541"/>
      <c r="TNE541"/>
      <c r="TNF541"/>
      <c r="TNG541"/>
      <c r="TNH541"/>
      <c r="TNI541"/>
      <c r="TNJ541"/>
      <c r="TNK541"/>
      <c r="TNL541"/>
      <c r="TNM541"/>
      <c r="TNN541"/>
      <c r="TNO541"/>
      <c r="TNP541"/>
      <c r="TNQ541"/>
      <c r="TNR541"/>
      <c r="TNS541"/>
      <c r="TNT541"/>
      <c r="TNU541"/>
      <c r="TNV541"/>
      <c r="TNW541"/>
      <c r="TNX541"/>
      <c r="TNY541"/>
      <c r="TNZ541"/>
      <c r="TOA541"/>
      <c r="TOB541"/>
      <c r="TOC541"/>
      <c r="TOD541"/>
      <c r="TOE541"/>
      <c r="TOF541"/>
      <c r="TOG541"/>
      <c r="TOH541"/>
      <c r="TOI541"/>
      <c r="TOJ541"/>
      <c r="TOK541"/>
      <c r="TOL541"/>
      <c r="TOM541"/>
      <c r="TON541"/>
      <c r="TOO541"/>
      <c r="TOP541"/>
      <c r="TOQ541"/>
      <c r="TOR541"/>
      <c r="TOS541"/>
      <c r="TOT541"/>
      <c r="TOU541"/>
      <c r="TOV541"/>
      <c r="TOW541"/>
      <c r="TOX541"/>
      <c r="TOY541"/>
      <c r="TOZ541"/>
      <c r="TPA541"/>
      <c r="TPB541"/>
      <c r="TPC541"/>
      <c r="TPD541"/>
      <c r="TPE541"/>
      <c r="TPF541"/>
      <c r="TPG541"/>
      <c r="TPH541"/>
      <c r="TPI541"/>
      <c r="TPJ541"/>
      <c r="TPK541"/>
      <c r="TPL541"/>
      <c r="TPM541"/>
      <c r="TPN541"/>
      <c r="TPO541"/>
      <c r="TPP541"/>
      <c r="TPQ541"/>
      <c r="TPR541"/>
      <c r="TPS541"/>
      <c r="TPT541"/>
      <c r="TPU541"/>
      <c r="TPV541"/>
      <c r="TPW541"/>
      <c r="TPX541"/>
      <c r="TPY541"/>
      <c r="TPZ541"/>
      <c r="TQA541"/>
      <c r="TQB541"/>
      <c r="TQC541"/>
      <c r="TQD541"/>
      <c r="TQE541"/>
      <c r="TQF541"/>
      <c r="TQG541"/>
      <c r="TQH541"/>
      <c r="TQI541"/>
      <c r="TQJ541"/>
      <c r="TQK541"/>
      <c r="TQL541"/>
      <c r="TQM541"/>
      <c r="TQN541"/>
      <c r="TQO541"/>
      <c r="TQP541"/>
      <c r="TQQ541"/>
      <c r="TQR541"/>
      <c r="TQS541"/>
      <c r="TQT541"/>
      <c r="TQU541"/>
      <c r="TQV541"/>
      <c r="TQW541"/>
      <c r="TQX541"/>
      <c r="TQY541"/>
      <c r="TQZ541"/>
      <c r="TRA541"/>
      <c r="TRB541"/>
      <c r="TRC541"/>
      <c r="TRD541"/>
      <c r="TRE541"/>
      <c r="TRF541"/>
      <c r="TRG541"/>
      <c r="TRH541"/>
      <c r="TRI541"/>
      <c r="TRJ541"/>
      <c r="TRK541"/>
      <c r="TRL541"/>
      <c r="TRM541"/>
      <c r="TRN541"/>
      <c r="TRO541"/>
      <c r="TRP541"/>
      <c r="TRQ541"/>
      <c r="TRR541"/>
      <c r="TRS541"/>
      <c r="TRT541"/>
      <c r="TRU541"/>
      <c r="TRV541"/>
      <c r="TRW541"/>
      <c r="TRX541"/>
      <c r="TRY541"/>
      <c r="TRZ541"/>
      <c r="TSA541"/>
      <c r="TSB541"/>
      <c r="TSC541"/>
      <c r="TSD541"/>
      <c r="TSE541"/>
      <c r="TSF541"/>
      <c r="TSG541"/>
      <c r="TSH541"/>
      <c r="TSI541"/>
      <c r="TSJ541"/>
      <c r="TSK541"/>
      <c r="TSL541"/>
      <c r="TSM541"/>
      <c r="TSN541"/>
      <c r="TSO541"/>
      <c r="TSP541"/>
      <c r="TSQ541"/>
      <c r="TSR541"/>
      <c r="TSS541"/>
      <c r="TST541"/>
      <c r="TSU541"/>
      <c r="TSV541"/>
      <c r="TSW541"/>
      <c r="TSX541"/>
      <c r="TSY541"/>
      <c r="TSZ541"/>
      <c r="TTA541"/>
      <c r="TTB541"/>
      <c r="TTC541"/>
      <c r="TTD541"/>
      <c r="TTE541"/>
      <c r="TTF541"/>
      <c r="TTG541"/>
      <c r="TTH541"/>
      <c r="TTI541"/>
      <c r="TTJ541"/>
      <c r="TTK541"/>
      <c r="TTL541"/>
      <c r="TTM541"/>
      <c r="TTN541"/>
      <c r="TTO541"/>
      <c r="TTP541"/>
      <c r="TTQ541"/>
      <c r="TTR541"/>
      <c r="TTS541"/>
      <c r="TTT541"/>
      <c r="TTU541"/>
      <c r="TTV541"/>
      <c r="TTW541"/>
      <c r="TTX541"/>
      <c r="TTY541"/>
      <c r="TTZ541"/>
      <c r="TUA541"/>
      <c r="TUB541"/>
      <c r="TUC541"/>
      <c r="TUD541"/>
      <c r="TUE541"/>
      <c r="TUF541"/>
      <c r="TUG541"/>
      <c r="TUH541"/>
      <c r="TUI541"/>
      <c r="TUJ541"/>
      <c r="TUK541"/>
      <c r="TUL541"/>
      <c r="TUM541"/>
      <c r="TUN541"/>
      <c r="TUO541"/>
      <c r="TUP541"/>
      <c r="TUQ541"/>
      <c r="TUR541"/>
      <c r="TUS541"/>
      <c r="TUT541"/>
      <c r="TUU541"/>
      <c r="TUV541"/>
      <c r="TUW541"/>
      <c r="TUX541"/>
      <c r="TUY541"/>
      <c r="TUZ541"/>
      <c r="TVA541"/>
      <c r="TVB541"/>
      <c r="TVC541"/>
      <c r="TVD541"/>
      <c r="TVE541"/>
      <c r="TVF541"/>
      <c r="TVG541"/>
      <c r="TVH541"/>
      <c r="TVI541"/>
      <c r="TVJ541"/>
      <c r="TVK541"/>
      <c r="TVL541"/>
      <c r="TVM541"/>
      <c r="TVN541"/>
      <c r="TVO541"/>
      <c r="TVP541"/>
      <c r="TVQ541"/>
      <c r="TVR541"/>
      <c r="TVS541"/>
      <c r="TVT541"/>
      <c r="TVU541"/>
      <c r="TVV541"/>
      <c r="TVW541"/>
      <c r="TVX541"/>
      <c r="TVY541"/>
      <c r="TVZ541"/>
      <c r="TWA541"/>
      <c r="TWB541"/>
      <c r="TWC541"/>
      <c r="TWD541"/>
      <c r="TWE541"/>
      <c r="TWF541"/>
      <c r="TWG541"/>
      <c r="TWH541"/>
      <c r="TWI541"/>
      <c r="TWJ541"/>
      <c r="TWK541"/>
      <c r="TWL541"/>
      <c r="TWM541"/>
      <c r="TWN541"/>
      <c r="TWO541"/>
      <c r="TWP541"/>
      <c r="TWQ541"/>
      <c r="TWR541"/>
      <c r="TWS541"/>
      <c r="TWT541"/>
      <c r="TWU541"/>
      <c r="TWV541"/>
      <c r="TWW541"/>
      <c r="TWX541"/>
      <c r="TWY541"/>
      <c r="TWZ541"/>
      <c r="TXA541"/>
      <c r="TXB541"/>
      <c r="TXC541"/>
      <c r="TXD541"/>
      <c r="TXE541"/>
      <c r="TXF541"/>
      <c r="TXG541"/>
      <c r="TXH541"/>
      <c r="TXI541"/>
      <c r="TXJ541"/>
      <c r="TXK541"/>
      <c r="TXL541"/>
      <c r="TXM541"/>
      <c r="TXN541"/>
      <c r="TXO541"/>
      <c r="TXP541"/>
      <c r="TXQ541"/>
      <c r="TXR541"/>
      <c r="TXS541"/>
      <c r="TXT541"/>
      <c r="TXU541"/>
      <c r="TXV541"/>
      <c r="TXW541"/>
      <c r="TXX541"/>
      <c r="TXY541"/>
      <c r="TXZ541"/>
      <c r="TYA541"/>
      <c r="TYB541"/>
      <c r="TYC541"/>
      <c r="TYD541"/>
      <c r="TYE541"/>
      <c r="TYF541"/>
      <c r="TYG541"/>
      <c r="TYH541"/>
      <c r="TYI541"/>
      <c r="TYJ541"/>
      <c r="TYK541"/>
      <c r="TYL541"/>
      <c r="TYM541"/>
      <c r="TYN541"/>
      <c r="TYO541"/>
      <c r="TYP541"/>
      <c r="TYQ541"/>
      <c r="TYR541"/>
      <c r="TYS541"/>
      <c r="TYT541"/>
      <c r="TYU541"/>
      <c r="TYV541"/>
      <c r="TYW541"/>
      <c r="TYX541"/>
      <c r="TYY541"/>
      <c r="TYZ541"/>
      <c r="TZA541"/>
      <c r="TZB541"/>
      <c r="TZC541"/>
      <c r="TZD541"/>
      <c r="TZE541"/>
      <c r="TZF541"/>
      <c r="TZG541"/>
      <c r="TZH541"/>
      <c r="TZI541"/>
      <c r="TZJ541"/>
      <c r="TZK541"/>
      <c r="TZL541"/>
      <c r="TZM541"/>
      <c r="TZN541"/>
      <c r="TZO541"/>
      <c r="TZP541"/>
      <c r="TZQ541"/>
      <c r="TZR541"/>
      <c r="TZS541"/>
      <c r="TZT541"/>
      <c r="TZU541"/>
      <c r="TZV541"/>
      <c r="TZW541"/>
      <c r="TZX541"/>
      <c r="TZY541"/>
      <c r="TZZ541"/>
      <c r="UAA541"/>
      <c r="UAB541"/>
      <c r="UAC541"/>
      <c r="UAD541"/>
      <c r="UAE541"/>
      <c r="UAF541"/>
      <c r="UAG541"/>
      <c r="UAH541"/>
      <c r="UAI541"/>
      <c r="UAJ541"/>
      <c r="UAK541"/>
      <c r="UAL541"/>
      <c r="UAM541"/>
      <c r="UAN541"/>
      <c r="UAO541"/>
      <c r="UAP541"/>
      <c r="UAQ541"/>
      <c r="UAR541"/>
      <c r="UAS541"/>
      <c r="UAT541"/>
      <c r="UAU541"/>
      <c r="UAV541"/>
      <c r="UAW541"/>
      <c r="UAX541"/>
      <c r="UAY541"/>
      <c r="UAZ541"/>
      <c r="UBA541"/>
      <c r="UBB541"/>
      <c r="UBC541"/>
      <c r="UBD541"/>
      <c r="UBE541"/>
      <c r="UBF541"/>
      <c r="UBG541"/>
      <c r="UBH541"/>
      <c r="UBI541"/>
      <c r="UBJ541"/>
      <c r="UBK541"/>
      <c r="UBL541"/>
      <c r="UBM541"/>
      <c r="UBN541"/>
      <c r="UBO541"/>
      <c r="UBP541"/>
      <c r="UBQ541"/>
      <c r="UBR541"/>
      <c r="UBS541"/>
      <c r="UBT541"/>
      <c r="UBU541"/>
      <c r="UBV541"/>
      <c r="UBW541"/>
      <c r="UBX541"/>
      <c r="UBY541"/>
      <c r="UBZ541"/>
      <c r="UCA541"/>
      <c r="UCB541"/>
      <c r="UCC541"/>
      <c r="UCD541"/>
      <c r="UCE541"/>
      <c r="UCF541"/>
      <c r="UCG541"/>
      <c r="UCH541"/>
      <c r="UCI541"/>
      <c r="UCJ541"/>
      <c r="UCK541"/>
      <c r="UCL541"/>
      <c r="UCM541"/>
      <c r="UCN541"/>
      <c r="UCO541"/>
      <c r="UCP541"/>
      <c r="UCQ541"/>
      <c r="UCR541"/>
      <c r="UCS541"/>
      <c r="UCT541"/>
      <c r="UCU541"/>
      <c r="UCV541"/>
      <c r="UCW541"/>
      <c r="UCX541"/>
      <c r="UCY541"/>
      <c r="UCZ541"/>
      <c r="UDA541"/>
      <c r="UDB541"/>
      <c r="UDC541"/>
      <c r="UDD541"/>
      <c r="UDE541"/>
      <c r="UDF541"/>
      <c r="UDG541"/>
      <c r="UDH541"/>
      <c r="UDI541"/>
      <c r="UDJ541"/>
      <c r="UDK541"/>
      <c r="UDL541"/>
      <c r="UDM541"/>
      <c r="UDN541"/>
      <c r="UDO541"/>
      <c r="UDP541"/>
      <c r="UDQ541"/>
      <c r="UDR541"/>
      <c r="UDS541"/>
      <c r="UDT541"/>
      <c r="UDU541"/>
      <c r="UDV541"/>
      <c r="UDW541"/>
      <c r="UDX541"/>
      <c r="UDY541"/>
      <c r="UDZ541"/>
      <c r="UEA541"/>
      <c r="UEB541"/>
      <c r="UEC541"/>
      <c r="UED541"/>
      <c r="UEE541"/>
      <c r="UEF541"/>
      <c r="UEG541"/>
      <c r="UEH541"/>
      <c r="UEI541"/>
      <c r="UEJ541"/>
      <c r="UEK541"/>
      <c r="UEL541"/>
      <c r="UEM541"/>
      <c r="UEN541"/>
      <c r="UEO541"/>
      <c r="UEP541"/>
      <c r="UEQ541"/>
      <c r="UER541"/>
      <c r="UES541"/>
      <c r="UET541"/>
      <c r="UEU541"/>
      <c r="UEV541"/>
      <c r="UEW541"/>
      <c r="UEX541"/>
      <c r="UEY541"/>
      <c r="UEZ541"/>
      <c r="UFA541"/>
      <c r="UFB541"/>
      <c r="UFC541"/>
      <c r="UFD541"/>
      <c r="UFE541"/>
      <c r="UFF541"/>
      <c r="UFG541"/>
      <c r="UFH541"/>
      <c r="UFI541"/>
      <c r="UFJ541"/>
      <c r="UFK541"/>
      <c r="UFL541"/>
      <c r="UFM541"/>
      <c r="UFN541"/>
      <c r="UFO541"/>
      <c r="UFP541"/>
      <c r="UFQ541"/>
      <c r="UFR541"/>
      <c r="UFS541"/>
      <c r="UFT541"/>
      <c r="UFU541"/>
      <c r="UFV541"/>
      <c r="UFW541"/>
      <c r="UFX541"/>
      <c r="UFY541"/>
      <c r="UFZ541"/>
      <c r="UGA541"/>
      <c r="UGB541"/>
      <c r="UGC541"/>
      <c r="UGD541"/>
      <c r="UGE541"/>
      <c r="UGF541"/>
      <c r="UGG541"/>
      <c r="UGH541"/>
      <c r="UGI541"/>
      <c r="UGJ541"/>
      <c r="UGK541"/>
      <c r="UGL541"/>
      <c r="UGM541"/>
      <c r="UGN541"/>
      <c r="UGO541"/>
      <c r="UGP541"/>
      <c r="UGQ541"/>
      <c r="UGR541"/>
      <c r="UGS541"/>
      <c r="UGT541"/>
      <c r="UGU541"/>
      <c r="UGV541"/>
      <c r="UGW541"/>
      <c r="UGX541"/>
      <c r="UGY541"/>
      <c r="UGZ541"/>
      <c r="UHA541"/>
      <c r="UHB541"/>
      <c r="UHC541"/>
      <c r="UHD541"/>
      <c r="UHE541"/>
      <c r="UHF541"/>
      <c r="UHG541"/>
      <c r="UHH541"/>
      <c r="UHI541"/>
      <c r="UHJ541"/>
      <c r="UHK541"/>
      <c r="UHL541"/>
      <c r="UHM541"/>
      <c r="UHN541"/>
      <c r="UHO541"/>
      <c r="UHP541"/>
      <c r="UHQ541"/>
      <c r="UHR541"/>
      <c r="UHS541"/>
      <c r="UHT541"/>
      <c r="UHU541"/>
      <c r="UHV541"/>
      <c r="UHW541"/>
      <c r="UHX541"/>
      <c r="UHY541"/>
      <c r="UHZ541"/>
      <c r="UIA541"/>
      <c r="UIB541"/>
      <c r="UIC541"/>
      <c r="UID541"/>
      <c r="UIE541"/>
      <c r="UIF541"/>
      <c r="UIG541"/>
      <c r="UIH541"/>
      <c r="UII541"/>
      <c r="UIJ541"/>
      <c r="UIK541"/>
      <c r="UIL541"/>
      <c r="UIM541"/>
      <c r="UIN541"/>
      <c r="UIO541"/>
      <c r="UIP541"/>
      <c r="UIQ541"/>
      <c r="UIR541"/>
      <c r="UIS541"/>
      <c r="UIT541"/>
      <c r="UIU541"/>
      <c r="UIV541"/>
      <c r="UIW541"/>
      <c r="UIX541"/>
      <c r="UIY541"/>
      <c r="UIZ541"/>
      <c r="UJA541"/>
      <c r="UJB541"/>
      <c r="UJC541"/>
      <c r="UJD541"/>
      <c r="UJE541"/>
      <c r="UJF541"/>
      <c r="UJG541"/>
      <c r="UJH541"/>
      <c r="UJI541"/>
      <c r="UJJ541"/>
      <c r="UJK541"/>
      <c r="UJL541"/>
      <c r="UJM541"/>
      <c r="UJN541"/>
      <c r="UJO541"/>
      <c r="UJP541"/>
      <c r="UJQ541"/>
      <c r="UJR541"/>
      <c r="UJS541"/>
      <c r="UJT541"/>
      <c r="UJU541"/>
      <c r="UJV541"/>
      <c r="UJW541"/>
      <c r="UJX541"/>
      <c r="UJY541"/>
      <c r="UJZ541"/>
      <c r="UKA541"/>
      <c r="UKB541"/>
      <c r="UKC541"/>
      <c r="UKD541"/>
      <c r="UKE541"/>
      <c r="UKF541"/>
      <c r="UKG541"/>
      <c r="UKH541"/>
      <c r="UKI541"/>
      <c r="UKJ541"/>
      <c r="UKK541"/>
      <c r="UKL541"/>
      <c r="UKM541"/>
      <c r="UKN541"/>
      <c r="UKO541"/>
      <c r="UKP541"/>
      <c r="UKQ541"/>
      <c r="UKR541"/>
      <c r="UKS541"/>
      <c r="UKT541"/>
      <c r="UKU541"/>
      <c r="UKV541"/>
      <c r="UKW541"/>
      <c r="UKX541"/>
      <c r="UKY541"/>
      <c r="UKZ541"/>
      <c r="ULA541"/>
      <c r="ULB541"/>
      <c r="ULC541"/>
      <c r="ULD541"/>
      <c r="ULE541"/>
      <c r="ULF541"/>
      <c r="ULG541"/>
      <c r="ULH541"/>
      <c r="ULI541"/>
      <c r="ULJ541"/>
      <c r="ULK541"/>
      <c r="ULL541"/>
      <c r="ULM541"/>
      <c r="ULN541"/>
      <c r="ULO541"/>
      <c r="ULP541"/>
      <c r="ULQ541"/>
      <c r="ULR541"/>
      <c r="ULS541"/>
      <c r="ULT541"/>
      <c r="ULU541"/>
      <c r="ULV541"/>
      <c r="ULW541"/>
      <c r="ULX541"/>
      <c r="ULY541"/>
      <c r="ULZ541"/>
      <c r="UMA541"/>
      <c r="UMB541"/>
      <c r="UMC541"/>
      <c r="UMD541"/>
      <c r="UME541"/>
      <c r="UMF541"/>
      <c r="UMG541"/>
      <c r="UMH541"/>
      <c r="UMI541"/>
      <c r="UMJ541"/>
      <c r="UMK541"/>
      <c r="UML541"/>
      <c r="UMM541"/>
      <c r="UMN541"/>
      <c r="UMO541"/>
      <c r="UMP541"/>
      <c r="UMQ541"/>
      <c r="UMR541"/>
      <c r="UMS541"/>
      <c r="UMT541"/>
      <c r="UMU541"/>
      <c r="UMV541"/>
      <c r="UMW541"/>
      <c r="UMX541"/>
      <c r="UMY541"/>
      <c r="UMZ541"/>
      <c r="UNA541"/>
      <c r="UNB541"/>
      <c r="UNC541"/>
      <c r="UND541"/>
      <c r="UNE541"/>
      <c r="UNF541"/>
      <c r="UNG541"/>
      <c r="UNH541"/>
      <c r="UNI541"/>
      <c r="UNJ541"/>
      <c r="UNK541"/>
      <c r="UNL541"/>
      <c r="UNM541"/>
      <c r="UNN541"/>
      <c r="UNO541"/>
      <c r="UNP541"/>
      <c r="UNQ541"/>
      <c r="UNR541"/>
      <c r="UNS541"/>
      <c r="UNT541"/>
      <c r="UNU541"/>
      <c r="UNV541"/>
      <c r="UNW541"/>
      <c r="UNX541"/>
      <c r="UNY541"/>
      <c r="UNZ541"/>
      <c r="UOA541"/>
      <c r="UOB541"/>
      <c r="UOC541"/>
      <c r="UOD541"/>
      <c r="UOE541"/>
      <c r="UOF541"/>
      <c r="UOG541"/>
      <c r="UOH541"/>
      <c r="UOI541"/>
      <c r="UOJ541"/>
      <c r="UOK541"/>
      <c r="UOL541"/>
      <c r="UOM541"/>
      <c r="UON541"/>
      <c r="UOO541"/>
      <c r="UOP541"/>
      <c r="UOQ541"/>
      <c r="UOR541"/>
      <c r="UOS541"/>
      <c r="UOT541"/>
      <c r="UOU541"/>
      <c r="UOV541"/>
      <c r="UOW541"/>
      <c r="UOX541"/>
      <c r="UOY541"/>
      <c r="UOZ541"/>
      <c r="UPA541"/>
      <c r="UPB541"/>
      <c r="UPC541"/>
      <c r="UPD541"/>
      <c r="UPE541"/>
      <c r="UPF541"/>
      <c r="UPG541"/>
      <c r="UPH541"/>
      <c r="UPI541"/>
      <c r="UPJ541"/>
      <c r="UPK541"/>
      <c r="UPL541"/>
      <c r="UPM541"/>
      <c r="UPN541"/>
      <c r="UPO541"/>
      <c r="UPP541"/>
      <c r="UPQ541"/>
      <c r="UPR541"/>
      <c r="UPS541"/>
      <c r="UPT541"/>
      <c r="UPU541"/>
      <c r="UPV541"/>
      <c r="UPW541"/>
      <c r="UPX541"/>
      <c r="UPY541"/>
      <c r="UPZ541"/>
      <c r="UQA541"/>
      <c r="UQB541"/>
      <c r="UQC541"/>
      <c r="UQD541"/>
      <c r="UQE541"/>
      <c r="UQF541"/>
      <c r="UQG541"/>
      <c r="UQH541"/>
      <c r="UQI541"/>
      <c r="UQJ541"/>
      <c r="UQK541"/>
      <c r="UQL541"/>
      <c r="UQM541"/>
      <c r="UQN541"/>
      <c r="UQO541"/>
      <c r="UQP541"/>
      <c r="UQQ541"/>
      <c r="UQR541"/>
      <c r="UQS541"/>
      <c r="UQT541"/>
      <c r="UQU541"/>
      <c r="UQV541"/>
      <c r="UQW541"/>
      <c r="UQX541"/>
      <c r="UQY541"/>
      <c r="UQZ541"/>
      <c r="URA541"/>
      <c r="URB541"/>
      <c r="URC541"/>
      <c r="URD541"/>
      <c r="URE541"/>
      <c r="URF541"/>
      <c r="URG541"/>
      <c r="URH541"/>
      <c r="URI541"/>
      <c r="URJ541"/>
      <c r="URK541"/>
      <c r="URL541"/>
      <c r="URM541"/>
      <c r="URN541"/>
      <c r="URO541"/>
      <c r="URP541"/>
      <c r="URQ541"/>
      <c r="URR541"/>
      <c r="URS541"/>
      <c r="URT541"/>
      <c r="URU541"/>
      <c r="URV541"/>
      <c r="URW541"/>
      <c r="URX541"/>
      <c r="URY541"/>
      <c r="URZ541"/>
      <c r="USA541"/>
      <c r="USB541"/>
      <c r="USC541"/>
      <c r="USD541"/>
      <c r="USE541"/>
      <c r="USF541"/>
      <c r="USG541"/>
      <c r="USH541"/>
      <c r="USI541"/>
      <c r="USJ541"/>
      <c r="USK541"/>
      <c r="USL541"/>
      <c r="USM541"/>
      <c r="USN541"/>
      <c r="USO541"/>
      <c r="USP541"/>
      <c r="USQ541"/>
      <c r="USR541"/>
      <c r="USS541"/>
      <c r="UST541"/>
      <c r="USU541"/>
      <c r="USV541"/>
      <c r="USW541"/>
      <c r="USX541"/>
      <c r="USY541"/>
      <c r="USZ541"/>
      <c r="UTA541"/>
      <c r="UTB541"/>
      <c r="UTC541"/>
      <c r="UTD541"/>
      <c r="UTE541"/>
      <c r="UTF541"/>
      <c r="UTG541"/>
      <c r="UTH541"/>
      <c r="UTI541"/>
      <c r="UTJ541"/>
      <c r="UTK541"/>
      <c r="UTL541"/>
      <c r="UTM541"/>
      <c r="UTN541"/>
      <c r="UTO541"/>
      <c r="UTP541"/>
      <c r="UTQ541"/>
      <c r="UTR541"/>
      <c r="UTS541"/>
      <c r="UTT541"/>
      <c r="UTU541"/>
      <c r="UTV541"/>
      <c r="UTW541"/>
      <c r="UTX541"/>
      <c r="UTY541"/>
      <c r="UTZ541"/>
      <c r="UUA541"/>
      <c r="UUB541"/>
      <c r="UUC541"/>
      <c r="UUD541"/>
      <c r="UUE541"/>
      <c r="UUF541"/>
      <c r="UUG541"/>
      <c r="UUH541"/>
      <c r="UUI541"/>
      <c r="UUJ541"/>
      <c r="UUK541"/>
      <c r="UUL541"/>
      <c r="UUM541"/>
      <c r="UUN541"/>
      <c r="UUO541"/>
      <c r="UUP541"/>
      <c r="UUQ541"/>
      <c r="UUR541"/>
      <c r="UUS541"/>
      <c r="UUT541"/>
      <c r="UUU541"/>
      <c r="UUV541"/>
      <c r="UUW541"/>
      <c r="UUX541"/>
      <c r="UUY541"/>
      <c r="UUZ541"/>
      <c r="UVA541"/>
      <c r="UVB541"/>
      <c r="UVC541"/>
      <c r="UVD541"/>
      <c r="UVE541"/>
      <c r="UVF541"/>
      <c r="UVG541"/>
      <c r="UVH541"/>
      <c r="UVI541"/>
      <c r="UVJ541"/>
      <c r="UVK541"/>
      <c r="UVL541"/>
      <c r="UVM541"/>
      <c r="UVN541"/>
      <c r="UVO541"/>
      <c r="UVP541"/>
      <c r="UVQ541"/>
      <c r="UVR541"/>
      <c r="UVS541"/>
      <c r="UVT541"/>
      <c r="UVU541"/>
      <c r="UVV541"/>
      <c r="UVW541"/>
      <c r="UVX541"/>
      <c r="UVY541"/>
      <c r="UVZ541"/>
      <c r="UWA541"/>
      <c r="UWB541"/>
      <c r="UWC541"/>
      <c r="UWD541"/>
      <c r="UWE541"/>
      <c r="UWF541"/>
      <c r="UWG541"/>
      <c r="UWH541"/>
      <c r="UWI541"/>
      <c r="UWJ541"/>
      <c r="UWK541"/>
      <c r="UWL541"/>
      <c r="UWM541"/>
      <c r="UWN541"/>
      <c r="UWO541"/>
      <c r="UWP541"/>
      <c r="UWQ541"/>
      <c r="UWR541"/>
      <c r="UWS541"/>
      <c r="UWT541"/>
      <c r="UWU541"/>
      <c r="UWV541"/>
      <c r="UWW541"/>
      <c r="UWX541"/>
      <c r="UWY541"/>
      <c r="UWZ541"/>
      <c r="UXA541"/>
      <c r="UXB541"/>
      <c r="UXC541"/>
      <c r="UXD541"/>
      <c r="UXE541"/>
      <c r="UXF541"/>
      <c r="UXG541"/>
      <c r="UXH541"/>
      <c r="UXI541"/>
      <c r="UXJ541"/>
      <c r="UXK541"/>
      <c r="UXL541"/>
      <c r="UXM541"/>
      <c r="UXN541"/>
      <c r="UXO541"/>
      <c r="UXP541"/>
      <c r="UXQ541"/>
      <c r="UXR541"/>
      <c r="UXS541"/>
      <c r="UXT541"/>
      <c r="UXU541"/>
      <c r="UXV541"/>
      <c r="UXW541"/>
      <c r="UXX541"/>
      <c r="UXY541"/>
      <c r="UXZ541"/>
      <c r="UYA541"/>
      <c r="UYB541"/>
      <c r="UYC541"/>
      <c r="UYD541"/>
      <c r="UYE541"/>
      <c r="UYF541"/>
      <c r="UYG541"/>
      <c r="UYH541"/>
      <c r="UYI541"/>
      <c r="UYJ541"/>
      <c r="UYK541"/>
      <c r="UYL541"/>
      <c r="UYM541"/>
      <c r="UYN541"/>
      <c r="UYO541"/>
      <c r="UYP541"/>
      <c r="UYQ541"/>
      <c r="UYR541"/>
      <c r="UYS541"/>
      <c r="UYT541"/>
      <c r="UYU541"/>
      <c r="UYV541"/>
      <c r="UYW541"/>
      <c r="UYX541"/>
      <c r="UYY541"/>
      <c r="UYZ541"/>
      <c r="UZA541"/>
      <c r="UZB541"/>
      <c r="UZC541"/>
      <c r="UZD541"/>
      <c r="UZE541"/>
      <c r="UZF541"/>
      <c r="UZG541"/>
      <c r="UZH541"/>
      <c r="UZI541"/>
      <c r="UZJ541"/>
      <c r="UZK541"/>
      <c r="UZL541"/>
      <c r="UZM541"/>
      <c r="UZN541"/>
      <c r="UZO541"/>
      <c r="UZP541"/>
      <c r="UZQ541"/>
      <c r="UZR541"/>
      <c r="UZS541"/>
      <c r="UZT541"/>
      <c r="UZU541"/>
      <c r="UZV541"/>
      <c r="UZW541"/>
      <c r="UZX541"/>
      <c r="UZY541"/>
      <c r="UZZ541"/>
      <c r="VAA541"/>
      <c r="VAB541"/>
      <c r="VAC541"/>
      <c r="VAD541"/>
      <c r="VAE541"/>
      <c r="VAF541"/>
      <c r="VAG541"/>
      <c r="VAH541"/>
      <c r="VAI541"/>
      <c r="VAJ541"/>
      <c r="VAK541"/>
      <c r="VAL541"/>
      <c r="VAM541"/>
      <c r="VAN541"/>
      <c r="VAO541"/>
      <c r="VAP541"/>
      <c r="VAQ541"/>
      <c r="VAR541"/>
      <c r="VAS541"/>
      <c r="VAT541"/>
      <c r="VAU541"/>
      <c r="VAV541"/>
      <c r="VAW541"/>
      <c r="VAX541"/>
      <c r="VAY541"/>
      <c r="VAZ541"/>
      <c r="VBA541"/>
      <c r="VBB541"/>
      <c r="VBC541"/>
      <c r="VBD541"/>
      <c r="VBE541"/>
      <c r="VBF541"/>
      <c r="VBG541"/>
      <c r="VBH541"/>
      <c r="VBI541"/>
      <c r="VBJ541"/>
      <c r="VBK541"/>
      <c r="VBL541"/>
      <c r="VBM541"/>
      <c r="VBN541"/>
      <c r="VBO541"/>
      <c r="VBP541"/>
      <c r="VBQ541"/>
      <c r="VBR541"/>
      <c r="VBS541"/>
      <c r="VBT541"/>
      <c r="VBU541"/>
      <c r="VBV541"/>
      <c r="VBW541"/>
      <c r="VBX541"/>
      <c r="VBY541"/>
      <c r="VBZ541"/>
      <c r="VCA541"/>
      <c r="VCB541"/>
      <c r="VCC541"/>
      <c r="VCD541"/>
      <c r="VCE541"/>
      <c r="VCF541"/>
      <c r="VCG541"/>
      <c r="VCH541"/>
      <c r="VCI541"/>
      <c r="VCJ541"/>
      <c r="VCK541"/>
      <c r="VCL541"/>
      <c r="VCM541"/>
      <c r="VCN541"/>
      <c r="VCO541"/>
      <c r="VCP541"/>
      <c r="VCQ541"/>
      <c r="VCR541"/>
      <c r="VCS541"/>
      <c r="VCT541"/>
      <c r="VCU541"/>
      <c r="VCV541"/>
      <c r="VCW541"/>
      <c r="VCX541"/>
      <c r="VCY541"/>
      <c r="VCZ541"/>
      <c r="VDA541"/>
      <c r="VDB541"/>
      <c r="VDC541"/>
      <c r="VDD541"/>
      <c r="VDE541"/>
      <c r="VDF541"/>
      <c r="VDG541"/>
      <c r="VDH541"/>
      <c r="VDI541"/>
      <c r="VDJ541"/>
      <c r="VDK541"/>
      <c r="VDL541"/>
      <c r="VDM541"/>
      <c r="VDN541"/>
      <c r="VDO541"/>
      <c r="VDP541"/>
      <c r="VDQ541"/>
      <c r="VDR541"/>
      <c r="VDS541"/>
      <c r="VDT541"/>
      <c r="VDU541"/>
      <c r="VDV541"/>
      <c r="VDW541"/>
      <c r="VDX541"/>
      <c r="VDY541"/>
      <c r="VDZ541"/>
      <c r="VEA541"/>
      <c r="VEB541"/>
      <c r="VEC541"/>
      <c r="VED541"/>
      <c r="VEE541"/>
      <c r="VEF541"/>
      <c r="VEG541"/>
      <c r="VEH541"/>
      <c r="VEI541"/>
      <c r="VEJ541"/>
      <c r="VEK541"/>
      <c r="VEL541"/>
      <c r="VEM541"/>
      <c r="VEN541"/>
      <c r="VEO541"/>
      <c r="VEP541"/>
      <c r="VEQ541"/>
      <c r="VER541"/>
      <c r="VES541"/>
      <c r="VET541"/>
      <c r="VEU541"/>
      <c r="VEV541"/>
      <c r="VEW541"/>
      <c r="VEX541"/>
      <c r="VEY541"/>
      <c r="VEZ541"/>
      <c r="VFA541"/>
      <c r="VFB541"/>
      <c r="VFC541"/>
      <c r="VFD541"/>
      <c r="VFE541"/>
      <c r="VFF541"/>
      <c r="VFG541"/>
      <c r="VFH541"/>
      <c r="VFI541"/>
      <c r="VFJ541"/>
      <c r="VFK541"/>
      <c r="VFL541"/>
      <c r="VFM541"/>
      <c r="VFN541"/>
      <c r="VFO541"/>
      <c r="VFP541"/>
      <c r="VFQ541"/>
      <c r="VFR541"/>
      <c r="VFS541"/>
      <c r="VFT541"/>
      <c r="VFU541"/>
      <c r="VFV541"/>
      <c r="VFW541"/>
      <c r="VFX541"/>
      <c r="VFY541"/>
      <c r="VFZ541"/>
      <c r="VGA541"/>
      <c r="VGB541"/>
      <c r="VGC541"/>
      <c r="VGD541"/>
      <c r="VGE541"/>
      <c r="VGF541"/>
      <c r="VGG541"/>
      <c r="VGH541"/>
      <c r="VGI541"/>
      <c r="VGJ541"/>
      <c r="VGK541"/>
      <c r="VGL541"/>
      <c r="VGM541"/>
      <c r="VGN541"/>
      <c r="VGO541"/>
      <c r="VGP541"/>
      <c r="VGQ541"/>
      <c r="VGR541"/>
      <c r="VGS541"/>
      <c r="VGT541"/>
      <c r="VGU541"/>
      <c r="VGV541"/>
      <c r="VGW541"/>
      <c r="VGX541"/>
      <c r="VGY541"/>
      <c r="VGZ541"/>
      <c r="VHA541"/>
      <c r="VHB541"/>
      <c r="VHC541"/>
      <c r="VHD541"/>
      <c r="VHE541"/>
      <c r="VHF541"/>
      <c r="VHG541"/>
      <c r="VHH541"/>
      <c r="VHI541"/>
      <c r="VHJ541"/>
      <c r="VHK541"/>
      <c r="VHL541"/>
      <c r="VHM541"/>
      <c r="VHN541"/>
      <c r="VHO541"/>
      <c r="VHP541"/>
      <c r="VHQ541"/>
      <c r="VHR541"/>
      <c r="VHS541"/>
      <c r="VHT541"/>
      <c r="VHU541"/>
      <c r="VHV541"/>
      <c r="VHW541"/>
      <c r="VHX541"/>
      <c r="VHY541"/>
      <c r="VHZ541"/>
      <c r="VIA541"/>
      <c r="VIB541"/>
      <c r="VIC541"/>
      <c r="VID541"/>
      <c r="VIE541"/>
      <c r="VIF541"/>
      <c r="VIG541"/>
      <c r="VIH541"/>
      <c r="VII541"/>
      <c r="VIJ541"/>
      <c r="VIK541"/>
      <c r="VIL541"/>
      <c r="VIM541"/>
      <c r="VIN541"/>
      <c r="VIO541"/>
      <c r="VIP541"/>
      <c r="VIQ541"/>
      <c r="VIR541"/>
      <c r="VIS541"/>
      <c r="VIT541"/>
      <c r="VIU541"/>
      <c r="VIV541"/>
      <c r="VIW541"/>
      <c r="VIX541"/>
      <c r="VIY541"/>
      <c r="VIZ541"/>
      <c r="VJA541"/>
      <c r="VJB541"/>
      <c r="VJC541"/>
      <c r="VJD541"/>
      <c r="VJE541"/>
      <c r="VJF541"/>
      <c r="VJG541"/>
      <c r="VJH541"/>
      <c r="VJI541"/>
      <c r="VJJ541"/>
      <c r="VJK541"/>
      <c r="VJL541"/>
      <c r="VJM541"/>
      <c r="VJN541"/>
      <c r="VJO541"/>
      <c r="VJP541"/>
      <c r="VJQ541"/>
      <c r="VJR541"/>
      <c r="VJS541"/>
      <c r="VJT541"/>
      <c r="VJU541"/>
      <c r="VJV541"/>
      <c r="VJW541"/>
      <c r="VJX541"/>
      <c r="VJY541"/>
      <c r="VJZ541"/>
      <c r="VKA541"/>
      <c r="VKB541"/>
      <c r="VKC541"/>
      <c r="VKD541"/>
      <c r="VKE541"/>
      <c r="VKF541"/>
      <c r="VKG541"/>
      <c r="VKH541"/>
      <c r="VKI541"/>
      <c r="VKJ541"/>
      <c r="VKK541"/>
      <c r="VKL541"/>
      <c r="VKM541"/>
      <c r="VKN541"/>
      <c r="VKO541"/>
      <c r="VKP541"/>
      <c r="VKQ541"/>
      <c r="VKR541"/>
      <c r="VKS541"/>
      <c r="VKT541"/>
      <c r="VKU541"/>
      <c r="VKV541"/>
      <c r="VKW541"/>
      <c r="VKX541"/>
      <c r="VKY541"/>
      <c r="VKZ541"/>
      <c r="VLA541"/>
      <c r="VLB541"/>
      <c r="VLC541"/>
      <c r="VLD541"/>
      <c r="VLE541"/>
      <c r="VLF541"/>
      <c r="VLG541"/>
      <c r="VLH541"/>
      <c r="VLI541"/>
      <c r="VLJ541"/>
      <c r="VLK541"/>
      <c r="VLL541"/>
      <c r="VLM541"/>
      <c r="VLN541"/>
      <c r="VLO541"/>
      <c r="VLP541"/>
      <c r="VLQ541"/>
      <c r="VLR541"/>
      <c r="VLS541"/>
      <c r="VLT541"/>
      <c r="VLU541"/>
      <c r="VLV541"/>
      <c r="VLW541"/>
      <c r="VLX541"/>
      <c r="VLY541"/>
      <c r="VLZ541"/>
      <c r="VMA541"/>
      <c r="VMB541"/>
      <c r="VMC541"/>
      <c r="VMD541"/>
      <c r="VME541"/>
      <c r="VMF541"/>
      <c r="VMG541"/>
      <c r="VMH541"/>
      <c r="VMI541"/>
      <c r="VMJ541"/>
      <c r="VMK541"/>
      <c r="VML541"/>
      <c r="VMM541"/>
      <c r="VMN541"/>
      <c r="VMO541"/>
      <c r="VMP541"/>
      <c r="VMQ541"/>
      <c r="VMR541"/>
      <c r="VMS541"/>
      <c r="VMT541"/>
      <c r="VMU541"/>
      <c r="VMV541"/>
      <c r="VMW541"/>
      <c r="VMX541"/>
      <c r="VMY541"/>
      <c r="VMZ541"/>
      <c r="VNA541"/>
      <c r="VNB541"/>
      <c r="VNC541"/>
      <c r="VND541"/>
      <c r="VNE541"/>
      <c r="VNF541"/>
      <c r="VNG541"/>
      <c r="VNH541"/>
      <c r="VNI541"/>
      <c r="VNJ541"/>
      <c r="VNK541"/>
      <c r="VNL541"/>
      <c r="VNM541"/>
      <c r="VNN541"/>
      <c r="VNO541"/>
      <c r="VNP541"/>
      <c r="VNQ541"/>
      <c r="VNR541"/>
      <c r="VNS541"/>
      <c r="VNT541"/>
      <c r="VNU541"/>
      <c r="VNV541"/>
      <c r="VNW541"/>
      <c r="VNX541"/>
      <c r="VNY541"/>
      <c r="VNZ541"/>
      <c r="VOA541"/>
      <c r="VOB541"/>
      <c r="VOC541"/>
      <c r="VOD541"/>
      <c r="VOE541"/>
      <c r="VOF541"/>
      <c r="VOG541"/>
      <c r="VOH541"/>
      <c r="VOI541"/>
      <c r="VOJ541"/>
      <c r="VOK541"/>
      <c r="VOL541"/>
      <c r="VOM541"/>
      <c r="VON541"/>
      <c r="VOO541"/>
      <c r="VOP541"/>
      <c r="VOQ541"/>
      <c r="VOR541"/>
      <c r="VOS541"/>
      <c r="VOT541"/>
      <c r="VOU541"/>
      <c r="VOV541"/>
      <c r="VOW541"/>
      <c r="VOX541"/>
      <c r="VOY541"/>
      <c r="VOZ541"/>
      <c r="VPA541"/>
      <c r="VPB541"/>
      <c r="VPC541"/>
      <c r="VPD541"/>
      <c r="VPE541"/>
      <c r="VPF541"/>
      <c r="VPG541"/>
      <c r="VPH541"/>
      <c r="VPI541"/>
      <c r="VPJ541"/>
      <c r="VPK541"/>
      <c r="VPL541"/>
      <c r="VPM541"/>
      <c r="VPN541"/>
      <c r="VPO541"/>
      <c r="VPP541"/>
      <c r="VPQ541"/>
      <c r="VPR541"/>
      <c r="VPS541"/>
      <c r="VPT541"/>
      <c r="VPU541"/>
      <c r="VPV541"/>
      <c r="VPW541"/>
      <c r="VPX541"/>
      <c r="VPY541"/>
      <c r="VPZ541"/>
      <c r="VQA541"/>
      <c r="VQB541"/>
      <c r="VQC541"/>
      <c r="VQD541"/>
      <c r="VQE541"/>
      <c r="VQF541"/>
      <c r="VQG541"/>
      <c r="VQH541"/>
      <c r="VQI541"/>
      <c r="VQJ541"/>
      <c r="VQK541"/>
      <c r="VQL541"/>
      <c r="VQM541"/>
      <c r="VQN541"/>
      <c r="VQO541"/>
      <c r="VQP541"/>
      <c r="VQQ541"/>
      <c r="VQR541"/>
      <c r="VQS541"/>
      <c r="VQT541"/>
      <c r="VQU541"/>
      <c r="VQV541"/>
      <c r="VQW541"/>
      <c r="VQX541"/>
      <c r="VQY541"/>
      <c r="VQZ541"/>
      <c r="VRA541"/>
      <c r="VRB541"/>
      <c r="VRC541"/>
      <c r="VRD541"/>
      <c r="VRE541"/>
      <c r="VRF541"/>
      <c r="VRG541"/>
      <c r="VRH541"/>
      <c r="VRI541"/>
      <c r="VRJ541"/>
      <c r="VRK541"/>
      <c r="VRL541"/>
      <c r="VRM541"/>
      <c r="VRN541"/>
      <c r="VRO541"/>
      <c r="VRP541"/>
      <c r="VRQ541"/>
      <c r="VRR541"/>
      <c r="VRS541"/>
      <c r="VRT541"/>
      <c r="VRU541"/>
      <c r="VRV541"/>
      <c r="VRW541"/>
      <c r="VRX541"/>
      <c r="VRY541"/>
      <c r="VRZ541"/>
      <c r="VSA541"/>
      <c r="VSB541"/>
      <c r="VSC541"/>
      <c r="VSD541"/>
      <c r="VSE541"/>
      <c r="VSF541"/>
      <c r="VSG541"/>
      <c r="VSH541"/>
      <c r="VSI541"/>
      <c r="VSJ541"/>
      <c r="VSK541"/>
      <c r="VSL541"/>
      <c r="VSM541"/>
      <c r="VSN541"/>
      <c r="VSO541"/>
      <c r="VSP541"/>
      <c r="VSQ541"/>
      <c r="VSR541"/>
      <c r="VSS541"/>
      <c r="VST541"/>
      <c r="VSU541"/>
      <c r="VSV541"/>
      <c r="VSW541"/>
      <c r="VSX541"/>
      <c r="VSY541"/>
      <c r="VSZ541"/>
      <c r="VTA541"/>
      <c r="VTB541"/>
      <c r="VTC541"/>
      <c r="VTD541"/>
      <c r="VTE541"/>
      <c r="VTF541"/>
      <c r="VTG541"/>
      <c r="VTH541"/>
      <c r="VTI541"/>
      <c r="VTJ541"/>
      <c r="VTK541"/>
      <c r="VTL541"/>
      <c r="VTM541"/>
      <c r="VTN541"/>
      <c r="VTO541"/>
      <c r="VTP541"/>
      <c r="VTQ541"/>
      <c r="VTR541"/>
      <c r="VTS541"/>
      <c r="VTT541"/>
      <c r="VTU541"/>
      <c r="VTV541"/>
      <c r="VTW541"/>
      <c r="VTX541"/>
      <c r="VTY541"/>
      <c r="VTZ541"/>
      <c r="VUA541"/>
      <c r="VUB541"/>
      <c r="VUC541"/>
      <c r="VUD541"/>
      <c r="VUE541"/>
      <c r="VUF541"/>
      <c r="VUG541"/>
      <c r="VUH541"/>
      <c r="VUI541"/>
      <c r="VUJ541"/>
      <c r="VUK541"/>
      <c r="VUL541"/>
      <c r="VUM541"/>
      <c r="VUN541"/>
      <c r="VUO541"/>
      <c r="VUP541"/>
      <c r="VUQ541"/>
      <c r="VUR541"/>
      <c r="VUS541"/>
      <c r="VUT541"/>
      <c r="VUU541"/>
      <c r="VUV541"/>
      <c r="VUW541"/>
      <c r="VUX541"/>
      <c r="VUY541"/>
      <c r="VUZ541"/>
      <c r="VVA541"/>
      <c r="VVB541"/>
      <c r="VVC541"/>
      <c r="VVD541"/>
      <c r="VVE541"/>
      <c r="VVF541"/>
      <c r="VVG541"/>
      <c r="VVH541"/>
      <c r="VVI541"/>
      <c r="VVJ541"/>
      <c r="VVK541"/>
      <c r="VVL541"/>
      <c r="VVM541"/>
      <c r="VVN541"/>
      <c r="VVO541"/>
      <c r="VVP541"/>
      <c r="VVQ541"/>
      <c r="VVR541"/>
      <c r="VVS541"/>
      <c r="VVT541"/>
      <c r="VVU541"/>
      <c r="VVV541"/>
      <c r="VVW541"/>
      <c r="VVX541"/>
      <c r="VVY541"/>
      <c r="VVZ541"/>
      <c r="VWA541"/>
      <c r="VWB541"/>
      <c r="VWC541"/>
      <c r="VWD541"/>
      <c r="VWE541"/>
      <c r="VWF541"/>
      <c r="VWG541"/>
      <c r="VWH541"/>
      <c r="VWI541"/>
      <c r="VWJ541"/>
      <c r="VWK541"/>
      <c r="VWL541"/>
      <c r="VWM541"/>
      <c r="VWN541"/>
      <c r="VWO541"/>
      <c r="VWP541"/>
      <c r="VWQ541"/>
      <c r="VWR541"/>
      <c r="VWS541"/>
      <c r="VWT541"/>
      <c r="VWU541"/>
      <c r="VWV541"/>
      <c r="VWW541"/>
      <c r="VWX541"/>
      <c r="VWY541"/>
      <c r="VWZ541"/>
      <c r="VXA541"/>
      <c r="VXB541"/>
      <c r="VXC541"/>
      <c r="VXD541"/>
      <c r="VXE541"/>
      <c r="VXF541"/>
      <c r="VXG541"/>
      <c r="VXH541"/>
      <c r="VXI541"/>
      <c r="VXJ541"/>
      <c r="VXK541"/>
      <c r="VXL541"/>
      <c r="VXM541"/>
      <c r="VXN541"/>
      <c r="VXO541"/>
      <c r="VXP541"/>
      <c r="VXQ541"/>
      <c r="VXR541"/>
      <c r="VXS541"/>
      <c r="VXT541"/>
      <c r="VXU541"/>
      <c r="VXV541"/>
      <c r="VXW541"/>
      <c r="VXX541"/>
      <c r="VXY541"/>
      <c r="VXZ541"/>
      <c r="VYA541"/>
      <c r="VYB541"/>
      <c r="VYC541"/>
      <c r="VYD541"/>
      <c r="VYE541"/>
      <c r="VYF541"/>
      <c r="VYG541"/>
      <c r="VYH541"/>
      <c r="VYI541"/>
      <c r="VYJ541"/>
      <c r="VYK541"/>
      <c r="VYL541"/>
      <c r="VYM541"/>
      <c r="VYN541"/>
      <c r="VYO541"/>
      <c r="VYP541"/>
      <c r="VYQ541"/>
      <c r="VYR541"/>
      <c r="VYS541"/>
      <c r="VYT541"/>
      <c r="VYU541"/>
      <c r="VYV541"/>
      <c r="VYW541"/>
      <c r="VYX541"/>
      <c r="VYY541"/>
      <c r="VYZ541"/>
      <c r="VZA541"/>
      <c r="VZB541"/>
      <c r="VZC541"/>
      <c r="VZD541"/>
      <c r="VZE541"/>
      <c r="VZF541"/>
      <c r="VZG541"/>
      <c r="VZH541"/>
      <c r="VZI541"/>
      <c r="VZJ541"/>
      <c r="VZK541"/>
      <c r="VZL541"/>
      <c r="VZM541"/>
      <c r="VZN541"/>
      <c r="VZO541"/>
      <c r="VZP541"/>
      <c r="VZQ541"/>
      <c r="VZR541"/>
      <c r="VZS541"/>
      <c r="VZT541"/>
      <c r="VZU541"/>
      <c r="VZV541"/>
      <c r="VZW541"/>
      <c r="VZX541"/>
      <c r="VZY541"/>
      <c r="VZZ541"/>
      <c r="WAA541"/>
      <c r="WAB541"/>
      <c r="WAC541"/>
      <c r="WAD541"/>
      <c r="WAE541"/>
      <c r="WAF541"/>
      <c r="WAG541"/>
      <c r="WAH541"/>
      <c r="WAI541"/>
      <c r="WAJ541"/>
      <c r="WAK541"/>
      <c r="WAL541"/>
      <c r="WAM541"/>
      <c r="WAN541"/>
      <c r="WAO541"/>
      <c r="WAP541"/>
      <c r="WAQ541"/>
      <c r="WAR541"/>
      <c r="WAS541"/>
      <c r="WAT541"/>
      <c r="WAU541"/>
      <c r="WAV541"/>
      <c r="WAW541"/>
      <c r="WAX541"/>
      <c r="WAY541"/>
      <c r="WAZ541"/>
      <c r="WBA541"/>
      <c r="WBB541"/>
      <c r="WBC541"/>
      <c r="WBD541"/>
      <c r="WBE541"/>
      <c r="WBF541"/>
      <c r="WBG541"/>
      <c r="WBH541"/>
      <c r="WBI541"/>
      <c r="WBJ541"/>
      <c r="WBK541"/>
      <c r="WBL541"/>
      <c r="WBM541"/>
      <c r="WBN541"/>
      <c r="WBO541"/>
      <c r="WBP541"/>
      <c r="WBQ541"/>
      <c r="WBR541"/>
      <c r="WBS541"/>
      <c r="WBT541"/>
      <c r="WBU541"/>
      <c r="WBV541"/>
      <c r="WBW541"/>
      <c r="WBX541"/>
      <c r="WBY541"/>
      <c r="WBZ541"/>
      <c r="WCA541"/>
      <c r="WCB541"/>
      <c r="WCC541"/>
      <c r="WCD541"/>
      <c r="WCE541"/>
      <c r="WCF541"/>
      <c r="WCG541"/>
      <c r="WCH541"/>
      <c r="WCI541"/>
      <c r="WCJ541"/>
      <c r="WCK541"/>
      <c r="WCL541"/>
      <c r="WCM541"/>
      <c r="WCN541"/>
      <c r="WCO541"/>
      <c r="WCP541"/>
      <c r="WCQ541"/>
      <c r="WCR541"/>
      <c r="WCS541"/>
      <c r="WCT541"/>
      <c r="WCU541"/>
      <c r="WCV541"/>
      <c r="WCW541"/>
      <c r="WCX541"/>
      <c r="WCY541"/>
      <c r="WCZ541"/>
      <c r="WDA541"/>
      <c r="WDB541"/>
      <c r="WDC541"/>
      <c r="WDD541"/>
      <c r="WDE541"/>
      <c r="WDF541"/>
      <c r="WDG541"/>
      <c r="WDH541"/>
      <c r="WDI541"/>
      <c r="WDJ541"/>
      <c r="WDK541"/>
      <c r="WDL541"/>
      <c r="WDM541"/>
      <c r="WDN541"/>
      <c r="WDO541"/>
      <c r="WDP541"/>
      <c r="WDQ541"/>
      <c r="WDR541"/>
      <c r="WDS541"/>
      <c r="WDT541"/>
      <c r="WDU541"/>
      <c r="WDV541"/>
      <c r="WDW541"/>
      <c r="WDX541"/>
      <c r="WDY541"/>
      <c r="WDZ541"/>
      <c r="WEA541"/>
      <c r="WEB541"/>
      <c r="WEC541"/>
      <c r="WED541"/>
      <c r="WEE541"/>
      <c r="WEF541"/>
      <c r="WEG541"/>
      <c r="WEH541"/>
      <c r="WEI541"/>
      <c r="WEJ541"/>
      <c r="WEK541"/>
      <c r="WEL541"/>
      <c r="WEM541"/>
      <c r="WEN541"/>
      <c r="WEO541"/>
      <c r="WEP541"/>
      <c r="WEQ541"/>
      <c r="WER541"/>
      <c r="WES541"/>
      <c r="WET541"/>
      <c r="WEU541"/>
      <c r="WEV541"/>
      <c r="WEW541"/>
      <c r="WEX541"/>
      <c r="WEY541"/>
      <c r="WEZ541"/>
      <c r="WFA541"/>
      <c r="WFB541"/>
      <c r="WFC541"/>
      <c r="WFD541"/>
      <c r="WFE541"/>
      <c r="WFF541"/>
      <c r="WFG541"/>
      <c r="WFH541"/>
      <c r="WFI541"/>
      <c r="WFJ541"/>
      <c r="WFK541"/>
      <c r="WFL541"/>
      <c r="WFM541"/>
      <c r="WFN541"/>
      <c r="WFO541"/>
      <c r="WFP541"/>
      <c r="WFQ541"/>
      <c r="WFR541"/>
      <c r="WFS541"/>
      <c r="WFT541"/>
      <c r="WFU541"/>
      <c r="WFV541"/>
      <c r="WFW541"/>
      <c r="WFX541"/>
      <c r="WFY541"/>
      <c r="WFZ541"/>
      <c r="WGA541"/>
      <c r="WGB541"/>
      <c r="WGC541"/>
      <c r="WGD541"/>
      <c r="WGE541"/>
      <c r="WGF541"/>
      <c r="WGG541"/>
      <c r="WGH541"/>
      <c r="WGI541"/>
      <c r="WGJ541"/>
      <c r="WGK541"/>
      <c r="WGL541"/>
      <c r="WGM541"/>
      <c r="WGN541"/>
      <c r="WGO541"/>
      <c r="WGP541"/>
      <c r="WGQ541"/>
      <c r="WGR541"/>
      <c r="WGS541"/>
      <c r="WGT541"/>
      <c r="WGU541"/>
      <c r="WGV541"/>
      <c r="WGW541"/>
      <c r="WGX541"/>
      <c r="WGY541"/>
      <c r="WGZ541"/>
      <c r="WHA541"/>
      <c r="WHB541"/>
      <c r="WHC541"/>
      <c r="WHD541"/>
      <c r="WHE541"/>
      <c r="WHF541"/>
      <c r="WHG541"/>
      <c r="WHH541"/>
      <c r="WHI541"/>
      <c r="WHJ541"/>
      <c r="WHK541"/>
      <c r="WHL541"/>
      <c r="WHM541"/>
      <c r="WHN541"/>
      <c r="WHO541"/>
      <c r="WHP541"/>
      <c r="WHQ541"/>
      <c r="WHR541"/>
      <c r="WHS541"/>
      <c r="WHT541"/>
      <c r="WHU541"/>
      <c r="WHV541"/>
      <c r="WHW541"/>
      <c r="WHX541"/>
      <c r="WHY541"/>
      <c r="WHZ541"/>
      <c r="WIA541"/>
      <c r="WIB541"/>
      <c r="WIC541"/>
      <c r="WID541"/>
      <c r="WIE541"/>
      <c r="WIF541"/>
      <c r="WIG541"/>
      <c r="WIH541"/>
      <c r="WII541"/>
      <c r="WIJ541"/>
      <c r="WIK541"/>
      <c r="WIL541"/>
      <c r="WIM541"/>
      <c r="WIN541"/>
      <c r="WIO541"/>
      <c r="WIP541"/>
      <c r="WIQ541"/>
      <c r="WIR541"/>
      <c r="WIS541"/>
      <c r="WIT541"/>
      <c r="WIU541"/>
      <c r="WIV541"/>
      <c r="WIW541"/>
      <c r="WIX541"/>
      <c r="WIY541"/>
      <c r="WIZ541"/>
      <c r="WJA541"/>
      <c r="WJB541"/>
      <c r="WJC541"/>
      <c r="WJD541"/>
      <c r="WJE541"/>
      <c r="WJF541"/>
      <c r="WJG541"/>
      <c r="WJH541"/>
      <c r="WJI541"/>
      <c r="WJJ541"/>
      <c r="WJK541"/>
      <c r="WJL541"/>
      <c r="WJM541"/>
      <c r="WJN541"/>
      <c r="WJO541"/>
      <c r="WJP541"/>
      <c r="WJQ541"/>
      <c r="WJR541"/>
      <c r="WJS541"/>
      <c r="WJT541"/>
      <c r="WJU541"/>
      <c r="WJV541"/>
      <c r="WJW541"/>
      <c r="WJX541"/>
      <c r="WJY541"/>
      <c r="WJZ541"/>
      <c r="WKA541"/>
      <c r="WKB541"/>
      <c r="WKC541"/>
      <c r="WKD541"/>
      <c r="WKE541"/>
      <c r="WKF541"/>
      <c r="WKG541"/>
      <c r="WKH541"/>
      <c r="WKI541"/>
      <c r="WKJ541"/>
      <c r="WKK541"/>
      <c r="WKL541"/>
      <c r="WKM541"/>
      <c r="WKN541"/>
      <c r="WKO541"/>
      <c r="WKP541"/>
      <c r="WKQ541"/>
      <c r="WKR541"/>
      <c r="WKS541"/>
      <c r="WKT541"/>
      <c r="WKU541"/>
      <c r="WKV541"/>
      <c r="WKW541"/>
      <c r="WKX541"/>
      <c r="WKY541"/>
      <c r="WKZ541"/>
      <c r="WLA541"/>
      <c r="WLB541"/>
      <c r="WLC541"/>
      <c r="WLD541"/>
      <c r="WLE541"/>
      <c r="WLF541"/>
      <c r="WLG541"/>
      <c r="WLH541"/>
      <c r="WLI541"/>
      <c r="WLJ541"/>
      <c r="WLK541"/>
      <c r="WLL541"/>
      <c r="WLM541"/>
      <c r="WLN541"/>
      <c r="WLO541"/>
      <c r="WLP541"/>
      <c r="WLQ541"/>
      <c r="WLR541"/>
      <c r="WLS541"/>
      <c r="WLT541"/>
      <c r="WLU541"/>
      <c r="WLV541"/>
      <c r="WLW541"/>
      <c r="WLX541"/>
      <c r="WLY541"/>
      <c r="WLZ541"/>
      <c r="WMA541"/>
      <c r="WMB541"/>
      <c r="WMC541"/>
      <c r="WMD541"/>
      <c r="WME541"/>
      <c r="WMF541"/>
      <c r="WMG541"/>
      <c r="WMH541"/>
      <c r="WMI541"/>
      <c r="WMJ541"/>
      <c r="WMK541"/>
      <c r="WML541"/>
      <c r="WMM541"/>
      <c r="WMN541"/>
      <c r="WMO541"/>
      <c r="WMP541"/>
      <c r="WMQ541"/>
      <c r="WMR541"/>
      <c r="WMS541"/>
      <c r="WMT541"/>
      <c r="WMU541"/>
      <c r="WMV541"/>
      <c r="WMW541"/>
      <c r="WMX541"/>
      <c r="WMY541"/>
      <c r="WMZ541"/>
      <c r="WNA541"/>
      <c r="WNB541"/>
      <c r="WNC541"/>
      <c r="WND541"/>
      <c r="WNE541"/>
      <c r="WNF541"/>
      <c r="WNG541"/>
      <c r="WNH541"/>
      <c r="WNI541"/>
      <c r="WNJ541"/>
      <c r="WNK541"/>
      <c r="WNL541"/>
      <c r="WNM541"/>
      <c r="WNN541"/>
      <c r="WNO541"/>
      <c r="WNP541"/>
      <c r="WNQ541"/>
      <c r="WNR541"/>
      <c r="WNS541"/>
      <c r="WNT541"/>
      <c r="WNU541"/>
      <c r="WNV541"/>
      <c r="WNW541"/>
      <c r="WNX541"/>
      <c r="WNY541"/>
      <c r="WNZ541"/>
      <c r="WOA541"/>
      <c r="WOB541"/>
      <c r="WOC541"/>
      <c r="WOD541"/>
      <c r="WOE541"/>
      <c r="WOF541"/>
      <c r="WOG541"/>
      <c r="WOH541"/>
      <c r="WOI541"/>
      <c r="WOJ541"/>
      <c r="WOK541"/>
      <c r="WOL541"/>
      <c r="WOM541"/>
      <c r="WON541"/>
      <c r="WOO541"/>
      <c r="WOP541"/>
      <c r="WOQ541"/>
      <c r="WOR541"/>
      <c r="WOS541"/>
      <c r="WOT541"/>
      <c r="WOU541"/>
      <c r="WOV541"/>
      <c r="WOW541"/>
      <c r="WOX541"/>
      <c r="WOY541"/>
      <c r="WOZ541"/>
      <c r="WPA541"/>
      <c r="WPB541"/>
      <c r="WPC541"/>
      <c r="WPD541"/>
      <c r="WPE541"/>
      <c r="WPF541"/>
      <c r="WPG541"/>
      <c r="WPH541"/>
      <c r="WPI541"/>
      <c r="WPJ541"/>
      <c r="WPK541"/>
      <c r="WPL541"/>
      <c r="WPM541"/>
      <c r="WPN541"/>
      <c r="WPO541"/>
      <c r="WPP541"/>
      <c r="WPQ541"/>
      <c r="WPR541"/>
      <c r="WPS541"/>
      <c r="WPT541"/>
      <c r="WPU541"/>
      <c r="WPV541"/>
      <c r="WPW541"/>
      <c r="WPX541"/>
      <c r="WPY541"/>
      <c r="WPZ541"/>
      <c r="WQA541"/>
      <c r="WQB541"/>
      <c r="WQC541"/>
      <c r="WQD541"/>
      <c r="WQE541"/>
      <c r="WQF541"/>
      <c r="WQG541"/>
      <c r="WQH541"/>
      <c r="WQI541"/>
      <c r="WQJ541"/>
      <c r="WQK541"/>
      <c r="WQL541"/>
      <c r="WQM541"/>
      <c r="WQN541"/>
      <c r="WQO541"/>
      <c r="WQP541"/>
      <c r="WQQ541"/>
      <c r="WQR541"/>
      <c r="WQS541"/>
      <c r="WQT541"/>
      <c r="WQU541"/>
      <c r="WQV541"/>
      <c r="WQW541"/>
      <c r="WQX541"/>
      <c r="WQY541"/>
      <c r="WQZ541"/>
      <c r="WRA541"/>
      <c r="WRB541"/>
      <c r="WRC541"/>
      <c r="WRD541"/>
      <c r="WRE541"/>
      <c r="WRF541"/>
      <c r="WRG541"/>
      <c r="WRH541"/>
      <c r="WRI541"/>
      <c r="WRJ541"/>
      <c r="WRK541"/>
      <c r="WRL541"/>
      <c r="WRM541"/>
      <c r="WRN541"/>
      <c r="WRO541"/>
      <c r="WRP541"/>
      <c r="WRQ541"/>
      <c r="WRR541"/>
      <c r="WRS541"/>
      <c r="WRT541"/>
      <c r="WRU541"/>
      <c r="WRV541"/>
      <c r="WRW541"/>
      <c r="WRX541"/>
      <c r="WRY541"/>
      <c r="WRZ541"/>
      <c r="WSA541"/>
      <c r="WSB541"/>
      <c r="WSC541"/>
      <c r="WSD541"/>
      <c r="WSE541"/>
      <c r="WSF541"/>
      <c r="WSG541"/>
      <c r="WSH541"/>
      <c r="WSI541"/>
      <c r="WSJ541"/>
      <c r="WSK541"/>
      <c r="WSL541"/>
      <c r="WSM541"/>
      <c r="WSN541"/>
      <c r="WSO541"/>
      <c r="WSP541"/>
      <c r="WSQ541"/>
      <c r="WSR541"/>
      <c r="WSS541"/>
      <c r="WST541"/>
      <c r="WSU541"/>
      <c r="WSV541"/>
      <c r="WSW541"/>
      <c r="WSX541"/>
      <c r="WSY541"/>
      <c r="WSZ541"/>
      <c r="WTA541"/>
      <c r="WTB541"/>
      <c r="WTC541"/>
      <c r="WTD541"/>
      <c r="WTE541"/>
      <c r="WTF541"/>
      <c r="WTG541"/>
      <c r="WTH541"/>
      <c r="WTI541"/>
      <c r="WTJ541"/>
      <c r="WTK541"/>
      <c r="WTL541"/>
      <c r="WTM541"/>
      <c r="WTN541"/>
      <c r="WTO541"/>
      <c r="WTP541"/>
      <c r="WTQ541"/>
      <c r="WTR541"/>
      <c r="WTS541"/>
      <c r="WTT541"/>
      <c r="WTU541"/>
      <c r="WTV541"/>
      <c r="WTW541"/>
      <c r="WTX541"/>
      <c r="WTY541"/>
      <c r="WTZ541"/>
      <c r="WUA541"/>
      <c r="WUB541"/>
      <c r="WUC541"/>
      <c r="WUD541"/>
      <c r="WUE541"/>
      <c r="WUF541"/>
      <c r="WUG541"/>
      <c r="WUH541"/>
      <c r="WUI541"/>
      <c r="WUJ541"/>
      <c r="WUK541"/>
      <c r="WUL541"/>
      <c r="WUM541"/>
      <c r="WUN541"/>
      <c r="WUO541"/>
      <c r="WUP541"/>
      <c r="WUQ541"/>
      <c r="WUR541"/>
      <c r="WUS541"/>
      <c r="WUT541"/>
      <c r="WUU541"/>
      <c r="WUV541"/>
      <c r="WUW541"/>
      <c r="WUX541"/>
      <c r="WUY541"/>
      <c r="WUZ541"/>
      <c r="WVA541"/>
      <c r="WVB541"/>
      <c r="WVC541"/>
      <c r="WVD541"/>
      <c r="WVE541"/>
      <c r="WVF541"/>
      <c r="WVG541"/>
      <c r="WVH541"/>
      <c r="WVI541"/>
      <c r="WVJ541"/>
      <c r="WVK541"/>
      <c r="WVL541"/>
      <c r="WVM541"/>
      <c r="WVN541"/>
      <c r="WVO541"/>
      <c r="WVP541"/>
      <c r="WVQ541"/>
      <c r="WVR541"/>
      <c r="WVS541"/>
      <c r="WVT541"/>
      <c r="WVU541"/>
      <c r="WVV541"/>
      <c r="WVW541"/>
      <c r="WVX541"/>
      <c r="WVY541"/>
      <c r="WVZ541"/>
      <c r="WWA541"/>
      <c r="WWB541"/>
      <c r="WWC541"/>
      <c r="WWD541"/>
      <c r="WWE541"/>
      <c r="WWF541"/>
      <c r="WWG541"/>
      <c r="WWH541"/>
      <c r="WWI541"/>
      <c r="WWJ541"/>
      <c r="WWK541"/>
      <c r="WWL541"/>
      <c r="WWM541"/>
      <c r="WWN541"/>
      <c r="WWO541"/>
      <c r="WWP541"/>
      <c r="WWQ541"/>
      <c r="WWR541"/>
      <c r="WWS541"/>
      <c r="WWT541"/>
      <c r="WWU541"/>
      <c r="WWV541"/>
      <c r="WWW541"/>
      <c r="WWX541"/>
      <c r="WWY541"/>
      <c r="WWZ541"/>
      <c r="WXA541"/>
      <c r="WXB541"/>
      <c r="WXC541"/>
      <c r="WXD541"/>
      <c r="WXE541"/>
      <c r="WXF541"/>
      <c r="WXG541"/>
      <c r="WXH541"/>
      <c r="WXI541"/>
      <c r="WXJ541"/>
      <c r="WXK541"/>
      <c r="WXL541"/>
      <c r="WXM541"/>
      <c r="WXN541"/>
      <c r="WXO541"/>
      <c r="WXP541"/>
      <c r="WXQ541"/>
      <c r="WXR541"/>
      <c r="WXS541"/>
      <c r="WXT541"/>
      <c r="WXU541"/>
      <c r="WXV541"/>
      <c r="WXW541"/>
      <c r="WXX541"/>
      <c r="WXY541"/>
      <c r="WXZ541"/>
      <c r="WYA541"/>
      <c r="WYB541"/>
      <c r="WYC541"/>
      <c r="WYD541"/>
      <c r="WYE541"/>
      <c r="WYF541"/>
      <c r="WYG541"/>
      <c r="WYH541"/>
      <c r="WYI541"/>
      <c r="WYJ541"/>
      <c r="WYK541"/>
      <c r="WYL541"/>
      <c r="WYM541"/>
      <c r="WYN541"/>
      <c r="WYO541"/>
      <c r="WYP541"/>
      <c r="WYQ541"/>
      <c r="WYR541"/>
      <c r="WYS541"/>
      <c r="WYT541"/>
      <c r="WYU541"/>
      <c r="WYV541"/>
      <c r="WYW541"/>
      <c r="WYX541"/>
      <c r="WYY541"/>
      <c r="WYZ541"/>
      <c r="WZA541"/>
      <c r="WZB541"/>
      <c r="WZC541"/>
      <c r="WZD541"/>
      <c r="WZE541"/>
      <c r="WZF541"/>
      <c r="WZG541"/>
      <c r="WZH541"/>
      <c r="WZI541"/>
      <c r="WZJ541"/>
      <c r="WZK541"/>
      <c r="WZL541"/>
      <c r="WZM541"/>
      <c r="WZN541"/>
      <c r="WZO541"/>
      <c r="WZP541"/>
      <c r="WZQ541"/>
      <c r="WZR541"/>
      <c r="WZS541"/>
      <c r="WZT541"/>
      <c r="WZU541"/>
      <c r="WZV541"/>
      <c r="WZW541"/>
      <c r="WZX541"/>
      <c r="WZY541"/>
      <c r="WZZ541"/>
      <c r="XAA541"/>
      <c r="XAB541"/>
      <c r="XAC541"/>
      <c r="XAD541"/>
      <c r="XAE541"/>
      <c r="XAF541"/>
      <c r="XAG541"/>
      <c r="XAH541"/>
      <c r="XAI541"/>
      <c r="XAJ541"/>
      <c r="XAK541"/>
      <c r="XAL541"/>
      <c r="XAM541"/>
      <c r="XAN541"/>
      <c r="XAO541"/>
      <c r="XAP541"/>
      <c r="XAQ541"/>
      <c r="XAR541"/>
      <c r="XAS541"/>
      <c r="XAT541"/>
      <c r="XAU541"/>
      <c r="XAV541"/>
      <c r="XAW541"/>
      <c r="XAX541"/>
      <c r="XAY541"/>
      <c r="XAZ541"/>
      <c r="XBA541"/>
      <c r="XBB541"/>
      <c r="XBC541"/>
      <c r="XBD541"/>
      <c r="XBE541"/>
      <c r="XBF541"/>
      <c r="XBG541"/>
      <c r="XBH541"/>
      <c r="XBI541"/>
      <c r="XBJ541"/>
      <c r="XBK541"/>
      <c r="XBL541"/>
      <c r="XBM541"/>
      <c r="XBN541"/>
      <c r="XBO541"/>
      <c r="XBP541"/>
      <c r="XBQ541"/>
      <c r="XBR541"/>
      <c r="XBS541"/>
      <c r="XBT541"/>
      <c r="XBU541"/>
      <c r="XBV541"/>
      <c r="XBW541"/>
      <c r="XBX541"/>
      <c r="XBY541"/>
      <c r="XBZ541"/>
      <c r="XCA541"/>
      <c r="XCB541"/>
      <c r="XCC541"/>
      <c r="XCD541"/>
      <c r="XCE541"/>
      <c r="XCF541"/>
      <c r="XCG541"/>
      <c r="XCH541"/>
      <c r="XCI541"/>
      <c r="XCJ541"/>
      <c r="XCK541"/>
      <c r="XCL541"/>
      <c r="XCM541"/>
      <c r="XCN541"/>
      <c r="XCO541"/>
      <c r="XCP541"/>
      <c r="XCQ541"/>
      <c r="XCR541"/>
      <c r="XCS541"/>
      <c r="XCT541"/>
      <c r="XCU541"/>
      <c r="XCV541"/>
      <c r="XCW541"/>
      <c r="XCX541"/>
      <c r="XCY541"/>
      <c r="XCZ541"/>
      <c r="XDA541"/>
      <c r="XDB541"/>
      <c r="XDC541"/>
      <c r="XDD541"/>
      <c r="XDE541"/>
      <c r="XDF541"/>
      <c r="XDG541"/>
      <c r="XDH541"/>
      <c r="XDI541"/>
      <c r="XDJ541"/>
      <c r="XDK541"/>
      <c r="XDL541"/>
      <c r="XDM541"/>
      <c r="XDN541"/>
      <c r="XDO541"/>
      <c r="XDP541"/>
      <c r="XDQ541"/>
      <c r="XDR541"/>
      <c r="XDS541"/>
      <c r="XDT541"/>
      <c r="XDU541"/>
      <c r="XDV541"/>
      <c r="XDW541"/>
      <c r="XDX541"/>
      <c r="XDY541"/>
      <c r="XDZ541"/>
      <c r="XEA541"/>
      <c r="XEB541"/>
      <c r="XEC541"/>
      <c r="XED541"/>
      <c r="XEE541"/>
      <c r="XEF541"/>
      <c r="XEG541"/>
      <c r="XEH541"/>
      <c r="XEI541"/>
      <c r="XEJ541"/>
      <c r="XEK541"/>
      <c r="XEL541"/>
      <c r="XEM541"/>
      <c r="XEN541"/>
      <c r="XEO541"/>
      <c r="XEP541"/>
      <c r="XEQ541"/>
      <c r="XER541"/>
      <c r="XES541"/>
      <c r="XET541"/>
      <c r="XEU541"/>
      <c r="XEV541"/>
      <c r="XEW541"/>
      <c r="XEX541"/>
      <c r="XEY541"/>
      <c r="XEZ541"/>
    </row>
    <row r="542" spans="1:16383" ht="15.75" customHeight="1">
      <c r="A542" s="180" t="s">
        <v>581</v>
      </c>
      <c r="B542" s="174" t="s">
        <v>1216</v>
      </c>
      <c r="C542" s="166" t="s">
        <v>1217</v>
      </c>
      <c r="D542" s="167" t="s">
        <v>97</v>
      </c>
      <c r="E542" s="176"/>
      <c r="F542" s="176">
        <v>46281</v>
      </c>
      <c r="G542" s="174">
        <f>8+4</f>
        <v>12</v>
      </c>
      <c r="H542" s="186">
        <v>0</v>
      </c>
      <c r="I542" s="171">
        <f t="shared" ref="I542" si="59">SUM(N542:XFD542)</f>
        <v>8</v>
      </c>
      <c r="J542" s="172">
        <f t="shared" si="25"/>
        <v>-0.33333333333333331</v>
      </c>
      <c r="K542" s="174">
        <v>0</v>
      </c>
      <c r="L542" s="172" t="str">
        <f t="shared" ref="L542" si="60">IF(OR(J542="",J542="Sin estimado"),"Sin estimación",IF(J542&gt;=30%,"Desviado","Normal"))</f>
        <v>Normal</v>
      </c>
      <c r="M542" s="213"/>
      <c r="N542" s="213"/>
      <c r="O542" s="213"/>
      <c r="P542" s="213"/>
      <c r="Q542" s="213"/>
      <c r="R542" s="213"/>
      <c r="S542" s="213"/>
      <c r="T542" s="213">
        <v>8</v>
      </c>
      <c r="U542" s="213"/>
      <c r="V542" s="213"/>
      <c r="W542" s="214"/>
      <c r="X542" s="214"/>
      <c r="Y542" s="214"/>
      <c r="Z542" s="214"/>
      <c r="AA542" s="214"/>
      <c r="AB542" s="214"/>
      <c r="AC542" s="214"/>
      <c r="AD542" s="214"/>
      <c r="AE542" s="214"/>
      <c r="AF542" s="214"/>
      <c r="AG542" s="214"/>
      <c r="AH542" s="214"/>
      <c r="AI542" s="214"/>
      <c r="AJ542" s="51"/>
      <c r="BB542"/>
      <c r="BC542"/>
      <c r="BD542"/>
      <c r="BE542"/>
      <c r="BF542"/>
      <c r="BG542"/>
      <c r="BH542"/>
      <c r="BI542"/>
      <c r="BJ542"/>
      <c r="BK542"/>
      <c r="BL542"/>
      <c r="BM542"/>
      <c r="BN542"/>
      <c r="BO542"/>
      <c r="BP542"/>
      <c r="BQ542"/>
      <c r="BR542"/>
      <c r="BS542"/>
      <c r="BT542"/>
      <c r="BU542"/>
      <c r="BV542"/>
      <c r="BW542"/>
      <c r="BX542"/>
      <c r="BY542"/>
      <c r="BZ542"/>
      <c r="CA542"/>
      <c r="CB542"/>
      <c r="CC542"/>
      <c r="CD542"/>
      <c r="CE542"/>
      <c r="CF542"/>
      <c r="CG542"/>
      <c r="CH542"/>
      <c r="CI542"/>
      <c r="CJ542"/>
      <c r="CK542"/>
      <c r="CL542"/>
      <c r="CM542"/>
      <c r="CN542"/>
      <c r="CO542"/>
      <c r="CP542"/>
      <c r="CQ542"/>
      <c r="CR542"/>
      <c r="CS542"/>
      <c r="CT542"/>
      <c r="CU542"/>
      <c r="CV542"/>
      <c r="CW542"/>
      <c r="CX542"/>
      <c r="CY542"/>
      <c r="CZ542"/>
      <c r="DA542"/>
      <c r="DB542"/>
      <c r="DC542"/>
      <c r="DD542"/>
      <c r="DE542"/>
      <c r="DF542"/>
      <c r="DG542"/>
      <c r="DH542"/>
      <c r="DI542"/>
      <c r="DJ542"/>
      <c r="DK542"/>
      <c r="DL542"/>
      <c r="DM542"/>
      <c r="DN542"/>
      <c r="DO542"/>
      <c r="DP542"/>
      <c r="DQ542"/>
      <c r="DR542"/>
      <c r="DS542"/>
      <c r="DT542"/>
      <c r="DU542"/>
      <c r="DV542"/>
      <c r="DW542"/>
      <c r="DX542"/>
      <c r="DY542"/>
      <c r="DZ542"/>
      <c r="EA542"/>
      <c r="EB542"/>
      <c r="EC542"/>
      <c r="ED542"/>
      <c r="EE542"/>
      <c r="EF542"/>
      <c r="EG542"/>
      <c r="EH542"/>
      <c r="EI542"/>
      <c r="EJ542"/>
      <c r="EK542"/>
      <c r="EL542"/>
      <c r="EM542"/>
      <c r="EN542"/>
      <c r="EO542"/>
      <c r="EP542"/>
      <c r="EQ542"/>
      <c r="ER542"/>
      <c r="ES542"/>
      <c r="ET542"/>
      <c r="EU542"/>
      <c r="EV542"/>
      <c r="EW542"/>
      <c r="EX542"/>
      <c r="EY542"/>
      <c r="EZ542"/>
      <c r="FA542"/>
      <c r="FB542"/>
      <c r="FC542"/>
      <c r="FD542"/>
      <c r="FE542"/>
      <c r="FF542"/>
      <c r="FG542"/>
      <c r="FH542"/>
      <c r="FI542"/>
      <c r="FJ542"/>
      <c r="FK542"/>
      <c r="FL542"/>
      <c r="FM542"/>
      <c r="FN542"/>
      <c r="FO542"/>
      <c r="FP542"/>
      <c r="FQ542"/>
      <c r="FR542"/>
      <c r="FS542"/>
      <c r="FT542"/>
      <c r="FU542"/>
      <c r="FV542"/>
      <c r="FW542"/>
      <c r="FX542"/>
      <c r="FY542"/>
      <c r="FZ542"/>
      <c r="GA542"/>
      <c r="GB542"/>
      <c r="GC542"/>
      <c r="GD542"/>
      <c r="GE542"/>
      <c r="GF542"/>
      <c r="GG542"/>
      <c r="GH542"/>
      <c r="GI542"/>
      <c r="GJ542"/>
      <c r="GK542"/>
      <c r="GL542"/>
      <c r="GM542"/>
      <c r="GN542"/>
      <c r="GO542"/>
      <c r="GP542"/>
      <c r="GQ542"/>
      <c r="GR542"/>
      <c r="GS542"/>
      <c r="GT542"/>
      <c r="GU542"/>
      <c r="GV542"/>
      <c r="GW542"/>
      <c r="GX542"/>
      <c r="GY542"/>
      <c r="GZ542"/>
      <c r="HA542"/>
      <c r="HB542"/>
      <c r="HC542"/>
      <c r="HD542"/>
      <c r="HE542"/>
      <c r="HF542"/>
      <c r="HG542"/>
      <c r="HH542"/>
      <c r="HI542"/>
      <c r="HJ542"/>
      <c r="HK542"/>
      <c r="HL542"/>
      <c r="HM542"/>
      <c r="HN542"/>
      <c r="HO542"/>
      <c r="HP542"/>
      <c r="HQ542"/>
      <c r="HR542"/>
      <c r="HS542"/>
      <c r="HT542"/>
      <c r="HU542"/>
      <c r="HV542"/>
      <c r="HW542"/>
      <c r="HX542"/>
      <c r="HY542"/>
      <c r="HZ542"/>
      <c r="IA542"/>
      <c r="IB542"/>
      <c r="IC542"/>
      <c r="ID542"/>
      <c r="IE542"/>
      <c r="IF542"/>
      <c r="IG542"/>
      <c r="IH542"/>
      <c r="II542"/>
      <c r="IJ542"/>
      <c r="IK542"/>
      <c r="IL542"/>
      <c r="IM542"/>
      <c r="IN542"/>
      <c r="IO542"/>
      <c r="IP542"/>
      <c r="IQ542"/>
      <c r="IR542"/>
      <c r="IS542"/>
      <c r="IT542"/>
      <c r="IU542"/>
      <c r="IV542"/>
      <c r="IW542"/>
      <c r="IX542"/>
      <c r="IY542"/>
      <c r="IZ542"/>
      <c r="JA542"/>
      <c r="JB542"/>
      <c r="JC542"/>
      <c r="JD542"/>
      <c r="JE542"/>
      <c r="JF542"/>
      <c r="JG542"/>
      <c r="JH542"/>
      <c r="JI542"/>
      <c r="JJ542"/>
      <c r="JK542"/>
      <c r="JL542"/>
      <c r="JM542"/>
      <c r="JN542"/>
      <c r="JO542"/>
      <c r="JP542"/>
      <c r="JQ542"/>
      <c r="JR542"/>
      <c r="JS542"/>
      <c r="JT542"/>
      <c r="JU542"/>
      <c r="JV542"/>
      <c r="JW542"/>
      <c r="JX542"/>
      <c r="JY542"/>
      <c r="JZ542"/>
      <c r="KA542"/>
      <c r="KB542"/>
      <c r="KC542"/>
      <c r="KD542"/>
      <c r="KE542"/>
      <c r="KF542"/>
      <c r="KG542"/>
      <c r="KH542"/>
      <c r="KI542"/>
      <c r="KJ542"/>
      <c r="KK542"/>
      <c r="KL542"/>
      <c r="KM542"/>
      <c r="KN542"/>
      <c r="KO542"/>
      <c r="KP542"/>
      <c r="KQ542"/>
      <c r="KR542"/>
      <c r="KS542"/>
      <c r="KT542"/>
      <c r="KU542"/>
      <c r="KV542"/>
      <c r="KW542"/>
      <c r="KX542"/>
      <c r="KY542"/>
      <c r="KZ542"/>
      <c r="LA542"/>
      <c r="LB542"/>
      <c r="LC542"/>
      <c r="LD542"/>
      <c r="LE542"/>
      <c r="LF542"/>
      <c r="LG542"/>
      <c r="LH542"/>
      <c r="LI542"/>
      <c r="LJ542"/>
      <c r="LK542"/>
      <c r="LL542"/>
      <c r="LM542"/>
      <c r="LN542"/>
      <c r="LO542"/>
      <c r="LP542"/>
      <c r="LQ542"/>
      <c r="LR542"/>
      <c r="LS542"/>
      <c r="LT542"/>
      <c r="LU542"/>
      <c r="LV542"/>
      <c r="LW542"/>
      <c r="LX542"/>
      <c r="LY542"/>
      <c r="LZ542"/>
      <c r="MA542"/>
      <c r="MB542"/>
      <c r="MC542"/>
      <c r="MD542"/>
      <c r="ME542"/>
      <c r="MF542"/>
      <c r="MG542"/>
      <c r="MH542"/>
      <c r="MI542"/>
      <c r="MJ542"/>
      <c r="MK542"/>
      <c r="ML542"/>
      <c r="MM542"/>
      <c r="MN542"/>
      <c r="MO542"/>
      <c r="MP542"/>
      <c r="MQ542"/>
      <c r="MR542"/>
      <c r="MS542"/>
      <c r="MT542"/>
      <c r="MU542"/>
      <c r="MV542"/>
      <c r="MW542"/>
      <c r="MX542"/>
      <c r="MY542"/>
      <c r="MZ542"/>
      <c r="NA542"/>
      <c r="NB542"/>
      <c r="NC542"/>
      <c r="ND542"/>
      <c r="NE542"/>
      <c r="NF542"/>
      <c r="NG542"/>
      <c r="NH542"/>
      <c r="NI542"/>
      <c r="NJ542"/>
      <c r="NK542"/>
      <c r="NL542"/>
      <c r="NM542"/>
      <c r="NN542"/>
      <c r="NO542"/>
      <c r="NP542"/>
      <c r="NQ542"/>
      <c r="NR542"/>
      <c r="NS542"/>
      <c r="NT542"/>
      <c r="NU542"/>
      <c r="NV542"/>
      <c r="NW542"/>
      <c r="NX542"/>
      <c r="NY542"/>
      <c r="NZ542"/>
      <c r="OA542"/>
      <c r="OB542"/>
      <c r="OC542"/>
      <c r="OD542"/>
      <c r="OE542"/>
      <c r="OF542"/>
      <c r="OG542"/>
      <c r="OH542"/>
      <c r="OI542"/>
      <c r="OJ542"/>
      <c r="OK542"/>
      <c r="OL542"/>
      <c r="OM542"/>
      <c r="ON542"/>
      <c r="OO542"/>
      <c r="OP542"/>
      <c r="OQ542"/>
      <c r="OR542"/>
      <c r="OS542"/>
      <c r="OT542"/>
      <c r="OU542"/>
      <c r="OV542"/>
      <c r="OW542"/>
      <c r="OX542"/>
      <c r="OY542"/>
      <c r="OZ542"/>
      <c r="PA542"/>
      <c r="PB542"/>
      <c r="PC542"/>
      <c r="PD542"/>
      <c r="PE542"/>
      <c r="PF542"/>
      <c r="PG542"/>
      <c r="PH542"/>
      <c r="PI542"/>
      <c r="PJ542"/>
      <c r="PK542"/>
      <c r="PL542"/>
      <c r="PM542"/>
      <c r="PN542"/>
      <c r="PO542"/>
      <c r="PP542"/>
      <c r="PQ542"/>
      <c r="PR542"/>
      <c r="PS542"/>
      <c r="PT542"/>
      <c r="PU542"/>
      <c r="PV542"/>
      <c r="PW542"/>
      <c r="PX542"/>
      <c r="PY542"/>
      <c r="PZ542"/>
      <c r="QA542"/>
      <c r="QB542"/>
      <c r="QC542"/>
      <c r="QD542"/>
      <c r="QE542"/>
      <c r="QF542"/>
      <c r="QG542"/>
      <c r="QH542"/>
      <c r="QI542"/>
      <c r="QJ542"/>
      <c r="QK542"/>
      <c r="QL542"/>
      <c r="QM542"/>
      <c r="QN542"/>
      <c r="QO542"/>
      <c r="QP542"/>
      <c r="QQ542"/>
      <c r="QR542"/>
      <c r="QS542"/>
      <c r="QT542"/>
      <c r="QU542"/>
      <c r="QV542"/>
      <c r="QW542"/>
      <c r="QX542"/>
      <c r="QY542"/>
      <c r="QZ542"/>
      <c r="RA542"/>
      <c r="RB542"/>
      <c r="RC542"/>
      <c r="RD542"/>
      <c r="RE542"/>
      <c r="RF542"/>
      <c r="RG542"/>
      <c r="RH542"/>
      <c r="RI542"/>
      <c r="RJ542"/>
      <c r="RK542"/>
      <c r="RL542"/>
      <c r="RM542"/>
      <c r="RN542"/>
      <c r="RO542"/>
      <c r="RP542"/>
      <c r="RQ542"/>
      <c r="RR542"/>
      <c r="RS542"/>
      <c r="RT542"/>
      <c r="RU542"/>
      <c r="RV542"/>
      <c r="RW542"/>
      <c r="RX542"/>
      <c r="RY542"/>
      <c r="RZ542"/>
      <c r="SA542"/>
      <c r="SB542"/>
      <c r="SC542"/>
      <c r="SD542"/>
      <c r="SE542"/>
      <c r="SF542"/>
      <c r="SG542"/>
      <c r="SH542"/>
      <c r="SI542"/>
      <c r="SJ542"/>
      <c r="SK542"/>
      <c r="SL542"/>
      <c r="SM542"/>
      <c r="SN542"/>
      <c r="SO542"/>
      <c r="SP542"/>
      <c r="SQ542"/>
      <c r="SR542"/>
      <c r="SS542"/>
      <c r="ST542"/>
      <c r="SU542"/>
      <c r="SV542"/>
      <c r="SW542"/>
      <c r="SX542"/>
      <c r="SY542"/>
      <c r="SZ542"/>
      <c r="TA542"/>
      <c r="TB542"/>
      <c r="TC542"/>
      <c r="TD542"/>
      <c r="TE542"/>
      <c r="TF542"/>
      <c r="TG542"/>
      <c r="TH542"/>
      <c r="TI542"/>
      <c r="TJ542"/>
      <c r="TK542"/>
      <c r="TL542"/>
      <c r="TM542"/>
      <c r="TN542"/>
      <c r="TO542"/>
      <c r="TP542"/>
      <c r="TQ542"/>
      <c r="TR542"/>
      <c r="TS542"/>
      <c r="TT542"/>
      <c r="TU542"/>
      <c r="TV542"/>
      <c r="TW542"/>
      <c r="TX542"/>
      <c r="TY542"/>
      <c r="TZ542"/>
      <c r="UA542"/>
      <c r="UB542"/>
      <c r="UC542"/>
      <c r="UD542"/>
      <c r="UE542"/>
      <c r="UF542"/>
      <c r="UG542"/>
      <c r="UH542"/>
      <c r="UI542"/>
      <c r="UJ542"/>
      <c r="UK542"/>
      <c r="UL542"/>
      <c r="UM542"/>
      <c r="UN542"/>
      <c r="UO542"/>
      <c r="UP542"/>
      <c r="UQ542"/>
      <c r="UR542"/>
      <c r="US542"/>
      <c r="UT542"/>
      <c r="UU542"/>
      <c r="UV542"/>
      <c r="UW542"/>
      <c r="UX542"/>
      <c r="UY542"/>
      <c r="UZ542"/>
      <c r="VA542"/>
      <c r="VB542"/>
      <c r="VC542"/>
      <c r="VD542"/>
      <c r="VE542"/>
      <c r="VF542"/>
      <c r="VG542"/>
      <c r="VH542"/>
      <c r="VI542"/>
      <c r="VJ542"/>
      <c r="VK542"/>
      <c r="VL542"/>
      <c r="VM542"/>
      <c r="VN542"/>
      <c r="VO542"/>
      <c r="VP542"/>
      <c r="VQ542"/>
      <c r="VR542"/>
      <c r="VS542"/>
      <c r="VT542"/>
      <c r="VU542"/>
      <c r="VV542"/>
      <c r="VW542"/>
      <c r="VX542"/>
      <c r="VY542"/>
      <c r="VZ542"/>
      <c r="WA542"/>
      <c r="WB542"/>
      <c r="WC542"/>
      <c r="WD542"/>
      <c r="WE542"/>
      <c r="WF542"/>
      <c r="WG542"/>
      <c r="WH542"/>
      <c r="WI542"/>
      <c r="WJ542"/>
      <c r="WK542"/>
      <c r="WL542"/>
      <c r="WM542"/>
      <c r="WN542"/>
      <c r="WO542"/>
      <c r="WP542"/>
      <c r="WQ542"/>
      <c r="WR542"/>
      <c r="WS542"/>
      <c r="WT542"/>
      <c r="WU542"/>
      <c r="WV542"/>
      <c r="WW542"/>
      <c r="WX542"/>
      <c r="WY542"/>
      <c r="WZ542"/>
      <c r="XA542"/>
      <c r="XB542"/>
      <c r="XC542"/>
      <c r="XD542"/>
      <c r="XE542"/>
      <c r="XF542"/>
      <c r="XG542"/>
      <c r="XH542"/>
      <c r="XI542"/>
      <c r="XJ542"/>
      <c r="XK542"/>
      <c r="XL542"/>
      <c r="XM542"/>
      <c r="XN542"/>
      <c r="XO542"/>
      <c r="XP542"/>
      <c r="XQ542"/>
      <c r="XR542"/>
      <c r="XS542"/>
      <c r="XT542"/>
      <c r="XU542"/>
      <c r="XV542"/>
      <c r="XW542"/>
      <c r="XX542"/>
      <c r="XY542"/>
      <c r="XZ542"/>
      <c r="YA542"/>
      <c r="YB542"/>
      <c r="YC542"/>
      <c r="YD542"/>
      <c r="YE542"/>
      <c r="YF542"/>
      <c r="YG542"/>
      <c r="YH542"/>
      <c r="YI542"/>
      <c r="YJ542"/>
      <c r="YK542"/>
      <c r="YL542"/>
      <c r="YM542"/>
      <c r="YN542"/>
      <c r="YO542"/>
      <c r="YP542"/>
      <c r="YQ542"/>
      <c r="YR542"/>
      <c r="YS542"/>
      <c r="YT542"/>
      <c r="YU542"/>
      <c r="YV542"/>
      <c r="YW542"/>
      <c r="YX542"/>
      <c r="YY542"/>
      <c r="YZ542"/>
      <c r="ZA542"/>
      <c r="ZB542"/>
      <c r="ZC542"/>
      <c r="ZD542"/>
      <c r="ZE542"/>
      <c r="ZF542"/>
      <c r="ZG542"/>
      <c r="ZH542"/>
      <c r="ZI542"/>
      <c r="ZJ542"/>
      <c r="ZK542"/>
      <c r="ZL542"/>
      <c r="ZM542"/>
      <c r="ZN542"/>
      <c r="ZO542"/>
      <c r="ZP542"/>
      <c r="ZQ542"/>
      <c r="ZR542"/>
      <c r="ZS542"/>
      <c r="ZT542"/>
      <c r="ZU542"/>
      <c r="ZV542"/>
      <c r="ZW542"/>
      <c r="ZX542"/>
      <c r="ZY542"/>
      <c r="ZZ542"/>
      <c r="AAA542"/>
      <c r="AAB542"/>
      <c r="AAC542"/>
      <c r="AAD542"/>
      <c r="AAE542"/>
      <c r="AAF542"/>
      <c r="AAG542"/>
      <c r="AAH542"/>
      <c r="AAI542"/>
      <c r="AAJ542"/>
      <c r="AAK542"/>
      <c r="AAL542"/>
      <c r="AAM542"/>
      <c r="AAN542"/>
      <c r="AAO542"/>
      <c r="AAP542"/>
      <c r="AAQ542"/>
      <c r="AAR542"/>
      <c r="AAS542"/>
      <c r="AAT542"/>
      <c r="AAU542"/>
      <c r="AAV542"/>
      <c r="AAW542"/>
      <c r="AAX542"/>
      <c r="AAY542"/>
      <c r="AAZ542"/>
      <c r="ABA542"/>
      <c r="ABB542"/>
      <c r="ABC542"/>
      <c r="ABD542"/>
      <c r="ABE542"/>
      <c r="ABF542"/>
      <c r="ABG542"/>
      <c r="ABH542"/>
      <c r="ABI542"/>
      <c r="ABJ542"/>
      <c r="ABK542"/>
      <c r="ABL542"/>
      <c r="ABM542"/>
      <c r="ABN542"/>
      <c r="ABO542"/>
      <c r="ABP542"/>
      <c r="ABQ542"/>
      <c r="ABR542"/>
      <c r="ABS542"/>
      <c r="ABT542"/>
      <c r="ABU542"/>
      <c r="ABV542"/>
      <c r="ABW542"/>
      <c r="ABX542"/>
      <c r="ABY542"/>
      <c r="ABZ542"/>
      <c r="ACA542"/>
      <c r="ACB542"/>
      <c r="ACC542"/>
      <c r="ACD542"/>
      <c r="ACE542"/>
      <c r="ACF542"/>
      <c r="ACG542"/>
      <c r="ACH542"/>
      <c r="ACI542"/>
      <c r="ACJ542"/>
      <c r="ACK542"/>
      <c r="ACL542"/>
      <c r="ACM542"/>
      <c r="ACN542"/>
      <c r="ACO542"/>
      <c r="ACP542"/>
      <c r="ACQ542"/>
      <c r="ACR542"/>
      <c r="ACS542"/>
      <c r="ACT542"/>
      <c r="ACU542"/>
      <c r="ACV542"/>
      <c r="ACW542"/>
      <c r="ACX542"/>
      <c r="ACY542"/>
      <c r="ACZ542"/>
      <c r="ADA542"/>
      <c r="ADB542"/>
      <c r="ADC542"/>
      <c r="ADD542"/>
      <c r="ADE542"/>
      <c r="ADF542"/>
      <c r="ADG542"/>
      <c r="ADH542"/>
      <c r="ADI542"/>
      <c r="ADJ542"/>
      <c r="ADK542"/>
      <c r="ADL542"/>
      <c r="ADM542"/>
      <c r="ADN542"/>
      <c r="ADO542"/>
      <c r="ADP542"/>
      <c r="ADQ542"/>
      <c r="ADR542"/>
      <c r="ADS542"/>
      <c r="ADT542"/>
      <c r="ADU542"/>
      <c r="ADV542"/>
      <c r="ADW542"/>
      <c r="ADX542"/>
      <c r="ADY542"/>
      <c r="ADZ542"/>
      <c r="AEA542"/>
      <c r="AEB542"/>
      <c r="AEC542"/>
      <c r="AED542"/>
      <c r="AEE542"/>
      <c r="AEF542"/>
      <c r="AEG542"/>
      <c r="AEH542"/>
      <c r="AEI542"/>
      <c r="AEJ542"/>
      <c r="AEK542"/>
      <c r="AEL542"/>
      <c r="AEM542"/>
      <c r="AEN542"/>
      <c r="AEO542"/>
      <c r="AEP542"/>
      <c r="AEQ542"/>
      <c r="AER542"/>
      <c r="AES542"/>
      <c r="AET542"/>
      <c r="AEU542"/>
      <c r="AEV542"/>
      <c r="AEW542"/>
      <c r="AEX542"/>
      <c r="AEY542"/>
      <c r="AEZ542"/>
      <c r="AFA542"/>
      <c r="AFB542"/>
      <c r="AFC542"/>
      <c r="AFD542"/>
      <c r="AFE542"/>
      <c r="AFF542"/>
      <c r="AFG542"/>
      <c r="AFH542"/>
      <c r="AFI542"/>
      <c r="AFJ542"/>
      <c r="AFK542"/>
      <c r="AFL542"/>
      <c r="AFM542"/>
      <c r="AFN542"/>
      <c r="AFO542"/>
      <c r="AFP542"/>
      <c r="AFQ542"/>
      <c r="AFR542"/>
      <c r="AFS542"/>
      <c r="AFT542"/>
      <c r="AFU542"/>
      <c r="AFV542"/>
      <c r="AFW542"/>
      <c r="AFX542"/>
      <c r="AFY542"/>
      <c r="AFZ542"/>
      <c r="AGA542"/>
      <c r="AGB542"/>
      <c r="AGC542"/>
      <c r="AGD542"/>
      <c r="AGE542"/>
      <c r="AGF542"/>
      <c r="AGG542"/>
      <c r="AGH542"/>
      <c r="AGI542"/>
      <c r="AGJ542"/>
      <c r="AGK542"/>
      <c r="AGL542"/>
      <c r="AGM542"/>
      <c r="AGN542"/>
      <c r="AGO542"/>
      <c r="AGP542"/>
      <c r="AGQ542"/>
      <c r="AGR542"/>
      <c r="AGS542"/>
      <c r="AGT542"/>
      <c r="AGU542"/>
      <c r="AGV542"/>
      <c r="AGW542"/>
      <c r="AGX542"/>
      <c r="AGY542"/>
      <c r="AGZ542"/>
      <c r="AHA542"/>
      <c r="AHB542"/>
      <c r="AHC542"/>
      <c r="AHD542"/>
      <c r="AHE542"/>
      <c r="AHF542"/>
      <c r="AHG542"/>
      <c r="AHH542"/>
      <c r="AHI542"/>
      <c r="AHJ542"/>
      <c r="AHK542"/>
      <c r="AHL542"/>
      <c r="AHM542"/>
      <c r="AHN542"/>
      <c r="AHO542"/>
      <c r="AHP542"/>
      <c r="AHQ542"/>
      <c r="AHR542"/>
      <c r="AHS542"/>
      <c r="AHT542"/>
      <c r="AHU542"/>
      <c r="AHV542"/>
      <c r="AHW542"/>
      <c r="AHX542"/>
      <c r="AHY542"/>
      <c r="AHZ542"/>
      <c r="AIA542"/>
      <c r="AIB542"/>
      <c r="AIC542"/>
      <c r="AID542"/>
      <c r="AIE542"/>
      <c r="AIF542"/>
      <c r="AIG542"/>
      <c r="AIH542"/>
      <c r="AII542"/>
      <c r="AIJ542"/>
      <c r="AIK542"/>
      <c r="AIL542"/>
      <c r="AIM542"/>
      <c r="AIN542"/>
      <c r="AIO542"/>
      <c r="AIP542"/>
      <c r="AIQ542"/>
      <c r="AIR542"/>
      <c r="AIS542"/>
      <c r="AIT542"/>
      <c r="AIU542"/>
      <c r="AIV542"/>
      <c r="AIW542"/>
      <c r="AIX542"/>
      <c r="AIY542"/>
      <c r="AIZ542"/>
      <c r="AJA542"/>
      <c r="AJB542"/>
      <c r="AJC542"/>
      <c r="AJD542"/>
      <c r="AJE542"/>
      <c r="AJF542"/>
      <c r="AJG542"/>
      <c r="AJH542"/>
      <c r="AJI542"/>
      <c r="AJJ542"/>
      <c r="AJK542"/>
      <c r="AJL542"/>
      <c r="AJM542"/>
      <c r="AJN542"/>
      <c r="AJO542"/>
      <c r="AJP542"/>
      <c r="AJQ542"/>
      <c r="AJR542"/>
      <c r="AJS542"/>
      <c r="AJT542"/>
      <c r="AJU542"/>
      <c r="AJV542"/>
      <c r="AJW542"/>
      <c r="AJX542"/>
      <c r="AJY542"/>
      <c r="AJZ542"/>
      <c r="AKA542"/>
      <c r="AKB542"/>
      <c r="AKC542"/>
      <c r="AKD542"/>
      <c r="AKE542"/>
      <c r="AKF542"/>
      <c r="AKG542"/>
      <c r="AKH542"/>
      <c r="AKI542"/>
      <c r="AKJ542"/>
      <c r="AKK542"/>
      <c r="AKL542"/>
      <c r="AKM542"/>
      <c r="AKN542"/>
      <c r="AKO542"/>
      <c r="AKP542"/>
      <c r="AKQ542"/>
      <c r="AKR542"/>
      <c r="AKS542"/>
      <c r="AKT542"/>
      <c r="AKU542"/>
      <c r="AKV542"/>
      <c r="AKW542"/>
      <c r="AKX542"/>
      <c r="AKY542"/>
      <c r="AKZ542"/>
      <c r="ALA542"/>
      <c r="ALB542"/>
      <c r="ALC542"/>
      <c r="ALD542"/>
      <c r="ALE542"/>
      <c r="ALF542"/>
      <c r="ALG542"/>
      <c r="ALH542"/>
      <c r="ALI542"/>
      <c r="ALJ542"/>
      <c r="ALK542"/>
      <c r="ALL542"/>
      <c r="ALM542"/>
      <c r="ALN542"/>
      <c r="ALO542"/>
      <c r="ALP542"/>
      <c r="ALQ542"/>
      <c r="ALR542"/>
      <c r="ALS542"/>
      <c r="ALT542"/>
      <c r="ALU542"/>
      <c r="ALV542"/>
      <c r="ALW542"/>
      <c r="ALX542"/>
      <c r="ALY542"/>
      <c r="ALZ542"/>
      <c r="AMA542"/>
      <c r="AMB542"/>
      <c r="AMC542"/>
      <c r="AMD542"/>
      <c r="AME542"/>
      <c r="AMF542"/>
      <c r="AMG542"/>
      <c r="AMH542"/>
      <c r="AMI542"/>
      <c r="AMJ542"/>
      <c r="AMK542"/>
      <c r="AML542"/>
      <c r="AMM542"/>
      <c r="AMN542"/>
      <c r="AMO542"/>
      <c r="AMP542"/>
      <c r="AMQ542"/>
      <c r="AMR542"/>
      <c r="AMS542"/>
      <c r="AMT542"/>
      <c r="AMU542"/>
      <c r="AMV542"/>
      <c r="AMW542"/>
      <c r="AMX542"/>
      <c r="AMY542"/>
      <c r="AMZ542"/>
      <c r="ANA542"/>
      <c r="ANB542"/>
      <c r="ANC542"/>
      <c r="AND542"/>
      <c r="ANE542"/>
      <c r="ANF542"/>
      <c r="ANG542"/>
      <c r="ANH542"/>
      <c r="ANI542"/>
      <c r="ANJ542"/>
      <c r="ANK542"/>
      <c r="ANL542"/>
      <c r="ANM542"/>
      <c r="ANN542"/>
      <c r="ANO542"/>
      <c r="ANP542"/>
      <c r="ANQ542"/>
      <c r="ANR542"/>
      <c r="ANS542"/>
      <c r="ANT542"/>
      <c r="ANU542"/>
      <c r="ANV542"/>
      <c r="ANW542"/>
      <c r="ANX542"/>
      <c r="ANY542"/>
      <c r="ANZ542"/>
      <c r="AOA542"/>
      <c r="AOB542"/>
      <c r="AOC542"/>
      <c r="AOD542"/>
      <c r="AOE542"/>
      <c r="AOF542"/>
      <c r="AOG542"/>
      <c r="AOH542"/>
      <c r="AOI542"/>
      <c r="AOJ542"/>
      <c r="AOK542"/>
      <c r="AOL542"/>
      <c r="AOM542"/>
      <c r="AON542"/>
      <c r="AOO542"/>
      <c r="AOP542"/>
      <c r="AOQ542"/>
      <c r="AOR542"/>
      <c r="AOS542"/>
      <c r="AOT542"/>
      <c r="AOU542"/>
      <c r="AOV542"/>
      <c r="AOW542"/>
      <c r="AOX542"/>
      <c r="AOY542"/>
      <c r="AOZ542"/>
      <c r="APA542"/>
      <c r="APB542"/>
      <c r="APC542"/>
      <c r="APD542"/>
      <c r="APE542"/>
      <c r="APF542"/>
      <c r="APG542"/>
      <c r="APH542"/>
      <c r="API542"/>
      <c r="APJ542"/>
      <c r="APK542"/>
      <c r="APL542"/>
      <c r="APM542"/>
      <c r="APN542"/>
      <c r="APO542"/>
      <c r="APP542"/>
      <c r="APQ542"/>
      <c r="APR542"/>
      <c r="APS542"/>
      <c r="APT542"/>
      <c r="APU542"/>
      <c r="APV542"/>
      <c r="APW542"/>
      <c r="APX542"/>
      <c r="APY542"/>
      <c r="APZ542"/>
      <c r="AQA542"/>
      <c r="AQB542"/>
      <c r="AQC542"/>
      <c r="AQD542"/>
      <c r="AQE542"/>
      <c r="AQF542"/>
      <c r="AQG542"/>
      <c r="AQH542"/>
      <c r="AQI542"/>
      <c r="AQJ542"/>
      <c r="AQK542"/>
      <c r="AQL542"/>
      <c r="AQM542"/>
      <c r="AQN542"/>
      <c r="AQO542"/>
      <c r="AQP542"/>
      <c r="AQQ542"/>
      <c r="AQR542"/>
      <c r="AQS542"/>
      <c r="AQT542"/>
      <c r="AQU542"/>
      <c r="AQV542"/>
      <c r="AQW542"/>
      <c r="AQX542"/>
      <c r="AQY542"/>
      <c r="AQZ542"/>
      <c r="ARA542"/>
      <c r="ARB542"/>
      <c r="ARC542"/>
      <c r="ARD542"/>
      <c r="ARE542"/>
      <c r="ARF542"/>
      <c r="ARG542"/>
      <c r="ARH542"/>
      <c r="ARI542"/>
      <c r="ARJ542"/>
      <c r="ARK542"/>
      <c r="ARL542"/>
      <c r="ARM542"/>
      <c r="ARN542"/>
      <c r="ARO542"/>
      <c r="ARP542"/>
      <c r="ARQ542"/>
      <c r="ARR542"/>
      <c r="ARS542"/>
      <c r="ART542"/>
      <c r="ARU542"/>
      <c r="ARV542"/>
      <c r="ARW542"/>
      <c r="ARX542"/>
      <c r="ARY542"/>
      <c r="ARZ542"/>
      <c r="ASA542"/>
      <c r="ASB542"/>
      <c r="ASC542"/>
      <c r="ASD542"/>
      <c r="ASE542"/>
      <c r="ASF542"/>
      <c r="ASG542"/>
      <c r="ASH542"/>
      <c r="ASI542"/>
      <c r="ASJ542"/>
      <c r="ASK542"/>
      <c r="ASL542"/>
      <c r="ASM542"/>
      <c r="ASN542"/>
      <c r="ASO542"/>
      <c r="ASP542"/>
      <c r="ASQ542"/>
      <c r="ASR542"/>
      <c r="ASS542"/>
      <c r="AST542"/>
      <c r="ASU542"/>
      <c r="ASV542"/>
      <c r="ASW542"/>
      <c r="ASX542"/>
      <c r="ASY542"/>
      <c r="ASZ542"/>
      <c r="ATA542"/>
      <c r="ATB542"/>
      <c r="ATC542"/>
      <c r="ATD542"/>
      <c r="ATE542"/>
      <c r="ATF542"/>
      <c r="ATG542"/>
      <c r="ATH542"/>
      <c r="ATI542"/>
      <c r="ATJ542"/>
      <c r="ATK542"/>
      <c r="ATL542"/>
      <c r="ATM542"/>
      <c r="ATN542"/>
      <c r="ATO542"/>
      <c r="ATP542"/>
      <c r="ATQ542"/>
      <c r="ATR542"/>
      <c r="ATS542"/>
      <c r="ATT542"/>
      <c r="ATU542"/>
      <c r="ATV542"/>
      <c r="ATW542"/>
      <c r="ATX542"/>
      <c r="ATY542"/>
      <c r="ATZ542"/>
      <c r="AUA542"/>
      <c r="AUB542"/>
      <c r="AUC542"/>
      <c r="AUD542"/>
      <c r="AUE542"/>
      <c r="AUF542"/>
      <c r="AUG542"/>
      <c r="AUH542"/>
      <c r="AUI542"/>
      <c r="AUJ542"/>
      <c r="AUK542"/>
      <c r="AUL542"/>
      <c r="AUM542"/>
      <c r="AUN542"/>
      <c r="AUO542"/>
      <c r="AUP542"/>
      <c r="AUQ542"/>
      <c r="AUR542"/>
      <c r="AUS542"/>
      <c r="AUT542"/>
      <c r="AUU542"/>
      <c r="AUV542"/>
      <c r="AUW542"/>
      <c r="AUX542"/>
      <c r="AUY542"/>
      <c r="AUZ542"/>
      <c r="AVA542"/>
      <c r="AVB542"/>
      <c r="AVC542"/>
      <c r="AVD542"/>
      <c r="AVE542"/>
      <c r="AVF542"/>
      <c r="AVG542"/>
      <c r="AVH542"/>
      <c r="AVI542"/>
      <c r="AVJ542"/>
      <c r="AVK542"/>
      <c r="AVL542"/>
      <c r="AVM542"/>
      <c r="AVN542"/>
      <c r="AVO542"/>
      <c r="AVP542"/>
      <c r="AVQ542"/>
      <c r="AVR542"/>
      <c r="AVS542"/>
      <c r="AVT542"/>
      <c r="AVU542"/>
      <c r="AVV542"/>
      <c r="AVW542"/>
      <c r="AVX542"/>
      <c r="AVY542"/>
      <c r="AVZ542"/>
      <c r="AWA542"/>
      <c r="AWB542"/>
      <c r="AWC542"/>
      <c r="AWD542"/>
      <c r="AWE542"/>
      <c r="AWF542"/>
      <c r="AWG542"/>
      <c r="AWH542"/>
      <c r="AWI542"/>
      <c r="AWJ542"/>
      <c r="AWK542"/>
      <c r="AWL542"/>
      <c r="AWM542"/>
      <c r="AWN542"/>
      <c r="AWO542"/>
      <c r="AWP542"/>
      <c r="AWQ542"/>
      <c r="AWR542"/>
      <c r="AWS542"/>
      <c r="AWT542"/>
      <c r="AWU542"/>
      <c r="AWV542"/>
      <c r="AWW542"/>
      <c r="AWX542"/>
      <c r="AWY542"/>
      <c r="AWZ542"/>
      <c r="AXA542"/>
      <c r="AXB542"/>
      <c r="AXC542"/>
      <c r="AXD542"/>
      <c r="AXE542"/>
      <c r="AXF542"/>
      <c r="AXG542"/>
      <c r="AXH542"/>
      <c r="AXI542"/>
      <c r="AXJ542"/>
      <c r="AXK542"/>
      <c r="AXL542"/>
      <c r="AXM542"/>
      <c r="AXN542"/>
      <c r="AXO542"/>
      <c r="AXP542"/>
      <c r="AXQ542"/>
      <c r="AXR542"/>
      <c r="AXS542"/>
      <c r="AXT542"/>
      <c r="AXU542"/>
      <c r="AXV542"/>
      <c r="AXW542"/>
      <c r="AXX542"/>
      <c r="AXY542"/>
      <c r="AXZ542"/>
      <c r="AYA542"/>
      <c r="AYB542"/>
      <c r="AYC542"/>
      <c r="AYD542"/>
      <c r="AYE542"/>
      <c r="AYF542"/>
      <c r="AYG542"/>
      <c r="AYH542"/>
      <c r="AYI542"/>
      <c r="AYJ542"/>
      <c r="AYK542"/>
      <c r="AYL542"/>
      <c r="AYM542"/>
      <c r="AYN542"/>
      <c r="AYO542"/>
      <c r="AYP542"/>
      <c r="AYQ542"/>
      <c r="AYR542"/>
      <c r="AYS542"/>
      <c r="AYT542"/>
      <c r="AYU542"/>
      <c r="AYV542"/>
      <c r="AYW542"/>
      <c r="AYX542"/>
      <c r="AYY542"/>
      <c r="AYZ542"/>
      <c r="AZA542"/>
      <c r="AZB542"/>
      <c r="AZC542"/>
      <c r="AZD542"/>
      <c r="AZE542"/>
      <c r="AZF542"/>
      <c r="AZG542"/>
      <c r="AZH542"/>
      <c r="AZI542"/>
      <c r="AZJ542"/>
      <c r="AZK542"/>
      <c r="AZL542"/>
      <c r="AZM542"/>
      <c r="AZN542"/>
      <c r="AZO542"/>
      <c r="AZP542"/>
      <c r="AZQ542"/>
      <c r="AZR542"/>
      <c r="AZS542"/>
      <c r="AZT542"/>
      <c r="AZU542"/>
      <c r="AZV542"/>
      <c r="AZW542"/>
      <c r="AZX542"/>
      <c r="AZY542"/>
      <c r="AZZ542"/>
      <c r="BAA542"/>
      <c r="BAB542"/>
      <c r="BAC542"/>
      <c r="BAD542"/>
      <c r="BAE542"/>
      <c r="BAF542"/>
      <c r="BAG542"/>
      <c r="BAH542"/>
      <c r="BAI542"/>
      <c r="BAJ542"/>
      <c r="BAK542"/>
      <c r="BAL542"/>
      <c r="BAM542"/>
      <c r="BAN542"/>
      <c r="BAO542"/>
      <c r="BAP542"/>
      <c r="BAQ542"/>
      <c r="BAR542"/>
      <c r="BAS542"/>
      <c r="BAT542"/>
      <c r="BAU542"/>
      <c r="BAV542"/>
      <c r="BAW542"/>
      <c r="BAX542"/>
      <c r="BAY542"/>
      <c r="BAZ542"/>
      <c r="BBA542"/>
      <c r="BBB542"/>
      <c r="BBC542"/>
      <c r="BBD542"/>
      <c r="BBE542"/>
      <c r="BBF542"/>
      <c r="BBG542"/>
      <c r="BBH542"/>
      <c r="BBI542"/>
      <c r="BBJ542"/>
      <c r="BBK542"/>
      <c r="BBL542"/>
      <c r="BBM542"/>
      <c r="BBN542"/>
      <c r="BBO542"/>
      <c r="BBP542"/>
      <c r="BBQ542"/>
      <c r="BBR542"/>
      <c r="BBS542"/>
      <c r="BBT542"/>
      <c r="BBU542"/>
      <c r="BBV542"/>
      <c r="BBW542"/>
      <c r="BBX542"/>
      <c r="BBY542"/>
      <c r="BBZ542"/>
      <c r="BCA542"/>
      <c r="BCB542"/>
      <c r="BCC542"/>
      <c r="BCD542"/>
      <c r="BCE542"/>
      <c r="BCF542"/>
      <c r="BCG542"/>
      <c r="BCH542"/>
      <c r="BCI542"/>
      <c r="BCJ542"/>
      <c r="BCK542"/>
      <c r="BCL542"/>
      <c r="BCM542"/>
      <c r="BCN542"/>
      <c r="BCO542"/>
      <c r="BCP542"/>
      <c r="BCQ542"/>
      <c r="BCR542"/>
      <c r="BCS542"/>
      <c r="BCT542"/>
      <c r="BCU542"/>
      <c r="BCV542"/>
      <c r="BCW542"/>
      <c r="BCX542"/>
      <c r="BCY542"/>
      <c r="BCZ542"/>
      <c r="BDA542"/>
      <c r="BDB542"/>
      <c r="BDC542"/>
      <c r="BDD542"/>
      <c r="BDE542"/>
      <c r="BDF542"/>
      <c r="BDG542"/>
      <c r="BDH542"/>
      <c r="BDI542"/>
      <c r="BDJ542"/>
      <c r="BDK542"/>
      <c r="BDL542"/>
      <c r="BDM542"/>
      <c r="BDN542"/>
      <c r="BDO542"/>
      <c r="BDP542"/>
      <c r="BDQ542"/>
      <c r="BDR542"/>
      <c r="BDS542"/>
      <c r="BDT542"/>
      <c r="BDU542"/>
      <c r="BDV542"/>
      <c r="BDW542"/>
      <c r="BDX542"/>
      <c r="BDY542"/>
      <c r="BDZ542"/>
      <c r="BEA542"/>
      <c r="BEB542"/>
      <c r="BEC542"/>
      <c r="BED542"/>
      <c r="BEE542"/>
      <c r="BEF542"/>
      <c r="BEG542"/>
      <c r="BEH542"/>
      <c r="BEI542"/>
      <c r="BEJ542"/>
      <c r="BEK542"/>
      <c r="BEL542"/>
      <c r="BEM542"/>
      <c r="BEN542"/>
      <c r="BEO542"/>
      <c r="BEP542"/>
      <c r="BEQ542"/>
      <c r="BER542"/>
      <c r="BES542"/>
      <c r="BET542"/>
      <c r="BEU542"/>
      <c r="BEV542"/>
      <c r="BEW542"/>
      <c r="BEX542"/>
      <c r="BEY542"/>
      <c r="BEZ542"/>
      <c r="BFA542"/>
      <c r="BFB542"/>
      <c r="BFC542"/>
      <c r="BFD542"/>
      <c r="BFE542"/>
      <c r="BFF542"/>
      <c r="BFG542"/>
      <c r="BFH542"/>
      <c r="BFI542"/>
      <c r="BFJ542"/>
      <c r="BFK542"/>
      <c r="BFL542"/>
      <c r="BFM542"/>
      <c r="BFN542"/>
      <c r="BFO542"/>
      <c r="BFP542"/>
      <c r="BFQ542"/>
      <c r="BFR542"/>
      <c r="BFS542"/>
      <c r="BFT542"/>
      <c r="BFU542"/>
      <c r="BFV542"/>
      <c r="BFW542"/>
      <c r="BFX542"/>
      <c r="BFY542"/>
      <c r="BFZ542"/>
      <c r="BGA542"/>
      <c r="BGB542"/>
      <c r="BGC542"/>
      <c r="BGD542"/>
      <c r="BGE542"/>
      <c r="BGF542"/>
      <c r="BGG542"/>
      <c r="BGH542"/>
      <c r="BGI542"/>
      <c r="BGJ542"/>
      <c r="BGK542"/>
      <c r="BGL542"/>
      <c r="BGM542"/>
      <c r="BGN542"/>
      <c r="BGO542"/>
      <c r="BGP542"/>
      <c r="BGQ542"/>
      <c r="BGR542"/>
      <c r="BGS542"/>
      <c r="BGT542"/>
      <c r="BGU542"/>
      <c r="BGV542"/>
      <c r="BGW542"/>
      <c r="BGX542"/>
      <c r="BGY542"/>
      <c r="BGZ542"/>
      <c r="BHA542"/>
      <c r="BHB542"/>
      <c r="BHC542"/>
      <c r="BHD542"/>
      <c r="BHE542"/>
      <c r="BHF542"/>
      <c r="BHG542"/>
      <c r="BHH542"/>
      <c r="BHI542"/>
      <c r="BHJ542"/>
      <c r="BHK542"/>
      <c r="BHL542"/>
      <c r="BHM542"/>
      <c r="BHN542"/>
      <c r="BHO542"/>
      <c r="BHP542"/>
      <c r="BHQ542"/>
      <c r="BHR542"/>
      <c r="BHS542"/>
      <c r="BHT542"/>
      <c r="BHU542"/>
      <c r="BHV542"/>
      <c r="BHW542"/>
      <c r="BHX542"/>
      <c r="BHY542"/>
      <c r="BHZ542"/>
      <c r="BIA542"/>
      <c r="BIB542"/>
      <c r="BIC542"/>
      <c r="BID542"/>
      <c r="BIE542"/>
      <c r="BIF542"/>
      <c r="BIG542"/>
      <c r="BIH542"/>
      <c r="BII542"/>
      <c r="BIJ542"/>
      <c r="BIK542"/>
      <c r="BIL542"/>
      <c r="BIM542"/>
      <c r="BIN542"/>
      <c r="BIO542"/>
      <c r="BIP542"/>
      <c r="BIQ542"/>
      <c r="BIR542"/>
      <c r="BIS542"/>
      <c r="BIT542"/>
      <c r="BIU542"/>
      <c r="BIV542"/>
      <c r="BIW542"/>
      <c r="BIX542"/>
      <c r="BIY542"/>
      <c r="BIZ542"/>
      <c r="BJA542"/>
      <c r="BJB542"/>
      <c r="BJC542"/>
      <c r="BJD542"/>
      <c r="BJE542"/>
      <c r="BJF542"/>
      <c r="BJG542"/>
      <c r="BJH542"/>
      <c r="BJI542"/>
      <c r="BJJ542"/>
      <c r="BJK542"/>
      <c r="BJL542"/>
      <c r="BJM542"/>
      <c r="BJN542"/>
      <c r="BJO542"/>
      <c r="BJP542"/>
      <c r="BJQ542"/>
      <c r="BJR542"/>
      <c r="BJS542"/>
      <c r="BJT542"/>
      <c r="BJU542"/>
      <c r="BJV542"/>
      <c r="BJW542"/>
      <c r="BJX542"/>
      <c r="BJY542"/>
      <c r="BJZ542"/>
      <c r="BKA542"/>
      <c r="BKB542"/>
      <c r="BKC542"/>
      <c r="BKD542"/>
      <c r="BKE542"/>
      <c r="BKF542"/>
      <c r="BKG542"/>
      <c r="BKH542"/>
      <c r="BKI542"/>
      <c r="BKJ542"/>
      <c r="BKK542"/>
      <c r="BKL542"/>
      <c r="BKM542"/>
      <c r="BKN542"/>
      <c r="BKO542"/>
      <c r="BKP542"/>
      <c r="BKQ542"/>
      <c r="BKR542"/>
      <c r="BKS542"/>
      <c r="BKT542"/>
      <c r="BKU542"/>
      <c r="BKV542"/>
      <c r="BKW542"/>
      <c r="BKX542"/>
      <c r="BKY542"/>
      <c r="BKZ542"/>
      <c r="BLA542"/>
      <c r="BLB542"/>
      <c r="BLC542"/>
      <c r="BLD542"/>
      <c r="BLE542"/>
      <c r="BLF542"/>
      <c r="BLG542"/>
      <c r="BLH542"/>
      <c r="BLI542"/>
      <c r="BLJ542"/>
      <c r="BLK542"/>
      <c r="BLL542"/>
      <c r="BLM542"/>
      <c r="BLN542"/>
      <c r="BLO542"/>
      <c r="BLP542"/>
      <c r="BLQ542"/>
      <c r="BLR542"/>
      <c r="BLS542"/>
      <c r="BLT542"/>
      <c r="BLU542"/>
      <c r="BLV542"/>
      <c r="BLW542"/>
      <c r="BLX542"/>
      <c r="BLY542"/>
      <c r="BLZ542"/>
      <c r="BMA542"/>
      <c r="BMB542"/>
      <c r="BMC542"/>
      <c r="BMD542"/>
      <c r="BME542"/>
      <c r="BMF542"/>
      <c r="BMG542"/>
      <c r="BMH542"/>
      <c r="BMI542"/>
      <c r="BMJ542"/>
      <c r="BMK542"/>
      <c r="BML542"/>
      <c r="BMM542"/>
      <c r="BMN542"/>
      <c r="BMO542"/>
      <c r="BMP542"/>
      <c r="BMQ542"/>
      <c r="BMR542"/>
      <c r="BMS542"/>
      <c r="BMT542"/>
      <c r="BMU542"/>
      <c r="BMV542"/>
      <c r="BMW542"/>
      <c r="BMX542"/>
      <c r="BMY542"/>
      <c r="BMZ542"/>
      <c r="BNA542"/>
      <c r="BNB542"/>
      <c r="BNC542"/>
      <c r="BND542"/>
      <c r="BNE542"/>
      <c r="BNF542"/>
      <c r="BNG542"/>
      <c r="BNH542"/>
      <c r="BNI542"/>
      <c r="BNJ542"/>
      <c r="BNK542"/>
      <c r="BNL542"/>
      <c r="BNM542"/>
      <c r="BNN542"/>
      <c r="BNO542"/>
      <c r="BNP542"/>
      <c r="BNQ542"/>
      <c r="BNR542"/>
      <c r="BNS542"/>
      <c r="BNT542"/>
      <c r="BNU542"/>
      <c r="BNV542"/>
      <c r="BNW542"/>
      <c r="BNX542"/>
      <c r="BNY542"/>
      <c r="BNZ542"/>
      <c r="BOA542"/>
      <c r="BOB542"/>
      <c r="BOC542"/>
      <c r="BOD542"/>
      <c r="BOE542"/>
      <c r="BOF542"/>
      <c r="BOG542"/>
      <c r="BOH542"/>
      <c r="BOI542"/>
      <c r="BOJ542"/>
      <c r="BOK542"/>
      <c r="BOL542"/>
      <c r="BOM542"/>
      <c r="BON542"/>
      <c r="BOO542"/>
      <c r="BOP542"/>
      <c r="BOQ542"/>
      <c r="BOR542"/>
      <c r="BOS542"/>
      <c r="BOT542"/>
      <c r="BOU542"/>
      <c r="BOV542"/>
      <c r="BOW542"/>
      <c r="BOX542"/>
      <c r="BOY542"/>
      <c r="BOZ542"/>
      <c r="BPA542"/>
      <c r="BPB542"/>
      <c r="BPC542"/>
      <c r="BPD542"/>
      <c r="BPE542"/>
      <c r="BPF542"/>
      <c r="BPG542"/>
      <c r="BPH542"/>
      <c r="BPI542"/>
      <c r="BPJ542"/>
      <c r="BPK542"/>
      <c r="BPL542"/>
      <c r="BPM542"/>
      <c r="BPN542"/>
      <c r="BPO542"/>
      <c r="BPP542"/>
      <c r="BPQ542"/>
      <c r="BPR542"/>
      <c r="BPS542"/>
      <c r="BPT542"/>
      <c r="BPU542"/>
      <c r="BPV542"/>
      <c r="BPW542"/>
      <c r="BPX542"/>
      <c r="BPY542"/>
      <c r="BPZ542"/>
      <c r="BQA542"/>
      <c r="BQB542"/>
      <c r="BQC542"/>
      <c r="BQD542"/>
      <c r="BQE542"/>
      <c r="BQF542"/>
      <c r="BQG542"/>
      <c r="BQH542"/>
      <c r="BQI542"/>
      <c r="BQJ542"/>
      <c r="BQK542"/>
      <c r="BQL542"/>
      <c r="BQM542"/>
      <c r="BQN542"/>
      <c r="BQO542"/>
      <c r="BQP542"/>
      <c r="BQQ542"/>
      <c r="BQR542"/>
      <c r="BQS542"/>
      <c r="BQT542"/>
      <c r="BQU542"/>
      <c r="BQV542"/>
      <c r="BQW542"/>
      <c r="BQX542"/>
      <c r="BQY542"/>
      <c r="BQZ542"/>
      <c r="BRA542"/>
      <c r="BRB542"/>
      <c r="BRC542"/>
      <c r="BRD542"/>
      <c r="BRE542"/>
      <c r="BRF542"/>
      <c r="BRG542"/>
      <c r="BRH542"/>
      <c r="BRI542"/>
      <c r="BRJ542"/>
      <c r="BRK542"/>
      <c r="BRL542"/>
      <c r="BRM542"/>
      <c r="BRN542"/>
      <c r="BRO542"/>
      <c r="BRP542"/>
      <c r="BRQ542"/>
      <c r="BRR542"/>
      <c r="BRS542"/>
      <c r="BRT542"/>
      <c r="BRU542"/>
      <c r="BRV542"/>
      <c r="BRW542"/>
      <c r="BRX542"/>
      <c r="BRY542"/>
      <c r="BRZ542"/>
      <c r="BSA542"/>
      <c r="BSB542"/>
      <c r="BSC542"/>
      <c r="BSD542"/>
      <c r="BSE542"/>
      <c r="BSF542"/>
      <c r="BSG542"/>
      <c r="BSH542"/>
      <c r="BSI542"/>
      <c r="BSJ542"/>
      <c r="BSK542"/>
      <c r="BSL542"/>
      <c r="BSM542"/>
      <c r="BSN542"/>
      <c r="BSO542"/>
      <c r="BSP542"/>
      <c r="BSQ542"/>
      <c r="BSR542"/>
      <c r="BSS542"/>
      <c r="BST542"/>
      <c r="BSU542"/>
      <c r="BSV542"/>
      <c r="BSW542"/>
      <c r="BSX542"/>
      <c r="BSY542"/>
      <c r="BSZ542"/>
      <c r="BTA542"/>
      <c r="BTB542"/>
      <c r="BTC542"/>
      <c r="BTD542"/>
      <c r="BTE542"/>
      <c r="BTF542"/>
      <c r="BTG542"/>
      <c r="BTH542"/>
      <c r="BTI542"/>
      <c r="BTJ542"/>
      <c r="BTK542"/>
      <c r="BTL542"/>
      <c r="BTM542"/>
      <c r="BTN542"/>
      <c r="BTO542"/>
      <c r="BTP542"/>
      <c r="BTQ542"/>
      <c r="BTR542"/>
      <c r="BTS542"/>
      <c r="BTT542"/>
      <c r="BTU542"/>
      <c r="BTV542"/>
      <c r="BTW542"/>
      <c r="BTX542"/>
      <c r="BTY542"/>
      <c r="BTZ542"/>
      <c r="BUA542"/>
      <c r="BUB542"/>
      <c r="BUC542"/>
      <c r="BUD542"/>
      <c r="BUE542"/>
      <c r="BUF542"/>
      <c r="BUG542"/>
      <c r="BUH542"/>
      <c r="BUI542"/>
      <c r="BUJ542"/>
      <c r="BUK542"/>
      <c r="BUL542"/>
      <c r="BUM542"/>
      <c r="BUN542"/>
      <c r="BUO542"/>
      <c r="BUP542"/>
      <c r="BUQ542"/>
      <c r="BUR542"/>
      <c r="BUS542"/>
      <c r="BUT542"/>
      <c r="BUU542"/>
      <c r="BUV542"/>
      <c r="BUW542"/>
      <c r="BUX542"/>
      <c r="BUY542"/>
      <c r="BUZ542"/>
      <c r="BVA542"/>
      <c r="BVB542"/>
      <c r="BVC542"/>
      <c r="BVD542"/>
      <c r="BVE542"/>
      <c r="BVF542"/>
      <c r="BVG542"/>
      <c r="BVH542"/>
      <c r="BVI542"/>
      <c r="BVJ542"/>
      <c r="BVK542"/>
      <c r="BVL542"/>
      <c r="BVM542"/>
      <c r="BVN542"/>
      <c r="BVO542"/>
      <c r="BVP542"/>
      <c r="BVQ542"/>
      <c r="BVR542"/>
      <c r="BVS542"/>
      <c r="BVT542"/>
      <c r="BVU542"/>
      <c r="BVV542"/>
      <c r="BVW542"/>
      <c r="BVX542"/>
      <c r="BVY542"/>
      <c r="BVZ542"/>
      <c r="BWA542"/>
      <c r="BWB542"/>
      <c r="BWC542"/>
      <c r="BWD542"/>
      <c r="BWE542"/>
      <c r="BWF542"/>
      <c r="BWG542"/>
      <c r="BWH542"/>
      <c r="BWI542"/>
      <c r="BWJ542"/>
      <c r="BWK542"/>
      <c r="BWL542"/>
      <c r="BWM542"/>
      <c r="BWN542"/>
      <c r="BWO542"/>
      <c r="BWP542"/>
      <c r="BWQ542"/>
      <c r="BWR542"/>
      <c r="BWS542"/>
      <c r="BWT542"/>
      <c r="BWU542"/>
      <c r="BWV542"/>
      <c r="BWW542"/>
      <c r="BWX542"/>
      <c r="BWY542"/>
      <c r="BWZ542"/>
      <c r="BXA542"/>
      <c r="BXB542"/>
      <c r="BXC542"/>
      <c r="BXD542"/>
      <c r="BXE542"/>
      <c r="BXF542"/>
      <c r="BXG542"/>
      <c r="BXH542"/>
      <c r="BXI542"/>
      <c r="BXJ542"/>
      <c r="BXK542"/>
      <c r="BXL542"/>
      <c r="BXM542"/>
      <c r="BXN542"/>
      <c r="BXO542"/>
      <c r="BXP542"/>
      <c r="BXQ542"/>
      <c r="BXR542"/>
      <c r="BXS542"/>
      <c r="BXT542"/>
      <c r="BXU542"/>
      <c r="BXV542"/>
      <c r="BXW542"/>
      <c r="BXX542"/>
      <c r="BXY542"/>
      <c r="BXZ542"/>
      <c r="BYA542"/>
      <c r="BYB542"/>
      <c r="BYC542"/>
      <c r="BYD542"/>
      <c r="BYE542"/>
      <c r="BYF542"/>
      <c r="BYG542"/>
      <c r="BYH542"/>
      <c r="BYI542"/>
      <c r="BYJ542"/>
      <c r="BYK542"/>
      <c r="BYL542"/>
      <c r="BYM542"/>
      <c r="BYN542"/>
      <c r="BYO542"/>
      <c r="BYP542"/>
      <c r="BYQ542"/>
      <c r="BYR542"/>
      <c r="BYS542"/>
      <c r="BYT542"/>
      <c r="BYU542"/>
      <c r="BYV542"/>
      <c r="BYW542"/>
      <c r="BYX542"/>
      <c r="BYY542"/>
      <c r="BYZ542"/>
      <c r="BZA542"/>
      <c r="BZB542"/>
      <c r="BZC542"/>
      <c r="BZD542"/>
      <c r="BZE542"/>
      <c r="BZF542"/>
      <c r="BZG542"/>
      <c r="BZH542"/>
      <c r="BZI542"/>
      <c r="BZJ542"/>
      <c r="BZK542"/>
      <c r="BZL542"/>
      <c r="BZM542"/>
      <c r="BZN542"/>
      <c r="BZO542"/>
      <c r="BZP542"/>
      <c r="BZQ542"/>
      <c r="BZR542"/>
      <c r="BZS542"/>
      <c r="BZT542"/>
      <c r="BZU542"/>
      <c r="BZV542"/>
      <c r="BZW542"/>
      <c r="BZX542"/>
      <c r="BZY542"/>
      <c r="BZZ542"/>
      <c r="CAA542"/>
      <c r="CAB542"/>
      <c r="CAC542"/>
      <c r="CAD542"/>
      <c r="CAE542"/>
      <c r="CAF542"/>
      <c r="CAG542"/>
      <c r="CAH542"/>
      <c r="CAI542"/>
      <c r="CAJ542"/>
      <c r="CAK542"/>
      <c r="CAL542"/>
      <c r="CAM542"/>
      <c r="CAN542"/>
      <c r="CAO542"/>
      <c r="CAP542"/>
      <c r="CAQ542"/>
      <c r="CAR542"/>
      <c r="CAS542"/>
      <c r="CAT542"/>
      <c r="CAU542"/>
      <c r="CAV542"/>
      <c r="CAW542"/>
      <c r="CAX542"/>
      <c r="CAY542"/>
      <c r="CAZ542"/>
      <c r="CBA542"/>
      <c r="CBB542"/>
      <c r="CBC542"/>
      <c r="CBD542"/>
      <c r="CBE542"/>
      <c r="CBF542"/>
      <c r="CBG542"/>
      <c r="CBH542"/>
      <c r="CBI542"/>
      <c r="CBJ542"/>
      <c r="CBK542"/>
      <c r="CBL542"/>
      <c r="CBM542"/>
      <c r="CBN542"/>
      <c r="CBO542"/>
      <c r="CBP542"/>
      <c r="CBQ542"/>
      <c r="CBR542"/>
      <c r="CBS542"/>
      <c r="CBT542"/>
      <c r="CBU542"/>
      <c r="CBV542"/>
      <c r="CBW542"/>
      <c r="CBX542"/>
      <c r="CBY542"/>
      <c r="CBZ542"/>
      <c r="CCA542"/>
      <c r="CCB542"/>
      <c r="CCC542"/>
      <c r="CCD542"/>
      <c r="CCE542"/>
      <c r="CCF542"/>
      <c r="CCG542"/>
      <c r="CCH542"/>
      <c r="CCI542"/>
      <c r="CCJ542"/>
      <c r="CCK542"/>
      <c r="CCL542"/>
      <c r="CCM542"/>
      <c r="CCN542"/>
      <c r="CCO542"/>
      <c r="CCP542"/>
      <c r="CCQ542"/>
      <c r="CCR542"/>
      <c r="CCS542"/>
      <c r="CCT542"/>
      <c r="CCU542"/>
      <c r="CCV542"/>
      <c r="CCW542"/>
      <c r="CCX542"/>
      <c r="CCY542"/>
      <c r="CCZ542"/>
      <c r="CDA542"/>
      <c r="CDB542"/>
      <c r="CDC542"/>
      <c r="CDD542"/>
      <c r="CDE542"/>
      <c r="CDF542"/>
      <c r="CDG542"/>
      <c r="CDH542"/>
      <c r="CDI542"/>
      <c r="CDJ542"/>
      <c r="CDK542"/>
      <c r="CDL542"/>
      <c r="CDM542"/>
      <c r="CDN542"/>
      <c r="CDO542"/>
      <c r="CDP542"/>
      <c r="CDQ542"/>
      <c r="CDR542"/>
      <c r="CDS542"/>
      <c r="CDT542"/>
      <c r="CDU542"/>
      <c r="CDV542"/>
      <c r="CDW542"/>
      <c r="CDX542"/>
      <c r="CDY542"/>
      <c r="CDZ542"/>
      <c r="CEA542"/>
      <c r="CEB542"/>
      <c r="CEC542"/>
      <c r="CED542"/>
      <c r="CEE542"/>
      <c r="CEF542"/>
      <c r="CEG542"/>
      <c r="CEH542"/>
      <c r="CEI542"/>
      <c r="CEJ542"/>
      <c r="CEK542"/>
      <c r="CEL542"/>
      <c r="CEM542"/>
      <c r="CEN542"/>
      <c r="CEO542"/>
      <c r="CEP542"/>
      <c r="CEQ542"/>
      <c r="CER542"/>
      <c r="CES542"/>
      <c r="CET542"/>
      <c r="CEU542"/>
      <c r="CEV542"/>
      <c r="CEW542"/>
      <c r="CEX542"/>
      <c r="CEY542"/>
      <c r="CEZ542"/>
      <c r="CFA542"/>
      <c r="CFB542"/>
      <c r="CFC542"/>
      <c r="CFD542"/>
      <c r="CFE542"/>
      <c r="CFF542"/>
      <c r="CFG542"/>
      <c r="CFH542"/>
      <c r="CFI542"/>
      <c r="CFJ542"/>
      <c r="CFK542"/>
      <c r="CFL542"/>
      <c r="CFM542"/>
      <c r="CFN542"/>
      <c r="CFO542"/>
      <c r="CFP542"/>
      <c r="CFQ542"/>
      <c r="CFR542"/>
      <c r="CFS542"/>
      <c r="CFT542"/>
      <c r="CFU542"/>
      <c r="CFV542"/>
      <c r="CFW542"/>
      <c r="CFX542"/>
      <c r="CFY542"/>
      <c r="CFZ542"/>
      <c r="CGA542"/>
      <c r="CGB542"/>
      <c r="CGC542"/>
      <c r="CGD542"/>
      <c r="CGE542"/>
      <c r="CGF542"/>
      <c r="CGG542"/>
      <c r="CGH542"/>
      <c r="CGI542"/>
      <c r="CGJ542"/>
      <c r="CGK542"/>
      <c r="CGL542"/>
      <c r="CGM542"/>
      <c r="CGN542"/>
      <c r="CGO542"/>
      <c r="CGP542"/>
      <c r="CGQ542"/>
      <c r="CGR542"/>
      <c r="CGS542"/>
      <c r="CGT542"/>
      <c r="CGU542"/>
      <c r="CGV542"/>
      <c r="CGW542"/>
      <c r="CGX542"/>
      <c r="CGY542"/>
      <c r="CGZ542"/>
      <c r="CHA542"/>
      <c r="CHB542"/>
      <c r="CHC542"/>
      <c r="CHD542"/>
      <c r="CHE542"/>
      <c r="CHF542"/>
      <c r="CHG542"/>
      <c r="CHH542"/>
      <c r="CHI542"/>
      <c r="CHJ542"/>
      <c r="CHK542"/>
      <c r="CHL542"/>
      <c r="CHM542"/>
      <c r="CHN542"/>
      <c r="CHO542"/>
      <c r="CHP542"/>
      <c r="CHQ542"/>
      <c r="CHR542"/>
      <c r="CHS542"/>
      <c r="CHT542"/>
      <c r="CHU542"/>
      <c r="CHV542"/>
      <c r="CHW542"/>
      <c r="CHX542"/>
      <c r="CHY542"/>
      <c r="CHZ542"/>
      <c r="CIA542"/>
      <c r="CIB542"/>
      <c r="CIC542"/>
      <c r="CID542"/>
      <c r="CIE542"/>
      <c r="CIF542"/>
      <c r="CIG542"/>
      <c r="CIH542"/>
      <c r="CII542"/>
      <c r="CIJ542"/>
      <c r="CIK542"/>
      <c r="CIL542"/>
      <c r="CIM542"/>
      <c r="CIN542"/>
      <c r="CIO542"/>
      <c r="CIP542"/>
      <c r="CIQ542"/>
      <c r="CIR542"/>
      <c r="CIS542"/>
      <c r="CIT542"/>
      <c r="CIU542"/>
      <c r="CIV542"/>
      <c r="CIW542"/>
      <c r="CIX542"/>
      <c r="CIY542"/>
      <c r="CIZ542"/>
      <c r="CJA542"/>
      <c r="CJB542"/>
      <c r="CJC542"/>
      <c r="CJD542"/>
      <c r="CJE542"/>
      <c r="CJF542"/>
      <c r="CJG542"/>
      <c r="CJH542"/>
      <c r="CJI542"/>
      <c r="CJJ542"/>
      <c r="CJK542"/>
      <c r="CJL542"/>
      <c r="CJM542"/>
      <c r="CJN542"/>
      <c r="CJO542"/>
      <c r="CJP542"/>
      <c r="CJQ542"/>
      <c r="CJR542"/>
      <c r="CJS542"/>
      <c r="CJT542"/>
      <c r="CJU542"/>
      <c r="CJV542"/>
      <c r="CJW542"/>
      <c r="CJX542"/>
      <c r="CJY542"/>
      <c r="CJZ542"/>
      <c r="CKA542"/>
      <c r="CKB542"/>
      <c r="CKC542"/>
      <c r="CKD542"/>
      <c r="CKE542"/>
      <c r="CKF542"/>
      <c r="CKG542"/>
      <c r="CKH542"/>
      <c r="CKI542"/>
      <c r="CKJ542"/>
      <c r="CKK542"/>
      <c r="CKL542"/>
      <c r="CKM542"/>
      <c r="CKN542"/>
      <c r="CKO542"/>
      <c r="CKP542"/>
      <c r="CKQ542"/>
      <c r="CKR542"/>
      <c r="CKS542"/>
      <c r="CKT542"/>
      <c r="CKU542"/>
      <c r="CKV542"/>
      <c r="CKW542"/>
      <c r="CKX542"/>
      <c r="CKY542"/>
      <c r="CKZ542"/>
      <c r="CLA542"/>
      <c r="CLB542"/>
      <c r="CLC542"/>
      <c r="CLD542"/>
      <c r="CLE542"/>
      <c r="CLF542"/>
      <c r="CLG542"/>
      <c r="CLH542"/>
      <c r="CLI542"/>
      <c r="CLJ542"/>
      <c r="CLK542"/>
      <c r="CLL542"/>
      <c r="CLM542"/>
      <c r="CLN542"/>
      <c r="CLO542"/>
      <c r="CLP542"/>
      <c r="CLQ542"/>
      <c r="CLR542"/>
      <c r="CLS542"/>
      <c r="CLT542"/>
      <c r="CLU542"/>
      <c r="CLV542"/>
      <c r="CLW542"/>
      <c r="CLX542"/>
      <c r="CLY542"/>
      <c r="CLZ542"/>
      <c r="CMA542"/>
      <c r="CMB542"/>
      <c r="CMC542"/>
      <c r="CMD542"/>
      <c r="CME542"/>
      <c r="CMF542"/>
      <c r="CMG542"/>
      <c r="CMH542"/>
      <c r="CMI542"/>
      <c r="CMJ542"/>
      <c r="CMK542"/>
      <c r="CML542"/>
      <c r="CMM542"/>
      <c r="CMN542"/>
      <c r="CMO542"/>
      <c r="CMP542"/>
      <c r="CMQ542"/>
      <c r="CMR542"/>
      <c r="CMS542"/>
      <c r="CMT542"/>
      <c r="CMU542"/>
      <c r="CMV542"/>
      <c r="CMW542"/>
      <c r="CMX542"/>
      <c r="CMY542"/>
      <c r="CMZ542"/>
      <c r="CNA542"/>
      <c r="CNB542"/>
      <c r="CNC542"/>
      <c r="CND542"/>
      <c r="CNE542"/>
      <c r="CNF542"/>
      <c r="CNG542"/>
      <c r="CNH542"/>
      <c r="CNI542"/>
      <c r="CNJ542"/>
      <c r="CNK542"/>
      <c r="CNL542"/>
      <c r="CNM542"/>
      <c r="CNN542"/>
      <c r="CNO542"/>
      <c r="CNP542"/>
      <c r="CNQ542"/>
      <c r="CNR542"/>
      <c r="CNS542"/>
      <c r="CNT542"/>
      <c r="CNU542"/>
      <c r="CNV542"/>
      <c r="CNW542"/>
      <c r="CNX542"/>
      <c r="CNY542"/>
      <c r="CNZ542"/>
      <c r="COA542"/>
      <c r="COB542"/>
      <c r="COC542"/>
      <c r="COD542"/>
      <c r="COE542"/>
      <c r="COF542"/>
      <c r="COG542"/>
      <c r="COH542"/>
      <c r="COI542"/>
      <c r="COJ542"/>
      <c r="COK542"/>
      <c r="COL542"/>
      <c r="COM542"/>
      <c r="CON542"/>
      <c r="COO542"/>
      <c r="COP542"/>
      <c r="COQ542"/>
      <c r="COR542"/>
      <c r="COS542"/>
      <c r="COT542"/>
      <c r="COU542"/>
      <c r="COV542"/>
      <c r="COW542"/>
      <c r="COX542"/>
      <c r="COY542"/>
      <c r="COZ542"/>
      <c r="CPA542"/>
      <c r="CPB542"/>
      <c r="CPC542"/>
      <c r="CPD542"/>
      <c r="CPE542"/>
      <c r="CPF542"/>
      <c r="CPG542"/>
      <c r="CPH542"/>
      <c r="CPI542"/>
      <c r="CPJ542"/>
      <c r="CPK542"/>
      <c r="CPL542"/>
      <c r="CPM542"/>
      <c r="CPN542"/>
      <c r="CPO542"/>
      <c r="CPP542"/>
      <c r="CPQ542"/>
      <c r="CPR542"/>
      <c r="CPS542"/>
      <c r="CPT542"/>
      <c r="CPU542"/>
      <c r="CPV542"/>
      <c r="CPW542"/>
      <c r="CPX542"/>
      <c r="CPY542"/>
      <c r="CPZ542"/>
      <c r="CQA542"/>
      <c r="CQB542"/>
      <c r="CQC542"/>
      <c r="CQD542"/>
      <c r="CQE542"/>
      <c r="CQF542"/>
      <c r="CQG542"/>
      <c r="CQH542"/>
      <c r="CQI542"/>
      <c r="CQJ542"/>
      <c r="CQK542"/>
      <c r="CQL542"/>
      <c r="CQM542"/>
      <c r="CQN542"/>
      <c r="CQO542"/>
      <c r="CQP542"/>
      <c r="CQQ542"/>
      <c r="CQR542"/>
      <c r="CQS542"/>
      <c r="CQT542"/>
      <c r="CQU542"/>
      <c r="CQV542"/>
      <c r="CQW542"/>
      <c r="CQX542"/>
      <c r="CQY542"/>
      <c r="CQZ542"/>
      <c r="CRA542"/>
      <c r="CRB542"/>
      <c r="CRC542"/>
      <c r="CRD542"/>
      <c r="CRE542"/>
      <c r="CRF542"/>
      <c r="CRG542"/>
      <c r="CRH542"/>
      <c r="CRI542"/>
      <c r="CRJ542"/>
      <c r="CRK542"/>
      <c r="CRL542"/>
      <c r="CRM542"/>
      <c r="CRN542"/>
      <c r="CRO542"/>
      <c r="CRP542"/>
      <c r="CRQ542"/>
      <c r="CRR542"/>
      <c r="CRS542"/>
      <c r="CRT542"/>
      <c r="CRU542"/>
      <c r="CRV542"/>
      <c r="CRW542"/>
      <c r="CRX542"/>
      <c r="CRY542"/>
      <c r="CRZ542"/>
      <c r="CSA542"/>
      <c r="CSB542"/>
      <c r="CSC542"/>
      <c r="CSD542"/>
      <c r="CSE542"/>
      <c r="CSF542"/>
      <c r="CSG542"/>
      <c r="CSH542"/>
      <c r="CSI542"/>
      <c r="CSJ542"/>
      <c r="CSK542"/>
      <c r="CSL542"/>
      <c r="CSM542"/>
      <c r="CSN542"/>
      <c r="CSO542"/>
      <c r="CSP542"/>
      <c r="CSQ542"/>
      <c r="CSR542"/>
      <c r="CSS542"/>
      <c r="CST542"/>
      <c r="CSU542"/>
      <c r="CSV542"/>
      <c r="CSW542"/>
      <c r="CSX542"/>
      <c r="CSY542"/>
      <c r="CSZ542"/>
      <c r="CTA542"/>
      <c r="CTB542"/>
      <c r="CTC542"/>
      <c r="CTD542"/>
      <c r="CTE542"/>
      <c r="CTF542"/>
      <c r="CTG542"/>
      <c r="CTH542"/>
      <c r="CTI542"/>
      <c r="CTJ542"/>
      <c r="CTK542"/>
      <c r="CTL542"/>
      <c r="CTM542"/>
      <c r="CTN542"/>
      <c r="CTO542"/>
      <c r="CTP542"/>
      <c r="CTQ542"/>
      <c r="CTR542"/>
      <c r="CTS542"/>
      <c r="CTT542"/>
      <c r="CTU542"/>
      <c r="CTV542"/>
      <c r="CTW542"/>
      <c r="CTX542"/>
      <c r="CTY542"/>
      <c r="CTZ542"/>
      <c r="CUA542"/>
      <c r="CUB542"/>
      <c r="CUC542"/>
      <c r="CUD542"/>
      <c r="CUE542"/>
      <c r="CUF542"/>
      <c r="CUG542"/>
      <c r="CUH542"/>
      <c r="CUI542"/>
      <c r="CUJ542"/>
      <c r="CUK542"/>
      <c r="CUL542"/>
      <c r="CUM542"/>
      <c r="CUN542"/>
      <c r="CUO542"/>
      <c r="CUP542"/>
      <c r="CUQ542"/>
      <c r="CUR542"/>
      <c r="CUS542"/>
      <c r="CUT542"/>
      <c r="CUU542"/>
      <c r="CUV542"/>
      <c r="CUW542"/>
      <c r="CUX542"/>
      <c r="CUY542"/>
      <c r="CUZ542"/>
      <c r="CVA542"/>
      <c r="CVB542"/>
      <c r="CVC542"/>
      <c r="CVD542"/>
      <c r="CVE542"/>
      <c r="CVF542"/>
      <c r="CVG542"/>
      <c r="CVH542"/>
      <c r="CVI542"/>
      <c r="CVJ542"/>
      <c r="CVK542"/>
      <c r="CVL542"/>
      <c r="CVM542"/>
      <c r="CVN542"/>
      <c r="CVO542"/>
      <c r="CVP542"/>
      <c r="CVQ542"/>
      <c r="CVR542"/>
      <c r="CVS542"/>
      <c r="CVT542"/>
      <c r="CVU542"/>
      <c r="CVV542"/>
      <c r="CVW542"/>
      <c r="CVX542"/>
      <c r="CVY542"/>
      <c r="CVZ542"/>
      <c r="CWA542"/>
      <c r="CWB542"/>
      <c r="CWC542"/>
      <c r="CWD542"/>
      <c r="CWE542"/>
      <c r="CWF542"/>
      <c r="CWG542"/>
      <c r="CWH542"/>
      <c r="CWI542"/>
      <c r="CWJ542"/>
      <c r="CWK542"/>
      <c r="CWL542"/>
      <c r="CWM542"/>
      <c r="CWN542"/>
      <c r="CWO542"/>
      <c r="CWP542"/>
      <c r="CWQ542"/>
      <c r="CWR542"/>
      <c r="CWS542"/>
      <c r="CWT542"/>
      <c r="CWU542"/>
      <c r="CWV542"/>
      <c r="CWW542"/>
      <c r="CWX542"/>
      <c r="CWY542"/>
      <c r="CWZ542"/>
      <c r="CXA542"/>
      <c r="CXB542"/>
      <c r="CXC542"/>
      <c r="CXD542"/>
      <c r="CXE542"/>
      <c r="CXF542"/>
      <c r="CXG542"/>
      <c r="CXH542"/>
      <c r="CXI542"/>
      <c r="CXJ542"/>
      <c r="CXK542"/>
      <c r="CXL542"/>
      <c r="CXM542"/>
      <c r="CXN542"/>
      <c r="CXO542"/>
      <c r="CXP542"/>
      <c r="CXQ542"/>
      <c r="CXR542"/>
      <c r="CXS542"/>
      <c r="CXT542"/>
      <c r="CXU542"/>
      <c r="CXV542"/>
      <c r="CXW542"/>
      <c r="CXX542"/>
      <c r="CXY542"/>
      <c r="CXZ542"/>
      <c r="CYA542"/>
      <c r="CYB542"/>
      <c r="CYC542"/>
      <c r="CYD542"/>
      <c r="CYE542"/>
      <c r="CYF542"/>
      <c r="CYG542"/>
      <c r="CYH542"/>
      <c r="CYI542"/>
      <c r="CYJ542"/>
      <c r="CYK542"/>
      <c r="CYL542"/>
      <c r="CYM542"/>
      <c r="CYN542"/>
      <c r="CYO542"/>
      <c r="CYP542"/>
      <c r="CYQ542"/>
      <c r="CYR542"/>
      <c r="CYS542"/>
      <c r="CYT542"/>
      <c r="CYU542"/>
      <c r="CYV542"/>
      <c r="CYW542"/>
      <c r="CYX542"/>
      <c r="CYY542"/>
      <c r="CYZ542"/>
      <c r="CZA542"/>
      <c r="CZB542"/>
      <c r="CZC542"/>
      <c r="CZD542"/>
      <c r="CZE542"/>
      <c r="CZF542"/>
      <c r="CZG542"/>
      <c r="CZH542"/>
      <c r="CZI542"/>
      <c r="CZJ542"/>
      <c r="CZK542"/>
      <c r="CZL542"/>
      <c r="CZM542"/>
      <c r="CZN542"/>
      <c r="CZO542"/>
      <c r="CZP542"/>
      <c r="CZQ542"/>
      <c r="CZR542"/>
      <c r="CZS542"/>
      <c r="CZT542"/>
      <c r="CZU542"/>
      <c r="CZV542"/>
      <c r="CZW542"/>
      <c r="CZX542"/>
      <c r="CZY542"/>
      <c r="CZZ542"/>
      <c r="DAA542"/>
      <c r="DAB542"/>
      <c r="DAC542"/>
      <c r="DAD542"/>
      <c r="DAE542"/>
      <c r="DAF542"/>
      <c r="DAG542"/>
      <c r="DAH542"/>
      <c r="DAI542"/>
      <c r="DAJ542"/>
      <c r="DAK542"/>
      <c r="DAL542"/>
      <c r="DAM542"/>
      <c r="DAN542"/>
      <c r="DAO542"/>
      <c r="DAP542"/>
      <c r="DAQ542"/>
      <c r="DAR542"/>
      <c r="DAS542"/>
      <c r="DAT542"/>
      <c r="DAU542"/>
      <c r="DAV542"/>
      <c r="DAW542"/>
      <c r="DAX542"/>
      <c r="DAY542"/>
      <c r="DAZ542"/>
      <c r="DBA542"/>
      <c r="DBB542"/>
      <c r="DBC542"/>
      <c r="DBD542"/>
      <c r="DBE542"/>
      <c r="DBF542"/>
      <c r="DBG542"/>
      <c r="DBH542"/>
      <c r="DBI542"/>
      <c r="DBJ542"/>
      <c r="DBK542"/>
      <c r="DBL542"/>
      <c r="DBM542"/>
      <c r="DBN542"/>
      <c r="DBO542"/>
      <c r="DBP542"/>
      <c r="DBQ542"/>
      <c r="DBR542"/>
      <c r="DBS542"/>
      <c r="DBT542"/>
      <c r="DBU542"/>
      <c r="DBV542"/>
      <c r="DBW542"/>
      <c r="DBX542"/>
      <c r="DBY542"/>
      <c r="DBZ542"/>
      <c r="DCA542"/>
      <c r="DCB542"/>
      <c r="DCC542"/>
      <c r="DCD542"/>
      <c r="DCE542"/>
      <c r="DCF542"/>
      <c r="DCG542"/>
      <c r="DCH542"/>
      <c r="DCI542"/>
      <c r="DCJ542"/>
      <c r="DCK542"/>
      <c r="DCL542"/>
      <c r="DCM542"/>
      <c r="DCN542"/>
      <c r="DCO542"/>
      <c r="DCP542"/>
      <c r="DCQ542"/>
      <c r="DCR542"/>
      <c r="DCS542"/>
      <c r="DCT542"/>
      <c r="DCU542"/>
      <c r="DCV542"/>
      <c r="DCW542"/>
      <c r="DCX542"/>
      <c r="DCY542"/>
      <c r="DCZ542"/>
      <c r="DDA542"/>
      <c r="DDB542"/>
      <c r="DDC542"/>
      <c r="DDD542"/>
      <c r="DDE542"/>
      <c r="DDF542"/>
      <c r="DDG542"/>
      <c r="DDH542"/>
      <c r="DDI542"/>
      <c r="DDJ542"/>
      <c r="DDK542"/>
      <c r="DDL542"/>
      <c r="DDM542"/>
      <c r="DDN542"/>
      <c r="DDO542"/>
      <c r="DDP542"/>
      <c r="DDQ542"/>
      <c r="DDR542"/>
      <c r="DDS542"/>
      <c r="DDT542"/>
      <c r="DDU542"/>
      <c r="DDV542"/>
      <c r="DDW542"/>
      <c r="DDX542"/>
      <c r="DDY542"/>
      <c r="DDZ542"/>
      <c r="DEA542"/>
      <c r="DEB542"/>
      <c r="DEC542"/>
      <c r="DED542"/>
      <c r="DEE542"/>
      <c r="DEF542"/>
      <c r="DEG542"/>
      <c r="DEH542"/>
      <c r="DEI542"/>
      <c r="DEJ542"/>
      <c r="DEK542"/>
      <c r="DEL542"/>
      <c r="DEM542"/>
      <c r="DEN542"/>
      <c r="DEO542"/>
      <c r="DEP542"/>
      <c r="DEQ542"/>
      <c r="DER542"/>
      <c r="DES542"/>
      <c r="DET542"/>
      <c r="DEU542"/>
      <c r="DEV542"/>
      <c r="DEW542"/>
      <c r="DEX542"/>
      <c r="DEY542"/>
      <c r="DEZ542"/>
      <c r="DFA542"/>
      <c r="DFB542"/>
      <c r="DFC542"/>
      <c r="DFD542"/>
      <c r="DFE542"/>
      <c r="DFF542"/>
      <c r="DFG542"/>
      <c r="DFH542"/>
      <c r="DFI542"/>
      <c r="DFJ542"/>
      <c r="DFK542"/>
      <c r="DFL542"/>
      <c r="DFM542"/>
      <c r="DFN542"/>
      <c r="DFO542"/>
      <c r="DFP542"/>
      <c r="DFQ542"/>
      <c r="DFR542"/>
      <c r="DFS542"/>
      <c r="DFT542"/>
      <c r="DFU542"/>
      <c r="DFV542"/>
      <c r="DFW542"/>
      <c r="DFX542"/>
      <c r="DFY542"/>
      <c r="DFZ542"/>
      <c r="DGA542"/>
      <c r="DGB542"/>
      <c r="DGC542"/>
      <c r="DGD542"/>
      <c r="DGE542"/>
      <c r="DGF542"/>
      <c r="DGG542"/>
      <c r="DGH542"/>
      <c r="DGI542"/>
      <c r="DGJ542"/>
      <c r="DGK542"/>
      <c r="DGL542"/>
      <c r="DGM542"/>
      <c r="DGN542"/>
      <c r="DGO542"/>
      <c r="DGP542"/>
      <c r="DGQ542"/>
      <c r="DGR542"/>
      <c r="DGS542"/>
      <c r="DGT542"/>
      <c r="DGU542"/>
      <c r="DGV542"/>
      <c r="DGW542"/>
      <c r="DGX542"/>
      <c r="DGY542"/>
      <c r="DGZ542"/>
      <c r="DHA542"/>
      <c r="DHB542"/>
      <c r="DHC542"/>
      <c r="DHD542"/>
      <c r="DHE542"/>
      <c r="DHF542"/>
      <c r="DHG542"/>
      <c r="DHH542"/>
      <c r="DHI542"/>
      <c r="DHJ542"/>
      <c r="DHK542"/>
      <c r="DHL542"/>
      <c r="DHM542"/>
      <c r="DHN542"/>
      <c r="DHO542"/>
      <c r="DHP542"/>
      <c r="DHQ542"/>
      <c r="DHR542"/>
      <c r="DHS542"/>
      <c r="DHT542"/>
      <c r="DHU542"/>
      <c r="DHV542"/>
      <c r="DHW542"/>
      <c r="DHX542"/>
      <c r="DHY542"/>
      <c r="DHZ542"/>
      <c r="DIA542"/>
      <c r="DIB542"/>
      <c r="DIC542"/>
      <c r="DID542"/>
      <c r="DIE542"/>
      <c r="DIF542"/>
      <c r="DIG542"/>
      <c r="DIH542"/>
      <c r="DII542"/>
      <c r="DIJ542"/>
      <c r="DIK542"/>
      <c r="DIL542"/>
      <c r="DIM542"/>
      <c r="DIN542"/>
      <c r="DIO542"/>
      <c r="DIP542"/>
      <c r="DIQ542"/>
      <c r="DIR542"/>
      <c r="DIS542"/>
      <c r="DIT542"/>
      <c r="DIU542"/>
      <c r="DIV542"/>
      <c r="DIW542"/>
      <c r="DIX542"/>
      <c r="DIY542"/>
      <c r="DIZ542"/>
      <c r="DJA542"/>
      <c r="DJB542"/>
      <c r="DJC542"/>
      <c r="DJD542"/>
      <c r="DJE542"/>
      <c r="DJF542"/>
      <c r="DJG542"/>
      <c r="DJH542"/>
      <c r="DJI542"/>
      <c r="DJJ542"/>
      <c r="DJK542"/>
      <c r="DJL542"/>
      <c r="DJM542"/>
      <c r="DJN542"/>
      <c r="DJO542"/>
      <c r="DJP542"/>
      <c r="DJQ542"/>
      <c r="DJR542"/>
      <c r="DJS542"/>
      <c r="DJT542"/>
      <c r="DJU542"/>
      <c r="DJV542"/>
      <c r="DJW542"/>
      <c r="DJX542"/>
      <c r="DJY542"/>
      <c r="DJZ542"/>
      <c r="DKA542"/>
      <c r="DKB542"/>
      <c r="DKC542"/>
      <c r="DKD542"/>
      <c r="DKE542"/>
      <c r="DKF542"/>
      <c r="DKG542"/>
      <c r="DKH542"/>
      <c r="DKI542"/>
      <c r="DKJ542"/>
      <c r="DKK542"/>
      <c r="DKL542"/>
      <c r="DKM542"/>
      <c r="DKN542"/>
      <c r="DKO542"/>
      <c r="DKP542"/>
      <c r="DKQ542"/>
      <c r="DKR542"/>
      <c r="DKS542"/>
      <c r="DKT542"/>
      <c r="DKU542"/>
      <c r="DKV542"/>
      <c r="DKW542"/>
      <c r="DKX542"/>
      <c r="DKY542"/>
      <c r="DKZ542"/>
      <c r="DLA542"/>
      <c r="DLB542"/>
      <c r="DLC542"/>
      <c r="DLD542"/>
      <c r="DLE542"/>
      <c r="DLF542"/>
      <c r="DLG542"/>
      <c r="DLH542"/>
      <c r="DLI542"/>
      <c r="DLJ542"/>
      <c r="DLK542"/>
      <c r="DLL542"/>
      <c r="DLM542"/>
      <c r="DLN542"/>
      <c r="DLO542"/>
      <c r="DLP542"/>
      <c r="DLQ542"/>
      <c r="DLR542"/>
      <c r="DLS542"/>
      <c r="DLT542"/>
      <c r="DLU542"/>
      <c r="DLV542"/>
      <c r="DLW542"/>
      <c r="DLX542"/>
      <c r="DLY542"/>
      <c r="DLZ542"/>
      <c r="DMA542"/>
      <c r="DMB542"/>
      <c r="DMC542"/>
      <c r="DMD542"/>
      <c r="DME542"/>
      <c r="DMF542"/>
      <c r="DMG542"/>
      <c r="DMH542"/>
      <c r="DMI542"/>
      <c r="DMJ542"/>
      <c r="DMK542"/>
      <c r="DML542"/>
      <c r="DMM542"/>
      <c r="DMN542"/>
      <c r="DMO542"/>
      <c r="DMP542"/>
      <c r="DMQ542"/>
      <c r="DMR542"/>
      <c r="DMS542"/>
      <c r="DMT542"/>
      <c r="DMU542"/>
      <c r="DMV542"/>
      <c r="DMW542"/>
      <c r="DMX542"/>
      <c r="DMY542"/>
      <c r="DMZ542"/>
      <c r="DNA542"/>
      <c r="DNB542"/>
      <c r="DNC542"/>
      <c r="DND542"/>
      <c r="DNE542"/>
      <c r="DNF542"/>
      <c r="DNG542"/>
      <c r="DNH542"/>
      <c r="DNI542"/>
      <c r="DNJ542"/>
      <c r="DNK542"/>
      <c r="DNL542"/>
      <c r="DNM542"/>
      <c r="DNN542"/>
      <c r="DNO542"/>
      <c r="DNP542"/>
      <c r="DNQ542"/>
      <c r="DNR542"/>
      <c r="DNS542"/>
      <c r="DNT542"/>
      <c r="DNU542"/>
      <c r="DNV542"/>
      <c r="DNW542"/>
      <c r="DNX542"/>
      <c r="DNY542"/>
      <c r="DNZ542"/>
      <c r="DOA542"/>
      <c r="DOB542"/>
      <c r="DOC542"/>
      <c r="DOD542"/>
      <c r="DOE542"/>
      <c r="DOF542"/>
      <c r="DOG542"/>
      <c r="DOH542"/>
      <c r="DOI542"/>
      <c r="DOJ542"/>
      <c r="DOK542"/>
      <c r="DOL542"/>
      <c r="DOM542"/>
      <c r="DON542"/>
      <c r="DOO542"/>
      <c r="DOP542"/>
      <c r="DOQ542"/>
      <c r="DOR542"/>
      <c r="DOS542"/>
      <c r="DOT542"/>
      <c r="DOU542"/>
      <c r="DOV542"/>
      <c r="DOW542"/>
      <c r="DOX542"/>
      <c r="DOY542"/>
      <c r="DOZ542"/>
      <c r="DPA542"/>
      <c r="DPB542"/>
      <c r="DPC542"/>
      <c r="DPD542"/>
      <c r="DPE542"/>
      <c r="DPF542"/>
      <c r="DPG542"/>
      <c r="DPH542"/>
      <c r="DPI542"/>
      <c r="DPJ542"/>
      <c r="DPK542"/>
      <c r="DPL542"/>
      <c r="DPM542"/>
      <c r="DPN542"/>
      <c r="DPO542"/>
      <c r="DPP542"/>
      <c r="DPQ542"/>
      <c r="DPR542"/>
      <c r="DPS542"/>
      <c r="DPT542"/>
      <c r="DPU542"/>
      <c r="DPV542"/>
      <c r="DPW542"/>
      <c r="DPX542"/>
      <c r="DPY542"/>
      <c r="DPZ542"/>
      <c r="DQA542"/>
      <c r="DQB542"/>
      <c r="DQC542"/>
      <c r="DQD542"/>
      <c r="DQE542"/>
      <c r="DQF542"/>
      <c r="DQG542"/>
      <c r="DQH542"/>
      <c r="DQI542"/>
      <c r="DQJ542"/>
      <c r="DQK542"/>
      <c r="DQL542"/>
      <c r="DQM542"/>
      <c r="DQN542"/>
      <c r="DQO542"/>
      <c r="DQP542"/>
      <c r="DQQ542"/>
      <c r="DQR542"/>
      <c r="DQS542"/>
      <c r="DQT542"/>
      <c r="DQU542"/>
      <c r="DQV542"/>
      <c r="DQW542"/>
      <c r="DQX542"/>
      <c r="DQY542"/>
      <c r="DQZ542"/>
      <c r="DRA542"/>
      <c r="DRB542"/>
      <c r="DRC542"/>
      <c r="DRD542"/>
      <c r="DRE542"/>
      <c r="DRF542"/>
      <c r="DRG542"/>
      <c r="DRH542"/>
      <c r="DRI542"/>
      <c r="DRJ542"/>
      <c r="DRK542"/>
      <c r="DRL542"/>
      <c r="DRM542"/>
      <c r="DRN542"/>
      <c r="DRO542"/>
      <c r="DRP542"/>
      <c r="DRQ542"/>
      <c r="DRR542"/>
      <c r="DRS542"/>
      <c r="DRT542"/>
      <c r="DRU542"/>
      <c r="DRV542"/>
      <c r="DRW542"/>
      <c r="DRX542"/>
      <c r="DRY542"/>
      <c r="DRZ542"/>
      <c r="DSA542"/>
      <c r="DSB542"/>
      <c r="DSC542"/>
      <c r="DSD542"/>
      <c r="DSE542"/>
      <c r="DSF542"/>
      <c r="DSG542"/>
      <c r="DSH542"/>
      <c r="DSI542"/>
      <c r="DSJ542"/>
      <c r="DSK542"/>
      <c r="DSL542"/>
      <c r="DSM542"/>
      <c r="DSN542"/>
      <c r="DSO542"/>
      <c r="DSP542"/>
      <c r="DSQ542"/>
      <c r="DSR542"/>
      <c r="DSS542"/>
      <c r="DST542"/>
      <c r="DSU542"/>
      <c r="DSV542"/>
      <c r="DSW542"/>
      <c r="DSX542"/>
      <c r="DSY542"/>
      <c r="DSZ542"/>
      <c r="DTA542"/>
      <c r="DTB542"/>
      <c r="DTC542"/>
      <c r="DTD542"/>
      <c r="DTE542"/>
      <c r="DTF542"/>
      <c r="DTG542"/>
      <c r="DTH542"/>
      <c r="DTI542"/>
      <c r="DTJ542"/>
      <c r="DTK542"/>
      <c r="DTL542"/>
      <c r="DTM542"/>
      <c r="DTN542"/>
      <c r="DTO542"/>
      <c r="DTP542"/>
      <c r="DTQ542"/>
      <c r="DTR542"/>
      <c r="DTS542"/>
      <c r="DTT542"/>
      <c r="DTU542"/>
      <c r="DTV542"/>
      <c r="DTW542"/>
      <c r="DTX542"/>
      <c r="DTY542"/>
      <c r="DTZ542"/>
      <c r="DUA542"/>
      <c r="DUB542"/>
      <c r="DUC542"/>
      <c r="DUD542"/>
      <c r="DUE542"/>
      <c r="DUF542"/>
      <c r="DUG542"/>
      <c r="DUH542"/>
      <c r="DUI542"/>
      <c r="DUJ542"/>
      <c r="DUK542"/>
      <c r="DUL542"/>
      <c r="DUM542"/>
      <c r="DUN542"/>
      <c r="DUO542"/>
      <c r="DUP542"/>
      <c r="DUQ542"/>
      <c r="DUR542"/>
      <c r="DUS542"/>
      <c r="DUT542"/>
      <c r="DUU542"/>
      <c r="DUV542"/>
      <c r="DUW542"/>
      <c r="DUX542"/>
      <c r="DUY542"/>
      <c r="DUZ542"/>
      <c r="DVA542"/>
      <c r="DVB542"/>
      <c r="DVC542"/>
      <c r="DVD542"/>
      <c r="DVE542"/>
      <c r="DVF542"/>
      <c r="DVG542"/>
      <c r="DVH542"/>
      <c r="DVI542"/>
      <c r="DVJ542"/>
      <c r="DVK542"/>
      <c r="DVL542"/>
      <c r="DVM542"/>
      <c r="DVN542"/>
      <c r="DVO542"/>
      <c r="DVP542"/>
      <c r="DVQ542"/>
      <c r="DVR542"/>
      <c r="DVS542"/>
      <c r="DVT542"/>
      <c r="DVU542"/>
      <c r="DVV542"/>
      <c r="DVW542"/>
      <c r="DVX542"/>
      <c r="DVY542"/>
      <c r="DVZ542"/>
      <c r="DWA542"/>
      <c r="DWB542"/>
      <c r="DWC542"/>
      <c r="DWD542"/>
      <c r="DWE542"/>
      <c r="DWF542"/>
      <c r="DWG542"/>
      <c r="DWH542"/>
      <c r="DWI542"/>
      <c r="DWJ542"/>
      <c r="DWK542"/>
      <c r="DWL542"/>
      <c r="DWM542"/>
      <c r="DWN542"/>
      <c r="DWO542"/>
      <c r="DWP542"/>
      <c r="DWQ542"/>
      <c r="DWR542"/>
      <c r="DWS542"/>
      <c r="DWT542"/>
      <c r="DWU542"/>
      <c r="DWV542"/>
      <c r="DWW542"/>
      <c r="DWX542"/>
      <c r="DWY542"/>
      <c r="DWZ542"/>
      <c r="DXA542"/>
      <c r="DXB542"/>
      <c r="DXC542"/>
      <c r="DXD542"/>
      <c r="DXE542"/>
      <c r="DXF542"/>
      <c r="DXG542"/>
      <c r="DXH542"/>
      <c r="DXI542"/>
      <c r="DXJ542"/>
      <c r="DXK542"/>
      <c r="DXL542"/>
      <c r="DXM542"/>
      <c r="DXN542"/>
      <c r="DXO542"/>
      <c r="DXP542"/>
      <c r="DXQ542"/>
      <c r="DXR542"/>
      <c r="DXS542"/>
      <c r="DXT542"/>
      <c r="DXU542"/>
      <c r="DXV542"/>
      <c r="DXW542"/>
      <c r="DXX542"/>
      <c r="DXY542"/>
      <c r="DXZ542"/>
      <c r="DYA542"/>
      <c r="DYB542"/>
      <c r="DYC542"/>
      <c r="DYD542"/>
      <c r="DYE542"/>
      <c r="DYF542"/>
      <c r="DYG542"/>
      <c r="DYH542"/>
      <c r="DYI542"/>
      <c r="DYJ542"/>
      <c r="DYK542"/>
      <c r="DYL542"/>
      <c r="DYM542"/>
      <c r="DYN542"/>
      <c r="DYO542"/>
      <c r="DYP542"/>
      <c r="DYQ542"/>
      <c r="DYR542"/>
      <c r="DYS542"/>
      <c r="DYT542"/>
      <c r="DYU542"/>
      <c r="DYV542"/>
      <c r="DYW542"/>
      <c r="DYX542"/>
      <c r="DYY542"/>
      <c r="DYZ542"/>
      <c r="DZA542"/>
      <c r="DZB542"/>
      <c r="DZC542"/>
      <c r="DZD542"/>
      <c r="DZE542"/>
      <c r="DZF542"/>
      <c r="DZG542"/>
      <c r="DZH542"/>
      <c r="DZI542"/>
      <c r="DZJ542"/>
      <c r="DZK542"/>
      <c r="DZL542"/>
      <c r="DZM542"/>
      <c r="DZN542"/>
      <c r="DZO542"/>
      <c r="DZP542"/>
      <c r="DZQ542"/>
      <c r="DZR542"/>
      <c r="DZS542"/>
      <c r="DZT542"/>
      <c r="DZU542"/>
      <c r="DZV542"/>
      <c r="DZW542"/>
      <c r="DZX542"/>
      <c r="DZY542"/>
      <c r="DZZ542"/>
      <c r="EAA542"/>
      <c r="EAB542"/>
      <c r="EAC542"/>
      <c r="EAD542"/>
      <c r="EAE542"/>
      <c r="EAF542"/>
      <c r="EAG542"/>
      <c r="EAH542"/>
      <c r="EAI542"/>
      <c r="EAJ542"/>
      <c r="EAK542"/>
      <c r="EAL542"/>
      <c r="EAM542"/>
      <c r="EAN542"/>
      <c r="EAO542"/>
      <c r="EAP542"/>
      <c r="EAQ542"/>
      <c r="EAR542"/>
      <c r="EAS542"/>
      <c r="EAT542"/>
      <c r="EAU542"/>
      <c r="EAV542"/>
      <c r="EAW542"/>
      <c r="EAX542"/>
      <c r="EAY542"/>
      <c r="EAZ542"/>
      <c r="EBA542"/>
      <c r="EBB542"/>
      <c r="EBC542"/>
      <c r="EBD542"/>
      <c r="EBE542"/>
      <c r="EBF542"/>
      <c r="EBG542"/>
      <c r="EBH542"/>
      <c r="EBI542"/>
      <c r="EBJ542"/>
      <c r="EBK542"/>
      <c r="EBL542"/>
      <c r="EBM542"/>
      <c r="EBN542"/>
      <c r="EBO542"/>
      <c r="EBP542"/>
      <c r="EBQ542"/>
      <c r="EBR542"/>
      <c r="EBS542"/>
      <c r="EBT542"/>
      <c r="EBU542"/>
      <c r="EBV542"/>
      <c r="EBW542"/>
      <c r="EBX542"/>
      <c r="EBY542"/>
      <c r="EBZ542"/>
      <c r="ECA542"/>
      <c r="ECB542"/>
      <c r="ECC542"/>
      <c r="ECD542"/>
      <c r="ECE542"/>
      <c r="ECF542"/>
      <c r="ECG542"/>
      <c r="ECH542"/>
      <c r="ECI542"/>
      <c r="ECJ542"/>
      <c r="ECK542"/>
      <c r="ECL542"/>
      <c r="ECM542"/>
      <c r="ECN542"/>
      <c r="ECO542"/>
      <c r="ECP542"/>
      <c r="ECQ542"/>
      <c r="ECR542"/>
      <c r="ECS542"/>
      <c r="ECT542"/>
      <c r="ECU542"/>
      <c r="ECV542"/>
      <c r="ECW542"/>
      <c r="ECX542"/>
      <c r="ECY542"/>
      <c r="ECZ542"/>
      <c r="EDA542"/>
      <c r="EDB542"/>
      <c r="EDC542"/>
      <c r="EDD542"/>
      <c r="EDE542"/>
      <c r="EDF542"/>
      <c r="EDG542"/>
      <c r="EDH542"/>
      <c r="EDI542"/>
      <c r="EDJ542"/>
      <c r="EDK542"/>
      <c r="EDL542"/>
      <c r="EDM542"/>
      <c r="EDN542"/>
      <c r="EDO542"/>
      <c r="EDP542"/>
      <c r="EDQ542"/>
      <c r="EDR542"/>
      <c r="EDS542"/>
      <c r="EDT542"/>
      <c r="EDU542"/>
      <c r="EDV542"/>
      <c r="EDW542"/>
      <c r="EDX542"/>
      <c r="EDY542"/>
      <c r="EDZ542"/>
      <c r="EEA542"/>
      <c r="EEB542"/>
      <c r="EEC542"/>
      <c r="EED542"/>
      <c r="EEE542"/>
      <c r="EEF542"/>
      <c r="EEG542"/>
      <c r="EEH542"/>
      <c r="EEI542"/>
      <c r="EEJ542"/>
      <c r="EEK542"/>
      <c r="EEL542"/>
      <c r="EEM542"/>
      <c r="EEN542"/>
      <c r="EEO542"/>
      <c r="EEP542"/>
      <c r="EEQ542"/>
      <c r="EER542"/>
      <c r="EES542"/>
      <c r="EET542"/>
      <c r="EEU542"/>
      <c r="EEV542"/>
      <c r="EEW542"/>
      <c r="EEX542"/>
      <c r="EEY542"/>
      <c r="EEZ542"/>
      <c r="EFA542"/>
      <c r="EFB542"/>
      <c r="EFC542"/>
      <c r="EFD542"/>
      <c r="EFE542"/>
      <c r="EFF542"/>
      <c r="EFG542"/>
      <c r="EFH542"/>
      <c r="EFI542"/>
      <c r="EFJ542"/>
      <c r="EFK542"/>
      <c r="EFL542"/>
      <c r="EFM542"/>
      <c r="EFN542"/>
      <c r="EFO542"/>
      <c r="EFP542"/>
      <c r="EFQ542"/>
      <c r="EFR542"/>
      <c r="EFS542"/>
      <c r="EFT542"/>
      <c r="EFU542"/>
      <c r="EFV542"/>
      <c r="EFW542"/>
      <c r="EFX542"/>
      <c r="EFY542"/>
      <c r="EFZ542"/>
      <c r="EGA542"/>
      <c r="EGB542"/>
      <c r="EGC542"/>
      <c r="EGD542"/>
      <c r="EGE542"/>
      <c r="EGF542"/>
      <c r="EGG542"/>
      <c r="EGH542"/>
      <c r="EGI542"/>
      <c r="EGJ542"/>
      <c r="EGK542"/>
      <c r="EGL542"/>
      <c r="EGM542"/>
      <c r="EGN542"/>
      <c r="EGO542"/>
      <c r="EGP542"/>
      <c r="EGQ542"/>
      <c r="EGR542"/>
      <c r="EGS542"/>
      <c r="EGT542"/>
      <c r="EGU542"/>
      <c r="EGV542"/>
      <c r="EGW542"/>
      <c r="EGX542"/>
      <c r="EGY542"/>
      <c r="EGZ542"/>
      <c r="EHA542"/>
      <c r="EHB542"/>
      <c r="EHC542"/>
      <c r="EHD542"/>
      <c r="EHE542"/>
      <c r="EHF542"/>
      <c r="EHG542"/>
      <c r="EHH542"/>
      <c r="EHI542"/>
      <c r="EHJ542"/>
      <c r="EHK542"/>
      <c r="EHL542"/>
      <c r="EHM542"/>
      <c r="EHN542"/>
      <c r="EHO542"/>
      <c r="EHP542"/>
      <c r="EHQ542"/>
      <c r="EHR542"/>
      <c r="EHS542"/>
      <c r="EHT542"/>
      <c r="EHU542"/>
      <c r="EHV542"/>
      <c r="EHW542"/>
      <c r="EHX542"/>
      <c r="EHY542"/>
      <c r="EHZ542"/>
      <c r="EIA542"/>
      <c r="EIB542"/>
      <c r="EIC542"/>
      <c r="EID542"/>
      <c r="EIE542"/>
      <c r="EIF542"/>
      <c r="EIG542"/>
      <c r="EIH542"/>
      <c r="EII542"/>
      <c r="EIJ542"/>
      <c r="EIK542"/>
      <c r="EIL542"/>
      <c r="EIM542"/>
      <c r="EIN542"/>
      <c r="EIO542"/>
      <c r="EIP542"/>
      <c r="EIQ542"/>
      <c r="EIR542"/>
      <c r="EIS542"/>
      <c r="EIT542"/>
      <c r="EIU542"/>
      <c r="EIV542"/>
      <c r="EIW542"/>
      <c r="EIX542"/>
      <c r="EIY542"/>
      <c r="EIZ542"/>
      <c r="EJA542"/>
      <c r="EJB542"/>
      <c r="EJC542"/>
      <c r="EJD542"/>
      <c r="EJE542"/>
      <c r="EJF542"/>
      <c r="EJG542"/>
      <c r="EJH542"/>
      <c r="EJI542"/>
      <c r="EJJ542"/>
      <c r="EJK542"/>
      <c r="EJL542"/>
      <c r="EJM542"/>
      <c r="EJN542"/>
      <c r="EJO542"/>
      <c r="EJP542"/>
      <c r="EJQ542"/>
      <c r="EJR542"/>
      <c r="EJS542"/>
      <c r="EJT542"/>
      <c r="EJU542"/>
      <c r="EJV542"/>
      <c r="EJW542"/>
      <c r="EJX542"/>
      <c r="EJY542"/>
      <c r="EJZ542"/>
      <c r="EKA542"/>
      <c r="EKB542"/>
      <c r="EKC542"/>
      <c r="EKD542"/>
      <c r="EKE542"/>
      <c r="EKF542"/>
      <c r="EKG542"/>
      <c r="EKH542"/>
      <c r="EKI542"/>
      <c r="EKJ542"/>
      <c r="EKK542"/>
      <c r="EKL542"/>
      <c r="EKM542"/>
      <c r="EKN542"/>
      <c r="EKO542"/>
      <c r="EKP542"/>
      <c r="EKQ542"/>
      <c r="EKR542"/>
      <c r="EKS542"/>
      <c r="EKT542"/>
      <c r="EKU542"/>
      <c r="EKV542"/>
      <c r="EKW542"/>
      <c r="EKX542"/>
      <c r="EKY542"/>
      <c r="EKZ542"/>
      <c r="ELA542"/>
      <c r="ELB542"/>
      <c r="ELC542"/>
      <c r="ELD542"/>
      <c r="ELE542"/>
      <c r="ELF542"/>
      <c r="ELG542"/>
      <c r="ELH542"/>
      <c r="ELI542"/>
      <c r="ELJ542"/>
      <c r="ELK542"/>
      <c r="ELL542"/>
      <c r="ELM542"/>
      <c r="ELN542"/>
      <c r="ELO542"/>
      <c r="ELP542"/>
      <c r="ELQ542"/>
      <c r="ELR542"/>
      <c r="ELS542"/>
      <c r="ELT542"/>
      <c r="ELU542"/>
      <c r="ELV542"/>
      <c r="ELW542"/>
      <c r="ELX542"/>
      <c r="ELY542"/>
      <c r="ELZ542"/>
      <c r="EMA542"/>
      <c r="EMB542"/>
      <c r="EMC542"/>
      <c r="EMD542"/>
      <c r="EME542"/>
      <c r="EMF542"/>
      <c r="EMG542"/>
      <c r="EMH542"/>
      <c r="EMI542"/>
      <c r="EMJ542"/>
      <c r="EMK542"/>
      <c r="EML542"/>
      <c r="EMM542"/>
      <c r="EMN542"/>
      <c r="EMO542"/>
      <c r="EMP542"/>
      <c r="EMQ542"/>
      <c r="EMR542"/>
      <c r="EMS542"/>
      <c r="EMT542"/>
      <c r="EMU542"/>
      <c r="EMV542"/>
      <c r="EMW542"/>
      <c r="EMX542"/>
      <c r="EMY542"/>
      <c r="EMZ542"/>
      <c r="ENA542"/>
      <c r="ENB542"/>
      <c r="ENC542"/>
      <c r="END542"/>
      <c r="ENE542"/>
      <c r="ENF542"/>
      <c r="ENG542"/>
      <c r="ENH542"/>
      <c r="ENI542"/>
      <c r="ENJ542"/>
      <c r="ENK542"/>
      <c r="ENL542"/>
      <c r="ENM542"/>
      <c r="ENN542"/>
      <c r="ENO542"/>
      <c r="ENP542"/>
      <c r="ENQ542"/>
      <c r="ENR542"/>
      <c r="ENS542"/>
      <c r="ENT542"/>
      <c r="ENU542"/>
      <c r="ENV542"/>
      <c r="ENW542"/>
      <c r="ENX542"/>
      <c r="ENY542"/>
      <c r="ENZ542"/>
      <c r="EOA542"/>
      <c r="EOB542"/>
      <c r="EOC542"/>
      <c r="EOD542"/>
      <c r="EOE542"/>
      <c r="EOF542"/>
      <c r="EOG542"/>
      <c r="EOH542"/>
      <c r="EOI542"/>
      <c r="EOJ542"/>
      <c r="EOK542"/>
      <c r="EOL542"/>
      <c r="EOM542"/>
      <c r="EON542"/>
      <c r="EOO542"/>
      <c r="EOP542"/>
      <c r="EOQ542"/>
      <c r="EOR542"/>
      <c r="EOS542"/>
      <c r="EOT542"/>
      <c r="EOU542"/>
      <c r="EOV542"/>
      <c r="EOW542"/>
      <c r="EOX542"/>
      <c r="EOY542"/>
      <c r="EOZ542"/>
      <c r="EPA542"/>
      <c r="EPB542"/>
      <c r="EPC542"/>
      <c r="EPD542"/>
      <c r="EPE542"/>
      <c r="EPF542"/>
      <c r="EPG542"/>
      <c r="EPH542"/>
      <c r="EPI542"/>
      <c r="EPJ542"/>
      <c r="EPK542"/>
      <c r="EPL542"/>
      <c r="EPM542"/>
      <c r="EPN542"/>
      <c r="EPO542"/>
      <c r="EPP542"/>
      <c r="EPQ542"/>
      <c r="EPR542"/>
      <c r="EPS542"/>
      <c r="EPT542"/>
      <c r="EPU542"/>
      <c r="EPV542"/>
      <c r="EPW542"/>
      <c r="EPX542"/>
      <c r="EPY542"/>
      <c r="EPZ542"/>
      <c r="EQA542"/>
      <c r="EQB542"/>
      <c r="EQC542"/>
      <c r="EQD542"/>
      <c r="EQE542"/>
      <c r="EQF542"/>
      <c r="EQG542"/>
      <c r="EQH542"/>
      <c r="EQI542"/>
      <c r="EQJ542"/>
      <c r="EQK542"/>
      <c r="EQL542"/>
      <c r="EQM542"/>
      <c r="EQN542"/>
      <c r="EQO542"/>
      <c r="EQP542"/>
      <c r="EQQ542"/>
      <c r="EQR542"/>
      <c r="EQS542"/>
      <c r="EQT542"/>
      <c r="EQU542"/>
      <c r="EQV542"/>
      <c r="EQW542"/>
      <c r="EQX542"/>
      <c r="EQY542"/>
      <c r="EQZ542"/>
      <c r="ERA542"/>
      <c r="ERB542"/>
      <c r="ERC542"/>
      <c r="ERD542"/>
      <c r="ERE542"/>
      <c r="ERF542"/>
      <c r="ERG542"/>
      <c r="ERH542"/>
      <c r="ERI542"/>
      <c r="ERJ542"/>
      <c r="ERK542"/>
      <c r="ERL542"/>
      <c r="ERM542"/>
      <c r="ERN542"/>
      <c r="ERO542"/>
      <c r="ERP542"/>
      <c r="ERQ542"/>
      <c r="ERR542"/>
      <c r="ERS542"/>
      <c r="ERT542"/>
      <c r="ERU542"/>
      <c r="ERV542"/>
      <c r="ERW542"/>
      <c r="ERX542"/>
      <c r="ERY542"/>
      <c r="ERZ542"/>
      <c r="ESA542"/>
      <c r="ESB542"/>
      <c r="ESC542"/>
      <c r="ESD542"/>
      <c r="ESE542"/>
      <c r="ESF542"/>
      <c r="ESG542"/>
      <c r="ESH542"/>
      <c r="ESI542"/>
      <c r="ESJ542"/>
      <c r="ESK542"/>
      <c r="ESL542"/>
      <c r="ESM542"/>
      <c r="ESN542"/>
      <c r="ESO542"/>
      <c r="ESP542"/>
      <c r="ESQ542"/>
      <c r="ESR542"/>
      <c r="ESS542"/>
      <c r="EST542"/>
      <c r="ESU542"/>
      <c r="ESV542"/>
      <c r="ESW542"/>
      <c r="ESX542"/>
      <c r="ESY542"/>
      <c r="ESZ542"/>
      <c r="ETA542"/>
      <c r="ETB542"/>
      <c r="ETC542"/>
      <c r="ETD542"/>
      <c r="ETE542"/>
      <c r="ETF542"/>
      <c r="ETG542"/>
      <c r="ETH542"/>
      <c r="ETI542"/>
      <c r="ETJ542"/>
      <c r="ETK542"/>
      <c r="ETL542"/>
      <c r="ETM542"/>
      <c r="ETN542"/>
      <c r="ETO542"/>
      <c r="ETP542"/>
      <c r="ETQ542"/>
      <c r="ETR542"/>
      <c r="ETS542"/>
      <c r="ETT542"/>
      <c r="ETU542"/>
      <c r="ETV542"/>
      <c r="ETW542"/>
      <c r="ETX542"/>
      <c r="ETY542"/>
      <c r="ETZ542"/>
      <c r="EUA542"/>
      <c r="EUB542"/>
      <c r="EUC542"/>
      <c r="EUD542"/>
      <c r="EUE542"/>
      <c r="EUF542"/>
      <c r="EUG542"/>
      <c r="EUH542"/>
      <c r="EUI542"/>
      <c r="EUJ542"/>
      <c r="EUK542"/>
      <c r="EUL542"/>
      <c r="EUM542"/>
      <c r="EUN542"/>
      <c r="EUO542"/>
      <c r="EUP542"/>
      <c r="EUQ542"/>
      <c r="EUR542"/>
      <c r="EUS542"/>
      <c r="EUT542"/>
      <c r="EUU542"/>
      <c r="EUV542"/>
      <c r="EUW542"/>
      <c r="EUX542"/>
      <c r="EUY542"/>
      <c r="EUZ542"/>
      <c r="EVA542"/>
      <c r="EVB542"/>
      <c r="EVC542"/>
      <c r="EVD542"/>
      <c r="EVE542"/>
      <c r="EVF542"/>
      <c r="EVG542"/>
      <c r="EVH542"/>
      <c r="EVI542"/>
      <c r="EVJ542"/>
      <c r="EVK542"/>
      <c r="EVL542"/>
      <c r="EVM542"/>
      <c r="EVN542"/>
      <c r="EVO542"/>
      <c r="EVP542"/>
      <c r="EVQ542"/>
      <c r="EVR542"/>
      <c r="EVS542"/>
      <c r="EVT542"/>
      <c r="EVU542"/>
      <c r="EVV542"/>
      <c r="EVW542"/>
      <c r="EVX542"/>
      <c r="EVY542"/>
      <c r="EVZ542"/>
      <c r="EWA542"/>
      <c r="EWB542"/>
      <c r="EWC542"/>
      <c r="EWD542"/>
      <c r="EWE542"/>
      <c r="EWF542"/>
      <c r="EWG542"/>
      <c r="EWH542"/>
      <c r="EWI542"/>
      <c r="EWJ542"/>
      <c r="EWK542"/>
      <c r="EWL542"/>
      <c r="EWM542"/>
      <c r="EWN542"/>
      <c r="EWO542"/>
      <c r="EWP542"/>
      <c r="EWQ542"/>
      <c r="EWR542"/>
      <c r="EWS542"/>
      <c r="EWT542"/>
      <c r="EWU542"/>
      <c r="EWV542"/>
      <c r="EWW542"/>
      <c r="EWX542"/>
      <c r="EWY542"/>
      <c r="EWZ542"/>
      <c r="EXA542"/>
      <c r="EXB542"/>
      <c r="EXC542"/>
      <c r="EXD542"/>
      <c r="EXE542"/>
      <c r="EXF542"/>
      <c r="EXG542"/>
      <c r="EXH542"/>
      <c r="EXI542"/>
      <c r="EXJ542"/>
      <c r="EXK542"/>
      <c r="EXL542"/>
      <c r="EXM542"/>
      <c r="EXN542"/>
      <c r="EXO542"/>
      <c r="EXP542"/>
      <c r="EXQ542"/>
      <c r="EXR542"/>
      <c r="EXS542"/>
      <c r="EXT542"/>
      <c r="EXU542"/>
      <c r="EXV542"/>
      <c r="EXW542"/>
      <c r="EXX542"/>
      <c r="EXY542"/>
      <c r="EXZ542"/>
      <c r="EYA542"/>
      <c r="EYB542"/>
      <c r="EYC542"/>
      <c r="EYD542"/>
      <c r="EYE542"/>
      <c r="EYF542"/>
      <c r="EYG542"/>
      <c r="EYH542"/>
      <c r="EYI542"/>
      <c r="EYJ542"/>
      <c r="EYK542"/>
      <c r="EYL542"/>
      <c r="EYM542"/>
      <c r="EYN542"/>
      <c r="EYO542"/>
      <c r="EYP542"/>
      <c r="EYQ542"/>
      <c r="EYR542"/>
      <c r="EYS542"/>
      <c r="EYT542"/>
      <c r="EYU542"/>
      <c r="EYV542"/>
      <c r="EYW542"/>
      <c r="EYX542"/>
      <c r="EYY542"/>
      <c r="EYZ542"/>
      <c r="EZA542"/>
      <c r="EZB542"/>
      <c r="EZC542"/>
      <c r="EZD542"/>
      <c r="EZE542"/>
      <c r="EZF542"/>
      <c r="EZG542"/>
      <c r="EZH542"/>
      <c r="EZI542"/>
      <c r="EZJ542"/>
      <c r="EZK542"/>
      <c r="EZL542"/>
      <c r="EZM542"/>
      <c r="EZN542"/>
      <c r="EZO542"/>
      <c r="EZP542"/>
      <c r="EZQ542"/>
      <c r="EZR542"/>
      <c r="EZS542"/>
      <c r="EZT542"/>
      <c r="EZU542"/>
      <c r="EZV542"/>
      <c r="EZW542"/>
      <c r="EZX542"/>
      <c r="EZY542"/>
      <c r="EZZ542"/>
      <c r="FAA542"/>
      <c r="FAB542"/>
      <c r="FAC542"/>
      <c r="FAD542"/>
      <c r="FAE542"/>
      <c r="FAF542"/>
      <c r="FAG542"/>
      <c r="FAH542"/>
      <c r="FAI542"/>
      <c r="FAJ542"/>
      <c r="FAK542"/>
      <c r="FAL542"/>
      <c r="FAM542"/>
      <c r="FAN542"/>
      <c r="FAO542"/>
      <c r="FAP542"/>
      <c r="FAQ542"/>
      <c r="FAR542"/>
      <c r="FAS542"/>
      <c r="FAT542"/>
      <c r="FAU542"/>
      <c r="FAV542"/>
      <c r="FAW542"/>
      <c r="FAX542"/>
      <c r="FAY542"/>
      <c r="FAZ542"/>
      <c r="FBA542"/>
      <c r="FBB542"/>
      <c r="FBC542"/>
      <c r="FBD542"/>
      <c r="FBE542"/>
      <c r="FBF542"/>
      <c r="FBG542"/>
      <c r="FBH542"/>
      <c r="FBI542"/>
      <c r="FBJ542"/>
      <c r="FBK542"/>
      <c r="FBL542"/>
      <c r="FBM542"/>
      <c r="FBN542"/>
      <c r="FBO542"/>
      <c r="FBP542"/>
      <c r="FBQ542"/>
      <c r="FBR542"/>
      <c r="FBS542"/>
      <c r="FBT542"/>
      <c r="FBU542"/>
      <c r="FBV542"/>
      <c r="FBW542"/>
      <c r="FBX542"/>
      <c r="FBY542"/>
      <c r="FBZ542"/>
      <c r="FCA542"/>
      <c r="FCB542"/>
      <c r="FCC542"/>
      <c r="FCD542"/>
      <c r="FCE542"/>
      <c r="FCF542"/>
      <c r="FCG542"/>
      <c r="FCH542"/>
      <c r="FCI542"/>
      <c r="FCJ542"/>
      <c r="FCK542"/>
      <c r="FCL542"/>
      <c r="FCM542"/>
      <c r="FCN542"/>
      <c r="FCO542"/>
      <c r="FCP542"/>
      <c r="FCQ542"/>
      <c r="FCR542"/>
      <c r="FCS542"/>
      <c r="FCT542"/>
      <c r="FCU542"/>
      <c r="FCV542"/>
      <c r="FCW542"/>
      <c r="FCX542"/>
      <c r="FCY542"/>
      <c r="FCZ542"/>
      <c r="FDA542"/>
      <c r="FDB542"/>
      <c r="FDC542"/>
      <c r="FDD542"/>
      <c r="FDE542"/>
      <c r="FDF542"/>
      <c r="FDG542"/>
      <c r="FDH542"/>
      <c r="FDI542"/>
      <c r="FDJ542"/>
      <c r="FDK542"/>
      <c r="FDL542"/>
      <c r="FDM542"/>
      <c r="FDN542"/>
      <c r="FDO542"/>
      <c r="FDP542"/>
      <c r="FDQ542"/>
      <c r="FDR542"/>
      <c r="FDS542"/>
      <c r="FDT542"/>
      <c r="FDU542"/>
      <c r="FDV542"/>
      <c r="FDW542"/>
      <c r="FDX542"/>
      <c r="FDY542"/>
      <c r="FDZ542"/>
      <c r="FEA542"/>
      <c r="FEB542"/>
      <c r="FEC542"/>
      <c r="FED542"/>
      <c r="FEE542"/>
      <c r="FEF542"/>
      <c r="FEG542"/>
      <c r="FEH542"/>
      <c r="FEI542"/>
      <c r="FEJ542"/>
      <c r="FEK542"/>
      <c r="FEL542"/>
      <c r="FEM542"/>
      <c r="FEN542"/>
      <c r="FEO542"/>
      <c r="FEP542"/>
      <c r="FEQ542"/>
      <c r="FER542"/>
      <c r="FES542"/>
      <c r="FET542"/>
      <c r="FEU542"/>
      <c r="FEV542"/>
      <c r="FEW542"/>
      <c r="FEX542"/>
      <c r="FEY542"/>
      <c r="FEZ542"/>
      <c r="FFA542"/>
      <c r="FFB542"/>
      <c r="FFC542"/>
      <c r="FFD542"/>
      <c r="FFE542"/>
      <c r="FFF542"/>
      <c r="FFG542"/>
      <c r="FFH542"/>
      <c r="FFI542"/>
      <c r="FFJ542"/>
      <c r="FFK542"/>
      <c r="FFL542"/>
      <c r="FFM542"/>
      <c r="FFN542"/>
      <c r="FFO542"/>
      <c r="FFP542"/>
      <c r="FFQ542"/>
      <c r="FFR542"/>
      <c r="FFS542"/>
      <c r="FFT542"/>
      <c r="FFU542"/>
      <c r="FFV542"/>
      <c r="FFW542"/>
      <c r="FFX542"/>
      <c r="FFY542"/>
      <c r="FFZ542"/>
      <c r="FGA542"/>
      <c r="FGB542"/>
      <c r="FGC542"/>
      <c r="FGD542"/>
      <c r="FGE542"/>
      <c r="FGF542"/>
      <c r="FGG542"/>
      <c r="FGH542"/>
      <c r="FGI542"/>
      <c r="FGJ542"/>
      <c r="FGK542"/>
      <c r="FGL542"/>
      <c r="FGM542"/>
      <c r="FGN542"/>
      <c r="FGO542"/>
      <c r="FGP542"/>
      <c r="FGQ542"/>
      <c r="FGR542"/>
      <c r="FGS542"/>
      <c r="FGT542"/>
      <c r="FGU542"/>
      <c r="FGV542"/>
      <c r="FGW542"/>
      <c r="FGX542"/>
      <c r="FGY542"/>
      <c r="FGZ542"/>
      <c r="FHA542"/>
      <c r="FHB542"/>
      <c r="FHC542"/>
      <c r="FHD542"/>
      <c r="FHE542"/>
      <c r="FHF542"/>
      <c r="FHG542"/>
      <c r="FHH542"/>
      <c r="FHI542"/>
      <c r="FHJ542"/>
      <c r="FHK542"/>
      <c r="FHL542"/>
      <c r="FHM542"/>
      <c r="FHN542"/>
      <c r="FHO542"/>
      <c r="FHP542"/>
      <c r="FHQ542"/>
      <c r="FHR542"/>
      <c r="FHS542"/>
      <c r="FHT542"/>
      <c r="FHU542"/>
      <c r="FHV542"/>
      <c r="FHW542"/>
      <c r="FHX542"/>
      <c r="FHY542"/>
      <c r="FHZ542"/>
      <c r="FIA542"/>
      <c r="FIB542"/>
      <c r="FIC542"/>
      <c r="FID542"/>
      <c r="FIE542"/>
      <c r="FIF542"/>
      <c r="FIG542"/>
      <c r="FIH542"/>
      <c r="FII542"/>
      <c r="FIJ542"/>
      <c r="FIK542"/>
      <c r="FIL542"/>
      <c r="FIM542"/>
      <c r="FIN542"/>
      <c r="FIO542"/>
      <c r="FIP542"/>
      <c r="FIQ542"/>
      <c r="FIR542"/>
      <c r="FIS542"/>
      <c r="FIT542"/>
      <c r="FIU542"/>
      <c r="FIV542"/>
      <c r="FIW542"/>
      <c r="FIX542"/>
      <c r="FIY542"/>
      <c r="FIZ542"/>
      <c r="FJA542"/>
      <c r="FJB542"/>
      <c r="FJC542"/>
      <c r="FJD542"/>
      <c r="FJE542"/>
      <c r="FJF542"/>
      <c r="FJG542"/>
      <c r="FJH542"/>
      <c r="FJI542"/>
      <c r="FJJ542"/>
      <c r="FJK542"/>
      <c r="FJL542"/>
      <c r="FJM542"/>
      <c r="FJN542"/>
      <c r="FJO542"/>
      <c r="FJP542"/>
      <c r="FJQ542"/>
      <c r="FJR542"/>
      <c r="FJS542"/>
      <c r="FJT542"/>
      <c r="FJU542"/>
      <c r="FJV542"/>
      <c r="FJW542"/>
      <c r="FJX542"/>
      <c r="FJY542"/>
      <c r="FJZ542"/>
      <c r="FKA542"/>
      <c r="FKB542"/>
      <c r="FKC542"/>
      <c r="FKD542"/>
      <c r="FKE542"/>
      <c r="FKF542"/>
      <c r="FKG542"/>
      <c r="FKH542"/>
      <c r="FKI542"/>
      <c r="FKJ542"/>
      <c r="FKK542"/>
      <c r="FKL542"/>
      <c r="FKM542"/>
      <c r="FKN542"/>
      <c r="FKO542"/>
      <c r="FKP542"/>
      <c r="FKQ542"/>
      <c r="FKR542"/>
      <c r="FKS542"/>
      <c r="FKT542"/>
      <c r="FKU542"/>
      <c r="FKV542"/>
      <c r="FKW542"/>
      <c r="FKX542"/>
      <c r="FKY542"/>
      <c r="FKZ542"/>
      <c r="FLA542"/>
      <c r="FLB542"/>
      <c r="FLC542"/>
      <c r="FLD542"/>
      <c r="FLE542"/>
      <c r="FLF542"/>
      <c r="FLG542"/>
      <c r="FLH542"/>
      <c r="FLI542"/>
      <c r="FLJ542"/>
      <c r="FLK542"/>
      <c r="FLL542"/>
      <c r="FLM542"/>
      <c r="FLN542"/>
      <c r="FLO542"/>
      <c r="FLP542"/>
      <c r="FLQ542"/>
      <c r="FLR542"/>
      <c r="FLS542"/>
      <c r="FLT542"/>
      <c r="FLU542"/>
      <c r="FLV542"/>
      <c r="FLW542"/>
      <c r="FLX542"/>
      <c r="FLY542"/>
      <c r="FLZ542"/>
      <c r="FMA542"/>
      <c r="FMB542"/>
      <c r="FMC542"/>
      <c r="FMD542"/>
      <c r="FME542"/>
      <c r="FMF542"/>
      <c r="FMG542"/>
      <c r="FMH542"/>
      <c r="FMI542"/>
      <c r="FMJ542"/>
      <c r="FMK542"/>
      <c r="FML542"/>
      <c r="FMM542"/>
      <c r="FMN542"/>
      <c r="FMO542"/>
      <c r="FMP542"/>
      <c r="FMQ542"/>
      <c r="FMR542"/>
      <c r="FMS542"/>
      <c r="FMT542"/>
      <c r="FMU542"/>
      <c r="FMV542"/>
      <c r="FMW542"/>
      <c r="FMX542"/>
      <c r="FMY542"/>
      <c r="FMZ542"/>
      <c r="FNA542"/>
      <c r="FNB542"/>
      <c r="FNC542"/>
      <c r="FND542"/>
      <c r="FNE542"/>
      <c r="FNF542"/>
      <c r="FNG542"/>
      <c r="FNH542"/>
      <c r="FNI542"/>
      <c r="FNJ542"/>
      <c r="FNK542"/>
      <c r="FNL542"/>
      <c r="FNM542"/>
      <c r="FNN542"/>
      <c r="FNO542"/>
      <c r="FNP542"/>
      <c r="FNQ542"/>
      <c r="FNR542"/>
      <c r="FNS542"/>
      <c r="FNT542"/>
      <c r="FNU542"/>
      <c r="FNV542"/>
      <c r="FNW542"/>
      <c r="FNX542"/>
      <c r="FNY542"/>
      <c r="FNZ542"/>
      <c r="FOA542"/>
      <c r="FOB542"/>
      <c r="FOC542"/>
      <c r="FOD542"/>
      <c r="FOE542"/>
      <c r="FOF542"/>
      <c r="FOG542"/>
      <c r="FOH542"/>
      <c r="FOI542"/>
      <c r="FOJ542"/>
      <c r="FOK542"/>
      <c r="FOL542"/>
      <c r="FOM542"/>
      <c r="FON542"/>
      <c r="FOO542"/>
      <c r="FOP542"/>
      <c r="FOQ542"/>
      <c r="FOR542"/>
      <c r="FOS542"/>
      <c r="FOT542"/>
      <c r="FOU542"/>
      <c r="FOV542"/>
      <c r="FOW542"/>
      <c r="FOX542"/>
      <c r="FOY542"/>
      <c r="FOZ542"/>
      <c r="FPA542"/>
      <c r="FPB542"/>
      <c r="FPC542"/>
      <c r="FPD542"/>
      <c r="FPE542"/>
      <c r="FPF542"/>
      <c r="FPG542"/>
      <c r="FPH542"/>
      <c r="FPI542"/>
      <c r="FPJ542"/>
      <c r="FPK542"/>
      <c r="FPL542"/>
      <c r="FPM542"/>
      <c r="FPN542"/>
      <c r="FPO542"/>
      <c r="FPP542"/>
      <c r="FPQ542"/>
      <c r="FPR542"/>
      <c r="FPS542"/>
      <c r="FPT542"/>
      <c r="FPU542"/>
      <c r="FPV542"/>
      <c r="FPW542"/>
      <c r="FPX542"/>
      <c r="FPY542"/>
      <c r="FPZ542"/>
      <c r="FQA542"/>
      <c r="FQB542"/>
      <c r="FQC542"/>
      <c r="FQD542"/>
      <c r="FQE542"/>
      <c r="FQF542"/>
      <c r="FQG542"/>
      <c r="FQH542"/>
      <c r="FQI542"/>
      <c r="FQJ542"/>
      <c r="FQK542"/>
      <c r="FQL542"/>
      <c r="FQM542"/>
      <c r="FQN542"/>
      <c r="FQO542"/>
      <c r="FQP542"/>
      <c r="FQQ542"/>
      <c r="FQR542"/>
      <c r="FQS542"/>
      <c r="FQT542"/>
      <c r="FQU542"/>
      <c r="FQV542"/>
      <c r="FQW542"/>
      <c r="FQX542"/>
      <c r="FQY542"/>
      <c r="FQZ542"/>
      <c r="FRA542"/>
      <c r="FRB542"/>
      <c r="FRC542"/>
      <c r="FRD542"/>
      <c r="FRE542"/>
      <c r="FRF542"/>
      <c r="FRG542"/>
      <c r="FRH542"/>
      <c r="FRI542"/>
      <c r="FRJ542"/>
      <c r="FRK542"/>
      <c r="FRL542"/>
      <c r="FRM542"/>
      <c r="FRN542"/>
      <c r="FRO542"/>
      <c r="FRP542"/>
      <c r="FRQ542"/>
      <c r="FRR542"/>
      <c r="FRS542"/>
      <c r="FRT542"/>
      <c r="FRU542"/>
      <c r="FRV542"/>
      <c r="FRW542"/>
      <c r="FRX542"/>
      <c r="FRY542"/>
      <c r="FRZ542"/>
      <c r="FSA542"/>
      <c r="FSB542"/>
      <c r="FSC542"/>
      <c r="FSD542"/>
      <c r="FSE542"/>
      <c r="FSF542"/>
      <c r="FSG542"/>
      <c r="FSH542"/>
      <c r="FSI542"/>
      <c r="FSJ542"/>
      <c r="FSK542"/>
      <c r="FSL542"/>
      <c r="FSM542"/>
      <c r="FSN542"/>
      <c r="FSO542"/>
      <c r="FSP542"/>
      <c r="FSQ542"/>
      <c r="FSR542"/>
      <c r="FSS542"/>
      <c r="FST542"/>
      <c r="FSU542"/>
      <c r="FSV542"/>
      <c r="FSW542"/>
      <c r="FSX542"/>
      <c r="FSY542"/>
      <c r="FSZ542"/>
      <c r="FTA542"/>
      <c r="FTB542"/>
      <c r="FTC542"/>
      <c r="FTD542"/>
      <c r="FTE542"/>
      <c r="FTF542"/>
      <c r="FTG542"/>
      <c r="FTH542"/>
      <c r="FTI542"/>
      <c r="FTJ542"/>
      <c r="FTK542"/>
      <c r="FTL542"/>
      <c r="FTM542"/>
      <c r="FTN542"/>
      <c r="FTO542"/>
      <c r="FTP542"/>
      <c r="FTQ542"/>
      <c r="FTR542"/>
      <c r="FTS542"/>
      <c r="FTT542"/>
      <c r="FTU542"/>
      <c r="FTV542"/>
      <c r="FTW542"/>
      <c r="FTX542"/>
      <c r="FTY542"/>
      <c r="FTZ542"/>
      <c r="FUA542"/>
      <c r="FUB542"/>
      <c r="FUC542"/>
      <c r="FUD542"/>
      <c r="FUE542"/>
      <c r="FUF542"/>
      <c r="FUG542"/>
      <c r="FUH542"/>
      <c r="FUI542"/>
      <c r="FUJ542"/>
      <c r="FUK542"/>
      <c r="FUL542"/>
      <c r="FUM542"/>
      <c r="FUN542"/>
      <c r="FUO542"/>
      <c r="FUP542"/>
      <c r="FUQ542"/>
      <c r="FUR542"/>
      <c r="FUS542"/>
      <c r="FUT542"/>
      <c r="FUU542"/>
      <c r="FUV542"/>
      <c r="FUW542"/>
      <c r="FUX542"/>
      <c r="FUY542"/>
      <c r="FUZ542"/>
      <c r="FVA542"/>
      <c r="FVB542"/>
      <c r="FVC542"/>
      <c r="FVD542"/>
      <c r="FVE542"/>
      <c r="FVF542"/>
      <c r="FVG542"/>
      <c r="FVH542"/>
      <c r="FVI542"/>
      <c r="FVJ542"/>
      <c r="FVK542"/>
      <c r="FVL542"/>
      <c r="FVM542"/>
      <c r="FVN542"/>
      <c r="FVO542"/>
      <c r="FVP542"/>
      <c r="FVQ542"/>
      <c r="FVR542"/>
      <c r="FVS542"/>
      <c r="FVT542"/>
      <c r="FVU542"/>
      <c r="FVV542"/>
      <c r="FVW542"/>
      <c r="FVX542"/>
      <c r="FVY542"/>
      <c r="FVZ542"/>
      <c r="FWA542"/>
      <c r="FWB542"/>
      <c r="FWC542"/>
      <c r="FWD542"/>
      <c r="FWE542"/>
      <c r="FWF542"/>
      <c r="FWG542"/>
      <c r="FWH542"/>
      <c r="FWI542"/>
      <c r="FWJ542"/>
      <c r="FWK542"/>
      <c r="FWL542"/>
      <c r="FWM542"/>
      <c r="FWN542"/>
      <c r="FWO542"/>
      <c r="FWP542"/>
      <c r="FWQ542"/>
      <c r="FWR542"/>
      <c r="FWS542"/>
      <c r="FWT542"/>
      <c r="FWU542"/>
      <c r="FWV542"/>
      <c r="FWW542"/>
      <c r="FWX542"/>
      <c r="FWY542"/>
      <c r="FWZ542"/>
      <c r="FXA542"/>
      <c r="FXB542"/>
      <c r="FXC542"/>
      <c r="FXD542"/>
      <c r="FXE542"/>
      <c r="FXF542"/>
      <c r="FXG542"/>
      <c r="FXH542"/>
      <c r="FXI542"/>
      <c r="FXJ542"/>
      <c r="FXK542"/>
      <c r="FXL542"/>
      <c r="FXM542"/>
      <c r="FXN542"/>
      <c r="FXO542"/>
      <c r="FXP542"/>
      <c r="FXQ542"/>
      <c r="FXR542"/>
      <c r="FXS542"/>
      <c r="FXT542"/>
      <c r="FXU542"/>
      <c r="FXV542"/>
      <c r="FXW542"/>
      <c r="FXX542"/>
      <c r="FXY542"/>
      <c r="FXZ542"/>
      <c r="FYA542"/>
      <c r="FYB542"/>
      <c r="FYC542"/>
      <c r="FYD542"/>
      <c r="FYE542"/>
      <c r="FYF542"/>
      <c r="FYG542"/>
      <c r="FYH542"/>
      <c r="FYI542"/>
      <c r="FYJ542"/>
      <c r="FYK542"/>
      <c r="FYL542"/>
      <c r="FYM542"/>
      <c r="FYN542"/>
      <c r="FYO542"/>
      <c r="FYP542"/>
      <c r="FYQ542"/>
      <c r="FYR542"/>
      <c r="FYS542"/>
      <c r="FYT542"/>
      <c r="FYU542"/>
      <c r="FYV542"/>
      <c r="FYW542"/>
      <c r="FYX542"/>
      <c r="FYY542"/>
      <c r="FYZ542"/>
      <c r="FZA542"/>
      <c r="FZB542"/>
      <c r="FZC542"/>
      <c r="FZD542"/>
      <c r="FZE542"/>
      <c r="FZF542"/>
      <c r="FZG542"/>
      <c r="FZH542"/>
      <c r="FZI542"/>
      <c r="FZJ542"/>
      <c r="FZK542"/>
      <c r="FZL542"/>
      <c r="FZM542"/>
      <c r="FZN542"/>
      <c r="FZO542"/>
      <c r="FZP542"/>
      <c r="FZQ542"/>
      <c r="FZR542"/>
      <c r="FZS542"/>
      <c r="FZT542"/>
      <c r="FZU542"/>
      <c r="FZV542"/>
      <c r="FZW542"/>
      <c r="FZX542"/>
      <c r="FZY542"/>
      <c r="FZZ542"/>
      <c r="GAA542"/>
      <c r="GAB542"/>
      <c r="GAC542"/>
      <c r="GAD542"/>
      <c r="GAE542"/>
      <c r="GAF542"/>
      <c r="GAG542"/>
      <c r="GAH542"/>
      <c r="GAI542"/>
      <c r="GAJ542"/>
      <c r="GAK542"/>
      <c r="GAL542"/>
      <c r="GAM542"/>
      <c r="GAN542"/>
      <c r="GAO542"/>
      <c r="GAP542"/>
      <c r="GAQ542"/>
      <c r="GAR542"/>
      <c r="GAS542"/>
      <c r="GAT542"/>
      <c r="GAU542"/>
      <c r="GAV542"/>
      <c r="GAW542"/>
      <c r="GAX542"/>
      <c r="GAY542"/>
      <c r="GAZ542"/>
      <c r="GBA542"/>
      <c r="GBB542"/>
      <c r="GBC542"/>
      <c r="GBD542"/>
      <c r="GBE542"/>
      <c r="GBF542"/>
      <c r="GBG542"/>
      <c r="GBH542"/>
      <c r="GBI542"/>
      <c r="GBJ542"/>
      <c r="GBK542"/>
      <c r="GBL542"/>
      <c r="GBM542"/>
      <c r="GBN542"/>
      <c r="GBO542"/>
      <c r="GBP542"/>
      <c r="GBQ542"/>
      <c r="GBR542"/>
      <c r="GBS542"/>
      <c r="GBT542"/>
      <c r="GBU542"/>
      <c r="GBV542"/>
      <c r="GBW542"/>
      <c r="GBX542"/>
      <c r="GBY542"/>
      <c r="GBZ542"/>
      <c r="GCA542"/>
      <c r="GCB542"/>
      <c r="GCC542"/>
      <c r="GCD542"/>
      <c r="GCE542"/>
      <c r="GCF542"/>
      <c r="GCG542"/>
      <c r="GCH542"/>
      <c r="GCI542"/>
      <c r="GCJ542"/>
      <c r="GCK542"/>
      <c r="GCL542"/>
      <c r="GCM542"/>
      <c r="GCN542"/>
      <c r="GCO542"/>
      <c r="GCP542"/>
      <c r="GCQ542"/>
      <c r="GCR542"/>
      <c r="GCS542"/>
      <c r="GCT542"/>
      <c r="GCU542"/>
      <c r="GCV542"/>
      <c r="GCW542"/>
      <c r="GCX542"/>
      <c r="GCY542"/>
      <c r="GCZ542"/>
      <c r="GDA542"/>
      <c r="GDB542"/>
      <c r="GDC542"/>
      <c r="GDD542"/>
      <c r="GDE542"/>
      <c r="GDF542"/>
      <c r="GDG542"/>
      <c r="GDH542"/>
      <c r="GDI542"/>
      <c r="GDJ542"/>
      <c r="GDK542"/>
      <c r="GDL542"/>
      <c r="GDM542"/>
      <c r="GDN542"/>
      <c r="GDO542"/>
      <c r="GDP542"/>
      <c r="GDQ542"/>
      <c r="GDR542"/>
      <c r="GDS542"/>
      <c r="GDT542"/>
      <c r="GDU542"/>
      <c r="GDV542"/>
      <c r="GDW542"/>
      <c r="GDX542"/>
      <c r="GDY542"/>
      <c r="GDZ542"/>
      <c r="GEA542"/>
      <c r="GEB542"/>
      <c r="GEC542"/>
      <c r="GED542"/>
      <c r="GEE542"/>
      <c r="GEF542"/>
      <c r="GEG542"/>
      <c r="GEH542"/>
      <c r="GEI542"/>
      <c r="GEJ542"/>
      <c r="GEK542"/>
      <c r="GEL542"/>
      <c r="GEM542"/>
      <c r="GEN542"/>
      <c r="GEO542"/>
      <c r="GEP542"/>
      <c r="GEQ542"/>
      <c r="GER542"/>
      <c r="GES542"/>
      <c r="GET542"/>
      <c r="GEU542"/>
      <c r="GEV542"/>
      <c r="GEW542"/>
      <c r="GEX542"/>
      <c r="GEY542"/>
      <c r="GEZ542"/>
      <c r="GFA542"/>
      <c r="GFB542"/>
      <c r="GFC542"/>
      <c r="GFD542"/>
      <c r="GFE542"/>
      <c r="GFF542"/>
      <c r="GFG542"/>
      <c r="GFH542"/>
      <c r="GFI542"/>
      <c r="GFJ542"/>
      <c r="GFK542"/>
      <c r="GFL542"/>
      <c r="GFM542"/>
      <c r="GFN542"/>
      <c r="GFO542"/>
      <c r="GFP542"/>
      <c r="GFQ542"/>
      <c r="GFR542"/>
      <c r="GFS542"/>
      <c r="GFT542"/>
      <c r="GFU542"/>
      <c r="GFV542"/>
      <c r="GFW542"/>
      <c r="GFX542"/>
      <c r="GFY542"/>
      <c r="GFZ542"/>
      <c r="GGA542"/>
      <c r="GGB542"/>
      <c r="GGC542"/>
      <c r="GGD542"/>
      <c r="GGE542"/>
      <c r="GGF542"/>
      <c r="GGG542"/>
      <c r="GGH542"/>
      <c r="GGI542"/>
      <c r="GGJ542"/>
      <c r="GGK542"/>
      <c r="GGL542"/>
      <c r="GGM542"/>
      <c r="GGN542"/>
      <c r="GGO542"/>
      <c r="GGP542"/>
      <c r="GGQ542"/>
      <c r="GGR542"/>
      <c r="GGS542"/>
      <c r="GGT542"/>
      <c r="GGU542"/>
      <c r="GGV542"/>
      <c r="GGW542"/>
      <c r="GGX542"/>
      <c r="GGY542"/>
      <c r="GGZ542"/>
      <c r="GHA542"/>
      <c r="GHB542"/>
      <c r="GHC542"/>
      <c r="GHD542"/>
      <c r="GHE542"/>
      <c r="GHF542"/>
      <c r="GHG542"/>
      <c r="GHH542"/>
      <c r="GHI542"/>
      <c r="GHJ542"/>
      <c r="GHK542"/>
      <c r="GHL542"/>
      <c r="GHM542"/>
      <c r="GHN542"/>
      <c r="GHO542"/>
      <c r="GHP542"/>
      <c r="GHQ542"/>
      <c r="GHR542"/>
      <c r="GHS542"/>
      <c r="GHT542"/>
      <c r="GHU542"/>
      <c r="GHV542"/>
      <c r="GHW542"/>
      <c r="GHX542"/>
      <c r="GHY542"/>
      <c r="GHZ542"/>
      <c r="GIA542"/>
      <c r="GIB542"/>
      <c r="GIC542"/>
      <c r="GID542"/>
      <c r="GIE542"/>
      <c r="GIF542"/>
      <c r="GIG542"/>
      <c r="GIH542"/>
      <c r="GII542"/>
      <c r="GIJ542"/>
      <c r="GIK542"/>
      <c r="GIL542"/>
      <c r="GIM542"/>
      <c r="GIN542"/>
      <c r="GIO542"/>
      <c r="GIP542"/>
      <c r="GIQ542"/>
      <c r="GIR542"/>
      <c r="GIS542"/>
      <c r="GIT542"/>
      <c r="GIU542"/>
      <c r="GIV542"/>
      <c r="GIW542"/>
      <c r="GIX542"/>
      <c r="GIY542"/>
      <c r="GIZ542"/>
      <c r="GJA542"/>
      <c r="GJB542"/>
      <c r="GJC542"/>
      <c r="GJD542"/>
      <c r="GJE542"/>
      <c r="GJF542"/>
      <c r="GJG542"/>
      <c r="GJH542"/>
      <c r="GJI542"/>
      <c r="GJJ542"/>
      <c r="GJK542"/>
      <c r="GJL542"/>
      <c r="GJM542"/>
      <c r="GJN542"/>
      <c r="GJO542"/>
      <c r="GJP542"/>
      <c r="GJQ542"/>
      <c r="GJR542"/>
      <c r="GJS542"/>
      <c r="GJT542"/>
      <c r="GJU542"/>
      <c r="GJV542"/>
      <c r="GJW542"/>
      <c r="GJX542"/>
      <c r="GJY542"/>
      <c r="GJZ542"/>
      <c r="GKA542"/>
      <c r="GKB542"/>
      <c r="GKC542"/>
      <c r="GKD542"/>
      <c r="GKE542"/>
      <c r="GKF542"/>
      <c r="GKG542"/>
      <c r="GKH542"/>
      <c r="GKI542"/>
      <c r="GKJ542"/>
      <c r="GKK542"/>
      <c r="GKL542"/>
      <c r="GKM542"/>
      <c r="GKN542"/>
      <c r="GKO542"/>
      <c r="GKP542"/>
      <c r="GKQ542"/>
      <c r="GKR542"/>
      <c r="GKS542"/>
      <c r="GKT542"/>
      <c r="GKU542"/>
      <c r="GKV542"/>
      <c r="GKW542"/>
      <c r="GKX542"/>
      <c r="GKY542"/>
      <c r="GKZ542"/>
      <c r="GLA542"/>
      <c r="GLB542"/>
      <c r="GLC542"/>
      <c r="GLD542"/>
      <c r="GLE542"/>
      <c r="GLF542"/>
      <c r="GLG542"/>
      <c r="GLH542"/>
      <c r="GLI542"/>
      <c r="GLJ542"/>
      <c r="GLK542"/>
      <c r="GLL542"/>
      <c r="GLM542"/>
      <c r="GLN542"/>
      <c r="GLO542"/>
      <c r="GLP542"/>
      <c r="GLQ542"/>
      <c r="GLR542"/>
      <c r="GLS542"/>
      <c r="GLT542"/>
      <c r="GLU542"/>
      <c r="GLV542"/>
      <c r="GLW542"/>
      <c r="GLX542"/>
      <c r="GLY542"/>
      <c r="GLZ542"/>
      <c r="GMA542"/>
      <c r="GMB542"/>
      <c r="GMC542"/>
      <c r="GMD542"/>
      <c r="GME542"/>
      <c r="GMF542"/>
      <c r="GMG542"/>
      <c r="GMH542"/>
      <c r="GMI542"/>
      <c r="GMJ542"/>
      <c r="GMK542"/>
      <c r="GML542"/>
      <c r="GMM542"/>
      <c r="GMN542"/>
      <c r="GMO542"/>
      <c r="GMP542"/>
      <c r="GMQ542"/>
      <c r="GMR542"/>
      <c r="GMS542"/>
      <c r="GMT542"/>
      <c r="GMU542"/>
      <c r="GMV542"/>
      <c r="GMW542"/>
      <c r="GMX542"/>
      <c r="GMY542"/>
      <c r="GMZ542"/>
      <c r="GNA542"/>
      <c r="GNB542"/>
      <c r="GNC542"/>
      <c r="GND542"/>
      <c r="GNE542"/>
      <c r="GNF542"/>
      <c r="GNG542"/>
      <c r="GNH542"/>
      <c r="GNI542"/>
      <c r="GNJ542"/>
      <c r="GNK542"/>
      <c r="GNL542"/>
      <c r="GNM542"/>
      <c r="GNN542"/>
      <c r="GNO542"/>
      <c r="GNP542"/>
      <c r="GNQ542"/>
      <c r="GNR542"/>
      <c r="GNS542"/>
      <c r="GNT542"/>
      <c r="GNU542"/>
      <c r="GNV542"/>
      <c r="GNW542"/>
      <c r="GNX542"/>
      <c r="GNY542"/>
      <c r="GNZ542"/>
      <c r="GOA542"/>
      <c r="GOB542"/>
      <c r="GOC542"/>
      <c r="GOD542"/>
      <c r="GOE542"/>
      <c r="GOF542"/>
      <c r="GOG542"/>
      <c r="GOH542"/>
      <c r="GOI542"/>
      <c r="GOJ542"/>
      <c r="GOK542"/>
      <c r="GOL542"/>
      <c r="GOM542"/>
      <c r="GON542"/>
      <c r="GOO542"/>
      <c r="GOP542"/>
      <c r="GOQ542"/>
      <c r="GOR542"/>
      <c r="GOS542"/>
      <c r="GOT542"/>
      <c r="GOU542"/>
      <c r="GOV542"/>
      <c r="GOW542"/>
      <c r="GOX542"/>
      <c r="GOY542"/>
      <c r="GOZ542"/>
      <c r="GPA542"/>
      <c r="GPB542"/>
      <c r="GPC542"/>
      <c r="GPD542"/>
      <c r="GPE542"/>
      <c r="GPF542"/>
      <c r="GPG542"/>
      <c r="GPH542"/>
      <c r="GPI542"/>
      <c r="GPJ542"/>
      <c r="GPK542"/>
      <c r="GPL542"/>
      <c r="GPM542"/>
      <c r="GPN542"/>
      <c r="GPO542"/>
      <c r="GPP542"/>
      <c r="GPQ542"/>
      <c r="GPR542"/>
      <c r="GPS542"/>
      <c r="GPT542"/>
      <c r="GPU542"/>
      <c r="GPV542"/>
      <c r="GPW542"/>
      <c r="GPX542"/>
      <c r="GPY542"/>
      <c r="GPZ542"/>
      <c r="GQA542"/>
      <c r="GQB542"/>
      <c r="GQC542"/>
      <c r="GQD542"/>
      <c r="GQE542"/>
      <c r="GQF542"/>
      <c r="GQG542"/>
      <c r="GQH542"/>
      <c r="GQI542"/>
      <c r="GQJ542"/>
      <c r="GQK542"/>
      <c r="GQL542"/>
      <c r="GQM542"/>
      <c r="GQN542"/>
      <c r="GQO542"/>
      <c r="GQP542"/>
      <c r="GQQ542"/>
      <c r="GQR542"/>
      <c r="GQS542"/>
      <c r="GQT542"/>
      <c r="GQU542"/>
      <c r="GQV542"/>
      <c r="GQW542"/>
      <c r="GQX542"/>
      <c r="GQY542"/>
      <c r="GQZ542"/>
      <c r="GRA542"/>
      <c r="GRB542"/>
      <c r="GRC542"/>
      <c r="GRD542"/>
      <c r="GRE542"/>
      <c r="GRF542"/>
      <c r="GRG542"/>
      <c r="GRH542"/>
      <c r="GRI542"/>
      <c r="GRJ542"/>
      <c r="GRK542"/>
      <c r="GRL542"/>
      <c r="GRM542"/>
      <c r="GRN542"/>
      <c r="GRO542"/>
      <c r="GRP542"/>
      <c r="GRQ542"/>
      <c r="GRR542"/>
      <c r="GRS542"/>
      <c r="GRT542"/>
      <c r="GRU542"/>
      <c r="GRV542"/>
      <c r="GRW542"/>
      <c r="GRX542"/>
      <c r="GRY542"/>
      <c r="GRZ542"/>
      <c r="GSA542"/>
      <c r="GSB542"/>
      <c r="GSC542"/>
      <c r="GSD542"/>
      <c r="GSE542"/>
      <c r="GSF542"/>
      <c r="GSG542"/>
      <c r="GSH542"/>
      <c r="GSI542"/>
      <c r="GSJ542"/>
      <c r="GSK542"/>
      <c r="GSL542"/>
      <c r="GSM542"/>
      <c r="GSN542"/>
      <c r="GSO542"/>
      <c r="GSP542"/>
      <c r="GSQ542"/>
      <c r="GSR542"/>
      <c r="GSS542"/>
      <c r="GST542"/>
      <c r="GSU542"/>
      <c r="GSV542"/>
      <c r="GSW542"/>
      <c r="GSX542"/>
      <c r="GSY542"/>
      <c r="GSZ542"/>
      <c r="GTA542"/>
      <c r="GTB542"/>
      <c r="GTC542"/>
      <c r="GTD542"/>
      <c r="GTE542"/>
      <c r="GTF542"/>
      <c r="GTG542"/>
      <c r="GTH542"/>
      <c r="GTI542"/>
      <c r="GTJ542"/>
      <c r="GTK542"/>
      <c r="GTL542"/>
      <c r="GTM542"/>
      <c r="GTN542"/>
      <c r="GTO542"/>
      <c r="GTP542"/>
      <c r="GTQ542"/>
      <c r="GTR542"/>
      <c r="GTS542"/>
      <c r="GTT542"/>
      <c r="GTU542"/>
      <c r="GTV542"/>
      <c r="GTW542"/>
      <c r="GTX542"/>
      <c r="GTY542"/>
      <c r="GTZ542"/>
      <c r="GUA542"/>
      <c r="GUB542"/>
      <c r="GUC542"/>
      <c r="GUD542"/>
      <c r="GUE542"/>
      <c r="GUF542"/>
      <c r="GUG542"/>
      <c r="GUH542"/>
      <c r="GUI542"/>
      <c r="GUJ542"/>
      <c r="GUK542"/>
      <c r="GUL542"/>
      <c r="GUM542"/>
      <c r="GUN542"/>
      <c r="GUO542"/>
      <c r="GUP542"/>
      <c r="GUQ542"/>
      <c r="GUR542"/>
      <c r="GUS542"/>
      <c r="GUT542"/>
      <c r="GUU542"/>
      <c r="GUV542"/>
      <c r="GUW542"/>
      <c r="GUX542"/>
      <c r="GUY542"/>
      <c r="GUZ542"/>
      <c r="GVA542"/>
      <c r="GVB542"/>
      <c r="GVC542"/>
      <c r="GVD542"/>
      <c r="GVE542"/>
      <c r="GVF542"/>
      <c r="GVG542"/>
      <c r="GVH542"/>
      <c r="GVI542"/>
      <c r="GVJ542"/>
      <c r="GVK542"/>
      <c r="GVL542"/>
      <c r="GVM542"/>
      <c r="GVN542"/>
      <c r="GVO542"/>
      <c r="GVP542"/>
      <c r="GVQ542"/>
      <c r="GVR542"/>
      <c r="GVS542"/>
      <c r="GVT542"/>
      <c r="GVU542"/>
      <c r="GVV542"/>
      <c r="GVW542"/>
      <c r="GVX542"/>
      <c r="GVY542"/>
      <c r="GVZ542"/>
      <c r="GWA542"/>
      <c r="GWB542"/>
      <c r="GWC542"/>
      <c r="GWD542"/>
      <c r="GWE542"/>
      <c r="GWF542"/>
      <c r="GWG542"/>
      <c r="GWH542"/>
      <c r="GWI542"/>
      <c r="GWJ542"/>
      <c r="GWK542"/>
      <c r="GWL542"/>
      <c r="GWM542"/>
      <c r="GWN542"/>
      <c r="GWO542"/>
      <c r="GWP542"/>
      <c r="GWQ542"/>
      <c r="GWR542"/>
      <c r="GWS542"/>
      <c r="GWT542"/>
      <c r="GWU542"/>
      <c r="GWV542"/>
      <c r="GWW542"/>
      <c r="GWX542"/>
      <c r="GWY542"/>
      <c r="GWZ542"/>
      <c r="GXA542"/>
      <c r="GXB542"/>
      <c r="GXC542"/>
      <c r="GXD542"/>
      <c r="GXE542"/>
      <c r="GXF542"/>
      <c r="GXG542"/>
      <c r="GXH542"/>
      <c r="GXI542"/>
      <c r="GXJ542"/>
      <c r="GXK542"/>
      <c r="GXL542"/>
      <c r="GXM542"/>
      <c r="GXN542"/>
      <c r="GXO542"/>
      <c r="GXP542"/>
      <c r="GXQ542"/>
      <c r="GXR542"/>
      <c r="GXS542"/>
      <c r="GXT542"/>
      <c r="GXU542"/>
      <c r="GXV542"/>
      <c r="GXW542"/>
      <c r="GXX542"/>
      <c r="GXY542"/>
      <c r="GXZ542"/>
      <c r="GYA542"/>
      <c r="GYB542"/>
      <c r="GYC542"/>
      <c r="GYD542"/>
      <c r="GYE542"/>
      <c r="GYF542"/>
      <c r="GYG542"/>
      <c r="GYH542"/>
      <c r="GYI542"/>
      <c r="GYJ542"/>
      <c r="GYK542"/>
      <c r="GYL542"/>
      <c r="GYM542"/>
      <c r="GYN542"/>
      <c r="GYO542"/>
      <c r="GYP542"/>
      <c r="GYQ542"/>
      <c r="GYR542"/>
      <c r="GYS542"/>
      <c r="GYT542"/>
      <c r="GYU542"/>
      <c r="GYV542"/>
      <c r="GYW542"/>
      <c r="GYX542"/>
      <c r="GYY542"/>
      <c r="GYZ542"/>
      <c r="GZA542"/>
      <c r="GZB542"/>
      <c r="GZC542"/>
      <c r="GZD542"/>
      <c r="GZE542"/>
      <c r="GZF542"/>
      <c r="GZG542"/>
      <c r="GZH542"/>
      <c r="GZI542"/>
      <c r="GZJ542"/>
      <c r="GZK542"/>
      <c r="GZL542"/>
      <c r="GZM542"/>
      <c r="GZN542"/>
      <c r="GZO542"/>
      <c r="GZP542"/>
      <c r="GZQ542"/>
      <c r="GZR542"/>
      <c r="GZS542"/>
      <c r="GZT542"/>
      <c r="GZU542"/>
      <c r="GZV542"/>
      <c r="GZW542"/>
      <c r="GZX542"/>
      <c r="GZY542"/>
      <c r="GZZ542"/>
      <c r="HAA542"/>
      <c r="HAB542"/>
      <c r="HAC542"/>
      <c r="HAD542"/>
      <c r="HAE542"/>
      <c r="HAF542"/>
      <c r="HAG542"/>
      <c r="HAH542"/>
      <c r="HAI542"/>
      <c r="HAJ542"/>
      <c r="HAK542"/>
      <c r="HAL542"/>
      <c r="HAM542"/>
      <c r="HAN542"/>
      <c r="HAO542"/>
      <c r="HAP542"/>
      <c r="HAQ542"/>
      <c r="HAR542"/>
      <c r="HAS542"/>
      <c r="HAT542"/>
      <c r="HAU542"/>
      <c r="HAV542"/>
      <c r="HAW542"/>
      <c r="HAX542"/>
      <c r="HAY542"/>
      <c r="HAZ542"/>
      <c r="HBA542"/>
      <c r="HBB542"/>
      <c r="HBC542"/>
      <c r="HBD542"/>
      <c r="HBE542"/>
      <c r="HBF542"/>
      <c r="HBG542"/>
      <c r="HBH542"/>
      <c r="HBI542"/>
      <c r="HBJ542"/>
      <c r="HBK542"/>
      <c r="HBL542"/>
      <c r="HBM542"/>
      <c r="HBN542"/>
      <c r="HBO542"/>
      <c r="HBP542"/>
      <c r="HBQ542"/>
      <c r="HBR542"/>
      <c r="HBS542"/>
      <c r="HBT542"/>
      <c r="HBU542"/>
      <c r="HBV542"/>
      <c r="HBW542"/>
      <c r="HBX542"/>
      <c r="HBY542"/>
      <c r="HBZ542"/>
      <c r="HCA542"/>
      <c r="HCB542"/>
      <c r="HCC542"/>
      <c r="HCD542"/>
      <c r="HCE542"/>
      <c r="HCF542"/>
      <c r="HCG542"/>
      <c r="HCH542"/>
      <c r="HCI542"/>
      <c r="HCJ542"/>
      <c r="HCK542"/>
      <c r="HCL542"/>
      <c r="HCM542"/>
      <c r="HCN542"/>
      <c r="HCO542"/>
      <c r="HCP542"/>
      <c r="HCQ542"/>
      <c r="HCR542"/>
      <c r="HCS542"/>
      <c r="HCT542"/>
      <c r="HCU542"/>
      <c r="HCV542"/>
      <c r="HCW542"/>
      <c r="HCX542"/>
      <c r="HCY542"/>
      <c r="HCZ542"/>
      <c r="HDA542"/>
      <c r="HDB542"/>
      <c r="HDC542"/>
      <c r="HDD542"/>
      <c r="HDE542"/>
      <c r="HDF542"/>
      <c r="HDG542"/>
      <c r="HDH542"/>
      <c r="HDI542"/>
      <c r="HDJ542"/>
      <c r="HDK542"/>
      <c r="HDL542"/>
      <c r="HDM542"/>
      <c r="HDN542"/>
      <c r="HDO542"/>
      <c r="HDP542"/>
      <c r="HDQ542"/>
      <c r="HDR542"/>
      <c r="HDS542"/>
      <c r="HDT542"/>
      <c r="HDU542"/>
      <c r="HDV542"/>
      <c r="HDW542"/>
      <c r="HDX542"/>
      <c r="HDY542"/>
      <c r="HDZ542"/>
      <c r="HEA542"/>
      <c r="HEB542"/>
      <c r="HEC542"/>
      <c r="HED542"/>
      <c r="HEE542"/>
      <c r="HEF542"/>
      <c r="HEG542"/>
      <c r="HEH542"/>
      <c r="HEI542"/>
      <c r="HEJ542"/>
      <c r="HEK542"/>
      <c r="HEL542"/>
      <c r="HEM542"/>
      <c r="HEN542"/>
      <c r="HEO542"/>
      <c r="HEP542"/>
      <c r="HEQ542"/>
      <c r="HER542"/>
      <c r="HES542"/>
      <c r="HET542"/>
      <c r="HEU542"/>
      <c r="HEV542"/>
      <c r="HEW542"/>
      <c r="HEX542"/>
      <c r="HEY542"/>
      <c r="HEZ542"/>
      <c r="HFA542"/>
      <c r="HFB542"/>
      <c r="HFC542"/>
      <c r="HFD542"/>
      <c r="HFE542"/>
      <c r="HFF542"/>
      <c r="HFG542"/>
      <c r="HFH542"/>
      <c r="HFI542"/>
      <c r="HFJ542"/>
      <c r="HFK542"/>
      <c r="HFL542"/>
      <c r="HFM542"/>
      <c r="HFN542"/>
      <c r="HFO542"/>
      <c r="HFP542"/>
      <c r="HFQ542"/>
      <c r="HFR542"/>
      <c r="HFS542"/>
      <c r="HFT542"/>
      <c r="HFU542"/>
      <c r="HFV542"/>
      <c r="HFW542"/>
      <c r="HFX542"/>
      <c r="HFY542"/>
      <c r="HFZ542"/>
      <c r="HGA542"/>
      <c r="HGB542"/>
      <c r="HGC542"/>
      <c r="HGD542"/>
      <c r="HGE542"/>
      <c r="HGF542"/>
      <c r="HGG542"/>
      <c r="HGH542"/>
      <c r="HGI542"/>
      <c r="HGJ542"/>
      <c r="HGK542"/>
      <c r="HGL542"/>
      <c r="HGM542"/>
      <c r="HGN542"/>
      <c r="HGO542"/>
      <c r="HGP542"/>
      <c r="HGQ542"/>
      <c r="HGR542"/>
      <c r="HGS542"/>
      <c r="HGT542"/>
      <c r="HGU542"/>
      <c r="HGV542"/>
      <c r="HGW542"/>
      <c r="HGX542"/>
      <c r="HGY542"/>
      <c r="HGZ542"/>
      <c r="HHA542"/>
      <c r="HHB542"/>
      <c r="HHC542"/>
      <c r="HHD542"/>
      <c r="HHE542"/>
      <c r="HHF542"/>
      <c r="HHG542"/>
      <c r="HHH542"/>
      <c r="HHI542"/>
      <c r="HHJ542"/>
      <c r="HHK542"/>
      <c r="HHL542"/>
      <c r="HHM542"/>
      <c r="HHN542"/>
      <c r="HHO542"/>
      <c r="HHP542"/>
      <c r="HHQ542"/>
      <c r="HHR542"/>
      <c r="HHS542"/>
      <c r="HHT542"/>
      <c r="HHU542"/>
      <c r="HHV542"/>
      <c r="HHW542"/>
      <c r="HHX542"/>
      <c r="HHY542"/>
      <c r="HHZ542"/>
      <c r="HIA542"/>
      <c r="HIB542"/>
      <c r="HIC542"/>
      <c r="HID542"/>
      <c r="HIE542"/>
      <c r="HIF542"/>
      <c r="HIG542"/>
      <c r="HIH542"/>
      <c r="HII542"/>
      <c r="HIJ542"/>
      <c r="HIK542"/>
      <c r="HIL542"/>
      <c r="HIM542"/>
      <c r="HIN542"/>
      <c r="HIO542"/>
      <c r="HIP542"/>
      <c r="HIQ542"/>
      <c r="HIR542"/>
      <c r="HIS542"/>
      <c r="HIT542"/>
      <c r="HIU542"/>
      <c r="HIV542"/>
      <c r="HIW542"/>
      <c r="HIX542"/>
      <c r="HIY542"/>
      <c r="HIZ542"/>
      <c r="HJA542"/>
      <c r="HJB542"/>
      <c r="HJC542"/>
      <c r="HJD542"/>
      <c r="HJE542"/>
      <c r="HJF542"/>
      <c r="HJG542"/>
      <c r="HJH542"/>
      <c r="HJI542"/>
      <c r="HJJ542"/>
      <c r="HJK542"/>
      <c r="HJL542"/>
      <c r="HJM542"/>
      <c r="HJN542"/>
      <c r="HJO542"/>
      <c r="HJP542"/>
      <c r="HJQ542"/>
      <c r="HJR542"/>
      <c r="HJS542"/>
      <c r="HJT542"/>
      <c r="HJU542"/>
      <c r="HJV542"/>
      <c r="HJW542"/>
      <c r="HJX542"/>
      <c r="HJY542"/>
      <c r="HJZ542"/>
      <c r="HKA542"/>
      <c r="HKB542"/>
      <c r="HKC542"/>
      <c r="HKD542"/>
      <c r="HKE542"/>
      <c r="HKF542"/>
      <c r="HKG542"/>
      <c r="HKH542"/>
      <c r="HKI542"/>
      <c r="HKJ542"/>
      <c r="HKK542"/>
      <c r="HKL542"/>
      <c r="HKM542"/>
      <c r="HKN542"/>
      <c r="HKO542"/>
      <c r="HKP542"/>
      <c r="HKQ542"/>
      <c r="HKR542"/>
      <c r="HKS542"/>
      <c r="HKT542"/>
      <c r="HKU542"/>
      <c r="HKV542"/>
      <c r="HKW542"/>
      <c r="HKX542"/>
      <c r="HKY542"/>
      <c r="HKZ542"/>
      <c r="HLA542"/>
      <c r="HLB542"/>
      <c r="HLC542"/>
      <c r="HLD542"/>
      <c r="HLE542"/>
      <c r="HLF542"/>
      <c r="HLG542"/>
      <c r="HLH542"/>
      <c r="HLI542"/>
      <c r="HLJ542"/>
      <c r="HLK542"/>
      <c r="HLL542"/>
      <c r="HLM542"/>
      <c r="HLN542"/>
      <c r="HLO542"/>
      <c r="HLP542"/>
      <c r="HLQ542"/>
      <c r="HLR542"/>
      <c r="HLS542"/>
      <c r="HLT542"/>
      <c r="HLU542"/>
      <c r="HLV542"/>
      <c r="HLW542"/>
      <c r="HLX542"/>
      <c r="HLY542"/>
      <c r="HLZ542"/>
      <c r="HMA542"/>
      <c r="HMB542"/>
      <c r="HMC542"/>
      <c r="HMD542"/>
      <c r="HME542"/>
      <c r="HMF542"/>
      <c r="HMG542"/>
      <c r="HMH542"/>
      <c r="HMI542"/>
      <c r="HMJ542"/>
      <c r="HMK542"/>
      <c r="HML542"/>
      <c r="HMM542"/>
      <c r="HMN542"/>
      <c r="HMO542"/>
      <c r="HMP542"/>
      <c r="HMQ542"/>
      <c r="HMR542"/>
      <c r="HMS542"/>
      <c r="HMT542"/>
      <c r="HMU542"/>
      <c r="HMV542"/>
      <c r="HMW542"/>
      <c r="HMX542"/>
      <c r="HMY542"/>
      <c r="HMZ542"/>
      <c r="HNA542"/>
      <c r="HNB542"/>
      <c r="HNC542"/>
      <c r="HND542"/>
      <c r="HNE542"/>
      <c r="HNF542"/>
      <c r="HNG542"/>
      <c r="HNH542"/>
      <c r="HNI542"/>
      <c r="HNJ542"/>
      <c r="HNK542"/>
      <c r="HNL542"/>
      <c r="HNM542"/>
      <c r="HNN542"/>
      <c r="HNO542"/>
      <c r="HNP542"/>
      <c r="HNQ542"/>
      <c r="HNR542"/>
      <c r="HNS542"/>
      <c r="HNT542"/>
      <c r="HNU542"/>
      <c r="HNV542"/>
      <c r="HNW542"/>
      <c r="HNX542"/>
      <c r="HNY542"/>
      <c r="HNZ542"/>
      <c r="HOA542"/>
      <c r="HOB542"/>
      <c r="HOC542"/>
      <c r="HOD542"/>
      <c r="HOE542"/>
      <c r="HOF542"/>
      <c r="HOG542"/>
      <c r="HOH542"/>
      <c r="HOI542"/>
      <c r="HOJ542"/>
      <c r="HOK542"/>
      <c r="HOL542"/>
      <c r="HOM542"/>
      <c r="HON542"/>
      <c r="HOO542"/>
      <c r="HOP542"/>
      <c r="HOQ542"/>
      <c r="HOR542"/>
      <c r="HOS542"/>
      <c r="HOT542"/>
      <c r="HOU542"/>
      <c r="HOV542"/>
      <c r="HOW542"/>
      <c r="HOX542"/>
      <c r="HOY542"/>
      <c r="HOZ542"/>
      <c r="HPA542"/>
      <c r="HPB542"/>
      <c r="HPC542"/>
      <c r="HPD542"/>
      <c r="HPE542"/>
      <c r="HPF542"/>
      <c r="HPG542"/>
      <c r="HPH542"/>
      <c r="HPI542"/>
      <c r="HPJ542"/>
      <c r="HPK542"/>
      <c r="HPL542"/>
      <c r="HPM542"/>
      <c r="HPN542"/>
      <c r="HPO542"/>
      <c r="HPP542"/>
      <c r="HPQ542"/>
      <c r="HPR542"/>
      <c r="HPS542"/>
      <c r="HPT542"/>
      <c r="HPU542"/>
      <c r="HPV542"/>
      <c r="HPW542"/>
      <c r="HPX542"/>
      <c r="HPY542"/>
      <c r="HPZ542"/>
      <c r="HQA542"/>
      <c r="HQB542"/>
      <c r="HQC542"/>
      <c r="HQD542"/>
      <c r="HQE542"/>
      <c r="HQF542"/>
      <c r="HQG542"/>
      <c r="HQH542"/>
      <c r="HQI542"/>
      <c r="HQJ542"/>
      <c r="HQK542"/>
      <c r="HQL542"/>
      <c r="HQM542"/>
      <c r="HQN542"/>
      <c r="HQO542"/>
      <c r="HQP542"/>
      <c r="HQQ542"/>
      <c r="HQR542"/>
      <c r="HQS542"/>
      <c r="HQT542"/>
      <c r="HQU542"/>
      <c r="HQV542"/>
      <c r="HQW542"/>
      <c r="HQX542"/>
      <c r="HQY542"/>
      <c r="HQZ542"/>
      <c r="HRA542"/>
      <c r="HRB542"/>
      <c r="HRC542"/>
      <c r="HRD542"/>
      <c r="HRE542"/>
      <c r="HRF542"/>
      <c r="HRG542"/>
      <c r="HRH542"/>
      <c r="HRI542"/>
      <c r="HRJ542"/>
      <c r="HRK542"/>
      <c r="HRL542"/>
      <c r="HRM542"/>
      <c r="HRN542"/>
      <c r="HRO542"/>
      <c r="HRP542"/>
      <c r="HRQ542"/>
      <c r="HRR542"/>
      <c r="HRS542"/>
      <c r="HRT542"/>
      <c r="HRU542"/>
      <c r="HRV542"/>
      <c r="HRW542"/>
      <c r="HRX542"/>
      <c r="HRY542"/>
      <c r="HRZ542"/>
      <c r="HSA542"/>
      <c r="HSB542"/>
      <c r="HSC542"/>
      <c r="HSD542"/>
      <c r="HSE542"/>
      <c r="HSF542"/>
      <c r="HSG542"/>
      <c r="HSH542"/>
      <c r="HSI542"/>
      <c r="HSJ542"/>
      <c r="HSK542"/>
      <c r="HSL542"/>
      <c r="HSM542"/>
      <c r="HSN542"/>
      <c r="HSO542"/>
      <c r="HSP542"/>
      <c r="HSQ542"/>
      <c r="HSR542"/>
      <c r="HSS542"/>
      <c r="HST542"/>
      <c r="HSU542"/>
      <c r="HSV542"/>
      <c r="HSW542"/>
      <c r="HSX542"/>
      <c r="HSY542"/>
      <c r="HSZ542"/>
      <c r="HTA542"/>
      <c r="HTB542"/>
      <c r="HTC542"/>
      <c r="HTD542"/>
      <c r="HTE542"/>
      <c r="HTF542"/>
      <c r="HTG542"/>
      <c r="HTH542"/>
      <c r="HTI542"/>
      <c r="HTJ542"/>
      <c r="HTK542"/>
      <c r="HTL542"/>
      <c r="HTM542"/>
      <c r="HTN542"/>
      <c r="HTO542"/>
      <c r="HTP542"/>
      <c r="HTQ542"/>
      <c r="HTR542"/>
      <c r="HTS542"/>
      <c r="HTT542"/>
      <c r="HTU542"/>
      <c r="HTV542"/>
      <c r="HTW542"/>
      <c r="HTX542"/>
      <c r="HTY542"/>
      <c r="HTZ542"/>
      <c r="HUA542"/>
      <c r="HUB542"/>
      <c r="HUC542"/>
      <c r="HUD542"/>
      <c r="HUE542"/>
      <c r="HUF542"/>
      <c r="HUG542"/>
      <c r="HUH542"/>
      <c r="HUI542"/>
      <c r="HUJ542"/>
      <c r="HUK542"/>
      <c r="HUL542"/>
      <c r="HUM542"/>
      <c r="HUN542"/>
      <c r="HUO542"/>
      <c r="HUP542"/>
      <c r="HUQ542"/>
      <c r="HUR542"/>
      <c r="HUS542"/>
      <c r="HUT542"/>
      <c r="HUU542"/>
      <c r="HUV542"/>
      <c r="HUW542"/>
      <c r="HUX542"/>
      <c r="HUY542"/>
      <c r="HUZ542"/>
      <c r="HVA542"/>
      <c r="HVB542"/>
      <c r="HVC542"/>
      <c r="HVD542"/>
      <c r="HVE542"/>
      <c r="HVF542"/>
      <c r="HVG542"/>
      <c r="HVH542"/>
      <c r="HVI542"/>
      <c r="HVJ542"/>
      <c r="HVK542"/>
      <c r="HVL542"/>
      <c r="HVM542"/>
      <c r="HVN542"/>
      <c r="HVO542"/>
      <c r="HVP542"/>
      <c r="HVQ542"/>
      <c r="HVR542"/>
      <c r="HVS542"/>
      <c r="HVT542"/>
      <c r="HVU542"/>
      <c r="HVV542"/>
      <c r="HVW542"/>
      <c r="HVX542"/>
      <c r="HVY542"/>
      <c r="HVZ542"/>
      <c r="HWA542"/>
      <c r="HWB542"/>
      <c r="HWC542"/>
      <c r="HWD542"/>
      <c r="HWE542"/>
      <c r="HWF542"/>
      <c r="HWG542"/>
      <c r="HWH542"/>
      <c r="HWI542"/>
      <c r="HWJ542"/>
      <c r="HWK542"/>
      <c r="HWL542"/>
      <c r="HWM542"/>
      <c r="HWN542"/>
      <c r="HWO542"/>
      <c r="HWP542"/>
      <c r="HWQ542"/>
      <c r="HWR542"/>
      <c r="HWS542"/>
      <c r="HWT542"/>
      <c r="HWU542"/>
      <c r="HWV542"/>
      <c r="HWW542"/>
      <c r="HWX542"/>
      <c r="HWY542"/>
      <c r="HWZ542"/>
      <c r="HXA542"/>
      <c r="HXB542"/>
      <c r="HXC542"/>
      <c r="HXD542"/>
      <c r="HXE542"/>
      <c r="HXF542"/>
      <c r="HXG542"/>
      <c r="HXH542"/>
      <c r="HXI542"/>
      <c r="HXJ542"/>
      <c r="HXK542"/>
      <c r="HXL542"/>
      <c r="HXM542"/>
      <c r="HXN542"/>
      <c r="HXO542"/>
      <c r="HXP542"/>
      <c r="HXQ542"/>
      <c r="HXR542"/>
      <c r="HXS542"/>
      <c r="HXT542"/>
      <c r="HXU542"/>
      <c r="HXV542"/>
      <c r="HXW542"/>
      <c r="HXX542"/>
      <c r="HXY542"/>
      <c r="HXZ542"/>
      <c r="HYA542"/>
      <c r="HYB542"/>
      <c r="HYC542"/>
      <c r="HYD542"/>
      <c r="HYE542"/>
      <c r="HYF542"/>
      <c r="HYG542"/>
      <c r="HYH542"/>
      <c r="HYI542"/>
      <c r="HYJ542"/>
      <c r="HYK542"/>
      <c r="HYL542"/>
      <c r="HYM542"/>
      <c r="HYN542"/>
      <c r="HYO542"/>
      <c r="HYP542"/>
      <c r="HYQ542"/>
      <c r="HYR542"/>
      <c r="HYS542"/>
      <c r="HYT542"/>
      <c r="HYU542"/>
      <c r="HYV542"/>
      <c r="HYW542"/>
      <c r="HYX542"/>
      <c r="HYY542"/>
      <c r="HYZ542"/>
      <c r="HZA542"/>
      <c r="HZB542"/>
      <c r="HZC542"/>
      <c r="HZD542"/>
      <c r="HZE542"/>
      <c r="HZF542"/>
      <c r="HZG542"/>
      <c r="HZH542"/>
      <c r="HZI542"/>
      <c r="HZJ542"/>
      <c r="HZK542"/>
      <c r="HZL542"/>
      <c r="HZM542"/>
      <c r="HZN542"/>
      <c r="HZO542"/>
      <c r="HZP542"/>
      <c r="HZQ542"/>
      <c r="HZR542"/>
      <c r="HZS542"/>
      <c r="HZT542"/>
      <c r="HZU542"/>
      <c r="HZV542"/>
      <c r="HZW542"/>
      <c r="HZX542"/>
      <c r="HZY542"/>
      <c r="HZZ542"/>
      <c r="IAA542"/>
      <c r="IAB542"/>
      <c r="IAC542"/>
      <c r="IAD542"/>
      <c r="IAE542"/>
      <c r="IAF542"/>
      <c r="IAG542"/>
      <c r="IAH542"/>
      <c r="IAI542"/>
      <c r="IAJ542"/>
      <c r="IAK542"/>
      <c r="IAL542"/>
      <c r="IAM542"/>
      <c r="IAN542"/>
      <c r="IAO542"/>
      <c r="IAP542"/>
      <c r="IAQ542"/>
      <c r="IAR542"/>
      <c r="IAS542"/>
      <c r="IAT542"/>
      <c r="IAU542"/>
      <c r="IAV542"/>
      <c r="IAW542"/>
      <c r="IAX542"/>
      <c r="IAY542"/>
      <c r="IAZ542"/>
      <c r="IBA542"/>
      <c r="IBB542"/>
      <c r="IBC542"/>
      <c r="IBD542"/>
      <c r="IBE542"/>
      <c r="IBF542"/>
      <c r="IBG542"/>
      <c r="IBH542"/>
      <c r="IBI542"/>
      <c r="IBJ542"/>
      <c r="IBK542"/>
      <c r="IBL542"/>
      <c r="IBM542"/>
      <c r="IBN542"/>
      <c r="IBO542"/>
      <c r="IBP542"/>
      <c r="IBQ542"/>
      <c r="IBR542"/>
      <c r="IBS542"/>
      <c r="IBT542"/>
      <c r="IBU542"/>
      <c r="IBV542"/>
      <c r="IBW542"/>
      <c r="IBX542"/>
      <c r="IBY542"/>
      <c r="IBZ542"/>
      <c r="ICA542"/>
      <c r="ICB542"/>
      <c r="ICC542"/>
      <c r="ICD542"/>
      <c r="ICE542"/>
      <c r="ICF542"/>
      <c r="ICG542"/>
      <c r="ICH542"/>
      <c r="ICI542"/>
      <c r="ICJ542"/>
      <c r="ICK542"/>
      <c r="ICL542"/>
      <c r="ICM542"/>
      <c r="ICN542"/>
      <c r="ICO542"/>
      <c r="ICP542"/>
      <c r="ICQ542"/>
      <c r="ICR542"/>
      <c r="ICS542"/>
      <c r="ICT542"/>
      <c r="ICU542"/>
      <c r="ICV542"/>
      <c r="ICW542"/>
      <c r="ICX542"/>
      <c r="ICY542"/>
      <c r="ICZ542"/>
      <c r="IDA542"/>
      <c r="IDB542"/>
      <c r="IDC542"/>
      <c r="IDD542"/>
      <c r="IDE542"/>
      <c r="IDF542"/>
      <c r="IDG542"/>
      <c r="IDH542"/>
      <c r="IDI542"/>
      <c r="IDJ542"/>
      <c r="IDK542"/>
      <c r="IDL542"/>
      <c r="IDM542"/>
      <c r="IDN542"/>
      <c r="IDO542"/>
      <c r="IDP542"/>
      <c r="IDQ542"/>
      <c r="IDR542"/>
      <c r="IDS542"/>
      <c r="IDT542"/>
      <c r="IDU542"/>
      <c r="IDV542"/>
      <c r="IDW542"/>
      <c r="IDX542"/>
      <c r="IDY542"/>
      <c r="IDZ542"/>
      <c r="IEA542"/>
      <c r="IEB542"/>
      <c r="IEC542"/>
      <c r="IED542"/>
      <c r="IEE542"/>
      <c r="IEF542"/>
      <c r="IEG542"/>
      <c r="IEH542"/>
      <c r="IEI542"/>
      <c r="IEJ542"/>
      <c r="IEK542"/>
      <c r="IEL542"/>
      <c r="IEM542"/>
      <c r="IEN542"/>
      <c r="IEO542"/>
      <c r="IEP542"/>
      <c r="IEQ542"/>
      <c r="IER542"/>
      <c r="IES542"/>
      <c r="IET542"/>
      <c r="IEU542"/>
      <c r="IEV542"/>
      <c r="IEW542"/>
      <c r="IEX542"/>
      <c r="IEY542"/>
      <c r="IEZ542"/>
      <c r="IFA542"/>
      <c r="IFB542"/>
      <c r="IFC542"/>
      <c r="IFD542"/>
      <c r="IFE542"/>
      <c r="IFF542"/>
      <c r="IFG542"/>
      <c r="IFH542"/>
      <c r="IFI542"/>
      <c r="IFJ542"/>
      <c r="IFK542"/>
      <c r="IFL542"/>
      <c r="IFM542"/>
      <c r="IFN542"/>
      <c r="IFO542"/>
      <c r="IFP542"/>
      <c r="IFQ542"/>
      <c r="IFR542"/>
      <c r="IFS542"/>
      <c r="IFT542"/>
      <c r="IFU542"/>
      <c r="IFV542"/>
      <c r="IFW542"/>
      <c r="IFX542"/>
      <c r="IFY542"/>
      <c r="IFZ542"/>
      <c r="IGA542"/>
      <c r="IGB542"/>
      <c r="IGC542"/>
      <c r="IGD542"/>
      <c r="IGE542"/>
      <c r="IGF542"/>
      <c r="IGG542"/>
      <c r="IGH542"/>
      <c r="IGI542"/>
      <c r="IGJ542"/>
      <c r="IGK542"/>
      <c r="IGL542"/>
      <c r="IGM542"/>
      <c r="IGN542"/>
      <c r="IGO542"/>
      <c r="IGP542"/>
      <c r="IGQ542"/>
      <c r="IGR542"/>
      <c r="IGS542"/>
      <c r="IGT542"/>
      <c r="IGU542"/>
      <c r="IGV542"/>
      <c r="IGW542"/>
      <c r="IGX542"/>
      <c r="IGY542"/>
      <c r="IGZ542"/>
      <c r="IHA542"/>
      <c r="IHB542"/>
      <c r="IHC542"/>
      <c r="IHD542"/>
      <c r="IHE542"/>
      <c r="IHF542"/>
      <c r="IHG542"/>
      <c r="IHH542"/>
      <c r="IHI542"/>
      <c r="IHJ542"/>
      <c r="IHK542"/>
      <c r="IHL542"/>
      <c r="IHM542"/>
      <c r="IHN542"/>
      <c r="IHO542"/>
      <c r="IHP542"/>
      <c r="IHQ542"/>
      <c r="IHR542"/>
      <c r="IHS542"/>
      <c r="IHT542"/>
      <c r="IHU542"/>
      <c r="IHV542"/>
      <c r="IHW542"/>
      <c r="IHX542"/>
      <c r="IHY542"/>
      <c r="IHZ542"/>
      <c r="IIA542"/>
      <c r="IIB542"/>
      <c r="IIC542"/>
      <c r="IID542"/>
      <c r="IIE542"/>
      <c r="IIF542"/>
      <c r="IIG542"/>
      <c r="IIH542"/>
      <c r="III542"/>
      <c r="IIJ542"/>
      <c r="IIK542"/>
      <c r="IIL542"/>
      <c r="IIM542"/>
      <c r="IIN542"/>
      <c r="IIO542"/>
      <c r="IIP542"/>
      <c r="IIQ542"/>
      <c r="IIR542"/>
      <c r="IIS542"/>
      <c r="IIT542"/>
      <c r="IIU542"/>
      <c r="IIV542"/>
      <c r="IIW542"/>
      <c r="IIX542"/>
      <c r="IIY542"/>
      <c r="IIZ542"/>
      <c r="IJA542"/>
      <c r="IJB542"/>
      <c r="IJC542"/>
      <c r="IJD542"/>
      <c r="IJE542"/>
      <c r="IJF542"/>
      <c r="IJG542"/>
      <c r="IJH542"/>
      <c r="IJI542"/>
      <c r="IJJ542"/>
      <c r="IJK542"/>
      <c r="IJL542"/>
      <c r="IJM542"/>
      <c r="IJN542"/>
      <c r="IJO542"/>
      <c r="IJP542"/>
      <c r="IJQ542"/>
      <c r="IJR542"/>
      <c r="IJS542"/>
      <c r="IJT542"/>
      <c r="IJU542"/>
      <c r="IJV542"/>
      <c r="IJW542"/>
      <c r="IJX542"/>
      <c r="IJY542"/>
      <c r="IJZ542"/>
      <c r="IKA542"/>
      <c r="IKB542"/>
      <c r="IKC542"/>
      <c r="IKD542"/>
      <c r="IKE542"/>
      <c r="IKF542"/>
      <c r="IKG542"/>
      <c r="IKH542"/>
      <c r="IKI542"/>
      <c r="IKJ542"/>
      <c r="IKK542"/>
      <c r="IKL542"/>
      <c r="IKM542"/>
      <c r="IKN542"/>
      <c r="IKO542"/>
      <c r="IKP542"/>
      <c r="IKQ542"/>
      <c r="IKR542"/>
      <c r="IKS542"/>
      <c r="IKT542"/>
      <c r="IKU542"/>
      <c r="IKV542"/>
      <c r="IKW542"/>
      <c r="IKX542"/>
      <c r="IKY542"/>
      <c r="IKZ542"/>
      <c r="ILA542"/>
      <c r="ILB542"/>
      <c r="ILC542"/>
      <c r="ILD542"/>
      <c r="ILE542"/>
      <c r="ILF542"/>
      <c r="ILG542"/>
      <c r="ILH542"/>
      <c r="ILI542"/>
      <c r="ILJ542"/>
      <c r="ILK542"/>
      <c r="ILL542"/>
      <c r="ILM542"/>
      <c r="ILN542"/>
      <c r="ILO542"/>
      <c r="ILP542"/>
      <c r="ILQ542"/>
      <c r="ILR542"/>
      <c r="ILS542"/>
      <c r="ILT542"/>
      <c r="ILU542"/>
      <c r="ILV542"/>
      <c r="ILW542"/>
      <c r="ILX542"/>
      <c r="ILY542"/>
      <c r="ILZ542"/>
      <c r="IMA542"/>
      <c r="IMB542"/>
      <c r="IMC542"/>
      <c r="IMD542"/>
      <c r="IME542"/>
      <c r="IMF542"/>
      <c r="IMG542"/>
      <c r="IMH542"/>
      <c r="IMI542"/>
      <c r="IMJ542"/>
      <c r="IMK542"/>
      <c r="IML542"/>
      <c r="IMM542"/>
      <c r="IMN542"/>
      <c r="IMO542"/>
      <c r="IMP542"/>
      <c r="IMQ542"/>
      <c r="IMR542"/>
      <c r="IMS542"/>
      <c r="IMT542"/>
      <c r="IMU542"/>
      <c r="IMV542"/>
      <c r="IMW542"/>
      <c r="IMX542"/>
      <c r="IMY542"/>
      <c r="IMZ542"/>
      <c r="INA542"/>
      <c r="INB542"/>
      <c r="INC542"/>
      <c r="IND542"/>
      <c r="INE542"/>
      <c r="INF542"/>
      <c r="ING542"/>
      <c r="INH542"/>
      <c r="INI542"/>
      <c r="INJ542"/>
      <c r="INK542"/>
      <c r="INL542"/>
      <c r="INM542"/>
      <c r="INN542"/>
      <c r="INO542"/>
      <c r="INP542"/>
      <c r="INQ542"/>
      <c r="INR542"/>
      <c r="INS542"/>
      <c r="INT542"/>
      <c r="INU542"/>
      <c r="INV542"/>
      <c r="INW542"/>
      <c r="INX542"/>
      <c r="INY542"/>
      <c r="INZ542"/>
      <c r="IOA542"/>
      <c r="IOB542"/>
      <c r="IOC542"/>
      <c r="IOD542"/>
      <c r="IOE542"/>
      <c r="IOF542"/>
      <c r="IOG542"/>
      <c r="IOH542"/>
      <c r="IOI542"/>
      <c r="IOJ542"/>
      <c r="IOK542"/>
      <c r="IOL542"/>
      <c r="IOM542"/>
      <c r="ION542"/>
      <c r="IOO542"/>
      <c r="IOP542"/>
      <c r="IOQ542"/>
      <c r="IOR542"/>
      <c r="IOS542"/>
      <c r="IOT542"/>
      <c r="IOU542"/>
      <c r="IOV542"/>
      <c r="IOW542"/>
      <c r="IOX542"/>
      <c r="IOY542"/>
      <c r="IOZ542"/>
      <c r="IPA542"/>
      <c r="IPB542"/>
      <c r="IPC542"/>
      <c r="IPD542"/>
      <c r="IPE542"/>
      <c r="IPF542"/>
      <c r="IPG542"/>
      <c r="IPH542"/>
      <c r="IPI542"/>
      <c r="IPJ542"/>
      <c r="IPK542"/>
      <c r="IPL542"/>
      <c r="IPM542"/>
      <c r="IPN542"/>
      <c r="IPO542"/>
      <c r="IPP542"/>
      <c r="IPQ542"/>
      <c r="IPR542"/>
      <c r="IPS542"/>
      <c r="IPT542"/>
      <c r="IPU542"/>
      <c r="IPV542"/>
      <c r="IPW542"/>
      <c r="IPX542"/>
      <c r="IPY542"/>
      <c r="IPZ542"/>
      <c r="IQA542"/>
      <c r="IQB542"/>
      <c r="IQC542"/>
      <c r="IQD542"/>
      <c r="IQE542"/>
      <c r="IQF542"/>
      <c r="IQG542"/>
      <c r="IQH542"/>
      <c r="IQI542"/>
      <c r="IQJ542"/>
      <c r="IQK542"/>
      <c r="IQL542"/>
      <c r="IQM542"/>
      <c r="IQN542"/>
      <c r="IQO542"/>
      <c r="IQP542"/>
      <c r="IQQ542"/>
      <c r="IQR542"/>
      <c r="IQS542"/>
      <c r="IQT542"/>
      <c r="IQU542"/>
      <c r="IQV542"/>
      <c r="IQW542"/>
      <c r="IQX542"/>
      <c r="IQY542"/>
      <c r="IQZ542"/>
      <c r="IRA542"/>
      <c r="IRB542"/>
      <c r="IRC542"/>
      <c r="IRD542"/>
      <c r="IRE542"/>
      <c r="IRF542"/>
      <c r="IRG542"/>
      <c r="IRH542"/>
      <c r="IRI542"/>
      <c r="IRJ542"/>
      <c r="IRK542"/>
      <c r="IRL542"/>
      <c r="IRM542"/>
      <c r="IRN542"/>
      <c r="IRO542"/>
      <c r="IRP542"/>
      <c r="IRQ542"/>
      <c r="IRR542"/>
      <c r="IRS542"/>
      <c r="IRT542"/>
      <c r="IRU542"/>
      <c r="IRV542"/>
      <c r="IRW542"/>
      <c r="IRX542"/>
      <c r="IRY542"/>
      <c r="IRZ542"/>
      <c r="ISA542"/>
      <c r="ISB542"/>
      <c r="ISC542"/>
      <c r="ISD542"/>
      <c r="ISE542"/>
      <c r="ISF542"/>
      <c r="ISG542"/>
      <c r="ISH542"/>
      <c r="ISI542"/>
      <c r="ISJ542"/>
      <c r="ISK542"/>
      <c r="ISL542"/>
      <c r="ISM542"/>
      <c r="ISN542"/>
      <c r="ISO542"/>
      <c r="ISP542"/>
      <c r="ISQ542"/>
      <c r="ISR542"/>
      <c r="ISS542"/>
      <c r="IST542"/>
      <c r="ISU542"/>
      <c r="ISV542"/>
      <c r="ISW542"/>
      <c r="ISX542"/>
      <c r="ISY542"/>
      <c r="ISZ542"/>
      <c r="ITA542"/>
      <c r="ITB542"/>
      <c r="ITC542"/>
      <c r="ITD542"/>
      <c r="ITE542"/>
      <c r="ITF542"/>
      <c r="ITG542"/>
      <c r="ITH542"/>
      <c r="ITI542"/>
      <c r="ITJ542"/>
      <c r="ITK542"/>
      <c r="ITL542"/>
      <c r="ITM542"/>
      <c r="ITN542"/>
      <c r="ITO542"/>
      <c r="ITP542"/>
      <c r="ITQ542"/>
      <c r="ITR542"/>
      <c r="ITS542"/>
      <c r="ITT542"/>
      <c r="ITU542"/>
      <c r="ITV542"/>
      <c r="ITW542"/>
      <c r="ITX542"/>
      <c r="ITY542"/>
      <c r="ITZ542"/>
      <c r="IUA542"/>
      <c r="IUB542"/>
      <c r="IUC542"/>
      <c r="IUD542"/>
      <c r="IUE542"/>
      <c r="IUF542"/>
      <c r="IUG542"/>
      <c r="IUH542"/>
      <c r="IUI542"/>
      <c r="IUJ542"/>
      <c r="IUK542"/>
      <c r="IUL542"/>
      <c r="IUM542"/>
      <c r="IUN542"/>
      <c r="IUO542"/>
      <c r="IUP542"/>
      <c r="IUQ542"/>
      <c r="IUR542"/>
      <c r="IUS542"/>
      <c r="IUT542"/>
      <c r="IUU542"/>
      <c r="IUV542"/>
      <c r="IUW542"/>
      <c r="IUX542"/>
      <c r="IUY542"/>
      <c r="IUZ542"/>
      <c r="IVA542"/>
      <c r="IVB542"/>
      <c r="IVC542"/>
      <c r="IVD542"/>
      <c r="IVE542"/>
      <c r="IVF542"/>
      <c r="IVG542"/>
      <c r="IVH542"/>
      <c r="IVI542"/>
      <c r="IVJ542"/>
      <c r="IVK542"/>
      <c r="IVL542"/>
      <c r="IVM542"/>
      <c r="IVN542"/>
      <c r="IVO542"/>
      <c r="IVP542"/>
      <c r="IVQ542"/>
      <c r="IVR542"/>
      <c r="IVS542"/>
      <c r="IVT542"/>
      <c r="IVU542"/>
      <c r="IVV542"/>
      <c r="IVW542"/>
      <c r="IVX542"/>
      <c r="IVY542"/>
      <c r="IVZ542"/>
      <c r="IWA542"/>
      <c r="IWB542"/>
      <c r="IWC542"/>
      <c r="IWD542"/>
      <c r="IWE542"/>
      <c r="IWF542"/>
      <c r="IWG542"/>
      <c r="IWH542"/>
      <c r="IWI542"/>
      <c r="IWJ542"/>
      <c r="IWK542"/>
      <c r="IWL542"/>
      <c r="IWM542"/>
      <c r="IWN542"/>
      <c r="IWO542"/>
      <c r="IWP542"/>
      <c r="IWQ542"/>
      <c r="IWR542"/>
      <c r="IWS542"/>
      <c r="IWT542"/>
      <c r="IWU542"/>
      <c r="IWV542"/>
      <c r="IWW542"/>
      <c r="IWX542"/>
      <c r="IWY542"/>
      <c r="IWZ542"/>
      <c r="IXA542"/>
      <c r="IXB542"/>
      <c r="IXC542"/>
      <c r="IXD542"/>
      <c r="IXE542"/>
      <c r="IXF542"/>
      <c r="IXG542"/>
      <c r="IXH542"/>
      <c r="IXI542"/>
      <c r="IXJ542"/>
      <c r="IXK542"/>
      <c r="IXL542"/>
      <c r="IXM542"/>
      <c r="IXN542"/>
      <c r="IXO542"/>
      <c r="IXP542"/>
      <c r="IXQ542"/>
      <c r="IXR542"/>
      <c r="IXS542"/>
      <c r="IXT542"/>
      <c r="IXU542"/>
      <c r="IXV542"/>
      <c r="IXW542"/>
      <c r="IXX542"/>
      <c r="IXY542"/>
      <c r="IXZ542"/>
      <c r="IYA542"/>
      <c r="IYB542"/>
      <c r="IYC542"/>
      <c r="IYD542"/>
      <c r="IYE542"/>
      <c r="IYF542"/>
      <c r="IYG542"/>
      <c r="IYH542"/>
      <c r="IYI542"/>
      <c r="IYJ542"/>
      <c r="IYK542"/>
      <c r="IYL542"/>
      <c r="IYM542"/>
      <c r="IYN542"/>
      <c r="IYO542"/>
      <c r="IYP542"/>
      <c r="IYQ542"/>
      <c r="IYR542"/>
      <c r="IYS542"/>
      <c r="IYT542"/>
      <c r="IYU542"/>
      <c r="IYV542"/>
      <c r="IYW542"/>
      <c r="IYX542"/>
      <c r="IYY542"/>
      <c r="IYZ542"/>
      <c r="IZA542"/>
      <c r="IZB542"/>
      <c r="IZC542"/>
      <c r="IZD542"/>
      <c r="IZE542"/>
      <c r="IZF542"/>
      <c r="IZG542"/>
      <c r="IZH542"/>
      <c r="IZI542"/>
      <c r="IZJ542"/>
      <c r="IZK542"/>
      <c r="IZL542"/>
      <c r="IZM542"/>
      <c r="IZN542"/>
      <c r="IZO542"/>
      <c r="IZP542"/>
      <c r="IZQ542"/>
      <c r="IZR542"/>
      <c r="IZS542"/>
      <c r="IZT542"/>
      <c r="IZU542"/>
      <c r="IZV542"/>
      <c r="IZW542"/>
      <c r="IZX542"/>
      <c r="IZY542"/>
      <c r="IZZ542"/>
      <c r="JAA542"/>
      <c r="JAB542"/>
      <c r="JAC542"/>
      <c r="JAD542"/>
      <c r="JAE542"/>
      <c r="JAF542"/>
      <c r="JAG542"/>
      <c r="JAH542"/>
      <c r="JAI542"/>
      <c r="JAJ542"/>
      <c r="JAK542"/>
      <c r="JAL542"/>
      <c r="JAM542"/>
      <c r="JAN542"/>
      <c r="JAO542"/>
      <c r="JAP542"/>
      <c r="JAQ542"/>
      <c r="JAR542"/>
      <c r="JAS542"/>
      <c r="JAT542"/>
      <c r="JAU542"/>
      <c r="JAV542"/>
      <c r="JAW542"/>
      <c r="JAX542"/>
      <c r="JAY542"/>
      <c r="JAZ542"/>
      <c r="JBA542"/>
      <c r="JBB542"/>
      <c r="JBC542"/>
      <c r="JBD542"/>
      <c r="JBE542"/>
      <c r="JBF542"/>
      <c r="JBG542"/>
      <c r="JBH542"/>
      <c r="JBI542"/>
      <c r="JBJ542"/>
      <c r="JBK542"/>
      <c r="JBL542"/>
      <c r="JBM542"/>
      <c r="JBN542"/>
      <c r="JBO542"/>
      <c r="JBP542"/>
      <c r="JBQ542"/>
      <c r="JBR542"/>
      <c r="JBS542"/>
      <c r="JBT542"/>
      <c r="JBU542"/>
      <c r="JBV542"/>
      <c r="JBW542"/>
      <c r="JBX542"/>
      <c r="JBY542"/>
      <c r="JBZ542"/>
      <c r="JCA542"/>
      <c r="JCB542"/>
      <c r="JCC542"/>
      <c r="JCD542"/>
      <c r="JCE542"/>
      <c r="JCF542"/>
      <c r="JCG542"/>
      <c r="JCH542"/>
      <c r="JCI542"/>
      <c r="JCJ542"/>
      <c r="JCK542"/>
      <c r="JCL542"/>
      <c r="JCM542"/>
      <c r="JCN542"/>
      <c r="JCO542"/>
      <c r="JCP542"/>
      <c r="JCQ542"/>
      <c r="JCR542"/>
      <c r="JCS542"/>
      <c r="JCT542"/>
      <c r="JCU542"/>
      <c r="JCV542"/>
      <c r="JCW542"/>
      <c r="JCX542"/>
      <c r="JCY542"/>
      <c r="JCZ542"/>
      <c r="JDA542"/>
      <c r="JDB542"/>
      <c r="JDC542"/>
      <c r="JDD542"/>
      <c r="JDE542"/>
      <c r="JDF542"/>
      <c r="JDG542"/>
      <c r="JDH542"/>
      <c r="JDI542"/>
      <c r="JDJ542"/>
      <c r="JDK542"/>
      <c r="JDL542"/>
      <c r="JDM542"/>
      <c r="JDN542"/>
      <c r="JDO542"/>
      <c r="JDP542"/>
      <c r="JDQ542"/>
      <c r="JDR542"/>
      <c r="JDS542"/>
      <c r="JDT542"/>
      <c r="JDU542"/>
      <c r="JDV542"/>
      <c r="JDW542"/>
      <c r="JDX542"/>
      <c r="JDY542"/>
      <c r="JDZ542"/>
      <c r="JEA542"/>
      <c r="JEB542"/>
      <c r="JEC542"/>
      <c r="JED542"/>
      <c r="JEE542"/>
      <c r="JEF542"/>
      <c r="JEG542"/>
      <c r="JEH542"/>
      <c r="JEI542"/>
      <c r="JEJ542"/>
      <c r="JEK542"/>
      <c r="JEL542"/>
      <c r="JEM542"/>
      <c r="JEN542"/>
      <c r="JEO542"/>
      <c r="JEP542"/>
      <c r="JEQ542"/>
      <c r="JER542"/>
      <c r="JES542"/>
      <c r="JET542"/>
      <c r="JEU542"/>
      <c r="JEV542"/>
      <c r="JEW542"/>
      <c r="JEX542"/>
      <c r="JEY542"/>
      <c r="JEZ542"/>
      <c r="JFA542"/>
      <c r="JFB542"/>
      <c r="JFC542"/>
      <c r="JFD542"/>
      <c r="JFE542"/>
      <c r="JFF542"/>
      <c r="JFG542"/>
      <c r="JFH542"/>
      <c r="JFI542"/>
      <c r="JFJ542"/>
      <c r="JFK542"/>
      <c r="JFL542"/>
      <c r="JFM542"/>
      <c r="JFN542"/>
      <c r="JFO542"/>
      <c r="JFP542"/>
      <c r="JFQ542"/>
      <c r="JFR542"/>
      <c r="JFS542"/>
      <c r="JFT542"/>
      <c r="JFU542"/>
      <c r="JFV542"/>
      <c r="JFW542"/>
      <c r="JFX542"/>
      <c r="JFY542"/>
      <c r="JFZ542"/>
      <c r="JGA542"/>
      <c r="JGB542"/>
      <c r="JGC542"/>
      <c r="JGD542"/>
      <c r="JGE542"/>
      <c r="JGF542"/>
      <c r="JGG542"/>
      <c r="JGH542"/>
      <c r="JGI542"/>
      <c r="JGJ542"/>
      <c r="JGK542"/>
      <c r="JGL542"/>
      <c r="JGM542"/>
      <c r="JGN542"/>
      <c r="JGO542"/>
      <c r="JGP542"/>
      <c r="JGQ542"/>
      <c r="JGR542"/>
      <c r="JGS542"/>
      <c r="JGT542"/>
      <c r="JGU542"/>
      <c r="JGV542"/>
      <c r="JGW542"/>
      <c r="JGX542"/>
      <c r="JGY542"/>
      <c r="JGZ542"/>
      <c r="JHA542"/>
      <c r="JHB542"/>
      <c r="JHC542"/>
      <c r="JHD542"/>
      <c r="JHE542"/>
      <c r="JHF542"/>
      <c r="JHG542"/>
      <c r="JHH542"/>
      <c r="JHI542"/>
      <c r="JHJ542"/>
      <c r="JHK542"/>
      <c r="JHL542"/>
      <c r="JHM542"/>
      <c r="JHN542"/>
      <c r="JHO542"/>
      <c r="JHP542"/>
      <c r="JHQ542"/>
      <c r="JHR542"/>
      <c r="JHS542"/>
      <c r="JHT542"/>
      <c r="JHU542"/>
      <c r="JHV542"/>
      <c r="JHW542"/>
      <c r="JHX542"/>
      <c r="JHY542"/>
      <c r="JHZ542"/>
      <c r="JIA542"/>
      <c r="JIB542"/>
      <c r="JIC542"/>
      <c r="JID542"/>
      <c r="JIE542"/>
      <c r="JIF542"/>
      <c r="JIG542"/>
      <c r="JIH542"/>
      <c r="JII542"/>
      <c r="JIJ542"/>
      <c r="JIK542"/>
      <c r="JIL542"/>
      <c r="JIM542"/>
      <c r="JIN542"/>
      <c r="JIO542"/>
      <c r="JIP542"/>
      <c r="JIQ542"/>
      <c r="JIR542"/>
      <c r="JIS542"/>
      <c r="JIT542"/>
      <c r="JIU542"/>
      <c r="JIV542"/>
      <c r="JIW542"/>
      <c r="JIX542"/>
      <c r="JIY542"/>
      <c r="JIZ542"/>
      <c r="JJA542"/>
      <c r="JJB542"/>
      <c r="JJC542"/>
      <c r="JJD542"/>
      <c r="JJE542"/>
      <c r="JJF542"/>
      <c r="JJG542"/>
      <c r="JJH542"/>
      <c r="JJI542"/>
      <c r="JJJ542"/>
      <c r="JJK542"/>
      <c r="JJL542"/>
      <c r="JJM542"/>
      <c r="JJN542"/>
      <c r="JJO542"/>
      <c r="JJP542"/>
      <c r="JJQ542"/>
      <c r="JJR542"/>
      <c r="JJS542"/>
      <c r="JJT542"/>
      <c r="JJU542"/>
      <c r="JJV542"/>
      <c r="JJW542"/>
      <c r="JJX542"/>
      <c r="JJY542"/>
      <c r="JJZ542"/>
      <c r="JKA542"/>
      <c r="JKB542"/>
      <c r="JKC542"/>
      <c r="JKD542"/>
      <c r="JKE542"/>
      <c r="JKF542"/>
      <c r="JKG542"/>
      <c r="JKH542"/>
      <c r="JKI542"/>
      <c r="JKJ542"/>
      <c r="JKK542"/>
      <c r="JKL542"/>
      <c r="JKM542"/>
      <c r="JKN542"/>
      <c r="JKO542"/>
      <c r="JKP542"/>
      <c r="JKQ542"/>
      <c r="JKR542"/>
      <c r="JKS542"/>
      <c r="JKT542"/>
      <c r="JKU542"/>
      <c r="JKV542"/>
      <c r="JKW542"/>
      <c r="JKX542"/>
      <c r="JKY542"/>
      <c r="JKZ542"/>
      <c r="JLA542"/>
      <c r="JLB542"/>
      <c r="JLC542"/>
      <c r="JLD542"/>
      <c r="JLE542"/>
      <c r="JLF542"/>
      <c r="JLG542"/>
      <c r="JLH542"/>
      <c r="JLI542"/>
      <c r="JLJ542"/>
      <c r="JLK542"/>
      <c r="JLL542"/>
      <c r="JLM542"/>
      <c r="JLN542"/>
      <c r="JLO542"/>
      <c r="JLP542"/>
      <c r="JLQ542"/>
      <c r="JLR542"/>
      <c r="JLS542"/>
      <c r="JLT542"/>
      <c r="JLU542"/>
      <c r="JLV542"/>
      <c r="JLW542"/>
      <c r="JLX542"/>
      <c r="JLY542"/>
      <c r="JLZ542"/>
      <c r="JMA542"/>
      <c r="JMB542"/>
      <c r="JMC542"/>
      <c r="JMD542"/>
      <c r="JME542"/>
      <c r="JMF542"/>
      <c r="JMG542"/>
      <c r="JMH542"/>
      <c r="JMI542"/>
      <c r="JMJ542"/>
      <c r="JMK542"/>
      <c r="JML542"/>
      <c r="JMM542"/>
      <c r="JMN542"/>
      <c r="JMO542"/>
      <c r="JMP542"/>
      <c r="JMQ542"/>
      <c r="JMR542"/>
      <c r="JMS542"/>
      <c r="JMT542"/>
      <c r="JMU542"/>
      <c r="JMV542"/>
      <c r="JMW542"/>
      <c r="JMX542"/>
      <c r="JMY542"/>
      <c r="JMZ542"/>
      <c r="JNA542"/>
      <c r="JNB542"/>
      <c r="JNC542"/>
      <c r="JND542"/>
      <c r="JNE542"/>
      <c r="JNF542"/>
      <c r="JNG542"/>
      <c r="JNH542"/>
      <c r="JNI542"/>
      <c r="JNJ542"/>
      <c r="JNK542"/>
      <c r="JNL542"/>
      <c r="JNM542"/>
      <c r="JNN542"/>
      <c r="JNO542"/>
      <c r="JNP542"/>
      <c r="JNQ542"/>
      <c r="JNR542"/>
      <c r="JNS542"/>
      <c r="JNT542"/>
      <c r="JNU542"/>
      <c r="JNV542"/>
      <c r="JNW542"/>
      <c r="JNX542"/>
      <c r="JNY542"/>
      <c r="JNZ542"/>
      <c r="JOA542"/>
      <c r="JOB542"/>
      <c r="JOC542"/>
      <c r="JOD542"/>
      <c r="JOE542"/>
      <c r="JOF542"/>
      <c r="JOG542"/>
      <c r="JOH542"/>
      <c r="JOI542"/>
      <c r="JOJ542"/>
      <c r="JOK542"/>
      <c r="JOL542"/>
      <c r="JOM542"/>
      <c r="JON542"/>
      <c r="JOO542"/>
      <c r="JOP542"/>
      <c r="JOQ542"/>
      <c r="JOR542"/>
      <c r="JOS542"/>
      <c r="JOT542"/>
      <c r="JOU542"/>
      <c r="JOV542"/>
      <c r="JOW542"/>
      <c r="JOX542"/>
      <c r="JOY542"/>
      <c r="JOZ542"/>
      <c r="JPA542"/>
      <c r="JPB542"/>
      <c r="JPC542"/>
      <c r="JPD542"/>
      <c r="JPE542"/>
      <c r="JPF542"/>
      <c r="JPG542"/>
      <c r="JPH542"/>
      <c r="JPI542"/>
      <c r="JPJ542"/>
      <c r="JPK542"/>
      <c r="JPL542"/>
      <c r="JPM542"/>
      <c r="JPN542"/>
      <c r="JPO542"/>
      <c r="JPP542"/>
      <c r="JPQ542"/>
      <c r="JPR542"/>
      <c r="JPS542"/>
      <c r="JPT542"/>
      <c r="JPU542"/>
      <c r="JPV542"/>
      <c r="JPW542"/>
      <c r="JPX542"/>
      <c r="JPY542"/>
      <c r="JPZ542"/>
      <c r="JQA542"/>
      <c r="JQB542"/>
      <c r="JQC542"/>
      <c r="JQD542"/>
      <c r="JQE542"/>
      <c r="JQF542"/>
      <c r="JQG542"/>
      <c r="JQH542"/>
      <c r="JQI542"/>
      <c r="JQJ542"/>
      <c r="JQK542"/>
      <c r="JQL542"/>
      <c r="JQM542"/>
      <c r="JQN542"/>
      <c r="JQO542"/>
      <c r="JQP542"/>
      <c r="JQQ542"/>
      <c r="JQR542"/>
      <c r="JQS542"/>
      <c r="JQT542"/>
      <c r="JQU542"/>
      <c r="JQV542"/>
      <c r="JQW542"/>
      <c r="JQX542"/>
      <c r="JQY542"/>
      <c r="JQZ542"/>
      <c r="JRA542"/>
      <c r="JRB542"/>
      <c r="JRC542"/>
      <c r="JRD542"/>
      <c r="JRE542"/>
      <c r="JRF542"/>
      <c r="JRG542"/>
      <c r="JRH542"/>
      <c r="JRI542"/>
      <c r="JRJ542"/>
      <c r="JRK542"/>
      <c r="JRL542"/>
      <c r="JRM542"/>
      <c r="JRN542"/>
      <c r="JRO542"/>
      <c r="JRP542"/>
      <c r="JRQ542"/>
      <c r="JRR542"/>
      <c r="JRS542"/>
      <c r="JRT542"/>
      <c r="JRU542"/>
      <c r="JRV542"/>
      <c r="JRW542"/>
      <c r="JRX542"/>
      <c r="JRY542"/>
      <c r="JRZ542"/>
      <c r="JSA542"/>
      <c r="JSB542"/>
      <c r="JSC542"/>
      <c r="JSD542"/>
      <c r="JSE542"/>
      <c r="JSF542"/>
      <c r="JSG542"/>
      <c r="JSH542"/>
      <c r="JSI542"/>
      <c r="JSJ542"/>
      <c r="JSK542"/>
      <c r="JSL542"/>
      <c r="JSM542"/>
      <c r="JSN542"/>
      <c r="JSO542"/>
      <c r="JSP542"/>
      <c r="JSQ542"/>
      <c r="JSR542"/>
      <c r="JSS542"/>
      <c r="JST542"/>
      <c r="JSU542"/>
      <c r="JSV542"/>
      <c r="JSW542"/>
      <c r="JSX542"/>
      <c r="JSY542"/>
      <c r="JSZ542"/>
      <c r="JTA542"/>
      <c r="JTB542"/>
      <c r="JTC542"/>
      <c r="JTD542"/>
      <c r="JTE542"/>
      <c r="JTF542"/>
      <c r="JTG542"/>
      <c r="JTH542"/>
      <c r="JTI542"/>
      <c r="JTJ542"/>
      <c r="JTK542"/>
      <c r="JTL542"/>
      <c r="JTM542"/>
      <c r="JTN542"/>
      <c r="JTO542"/>
      <c r="JTP542"/>
      <c r="JTQ542"/>
      <c r="JTR542"/>
      <c r="JTS542"/>
      <c r="JTT542"/>
      <c r="JTU542"/>
      <c r="JTV542"/>
      <c r="JTW542"/>
      <c r="JTX542"/>
      <c r="JTY542"/>
      <c r="JTZ542"/>
      <c r="JUA542"/>
      <c r="JUB542"/>
      <c r="JUC542"/>
      <c r="JUD542"/>
      <c r="JUE542"/>
      <c r="JUF542"/>
      <c r="JUG542"/>
      <c r="JUH542"/>
      <c r="JUI542"/>
      <c r="JUJ542"/>
      <c r="JUK542"/>
      <c r="JUL542"/>
      <c r="JUM542"/>
      <c r="JUN542"/>
      <c r="JUO542"/>
      <c r="JUP542"/>
      <c r="JUQ542"/>
      <c r="JUR542"/>
      <c r="JUS542"/>
      <c r="JUT542"/>
      <c r="JUU542"/>
      <c r="JUV542"/>
      <c r="JUW542"/>
      <c r="JUX542"/>
      <c r="JUY542"/>
      <c r="JUZ542"/>
      <c r="JVA542"/>
      <c r="JVB542"/>
      <c r="JVC542"/>
      <c r="JVD542"/>
      <c r="JVE542"/>
      <c r="JVF542"/>
      <c r="JVG542"/>
      <c r="JVH542"/>
      <c r="JVI542"/>
      <c r="JVJ542"/>
      <c r="JVK542"/>
      <c r="JVL542"/>
      <c r="JVM542"/>
      <c r="JVN542"/>
      <c r="JVO542"/>
      <c r="JVP542"/>
      <c r="JVQ542"/>
      <c r="JVR542"/>
      <c r="JVS542"/>
      <c r="JVT542"/>
      <c r="JVU542"/>
      <c r="JVV542"/>
      <c r="JVW542"/>
      <c r="JVX542"/>
      <c r="JVY542"/>
      <c r="JVZ542"/>
      <c r="JWA542"/>
      <c r="JWB542"/>
      <c r="JWC542"/>
      <c r="JWD542"/>
      <c r="JWE542"/>
      <c r="JWF542"/>
      <c r="JWG542"/>
      <c r="JWH542"/>
      <c r="JWI542"/>
      <c r="JWJ542"/>
      <c r="JWK542"/>
      <c r="JWL542"/>
      <c r="JWM542"/>
      <c r="JWN542"/>
      <c r="JWO542"/>
      <c r="JWP542"/>
      <c r="JWQ542"/>
      <c r="JWR542"/>
      <c r="JWS542"/>
      <c r="JWT542"/>
      <c r="JWU542"/>
      <c r="JWV542"/>
      <c r="JWW542"/>
      <c r="JWX542"/>
      <c r="JWY542"/>
      <c r="JWZ542"/>
      <c r="JXA542"/>
      <c r="JXB542"/>
      <c r="JXC542"/>
      <c r="JXD542"/>
      <c r="JXE542"/>
      <c r="JXF542"/>
      <c r="JXG542"/>
      <c r="JXH542"/>
      <c r="JXI542"/>
      <c r="JXJ542"/>
      <c r="JXK542"/>
      <c r="JXL542"/>
      <c r="JXM542"/>
      <c r="JXN542"/>
      <c r="JXO542"/>
      <c r="JXP542"/>
      <c r="JXQ542"/>
      <c r="JXR542"/>
      <c r="JXS542"/>
      <c r="JXT542"/>
      <c r="JXU542"/>
      <c r="JXV542"/>
      <c r="JXW542"/>
      <c r="JXX542"/>
      <c r="JXY542"/>
      <c r="JXZ542"/>
      <c r="JYA542"/>
      <c r="JYB542"/>
      <c r="JYC542"/>
      <c r="JYD542"/>
      <c r="JYE542"/>
      <c r="JYF542"/>
      <c r="JYG542"/>
      <c r="JYH542"/>
      <c r="JYI542"/>
      <c r="JYJ542"/>
      <c r="JYK542"/>
      <c r="JYL542"/>
      <c r="JYM542"/>
      <c r="JYN542"/>
      <c r="JYO542"/>
      <c r="JYP542"/>
      <c r="JYQ542"/>
      <c r="JYR542"/>
      <c r="JYS542"/>
      <c r="JYT542"/>
      <c r="JYU542"/>
      <c r="JYV542"/>
      <c r="JYW542"/>
      <c r="JYX542"/>
      <c r="JYY542"/>
      <c r="JYZ542"/>
      <c r="JZA542"/>
      <c r="JZB542"/>
      <c r="JZC542"/>
      <c r="JZD542"/>
      <c r="JZE542"/>
      <c r="JZF542"/>
      <c r="JZG542"/>
      <c r="JZH542"/>
      <c r="JZI542"/>
      <c r="JZJ542"/>
      <c r="JZK542"/>
      <c r="JZL542"/>
      <c r="JZM542"/>
      <c r="JZN542"/>
      <c r="JZO542"/>
      <c r="JZP542"/>
      <c r="JZQ542"/>
      <c r="JZR542"/>
      <c r="JZS542"/>
      <c r="JZT542"/>
      <c r="JZU542"/>
      <c r="JZV542"/>
      <c r="JZW542"/>
      <c r="JZX542"/>
      <c r="JZY542"/>
      <c r="JZZ542"/>
      <c r="KAA542"/>
      <c r="KAB542"/>
      <c r="KAC542"/>
      <c r="KAD542"/>
      <c r="KAE542"/>
      <c r="KAF542"/>
      <c r="KAG542"/>
      <c r="KAH542"/>
      <c r="KAI542"/>
      <c r="KAJ542"/>
      <c r="KAK542"/>
      <c r="KAL542"/>
      <c r="KAM542"/>
      <c r="KAN542"/>
      <c r="KAO542"/>
      <c r="KAP542"/>
      <c r="KAQ542"/>
      <c r="KAR542"/>
      <c r="KAS542"/>
      <c r="KAT542"/>
      <c r="KAU542"/>
      <c r="KAV542"/>
      <c r="KAW542"/>
      <c r="KAX542"/>
      <c r="KAY542"/>
      <c r="KAZ542"/>
      <c r="KBA542"/>
      <c r="KBB542"/>
      <c r="KBC542"/>
      <c r="KBD542"/>
      <c r="KBE542"/>
      <c r="KBF542"/>
      <c r="KBG542"/>
      <c r="KBH542"/>
      <c r="KBI542"/>
      <c r="KBJ542"/>
      <c r="KBK542"/>
      <c r="KBL542"/>
      <c r="KBM542"/>
      <c r="KBN542"/>
      <c r="KBO542"/>
      <c r="KBP542"/>
      <c r="KBQ542"/>
      <c r="KBR542"/>
      <c r="KBS542"/>
      <c r="KBT542"/>
      <c r="KBU542"/>
      <c r="KBV542"/>
      <c r="KBW542"/>
      <c r="KBX542"/>
      <c r="KBY542"/>
      <c r="KBZ542"/>
      <c r="KCA542"/>
      <c r="KCB542"/>
      <c r="KCC542"/>
      <c r="KCD542"/>
      <c r="KCE542"/>
      <c r="KCF542"/>
      <c r="KCG542"/>
      <c r="KCH542"/>
      <c r="KCI542"/>
      <c r="KCJ542"/>
      <c r="KCK542"/>
      <c r="KCL542"/>
      <c r="KCM542"/>
      <c r="KCN542"/>
      <c r="KCO542"/>
      <c r="KCP542"/>
      <c r="KCQ542"/>
      <c r="KCR542"/>
      <c r="KCS542"/>
      <c r="KCT542"/>
      <c r="KCU542"/>
      <c r="KCV542"/>
      <c r="KCW542"/>
      <c r="KCX542"/>
      <c r="KCY542"/>
      <c r="KCZ542"/>
      <c r="KDA542"/>
      <c r="KDB542"/>
      <c r="KDC542"/>
      <c r="KDD542"/>
      <c r="KDE542"/>
      <c r="KDF542"/>
      <c r="KDG542"/>
      <c r="KDH542"/>
      <c r="KDI542"/>
      <c r="KDJ542"/>
      <c r="KDK542"/>
      <c r="KDL542"/>
      <c r="KDM542"/>
      <c r="KDN542"/>
      <c r="KDO542"/>
      <c r="KDP542"/>
      <c r="KDQ542"/>
      <c r="KDR542"/>
      <c r="KDS542"/>
      <c r="KDT542"/>
      <c r="KDU542"/>
      <c r="KDV542"/>
      <c r="KDW542"/>
      <c r="KDX542"/>
      <c r="KDY542"/>
      <c r="KDZ542"/>
      <c r="KEA542"/>
      <c r="KEB542"/>
      <c r="KEC542"/>
      <c r="KED542"/>
      <c r="KEE542"/>
      <c r="KEF542"/>
      <c r="KEG542"/>
      <c r="KEH542"/>
      <c r="KEI542"/>
      <c r="KEJ542"/>
      <c r="KEK542"/>
      <c r="KEL542"/>
      <c r="KEM542"/>
      <c r="KEN542"/>
      <c r="KEO542"/>
      <c r="KEP542"/>
      <c r="KEQ542"/>
      <c r="KER542"/>
      <c r="KES542"/>
      <c r="KET542"/>
      <c r="KEU542"/>
      <c r="KEV542"/>
      <c r="KEW542"/>
      <c r="KEX542"/>
      <c r="KEY542"/>
      <c r="KEZ542"/>
      <c r="KFA542"/>
      <c r="KFB542"/>
      <c r="KFC542"/>
      <c r="KFD542"/>
      <c r="KFE542"/>
      <c r="KFF542"/>
      <c r="KFG542"/>
      <c r="KFH542"/>
      <c r="KFI542"/>
      <c r="KFJ542"/>
      <c r="KFK542"/>
      <c r="KFL542"/>
      <c r="KFM542"/>
      <c r="KFN542"/>
      <c r="KFO542"/>
      <c r="KFP542"/>
      <c r="KFQ542"/>
      <c r="KFR542"/>
      <c r="KFS542"/>
      <c r="KFT542"/>
      <c r="KFU542"/>
      <c r="KFV542"/>
      <c r="KFW542"/>
      <c r="KFX542"/>
      <c r="KFY542"/>
      <c r="KFZ542"/>
      <c r="KGA542"/>
      <c r="KGB542"/>
      <c r="KGC542"/>
      <c r="KGD542"/>
      <c r="KGE542"/>
      <c r="KGF542"/>
      <c r="KGG542"/>
      <c r="KGH542"/>
      <c r="KGI542"/>
      <c r="KGJ542"/>
      <c r="KGK542"/>
      <c r="KGL542"/>
      <c r="KGM542"/>
      <c r="KGN542"/>
      <c r="KGO542"/>
      <c r="KGP542"/>
      <c r="KGQ542"/>
      <c r="KGR542"/>
      <c r="KGS542"/>
      <c r="KGT542"/>
      <c r="KGU542"/>
      <c r="KGV542"/>
      <c r="KGW542"/>
      <c r="KGX542"/>
      <c r="KGY542"/>
      <c r="KGZ542"/>
      <c r="KHA542"/>
      <c r="KHB542"/>
      <c r="KHC542"/>
      <c r="KHD542"/>
      <c r="KHE542"/>
      <c r="KHF542"/>
      <c r="KHG542"/>
      <c r="KHH542"/>
      <c r="KHI542"/>
      <c r="KHJ542"/>
      <c r="KHK542"/>
      <c r="KHL542"/>
      <c r="KHM542"/>
      <c r="KHN542"/>
      <c r="KHO542"/>
      <c r="KHP542"/>
      <c r="KHQ542"/>
      <c r="KHR542"/>
      <c r="KHS542"/>
      <c r="KHT542"/>
      <c r="KHU542"/>
      <c r="KHV542"/>
      <c r="KHW542"/>
      <c r="KHX542"/>
      <c r="KHY542"/>
      <c r="KHZ542"/>
      <c r="KIA542"/>
      <c r="KIB542"/>
      <c r="KIC542"/>
      <c r="KID542"/>
      <c r="KIE542"/>
      <c r="KIF542"/>
      <c r="KIG542"/>
      <c r="KIH542"/>
      <c r="KII542"/>
      <c r="KIJ542"/>
      <c r="KIK542"/>
      <c r="KIL542"/>
      <c r="KIM542"/>
      <c r="KIN542"/>
      <c r="KIO542"/>
      <c r="KIP542"/>
      <c r="KIQ542"/>
      <c r="KIR542"/>
      <c r="KIS542"/>
      <c r="KIT542"/>
      <c r="KIU542"/>
      <c r="KIV542"/>
      <c r="KIW542"/>
      <c r="KIX542"/>
      <c r="KIY542"/>
      <c r="KIZ542"/>
      <c r="KJA542"/>
      <c r="KJB542"/>
      <c r="KJC542"/>
      <c r="KJD542"/>
      <c r="KJE542"/>
      <c r="KJF542"/>
      <c r="KJG542"/>
      <c r="KJH542"/>
      <c r="KJI542"/>
      <c r="KJJ542"/>
      <c r="KJK542"/>
      <c r="KJL542"/>
      <c r="KJM542"/>
      <c r="KJN542"/>
      <c r="KJO542"/>
      <c r="KJP542"/>
      <c r="KJQ542"/>
      <c r="KJR542"/>
      <c r="KJS542"/>
      <c r="KJT542"/>
      <c r="KJU542"/>
      <c r="KJV542"/>
      <c r="KJW542"/>
      <c r="KJX542"/>
      <c r="KJY542"/>
      <c r="KJZ542"/>
      <c r="KKA542"/>
      <c r="KKB542"/>
      <c r="KKC542"/>
      <c r="KKD542"/>
      <c r="KKE542"/>
      <c r="KKF542"/>
      <c r="KKG542"/>
      <c r="KKH542"/>
      <c r="KKI542"/>
      <c r="KKJ542"/>
      <c r="KKK542"/>
      <c r="KKL542"/>
      <c r="KKM542"/>
      <c r="KKN542"/>
      <c r="KKO542"/>
      <c r="KKP542"/>
      <c r="KKQ542"/>
      <c r="KKR542"/>
      <c r="KKS542"/>
      <c r="KKT542"/>
      <c r="KKU542"/>
      <c r="KKV542"/>
      <c r="KKW542"/>
      <c r="KKX542"/>
      <c r="KKY542"/>
      <c r="KKZ542"/>
      <c r="KLA542"/>
      <c r="KLB542"/>
      <c r="KLC542"/>
      <c r="KLD542"/>
      <c r="KLE542"/>
      <c r="KLF542"/>
      <c r="KLG542"/>
      <c r="KLH542"/>
      <c r="KLI542"/>
      <c r="KLJ542"/>
      <c r="KLK542"/>
      <c r="KLL542"/>
      <c r="KLM542"/>
      <c r="KLN542"/>
      <c r="KLO542"/>
      <c r="KLP542"/>
      <c r="KLQ542"/>
      <c r="KLR542"/>
      <c r="KLS542"/>
      <c r="KLT542"/>
      <c r="KLU542"/>
      <c r="KLV542"/>
      <c r="KLW542"/>
      <c r="KLX542"/>
      <c r="KLY542"/>
      <c r="KLZ542"/>
      <c r="KMA542"/>
      <c r="KMB542"/>
      <c r="KMC542"/>
      <c r="KMD542"/>
      <c r="KME542"/>
      <c r="KMF542"/>
      <c r="KMG542"/>
      <c r="KMH542"/>
      <c r="KMI542"/>
      <c r="KMJ542"/>
      <c r="KMK542"/>
      <c r="KML542"/>
      <c r="KMM542"/>
      <c r="KMN542"/>
      <c r="KMO542"/>
      <c r="KMP542"/>
      <c r="KMQ542"/>
      <c r="KMR542"/>
      <c r="KMS542"/>
      <c r="KMT542"/>
      <c r="KMU542"/>
      <c r="KMV542"/>
      <c r="KMW542"/>
      <c r="KMX542"/>
      <c r="KMY542"/>
      <c r="KMZ542"/>
      <c r="KNA542"/>
      <c r="KNB542"/>
      <c r="KNC542"/>
      <c r="KND542"/>
      <c r="KNE542"/>
      <c r="KNF542"/>
      <c r="KNG542"/>
      <c r="KNH542"/>
      <c r="KNI542"/>
      <c r="KNJ542"/>
      <c r="KNK542"/>
      <c r="KNL542"/>
      <c r="KNM542"/>
      <c r="KNN542"/>
      <c r="KNO542"/>
      <c r="KNP542"/>
      <c r="KNQ542"/>
      <c r="KNR542"/>
      <c r="KNS542"/>
      <c r="KNT542"/>
      <c r="KNU542"/>
      <c r="KNV542"/>
      <c r="KNW542"/>
      <c r="KNX542"/>
      <c r="KNY542"/>
      <c r="KNZ542"/>
      <c r="KOA542"/>
      <c r="KOB542"/>
      <c r="KOC542"/>
      <c r="KOD542"/>
      <c r="KOE542"/>
      <c r="KOF542"/>
      <c r="KOG542"/>
      <c r="KOH542"/>
      <c r="KOI542"/>
      <c r="KOJ542"/>
      <c r="KOK542"/>
      <c r="KOL542"/>
      <c r="KOM542"/>
      <c r="KON542"/>
      <c r="KOO542"/>
      <c r="KOP542"/>
      <c r="KOQ542"/>
      <c r="KOR542"/>
      <c r="KOS542"/>
      <c r="KOT542"/>
      <c r="KOU542"/>
      <c r="KOV542"/>
      <c r="KOW542"/>
      <c r="KOX542"/>
      <c r="KOY542"/>
      <c r="KOZ542"/>
      <c r="KPA542"/>
      <c r="KPB542"/>
      <c r="KPC542"/>
      <c r="KPD542"/>
      <c r="KPE542"/>
      <c r="KPF542"/>
      <c r="KPG542"/>
      <c r="KPH542"/>
      <c r="KPI542"/>
      <c r="KPJ542"/>
      <c r="KPK542"/>
      <c r="KPL542"/>
      <c r="KPM542"/>
      <c r="KPN542"/>
      <c r="KPO542"/>
      <c r="KPP542"/>
      <c r="KPQ542"/>
      <c r="KPR542"/>
      <c r="KPS542"/>
      <c r="KPT542"/>
      <c r="KPU542"/>
      <c r="KPV542"/>
      <c r="KPW542"/>
      <c r="KPX542"/>
      <c r="KPY542"/>
      <c r="KPZ542"/>
      <c r="KQA542"/>
      <c r="KQB542"/>
      <c r="KQC542"/>
      <c r="KQD542"/>
      <c r="KQE542"/>
      <c r="KQF542"/>
      <c r="KQG542"/>
      <c r="KQH542"/>
      <c r="KQI542"/>
      <c r="KQJ542"/>
      <c r="KQK542"/>
      <c r="KQL542"/>
      <c r="KQM542"/>
      <c r="KQN542"/>
      <c r="KQO542"/>
      <c r="KQP542"/>
      <c r="KQQ542"/>
      <c r="KQR542"/>
      <c r="KQS542"/>
      <c r="KQT542"/>
      <c r="KQU542"/>
      <c r="KQV542"/>
      <c r="KQW542"/>
      <c r="KQX542"/>
      <c r="KQY542"/>
      <c r="KQZ542"/>
      <c r="KRA542"/>
      <c r="KRB542"/>
      <c r="KRC542"/>
      <c r="KRD542"/>
      <c r="KRE542"/>
      <c r="KRF542"/>
      <c r="KRG542"/>
      <c r="KRH542"/>
      <c r="KRI542"/>
      <c r="KRJ542"/>
      <c r="KRK542"/>
      <c r="KRL542"/>
      <c r="KRM542"/>
      <c r="KRN542"/>
      <c r="KRO542"/>
      <c r="KRP542"/>
      <c r="KRQ542"/>
      <c r="KRR542"/>
      <c r="KRS542"/>
      <c r="KRT542"/>
      <c r="KRU542"/>
      <c r="KRV542"/>
      <c r="KRW542"/>
      <c r="KRX542"/>
      <c r="KRY542"/>
      <c r="KRZ542"/>
      <c r="KSA542"/>
      <c r="KSB542"/>
      <c r="KSC542"/>
      <c r="KSD542"/>
      <c r="KSE542"/>
      <c r="KSF542"/>
      <c r="KSG542"/>
      <c r="KSH542"/>
      <c r="KSI542"/>
      <c r="KSJ542"/>
      <c r="KSK542"/>
      <c r="KSL542"/>
      <c r="KSM542"/>
      <c r="KSN542"/>
      <c r="KSO542"/>
      <c r="KSP542"/>
      <c r="KSQ542"/>
      <c r="KSR542"/>
      <c r="KSS542"/>
      <c r="KST542"/>
      <c r="KSU542"/>
      <c r="KSV542"/>
      <c r="KSW542"/>
      <c r="KSX542"/>
      <c r="KSY542"/>
      <c r="KSZ542"/>
      <c r="KTA542"/>
      <c r="KTB542"/>
      <c r="KTC542"/>
      <c r="KTD542"/>
      <c r="KTE542"/>
      <c r="KTF542"/>
      <c r="KTG542"/>
      <c r="KTH542"/>
      <c r="KTI542"/>
      <c r="KTJ542"/>
      <c r="KTK542"/>
      <c r="KTL542"/>
      <c r="KTM542"/>
      <c r="KTN542"/>
      <c r="KTO542"/>
      <c r="KTP542"/>
      <c r="KTQ542"/>
      <c r="KTR542"/>
      <c r="KTS542"/>
      <c r="KTT542"/>
      <c r="KTU542"/>
      <c r="KTV542"/>
      <c r="KTW542"/>
      <c r="KTX542"/>
      <c r="KTY542"/>
      <c r="KTZ542"/>
      <c r="KUA542"/>
      <c r="KUB542"/>
      <c r="KUC542"/>
      <c r="KUD542"/>
      <c r="KUE542"/>
      <c r="KUF542"/>
      <c r="KUG542"/>
      <c r="KUH542"/>
      <c r="KUI542"/>
      <c r="KUJ542"/>
      <c r="KUK542"/>
      <c r="KUL542"/>
      <c r="KUM542"/>
      <c r="KUN542"/>
      <c r="KUO542"/>
      <c r="KUP542"/>
      <c r="KUQ542"/>
      <c r="KUR542"/>
      <c r="KUS542"/>
      <c r="KUT542"/>
      <c r="KUU542"/>
      <c r="KUV542"/>
      <c r="KUW542"/>
      <c r="KUX542"/>
      <c r="KUY542"/>
      <c r="KUZ542"/>
      <c r="KVA542"/>
      <c r="KVB542"/>
      <c r="KVC542"/>
      <c r="KVD542"/>
      <c r="KVE542"/>
      <c r="KVF542"/>
      <c r="KVG542"/>
      <c r="KVH542"/>
      <c r="KVI542"/>
      <c r="KVJ542"/>
      <c r="KVK542"/>
      <c r="KVL542"/>
      <c r="KVM542"/>
      <c r="KVN542"/>
      <c r="KVO542"/>
      <c r="KVP542"/>
      <c r="KVQ542"/>
      <c r="KVR542"/>
      <c r="KVS542"/>
      <c r="KVT542"/>
      <c r="KVU542"/>
      <c r="KVV542"/>
      <c r="KVW542"/>
      <c r="KVX542"/>
      <c r="KVY542"/>
      <c r="KVZ542"/>
      <c r="KWA542"/>
      <c r="KWB542"/>
      <c r="KWC542"/>
      <c r="KWD542"/>
      <c r="KWE542"/>
      <c r="KWF542"/>
      <c r="KWG542"/>
      <c r="KWH542"/>
      <c r="KWI542"/>
      <c r="KWJ542"/>
      <c r="KWK542"/>
      <c r="KWL542"/>
      <c r="KWM542"/>
      <c r="KWN542"/>
      <c r="KWO542"/>
      <c r="KWP542"/>
      <c r="KWQ542"/>
      <c r="KWR542"/>
      <c r="KWS542"/>
      <c r="KWT542"/>
      <c r="KWU542"/>
      <c r="KWV542"/>
      <c r="KWW542"/>
      <c r="KWX542"/>
      <c r="KWY542"/>
      <c r="KWZ542"/>
      <c r="KXA542"/>
      <c r="KXB542"/>
      <c r="KXC542"/>
      <c r="KXD542"/>
      <c r="KXE542"/>
      <c r="KXF542"/>
      <c r="KXG542"/>
      <c r="KXH542"/>
      <c r="KXI542"/>
      <c r="KXJ542"/>
      <c r="KXK542"/>
      <c r="KXL542"/>
      <c r="KXM542"/>
      <c r="KXN542"/>
      <c r="KXO542"/>
      <c r="KXP542"/>
      <c r="KXQ542"/>
      <c r="KXR542"/>
      <c r="KXS542"/>
      <c r="KXT542"/>
      <c r="KXU542"/>
      <c r="KXV542"/>
      <c r="KXW542"/>
      <c r="KXX542"/>
      <c r="KXY542"/>
      <c r="KXZ542"/>
      <c r="KYA542"/>
      <c r="KYB542"/>
      <c r="KYC542"/>
      <c r="KYD542"/>
      <c r="KYE542"/>
      <c r="KYF542"/>
      <c r="KYG542"/>
      <c r="KYH542"/>
      <c r="KYI542"/>
      <c r="KYJ542"/>
      <c r="KYK542"/>
      <c r="KYL542"/>
      <c r="KYM542"/>
      <c r="KYN542"/>
      <c r="KYO542"/>
      <c r="KYP542"/>
      <c r="KYQ542"/>
      <c r="KYR542"/>
      <c r="KYS542"/>
      <c r="KYT542"/>
      <c r="KYU542"/>
      <c r="KYV542"/>
      <c r="KYW542"/>
      <c r="KYX542"/>
      <c r="KYY542"/>
      <c r="KYZ542"/>
      <c r="KZA542"/>
      <c r="KZB542"/>
      <c r="KZC542"/>
      <c r="KZD542"/>
      <c r="KZE542"/>
      <c r="KZF542"/>
      <c r="KZG542"/>
      <c r="KZH542"/>
      <c r="KZI542"/>
      <c r="KZJ542"/>
      <c r="KZK542"/>
      <c r="KZL542"/>
      <c r="KZM542"/>
      <c r="KZN542"/>
      <c r="KZO542"/>
      <c r="KZP542"/>
      <c r="KZQ542"/>
      <c r="KZR542"/>
      <c r="KZS542"/>
      <c r="KZT542"/>
      <c r="KZU542"/>
      <c r="KZV542"/>
      <c r="KZW542"/>
      <c r="KZX542"/>
      <c r="KZY542"/>
      <c r="KZZ542"/>
      <c r="LAA542"/>
      <c r="LAB542"/>
      <c r="LAC542"/>
      <c r="LAD542"/>
      <c r="LAE542"/>
      <c r="LAF542"/>
      <c r="LAG542"/>
      <c r="LAH542"/>
      <c r="LAI542"/>
      <c r="LAJ542"/>
      <c r="LAK542"/>
      <c r="LAL542"/>
      <c r="LAM542"/>
      <c r="LAN542"/>
      <c r="LAO542"/>
      <c r="LAP542"/>
      <c r="LAQ542"/>
      <c r="LAR542"/>
      <c r="LAS542"/>
      <c r="LAT542"/>
      <c r="LAU542"/>
      <c r="LAV542"/>
      <c r="LAW542"/>
      <c r="LAX542"/>
      <c r="LAY542"/>
      <c r="LAZ542"/>
      <c r="LBA542"/>
      <c r="LBB542"/>
      <c r="LBC542"/>
      <c r="LBD542"/>
      <c r="LBE542"/>
      <c r="LBF542"/>
      <c r="LBG542"/>
      <c r="LBH542"/>
      <c r="LBI542"/>
      <c r="LBJ542"/>
      <c r="LBK542"/>
      <c r="LBL542"/>
      <c r="LBM542"/>
      <c r="LBN542"/>
      <c r="LBO542"/>
      <c r="LBP542"/>
      <c r="LBQ542"/>
      <c r="LBR542"/>
      <c r="LBS542"/>
      <c r="LBT542"/>
      <c r="LBU542"/>
      <c r="LBV542"/>
      <c r="LBW542"/>
      <c r="LBX542"/>
      <c r="LBY542"/>
      <c r="LBZ542"/>
      <c r="LCA542"/>
      <c r="LCB542"/>
      <c r="LCC542"/>
      <c r="LCD542"/>
      <c r="LCE542"/>
      <c r="LCF542"/>
      <c r="LCG542"/>
      <c r="LCH542"/>
      <c r="LCI542"/>
      <c r="LCJ542"/>
      <c r="LCK542"/>
      <c r="LCL542"/>
      <c r="LCM542"/>
      <c r="LCN542"/>
      <c r="LCO542"/>
      <c r="LCP542"/>
      <c r="LCQ542"/>
      <c r="LCR542"/>
      <c r="LCS542"/>
      <c r="LCT542"/>
      <c r="LCU542"/>
      <c r="LCV542"/>
      <c r="LCW542"/>
      <c r="LCX542"/>
      <c r="LCY542"/>
      <c r="LCZ542"/>
      <c r="LDA542"/>
      <c r="LDB542"/>
      <c r="LDC542"/>
      <c r="LDD542"/>
      <c r="LDE542"/>
      <c r="LDF542"/>
      <c r="LDG542"/>
      <c r="LDH542"/>
      <c r="LDI542"/>
      <c r="LDJ542"/>
      <c r="LDK542"/>
      <c r="LDL542"/>
      <c r="LDM542"/>
      <c r="LDN542"/>
      <c r="LDO542"/>
      <c r="LDP542"/>
      <c r="LDQ542"/>
      <c r="LDR542"/>
      <c r="LDS542"/>
      <c r="LDT542"/>
      <c r="LDU542"/>
      <c r="LDV542"/>
      <c r="LDW542"/>
      <c r="LDX542"/>
      <c r="LDY542"/>
      <c r="LDZ542"/>
      <c r="LEA542"/>
      <c r="LEB542"/>
      <c r="LEC542"/>
      <c r="LED542"/>
      <c r="LEE542"/>
      <c r="LEF542"/>
      <c r="LEG542"/>
      <c r="LEH542"/>
      <c r="LEI542"/>
      <c r="LEJ542"/>
      <c r="LEK542"/>
      <c r="LEL542"/>
      <c r="LEM542"/>
      <c r="LEN542"/>
      <c r="LEO542"/>
      <c r="LEP542"/>
      <c r="LEQ542"/>
      <c r="LER542"/>
      <c r="LES542"/>
      <c r="LET542"/>
      <c r="LEU542"/>
      <c r="LEV542"/>
      <c r="LEW542"/>
      <c r="LEX542"/>
      <c r="LEY542"/>
      <c r="LEZ542"/>
      <c r="LFA542"/>
      <c r="LFB542"/>
      <c r="LFC542"/>
      <c r="LFD542"/>
      <c r="LFE542"/>
      <c r="LFF542"/>
      <c r="LFG542"/>
      <c r="LFH542"/>
      <c r="LFI542"/>
      <c r="LFJ542"/>
      <c r="LFK542"/>
      <c r="LFL542"/>
      <c r="LFM542"/>
      <c r="LFN542"/>
      <c r="LFO542"/>
      <c r="LFP542"/>
      <c r="LFQ542"/>
      <c r="LFR542"/>
      <c r="LFS542"/>
      <c r="LFT542"/>
      <c r="LFU542"/>
      <c r="LFV542"/>
      <c r="LFW542"/>
      <c r="LFX542"/>
      <c r="LFY542"/>
      <c r="LFZ542"/>
      <c r="LGA542"/>
      <c r="LGB542"/>
      <c r="LGC542"/>
      <c r="LGD542"/>
      <c r="LGE542"/>
      <c r="LGF542"/>
      <c r="LGG542"/>
      <c r="LGH542"/>
      <c r="LGI542"/>
      <c r="LGJ542"/>
      <c r="LGK542"/>
      <c r="LGL542"/>
      <c r="LGM542"/>
      <c r="LGN542"/>
      <c r="LGO542"/>
      <c r="LGP542"/>
      <c r="LGQ542"/>
      <c r="LGR542"/>
      <c r="LGS542"/>
      <c r="LGT542"/>
      <c r="LGU542"/>
      <c r="LGV542"/>
      <c r="LGW542"/>
      <c r="LGX542"/>
      <c r="LGY542"/>
      <c r="LGZ542"/>
      <c r="LHA542"/>
      <c r="LHB542"/>
      <c r="LHC542"/>
      <c r="LHD542"/>
      <c r="LHE542"/>
      <c r="LHF542"/>
      <c r="LHG542"/>
      <c r="LHH542"/>
      <c r="LHI542"/>
      <c r="LHJ542"/>
      <c r="LHK542"/>
      <c r="LHL542"/>
      <c r="LHM542"/>
      <c r="LHN542"/>
      <c r="LHO542"/>
      <c r="LHP542"/>
      <c r="LHQ542"/>
      <c r="LHR542"/>
      <c r="LHS542"/>
      <c r="LHT542"/>
      <c r="LHU542"/>
      <c r="LHV542"/>
      <c r="LHW542"/>
      <c r="LHX542"/>
      <c r="LHY542"/>
      <c r="LHZ542"/>
      <c r="LIA542"/>
      <c r="LIB542"/>
      <c r="LIC542"/>
      <c r="LID542"/>
      <c r="LIE542"/>
      <c r="LIF542"/>
      <c r="LIG542"/>
      <c r="LIH542"/>
      <c r="LII542"/>
      <c r="LIJ542"/>
      <c r="LIK542"/>
      <c r="LIL542"/>
      <c r="LIM542"/>
      <c r="LIN542"/>
      <c r="LIO542"/>
      <c r="LIP542"/>
      <c r="LIQ542"/>
      <c r="LIR542"/>
      <c r="LIS542"/>
      <c r="LIT542"/>
      <c r="LIU542"/>
      <c r="LIV542"/>
      <c r="LIW542"/>
      <c r="LIX542"/>
      <c r="LIY542"/>
      <c r="LIZ542"/>
      <c r="LJA542"/>
      <c r="LJB542"/>
      <c r="LJC542"/>
      <c r="LJD542"/>
      <c r="LJE542"/>
      <c r="LJF542"/>
      <c r="LJG542"/>
      <c r="LJH542"/>
      <c r="LJI542"/>
      <c r="LJJ542"/>
      <c r="LJK542"/>
      <c r="LJL542"/>
      <c r="LJM542"/>
      <c r="LJN542"/>
      <c r="LJO542"/>
      <c r="LJP542"/>
      <c r="LJQ542"/>
      <c r="LJR542"/>
      <c r="LJS542"/>
      <c r="LJT542"/>
      <c r="LJU542"/>
      <c r="LJV542"/>
      <c r="LJW542"/>
      <c r="LJX542"/>
      <c r="LJY542"/>
      <c r="LJZ542"/>
      <c r="LKA542"/>
      <c r="LKB542"/>
      <c r="LKC542"/>
      <c r="LKD542"/>
      <c r="LKE542"/>
      <c r="LKF542"/>
      <c r="LKG542"/>
      <c r="LKH542"/>
      <c r="LKI542"/>
      <c r="LKJ542"/>
      <c r="LKK542"/>
      <c r="LKL542"/>
      <c r="LKM542"/>
      <c r="LKN542"/>
      <c r="LKO542"/>
      <c r="LKP542"/>
      <c r="LKQ542"/>
      <c r="LKR542"/>
      <c r="LKS542"/>
      <c r="LKT542"/>
      <c r="LKU542"/>
      <c r="LKV542"/>
      <c r="LKW542"/>
      <c r="LKX542"/>
      <c r="LKY542"/>
      <c r="LKZ542"/>
      <c r="LLA542"/>
      <c r="LLB542"/>
      <c r="LLC542"/>
      <c r="LLD542"/>
      <c r="LLE542"/>
      <c r="LLF542"/>
      <c r="LLG542"/>
      <c r="LLH542"/>
      <c r="LLI542"/>
      <c r="LLJ542"/>
      <c r="LLK542"/>
      <c r="LLL542"/>
      <c r="LLM542"/>
      <c r="LLN542"/>
      <c r="LLO542"/>
      <c r="LLP542"/>
      <c r="LLQ542"/>
      <c r="LLR542"/>
      <c r="LLS542"/>
      <c r="LLT542"/>
      <c r="LLU542"/>
      <c r="LLV542"/>
      <c r="LLW542"/>
      <c r="LLX542"/>
      <c r="LLY542"/>
      <c r="LLZ542"/>
      <c r="LMA542"/>
      <c r="LMB542"/>
      <c r="LMC542"/>
      <c r="LMD542"/>
      <c r="LME542"/>
      <c r="LMF542"/>
      <c r="LMG542"/>
      <c r="LMH542"/>
      <c r="LMI542"/>
      <c r="LMJ542"/>
      <c r="LMK542"/>
      <c r="LML542"/>
      <c r="LMM542"/>
      <c r="LMN542"/>
      <c r="LMO542"/>
      <c r="LMP542"/>
      <c r="LMQ542"/>
      <c r="LMR542"/>
      <c r="LMS542"/>
      <c r="LMT542"/>
      <c r="LMU542"/>
      <c r="LMV542"/>
      <c r="LMW542"/>
      <c r="LMX542"/>
      <c r="LMY542"/>
      <c r="LMZ542"/>
      <c r="LNA542"/>
      <c r="LNB542"/>
      <c r="LNC542"/>
      <c r="LND542"/>
      <c r="LNE542"/>
      <c r="LNF542"/>
      <c r="LNG542"/>
      <c r="LNH542"/>
      <c r="LNI542"/>
      <c r="LNJ542"/>
      <c r="LNK542"/>
      <c r="LNL542"/>
      <c r="LNM542"/>
      <c r="LNN542"/>
      <c r="LNO542"/>
      <c r="LNP542"/>
      <c r="LNQ542"/>
      <c r="LNR542"/>
      <c r="LNS542"/>
      <c r="LNT542"/>
      <c r="LNU542"/>
      <c r="LNV542"/>
      <c r="LNW542"/>
      <c r="LNX542"/>
      <c r="LNY542"/>
      <c r="LNZ542"/>
      <c r="LOA542"/>
      <c r="LOB542"/>
      <c r="LOC542"/>
      <c r="LOD542"/>
      <c r="LOE542"/>
      <c r="LOF542"/>
      <c r="LOG542"/>
      <c r="LOH542"/>
      <c r="LOI542"/>
      <c r="LOJ542"/>
      <c r="LOK542"/>
      <c r="LOL542"/>
      <c r="LOM542"/>
      <c r="LON542"/>
      <c r="LOO542"/>
      <c r="LOP542"/>
      <c r="LOQ542"/>
      <c r="LOR542"/>
      <c r="LOS542"/>
      <c r="LOT542"/>
      <c r="LOU542"/>
      <c r="LOV542"/>
      <c r="LOW542"/>
      <c r="LOX542"/>
      <c r="LOY542"/>
      <c r="LOZ542"/>
      <c r="LPA542"/>
      <c r="LPB542"/>
      <c r="LPC542"/>
      <c r="LPD542"/>
      <c r="LPE542"/>
      <c r="LPF542"/>
      <c r="LPG542"/>
      <c r="LPH542"/>
      <c r="LPI542"/>
      <c r="LPJ542"/>
      <c r="LPK542"/>
      <c r="LPL542"/>
      <c r="LPM542"/>
      <c r="LPN542"/>
      <c r="LPO542"/>
      <c r="LPP542"/>
      <c r="LPQ542"/>
      <c r="LPR542"/>
      <c r="LPS542"/>
      <c r="LPT542"/>
      <c r="LPU542"/>
      <c r="LPV542"/>
      <c r="LPW542"/>
      <c r="LPX542"/>
      <c r="LPY542"/>
      <c r="LPZ542"/>
      <c r="LQA542"/>
      <c r="LQB542"/>
      <c r="LQC542"/>
      <c r="LQD542"/>
      <c r="LQE542"/>
      <c r="LQF542"/>
      <c r="LQG542"/>
      <c r="LQH542"/>
      <c r="LQI542"/>
      <c r="LQJ542"/>
      <c r="LQK542"/>
      <c r="LQL542"/>
      <c r="LQM542"/>
      <c r="LQN542"/>
      <c r="LQO542"/>
      <c r="LQP542"/>
      <c r="LQQ542"/>
      <c r="LQR542"/>
      <c r="LQS542"/>
      <c r="LQT542"/>
      <c r="LQU542"/>
      <c r="LQV542"/>
      <c r="LQW542"/>
      <c r="LQX542"/>
      <c r="LQY542"/>
      <c r="LQZ542"/>
      <c r="LRA542"/>
      <c r="LRB542"/>
      <c r="LRC542"/>
      <c r="LRD542"/>
      <c r="LRE542"/>
      <c r="LRF542"/>
      <c r="LRG542"/>
      <c r="LRH542"/>
      <c r="LRI542"/>
      <c r="LRJ542"/>
      <c r="LRK542"/>
      <c r="LRL542"/>
      <c r="LRM542"/>
      <c r="LRN542"/>
      <c r="LRO542"/>
      <c r="LRP542"/>
      <c r="LRQ542"/>
      <c r="LRR542"/>
      <c r="LRS542"/>
      <c r="LRT542"/>
      <c r="LRU542"/>
      <c r="LRV542"/>
      <c r="LRW542"/>
      <c r="LRX542"/>
      <c r="LRY542"/>
      <c r="LRZ542"/>
      <c r="LSA542"/>
      <c r="LSB542"/>
      <c r="LSC542"/>
      <c r="LSD542"/>
      <c r="LSE542"/>
      <c r="LSF542"/>
      <c r="LSG542"/>
      <c r="LSH542"/>
      <c r="LSI542"/>
      <c r="LSJ542"/>
      <c r="LSK542"/>
      <c r="LSL542"/>
      <c r="LSM542"/>
      <c r="LSN542"/>
      <c r="LSO542"/>
      <c r="LSP542"/>
      <c r="LSQ542"/>
      <c r="LSR542"/>
      <c r="LSS542"/>
      <c r="LST542"/>
      <c r="LSU542"/>
      <c r="LSV542"/>
      <c r="LSW542"/>
      <c r="LSX542"/>
      <c r="LSY542"/>
      <c r="LSZ542"/>
      <c r="LTA542"/>
      <c r="LTB542"/>
      <c r="LTC542"/>
      <c r="LTD542"/>
      <c r="LTE542"/>
      <c r="LTF542"/>
      <c r="LTG542"/>
      <c r="LTH542"/>
      <c r="LTI542"/>
      <c r="LTJ542"/>
      <c r="LTK542"/>
      <c r="LTL542"/>
      <c r="LTM542"/>
      <c r="LTN542"/>
      <c r="LTO542"/>
      <c r="LTP542"/>
      <c r="LTQ542"/>
      <c r="LTR542"/>
      <c r="LTS542"/>
      <c r="LTT542"/>
      <c r="LTU542"/>
      <c r="LTV542"/>
      <c r="LTW542"/>
      <c r="LTX542"/>
      <c r="LTY542"/>
      <c r="LTZ542"/>
      <c r="LUA542"/>
      <c r="LUB542"/>
      <c r="LUC542"/>
      <c r="LUD542"/>
      <c r="LUE542"/>
      <c r="LUF542"/>
      <c r="LUG542"/>
      <c r="LUH542"/>
      <c r="LUI542"/>
      <c r="LUJ542"/>
      <c r="LUK542"/>
      <c r="LUL542"/>
      <c r="LUM542"/>
      <c r="LUN542"/>
      <c r="LUO542"/>
      <c r="LUP542"/>
      <c r="LUQ542"/>
      <c r="LUR542"/>
      <c r="LUS542"/>
      <c r="LUT542"/>
      <c r="LUU542"/>
      <c r="LUV542"/>
      <c r="LUW542"/>
      <c r="LUX542"/>
      <c r="LUY542"/>
      <c r="LUZ542"/>
      <c r="LVA542"/>
      <c r="LVB542"/>
      <c r="LVC542"/>
      <c r="LVD542"/>
      <c r="LVE542"/>
      <c r="LVF542"/>
      <c r="LVG542"/>
      <c r="LVH542"/>
      <c r="LVI542"/>
      <c r="LVJ542"/>
      <c r="LVK542"/>
      <c r="LVL542"/>
      <c r="LVM542"/>
      <c r="LVN542"/>
      <c r="LVO542"/>
      <c r="LVP542"/>
      <c r="LVQ542"/>
      <c r="LVR542"/>
      <c r="LVS542"/>
      <c r="LVT542"/>
      <c r="LVU542"/>
      <c r="LVV542"/>
      <c r="LVW542"/>
      <c r="LVX542"/>
      <c r="LVY542"/>
      <c r="LVZ542"/>
      <c r="LWA542"/>
      <c r="LWB542"/>
      <c r="LWC542"/>
      <c r="LWD542"/>
      <c r="LWE542"/>
      <c r="LWF542"/>
      <c r="LWG542"/>
      <c r="LWH542"/>
      <c r="LWI542"/>
      <c r="LWJ542"/>
      <c r="LWK542"/>
      <c r="LWL542"/>
      <c r="LWM542"/>
      <c r="LWN542"/>
      <c r="LWO542"/>
      <c r="LWP542"/>
      <c r="LWQ542"/>
      <c r="LWR542"/>
      <c r="LWS542"/>
      <c r="LWT542"/>
      <c r="LWU542"/>
      <c r="LWV542"/>
      <c r="LWW542"/>
      <c r="LWX542"/>
      <c r="LWY542"/>
      <c r="LWZ542"/>
      <c r="LXA542"/>
      <c r="LXB542"/>
      <c r="LXC542"/>
      <c r="LXD542"/>
      <c r="LXE542"/>
      <c r="LXF542"/>
      <c r="LXG542"/>
      <c r="LXH542"/>
      <c r="LXI542"/>
      <c r="LXJ542"/>
      <c r="LXK542"/>
      <c r="LXL542"/>
      <c r="LXM542"/>
      <c r="LXN542"/>
      <c r="LXO542"/>
      <c r="LXP542"/>
      <c r="LXQ542"/>
      <c r="LXR542"/>
      <c r="LXS542"/>
      <c r="LXT542"/>
      <c r="LXU542"/>
      <c r="LXV542"/>
      <c r="LXW542"/>
      <c r="LXX542"/>
      <c r="LXY542"/>
      <c r="LXZ542"/>
      <c r="LYA542"/>
      <c r="LYB542"/>
      <c r="LYC542"/>
      <c r="LYD542"/>
      <c r="LYE542"/>
      <c r="LYF542"/>
      <c r="LYG542"/>
      <c r="LYH542"/>
      <c r="LYI542"/>
      <c r="LYJ542"/>
      <c r="LYK542"/>
      <c r="LYL542"/>
      <c r="LYM542"/>
      <c r="LYN542"/>
      <c r="LYO542"/>
      <c r="LYP542"/>
      <c r="LYQ542"/>
      <c r="LYR542"/>
      <c r="LYS542"/>
      <c r="LYT542"/>
      <c r="LYU542"/>
      <c r="LYV542"/>
      <c r="LYW542"/>
      <c r="LYX542"/>
      <c r="LYY542"/>
      <c r="LYZ542"/>
      <c r="LZA542"/>
      <c r="LZB542"/>
      <c r="LZC542"/>
      <c r="LZD542"/>
      <c r="LZE542"/>
      <c r="LZF542"/>
      <c r="LZG542"/>
      <c r="LZH542"/>
      <c r="LZI542"/>
      <c r="LZJ542"/>
      <c r="LZK542"/>
      <c r="LZL542"/>
      <c r="LZM542"/>
      <c r="LZN542"/>
      <c r="LZO542"/>
      <c r="LZP542"/>
      <c r="LZQ542"/>
      <c r="LZR542"/>
      <c r="LZS542"/>
      <c r="LZT542"/>
      <c r="LZU542"/>
      <c r="LZV542"/>
      <c r="LZW542"/>
      <c r="LZX542"/>
      <c r="LZY542"/>
      <c r="LZZ542"/>
      <c r="MAA542"/>
      <c r="MAB542"/>
      <c r="MAC542"/>
      <c r="MAD542"/>
      <c r="MAE542"/>
      <c r="MAF542"/>
      <c r="MAG542"/>
      <c r="MAH542"/>
      <c r="MAI542"/>
      <c r="MAJ542"/>
      <c r="MAK542"/>
      <c r="MAL542"/>
      <c r="MAM542"/>
      <c r="MAN542"/>
      <c r="MAO542"/>
      <c r="MAP542"/>
      <c r="MAQ542"/>
      <c r="MAR542"/>
      <c r="MAS542"/>
      <c r="MAT542"/>
      <c r="MAU542"/>
      <c r="MAV542"/>
      <c r="MAW542"/>
      <c r="MAX542"/>
      <c r="MAY542"/>
      <c r="MAZ542"/>
      <c r="MBA542"/>
      <c r="MBB542"/>
      <c r="MBC542"/>
      <c r="MBD542"/>
      <c r="MBE542"/>
      <c r="MBF542"/>
      <c r="MBG542"/>
      <c r="MBH542"/>
      <c r="MBI542"/>
      <c r="MBJ542"/>
      <c r="MBK542"/>
      <c r="MBL542"/>
      <c r="MBM542"/>
      <c r="MBN542"/>
      <c r="MBO542"/>
      <c r="MBP542"/>
      <c r="MBQ542"/>
      <c r="MBR542"/>
      <c r="MBS542"/>
      <c r="MBT542"/>
      <c r="MBU542"/>
      <c r="MBV542"/>
      <c r="MBW542"/>
      <c r="MBX542"/>
      <c r="MBY542"/>
      <c r="MBZ542"/>
      <c r="MCA542"/>
      <c r="MCB542"/>
      <c r="MCC542"/>
      <c r="MCD542"/>
      <c r="MCE542"/>
      <c r="MCF542"/>
      <c r="MCG542"/>
      <c r="MCH542"/>
      <c r="MCI542"/>
      <c r="MCJ542"/>
      <c r="MCK542"/>
      <c r="MCL542"/>
      <c r="MCM542"/>
      <c r="MCN542"/>
      <c r="MCO542"/>
      <c r="MCP542"/>
      <c r="MCQ542"/>
      <c r="MCR542"/>
      <c r="MCS542"/>
      <c r="MCT542"/>
      <c r="MCU542"/>
      <c r="MCV542"/>
      <c r="MCW542"/>
      <c r="MCX542"/>
      <c r="MCY542"/>
      <c r="MCZ542"/>
      <c r="MDA542"/>
      <c r="MDB542"/>
      <c r="MDC542"/>
      <c r="MDD542"/>
      <c r="MDE542"/>
      <c r="MDF542"/>
      <c r="MDG542"/>
      <c r="MDH542"/>
      <c r="MDI542"/>
      <c r="MDJ542"/>
      <c r="MDK542"/>
      <c r="MDL542"/>
      <c r="MDM542"/>
      <c r="MDN542"/>
      <c r="MDO542"/>
      <c r="MDP542"/>
      <c r="MDQ542"/>
      <c r="MDR542"/>
      <c r="MDS542"/>
      <c r="MDT542"/>
      <c r="MDU542"/>
      <c r="MDV542"/>
      <c r="MDW542"/>
      <c r="MDX542"/>
      <c r="MDY542"/>
      <c r="MDZ542"/>
      <c r="MEA542"/>
      <c r="MEB542"/>
      <c r="MEC542"/>
      <c r="MED542"/>
      <c r="MEE542"/>
      <c r="MEF542"/>
      <c r="MEG542"/>
      <c r="MEH542"/>
      <c r="MEI542"/>
      <c r="MEJ542"/>
      <c r="MEK542"/>
      <c r="MEL542"/>
      <c r="MEM542"/>
      <c r="MEN542"/>
      <c r="MEO542"/>
      <c r="MEP542"/>
      <c r="MEQ542"/>
      <c r="MER542"/>
      <c r="MES542"/>
      <c r="MET542"/>
      <c r="MEU542"/>
      <c r="MEV542"/>
      <c r="MEW542"/>
      <c r="MEX542"/>
      <c r="MEY542"/>
      <c r="MEZ542"/>
      <c r="MFA542"/>
      <c r="MFB542"/>
      <c r="MFC542"/>
      <c r="MFD542"/>
      <c r="MFE542"/>
      <c r="MFF542"/>
      <c r="MFG542"/>
      <c r="MFH542"/>
      <c r="MFI542"/>
      <c r="MFJ542"/>
      <c r="MFK542"/>
      <c r="MFL542"/>
      <c r="MFM542"/>
      <c r="MFN542"/>
      <c r="MFO542"/>
      <c r="MFP542"/>
      <c r="MFQ542"/>
      <c r="MFR542"/>
      <c r="MFS542"/>
      <c r="MFT542"/>
      <c r="MFU542"/>
      <c r="MFV542"/>
      <c r="MFW542"/>
      <c r="MFX542"/>
      <c r="MFY542"/>
      <c r="MFZ542"/>
      <c r="MGA542"/>
      <c r="MGB542"/>
      <c r="MGC542"/>
      <c r="MGD542"/>
      <c r="MGE542"/>
      <c r="MGF542"/>
      <c r="MGG542"/>
      <c r="MGH542"/>
      <c r="MGI542"/>
      <c r="MGJ542"/>
      <c r="MGK542"/>
      <c r="MGL542"/>
      <c r="MGM542"/>
      <c r="MGN542"/>
      <c r="MGO542"/>
      <c r="MGP542"/>
      <c r="MGQ542"/>
      <c r="MGR542"/>
      <c r="MGS542"/>
      <c r="MGT542"/>
      <c r="MGU542"/>
      <c r="MGV542"/>
      <c r="MGW542"/>
      <c r="MGX542"/>
      <c r="MGY542"/>
      <c r="MGZ542"/>
      <c r="MHA542"/>
      <c r="MHB542"/>
      <c r="MHC542"/>
      <c r="MHD542"/>
      <c r="MHE542"/>
      <c r="MHF542"/>
      <c r="MHG542"/>
      <c r="MHH542"/>
      <c r="MHI542"/>
      <c r="MHJ542"/>
      <c r="MHK542"/>
      <c r="MHL542"/>
      <c r="MHM542"/>
      <c r="MHN542"/>
      <c r="MHO542"/>
      <c r="MHP542"/>
      <c r="MHQ542"/>
      <c r="MHR542"/>
      <c r="MHS542"/>
      <c r="MHT542"/>
      <c r="MHU542"/>
      <c r="MHV542"/>
      <c r="MHW542"/>
      <c r="MHX542"/>
      <c r="MHY542"/>
      <c r="MHZ542"/>
      <c r="MIA542"/>
      <c r="MIB542"/>
      <c r="MIC542"/>
      <c r="MID542"/>
      <c r="MIE542"/>
      <c r="MIF542"/>
      <c r="MIG542"/>
      <c r="MIH542"/>
      <c r="MII542"/>
      <c r="MIJ542"/>
      <c r="MIK542"/>
      <c r="MIL542"/>
      <c r="MIM542"/>
      <c r="MIN542"/>
      <c r="MIO542"/>
      <c r="MIP542"/>
      <c r="MIQ542"/>
      <c r="MIR542"/>
      <c r="MIS542"/>
      <c r="MIT542"/>
      <c r="MIU542"/>
      <c r="MIV542"/>
      <c r="MIW542"/>
      <c r="MIX542"/>
      <c r="MIY542"/>
      <c r="MIZ542"/>
      <c r="MJA542"/>
      <c r="MJB542"/>
      <c r="MJC542"/>
      <c r="MJD542"/>
      <c r="MJE542"/>
      <c r="MJF542"/>
      <c r="MJG542"/>
      <c r="MJH542"/>
      <c r="MJI542"/>
      <c r="MJJ542"/>
      <c r="MJK542"/>
      <c r="MJL542"/>
      <c r="MJM542"/>
      <c r="MJN542"/>
      <c r="MJO542"/>
      <c r="MJP542"/>
      <c r="MJQ542"/>
      <c r="MJR542"/>
      <c r="MJS542"/>
      <c r="MJT542"/>
      <c r="MJU542"/>
      <c r="MJV542"/>
      <c r="MJW542"/>
      <c r="MJX542"/>
      <c r="MJY542"/>
      <c r="MJZ542"/>
      <c r="MKA542"/>
      <c r="MKB542"/>
      <c r="MKC542"/>
      <c r="MKD542"/>
      <c r="MKE542"/>
      <c r="MKF542"/>
      <c r="MKG542"/>
      <c r="MKH542"/>
      <c r="MKI542"/>
      <c r="MKJ542"/>
      <c r="MKK542"/>
      <c r="MKL542"/>
      <c r="MKM542"/>
      <c r="MKN542"/>
      <c r="MKO542"/>
      <c r="MKP542"/>
      <c r="MKQ542"/>
      <c r="MKR542"/>
      <c r="MKS542"/>
      <c r="MKT542"/>
      <c r="MKU542"/>
      <c r="MKV542"/>
      <c r="MKW542"/>
      <c r="MKX542"/>
      <c r="MKY542"/>
      <c r="MKZ542"/>
      <c r="MLA542"/>
      <c r="MLB542"/>
      <c r="MLC542"/>
      <c r="MLD542"/>
      <c r="MLE542"/>
      <c r="MLF542"/>
      <c r="MLG542"/>
      <c r="MLH542"/>
      <c r="MLI542"/>
      <c r="MLJ542"/>
      <c r="MLK542"/>
      <c r="MLL542"/>
      <c r="MLM542"/>
      <c r="MLN542"/>
      <c r="MLO542"/>
      <c r="MLP542"/>
      <c r="MLQ542"/>
      <c r="MLR542"/>
      <c r="MLS542"/>
      <c r="MLT542"/>
      <c r="MLU542"/>
      <c r="MLV542"/>
      <c r="MLW542"/>
      <c r="MLX542"/>
      <c r="MLY542"/>
      <c r="MLZ542"/>
      <c r="MMA542"/>
      <c r="MMB542"/>
      <c r="MMC542"/>
      <c r="MMD542"/>
      <c r="MME542"/>
      <c r="MMF542"/>
      <c r="MMG542"/>
      <c r="MMH542"/>
      <c r="MMI542"/>
      <c r="MMJ542"/>
      <c r="MMK542"/>
      <c r="MML542"/>
      <c r="MMM542"/>
      <c r="MMN542"/>
      <c r="MMO542"/>
      <c r="MMP542"/>
      <c r="MMQ542"/>
      <c r="MMR542"/>
      <c r="MMS542"/>
      <c r="MMT542"/>
      <c r="MMU542"/>
      <c r="MMV542"/>
      <c r="MMW542"/>
      <c r="MMX542"/>
      <c r="MMY542"/>
      <c r="MMZ542"/>
      <c r="MNA542"/>
      <c r="MNB542"/>
      <c r="MNC542"/>
      <c r="MND542"/>
      <c r="MNE542"/>
      <c r="MNF542"/>
      <c r="MNG542"/>
      <c r="MNH542"/>
      <c r="MNI542"/>
      <c r="MNJ542"/>
      <c r="MNK542"/>
      <c r="MNL542"/>
      <c r="MNM542"/>
      <c r="MNN542"/>
      <c r="MNO542"/>
      <c r="MNP542"/>
      <c r="MNQ542"/>
      <c r="MNR542"/>
      <c r="MNS542"/>
      <c r="MNT542"/>
      <c r="MNU542"/>
      <c r="MNV542"/>
      <c r="MNW542"/>
      <c r="MNX542"/>
      <c r="MNY542"/>
      <c r="MNZ542"/>
      <c r="MOA542"/>
      <c r="MOB542"/>
      <c r="MOC542"/>
      <c r="MOD542"/>
      <c r="MOE542"/>
      <c r="MOF542"/>
      <c r="MOG542"/>
      <c r="MOH542"/>
      <c r="MOI542"/>
      <c r="MOJ542"/>
      <c r="MOK542"/>
      <c r="MOL542"/>
      <c r="MOM542"/>
      <c r="MON542"/>
      <c r="MOO542"/>
      <c r="MOP542"/>
      <c r="MOQ542"/>
      <c r="MOR542"/>
      <c r="MOS542"/>
      <c r="MOT542"/>
      <c r="MOU542"/>
      <c r="MOV542"/>
      <c r="MOW542"/>
      <c r="MOX542"/>
      <c r="MOY542"/>
      <c r="MOZ542"/>
      <c r="MPA542"/>
      <c r="MPB542"/>
      <c r="MPC542"/>
      <c r="MPD542"/>
      <c r="MPE542"/>
      <c r="MPF542"/>
      <c r="MPG542"/>
      <c r="MPH542"/>
      <c r="MPI542"/>
      <c r="MPJ542"/>
      <c r="MPK542"/>
      <c r="MPL542"/>
      <c r="MPM542"/>
      <c r="MPN542"/>
      <c r="MPO542"/>
      <c r="MPP542"/>
      <c r="MPQ542"/>
      <c r="MPR542"/>
      <c r="MPS542"/>
      <c r="MPT542"/>
      <c r="MPU542"/>
      <c r="MPV542"/>
      <c r="MPW542"/>
      <c r="MPX542"/>
      <c r="MPY542"/>
      <c r="MPZ542"/>
      <c r="MQA542"/>
      <c r="MQB542"/>
      <c r="MQC542"/>
      <c r="MQD542"/>
      <c r="MQE542"/>
      <c r="MQF542"/>
      <c r="MQG542"/>
      <c r="MQH542"/>
      <c r="MQI542"/>
      <c r="MQJ542"/>
      <c r="MQK542"/>
      <c r="MQL542"/>
      <c r="MQM542"/>
      <c r="MQN542"/>
      <c r="MQO542"/>
      <c r="MQP542"/>
      <c r="MQQ542"/>
      <c r="MQR542"/>
      <c r="MQS542"/>
      <c r="MQT542"/>
      <c r="MQU542"/>
      <c r="MQV542"/>
      <c r="MQW542"/>
      <c r="MQX542"/>
      <c r="MQY542"/>
      <c r="MQZ542"/>
      <c r="MRA542"/>
      <c r="MRB542"/>
      <c r="MRC542"/>
      <c r="MRD542"/>
      <c r="MRE542"/>
      <c r="MRF542"/>
      <c r="MRG542"/>
      <c r="MRH542"/>
      <c r="MRI542"/>
      <c r="MRJ542"/>
      <c r="MRK542"/>
      <c r="MRL542"/>
      <c r="MRM542"/>
      <c r="MRN542"/>
      <c r="MRO542"/>
      <c r="MRP542"/>
      <c r="MRQ542"/>
      <c r="MRR542"/>
      <c r="MRS542"/>
      <c r="MRT542"/>
      <c r="MRU542"/>
      <c r="MRV542"/>
      <c r="MRW542"/>
      <c r="MRX542"/>
      <c r="MRY542"/>
      <c r="MRZ542"/>
      <c r="MSA542"/>
      <c r="MSB542"/>
      <c r="MSC542"/>
      <c r="MSD542"/>
      <c r="MSE542"/>
      <c r="MSF542"/>
      <c r="MSG542"/>
      <c r="MSH542"/>
      <c r="MSI542"/>
      <c r="MSJ542"/>
      <c r="MSK542"/>
      <c r="MSL542"/>
      <c r="MSM542"/>
      <c r="MSN542"/>
      <c r="MSO542"/>
      <c r="MSP542"/>
      <c r="MSQ542"/>
      <c r="MSR542"/>
      <c r="MSS542"/>
      <c r="MST542"/>
      <c r="MSU542"/>
      <c r="MSV542"/>
      <c r="MSW542"/>
      <c r="MSX542"/>
      <c r="MSY542"/>
      <c r="MSZ542"/>
      <c r="MTA542"/>
      <c r="MTB542"/>
      <c r="MTC542"/>
      <c r="MTD542"/>
      <c r="MTE542"/>
      <c r="MTF542"/>
      <c r="MTG542"/>
      <c r="MTH542"/>
      <c r="MTI542"/>
      <c r="MTJ542"/>
      <c r="MTK542"/>
      <c r="MTL542"/>
      <c r="MTM542"/>
      <c r="MTN542"/>
      <c r="MTO542"/>
      <c r="MTP542"/>
      <c r="MTQ542"/>
      <c r="MTR542"/>
      <c r="MTS542"/>
      <c r="MTT542"/>
      <c r="MTU542"/>
      <c r="MTV542"/>
      <c r="MTW542"/>
      <c r="MTX542"/>
      <c r="MTY542"/>
      <c r="MTZ542"/>
      <c r="MUA542"/>
      <c r="MUB542"/>
      <c r="MUC542"/>
      <c r="MUD542"/>
      <c r="MUE542"/>
      <c r="MUF542"/>
      <c r="MUG542"/>
      <c r="MUH542"/>
      <c r="MUI542"/>
      <c r="MUJ542"/>
      <c r="MUK542"/>
      <c r="MUL542"/>
      <c r="MUM542"/>
      <c r="MUN542"/>
      <c r="MUO542"/>
      <c r="MUP542"/>
      <c r="MUQ542"/>
      <c r="MUR542"/>
      <c r="MUS542"/>
      <c r="MUT542"/>
      <c r="MUU542"/>
      <c r="MUV542"/>
      <c r="MUW542"/>
      <c r="MUX542"/>
      <c r="MUY542"/>
      <c r="MUZ542"/>
      <c r="MVA542"/>
      <c r="MVB542"/>
      <c r="MVC542"/>
      <c r="MVD542"/>
      <c r="MVE542"/>
      <c r="MVF542"/>
      <c r="MVG542"/>
      <c r="MVH542"/>
      <c r="MVI542"/>
      <c r="MVJ542"/>
      <c r="MVK542"/>
      <c r="MVL542"/>
      <c r="MVM542"/>
      <c r="MVN542"/>
      <c r="MVO542"/>
      <c r="MVP542"/>
      <c r="MVQ542"/>
      <c r="MVR542"/>
      <c r="MVS542"/>
      <c r="MVT542"/>
      <c r="MVU542"/>
      <c r="MVV542"/>
      <c r="MVW542"/>
      <c r="MVX542"/>
      <c r="MVY542"/>
      <c r="MVZ542"/>
      <c r="MWA542"/>
      <c r="MWB542"/>
      <c r="MWC542"/>
      <c r="MWD542"/>
      <c r="MWE542"/>
      <c r="MWF542"/>
      <c r="MWG542"/>
      <c r="MWH542"/>
      <c r="MWI542"/>
      <c r="MWJ542"/>
      <c r="MWK542"/>
      <c r="MWL542"/>
      <c r="MWM542"/>
      <c r="MWN542"/>
      <c r="MWO542"/>
      <c r="MWP542"/>
      <c r="MWQ542"/>
      <c r="MWR542"/>
      <c r="MWS542"/>
      <c r="MWT542"/>
      <c r="MWU542"/>
      <c r="MWV542"/>
      <c r="MWW542"/>
      <c r="MWX542"/>
      <c r="MWY542"/>
      <c r="MWZ542"/>
      <c r="MXA542"/>
      <c r="MXB542"/>
      <c r="MXC542"/>
      <c r="MXD542"/>
      <c r="MXE542"/>
      <c r="MXF542"/>
      <c r="MXG542"/>
      <c r="MXH542"/>
      <c r="MXI542"/>
      <c r="MXJ542"/>
      <c r="MXK542"/>
      <c r="MXL542"/>
      <c r="MXM542"/>
      <c r="MXN542"/>
      <c r="MXO542"/>
      <c r="MXP542"/>
      <c r="MXQ542"/>
      <c r="MXR542"/>
      <c r="MXS542"/>
      <c r="MXT542"/>
      <c r="MXU542"/>
      <c r="MXV542"/>
      <c r="MXW542"/>
      <c r="MXX542"/>
      <c r="MXY542"/>
      <c r="MXZ542"/>
      <c r="MYA542"/>
      <c r="MYB542"/>
      <c r="MYC542"/>
      <c r="MYD542"/>
      <c r="MYE542"/>
      <c r="MYF542"/>
      <c r="MYG542"/>
      <c r="MYH542"/>
      <c r="MYI542"/>
      <c r="MYJ542"/>
      <c r="MYK542"/>
      <c r="MYL542"/>
      <c r="MYM542"/>
      <c r="MYN542"/>
      <c r="MYO542"/>
      <c r="MYP542"/>
      <c r="MYQ542"/>
      <c r="MYR542"/>
      <c r="MYS542"/>
      <c r="MYT542"/>
      <c r="MYU542"/>
      <c r="MYV542"/>
      <c r="MYW542"/>
      <c r="MYX542"/>
      <c r="MYY542"/>
      <c r="MYZ542"/>
      <c r="MZA542"/>
      <c r="MZB542"/>
      <c r="MZC542"/>
      <c r="MZD542"/>
      <c r="MZE542"/>
      <c r="MZF542"/>
      <c r="MZG542"/>
      <c r="MZH542"/>
      <c r="MZI542"/>
      <c r="MZJ542"/>
      <c r="MZK542"/>
      <c r="MZL542"/>
      <c r="MZM542"/>
      <c r="MZN542"/>
      <c r="MZO542"/>
      <c r="MZP542"/>
      <c r="MZQ542"/>
      <c r="MZR542"/>
      <c r="MZS542"/>
      <c r="MZT542"/>
      <c r="MZU542"/>
      <c r="MZV542"/>
      <c r="MZW542"/>
      <c r="MZX542"/>
      <c r="MZY542"/>
      <c r="MZZ542"/>
      <c r="NAA542"/>
      <c r="NAB542"/>
      <c r="NAC542"/>
      <c r="NAD542"/>
      <c r="NAE542"/>
      <c r="NAF542"/>
      <c r="NAG542"/>
      <c r="NAH542"/>
      <c r="NAI542"/>
      <c r="NAJ542"/>
      <c r="NAK542"/>
      <c r="NAL542"/>
      <c r="NAM542"/>
      <c r="NAN542"/>
      <c r="NAO542"/>
      <c r="NAP542"/>
      <c r="NAQ542"/>
      <c r="NAR542"/>
      <c r="NAS542"/>
      <c r="NAT542"/>
      <c r="NAU542"/>
      <c r="NAV542"/>
      <c r="NAW542"/>
      <c r="NAX542"/>
      <c r="NAY542"/>
      <c r="NAZ542"/>
      <c r="NBA542"/>
      <c r="NBB542"/>
      <c r="NBC542"/>
      <c r="NBD542"/>
      <c r="NBE542"/>
      <c r="NBF542"/>
      <c r="NBG542"/>
      <c r="NBH542"/>
      <c r="NBI542"/>
      <c r="NBJ542"/>
      <c r="NBK542"/>
      <c r="NBL542"/>
      <c r="NBM542"/>
      <c r="NBN542"/>
      <c r="NBO542"/>
      <c r="NBP542"/>
      <c r="NBQ542"/>
      <c r="NBR542"/>
      <c r="NBS542"/>
      <c r="NBT542"/>
      <c r="NBU542"/>
      <c r="NBV542"/>
      <c r="NBW542"/>
      <c r="NBX542"/>
      <c r="NBY542"/>
      <c r="NBZ542"/>
      <c r="NCA542"/>
      <c r="NCB542"/>
      <c r="NCC542"/>
      <c r="NCD542"/>
      <c r="NCE542"/>
      <c r="NCF542"/>
      <c r="NCG542"/>
      <c r="NCH542"/>
      <c r="NCI542"/>
      <c r="NCJ542"/>
      <c r="NCK542"/>
      <c r="NCL542"/>
      <c r="NCM542"/>
      <c r="NCN542"/>
      <c r="NCO542"/>
      <c r="NCP542"/>
      <c r="NCQ542"/>
      <c r="NCR542"/>
      <c r="NCS542"/>
      <c r="NCT542"/>
      <c r="NCU542"/>
      <c r="NCV542"/>
      <c r="NCW542"/>
      <c r="NCX542"/>
      <c r="NCY542"/>
      <c r="NCZ542"/>
      <c r="NDA542"/>
      <c r="NDB542"/>
      <c r="NDC542"/>
      <c r="NDD542"/>
      <c r="NDE542"/>
      <c r="NDF542"/>
      <c r="NDG542"/>
      <c r="NDH542"/>
      <c r="NDI542"/>
      <c r="NDJ542"/>
      <c r="NDK542"/>
      <c r="NDL542"/>
      <c r="NDM542"/>
      <c r="NDN542"/>
      <c r="NDO542"/>
      <c r="NDP542"/>
      <c r="NDQ542"/>
      <c r="NDR542"/>
      <c r="NDS542"/>
      <c r="NDT542"/>
      <c r="NDU542"/>
      <c r="NDV542"/>
      <c r="NDW542"/>
      <c r="NDX542"/>
      <c r="NDY542"/>
      <c r="NDZ542"/>
      <c r="NEA542"/>
      <c r="NEB542"/>
      <c r="NEC542"/>
      <c r="NED542"/>
      <c r="NEE542"/>
      <c r="NEF542"/>
      <c r="NEG542"/>
      <c r="NEH542"/>
      <c r="NEI542"/>
      <c r="NEJ542"/>
      <c r="NEK542"/>
      <c r="NEL542"/>
      <c r="NEM542"/>
      <c r="NEN542"/>
      <c r="NEO542"/>
      <c r="NEP542"/>
      <c r="NEQ542"/>
      <c r="NER542"/>
      <c r="NES542"/>
      <c r="NET542"/>
      <c r="NEU542"/>
      <c r="NEV542"/>
      <c r="NEW542"/>
      <c r="NEX542"/>
      <c r="NEY542"/>
      <c r="NEZ542"/>
      <c r="NFA542"/>
      <c r="NFB542"/>
      <c r="NFC542"/>
      <c r="NFD542"/>
      <c r="NFE542"/>
      <c r="NFF542"/>
      <c r="NFG542"/>
      <c r="NFH542"/>
      <c r="NFI542"/>
      <c r="NFJ542"/>
      <c r="NFK542"/>
      <c r="NFL542"/>
      <c r="NFM542"/>
      <c r="NFN542"/>
      <c r="NFO542"/>
      <c r="NFP542"/>
      <c r="NFQ542"/>
      <c r="NFR542"/>
      <c r="NFS542"/>
      <c r="NFT542"/>
      <c r="NFU542"/>
      <c r="NFV542"/>
      <c r="NFW542"/>
      <c r="NFX542"/>
      <c r="NFY542"/>
      <c r="NFZ542"/>
      <c r="NGA542"/>
      <c r="NGB542"/>
      <c r="NGC542"/>
      <c r="NGD542"/>
      <c r="NGE542"/>
      <c r="NGF542"/>
      <c r="NGG542"/>
      <c r="NGH542"/>
      <c r="NGI542"/>
      <c r="NGJ542"/>
      <c r="NGK542"/>
      <c r="NGL542"/>
      <c r="NGM542"/>
      <c r="NGN542"/>
      <c r="NGO542"/>
      <c r="NGP542"/>
      <c r="NGQ542"/>
      <c r="NGR542"/>
      <c r="NGS542"/>
      <c r="NGT542"/>
      <c r="NGU542"/>
      <c r="NGV542"/>
      <c r="NGW542"/>
      <c r="NGX542"/>
      <c r="NGY542"/>
      <c r="NGZ542"/>
      <c r="NHA542"/>
      <c r="NHB542"/>
      <c r="NHC542"/>
      <c r="NHD542"/>
      <c r="NHE542"/>
      <c r="NHF542"/>
      <c r="NHG542"/>
      <c r="NHH542"/>
      <c r="NHI542"/>
      <c r="NHJ542"/>
      <c r="NHK542"/>
      <c r="NHL542"/>
      <c r="NHM542"/>
      <c r="NHN542"/>
      <c r="NHO542"/>
      <c r="NHP542"/>
      <c r="NHQ542"/>
      <c r="NHR542"/>
      <c r="NHS542"/>
      <c r="NHT542"/>
      <c r="NHU542"/>
      <c r="NHV542"/>
      <c r="NHW542"/>
      <c r="NHX542"/>
      <c r="NHY542"/>
      <c r="NHZ542"/>
      <c r="NIA542"/>
      <c r="NIB542"/>
      <c r="NIC542"/>
      <c r="NID542"/>
      <c r="NIE542"/>
      <c r="NIF542"/>
      <c r="NIG542"/>
      <c r="NIH542"/>
      <c r="NII542"/>
      <c r="NIJ542"/>
      <c r="NIK542"/>
      <c r="NIL542"/>
      <c r="NIM542"/>
      <c r="NIN542"/>
      <c r="NIO542"/>
      <c r="NIP542"/>
      <c r="NIQ542"/>
      <c r="NIR542"/>
      <c r="NIS542"/>
      <c r="NIT542"/>
      <c r="NIU542"/>
      <c r="NIV542"/>
      <c r="NIW542"/>
      <c r="NIX542"/>
      <c r="NIY542"/>
      <c r="NIZ542"/>
      <c r="NJA542"/>
      <c r="NJB542"/>
      <c r="NJC542"/>
      <c r="NJD542"/>
      <c r="NJE542"/>
      <c r="NJF542"/>
      <c r="NJG542"/>
      <c r="NJH542"/>
      <c r="NJI542"/>
      <c r="NJJ542"/>
      <c r="NJK542"/>
      <c r="NJL542"/>
      <c r="NJM542"/>
      <c r="NJN542"/>
      <c r="NJO542"/>
      <c r="NJP542"/>
      <c r="NJQ542"/>
      <c r="NJR542"/>
      <c r="NJS542"/>
      <c r="NJT542"/>
      <c r="NJU542"/>
      <c r="NJV542"/>
      <c r="NJW542"/>
      <c r="NJX542"/>
      <c r="NJY542"/>
      <c r="NJZ542"/>
      <c r="NKA542"/>
      <c r="NKB542"/>
      <c r="NKC542"/>
      <c r="NKD542"/>
      <c r="NKE542"/>
      <c r="NKF542"/>
      <c r="NKG542"/>
      <c r="NKH542"/>
      <c r="NKI542"/>
      <c r="NKJ542"/>
      <c r="NKK542"/>
      <c r="NKL542"/>
      <c r="NKM542"/>
      <c r="NKN542"/>
      <c r="NKO542"/>
      <c r="NKP542"/>
      <c r="NKQ542"/>
      <c r="NKR542"/>
      <c r="NKS542"/>
      <c r="NKT542"/>
      <c r="NKU542"/>
      <c r="NKV542"/>
      <c r="NKW542"/>
      <c r="NKX542"/>
      <c r="NKY542"/>
      <c r="NKZ542"/>
      <c r="NLA542"/>
      <c r="NLB542"/>
      <c r="NLC542"/>
      <c r="NLD542"/>
      <c r="NLE542"/>
      <c r="NLF542"/>
      <c r="NLG542"/>
      <c r="NLH542"/>
      <c r="NLI542"/>
      <c r="NLJ542"/>
      <c r="NLK542"/>
      <c r="NLL542"/>
      <c r="NLM542"/>
      <c r="NLN542"/>
      <c r="NLO542"/>
      <c r="NLP542"/>
      <c r="NLQ542"/>
      <c r="NLR542"/>
      <c r="NLS542"/>
      <c r="NLT542"/>
      <c r="NLU542"/>
      <c r="NLV542"/>
      <c r="NLW542"/>
      <c r="NLX542"/>
      <c r="NLY542"/>
      <c r="NLZ542"/>
      <c r="NMA542"/>
      <c r="NMB542"/>
      <c r="NMC542"/>
      <c r="NMD542"/>
      <c r="NME542"/>
      <c r="NMF542"/>
      <c r="NMG542"/>
      <c r="NMH542"/>
      <c r="NMI542"/>
      <c r="NMJ542"/>
      <c r="NMK542"/>
      <c r="NML542"/>
      <c r="NMM542"/>
      <c r="NMN542"/>
      <c r="NMO542"/>
      <c r="NMP542"/>
      <c r="NMQ542"/>
      <c r="NMR542"/>
      <c r="NMS542"/>
      <c r="NMT542"/>
      <c r="NMU542"/>
      <c r="NMV542"/>
      <c r="NMW542"/>
      <c r="NMX542"/>
      <c r="NMY542"/>
      <c r="NMZ542"/>
      <c r="NNA542"/>
      <c r="NNB542"/>
      <c r="NNC542"/>
      <c r="NND542"/>
      <c r="NNE542"/>
      <c r="NNF542"/>
      <c r="NNG542"/>
      <c r="NNH542"/>
      <c r="NNI542"/>
      <c r="NNJ542"/>
      <c r="NNK542"/>
      <c r="NNL542"/>
      <c r="NNM542"/>
      <c r="NNN542"/>
      <c r="NNO542"/>
      <c r="NNP542"/>
      <c r="NNQ542"/>
      <c r="NNR542"/>
      <c r="NNS542"/>
      <c r="NNT542"/>
      <c r="NNU542"/>
      <c r="NNV542"/>
      <c r="NNW542"/>
      <c r="NNX542"/>
      <c r="NNY542"/>
      <c r="NNZ542"/>
      <c r="NOA542"/>
      <c r="NOB542"/>
      <c r="NOC542"/>
      <c r="NOD542"/>
      <c r="NOE542"/>
      <c r="NOF542"/>
      <c r="NOG542"/>
      <c r="NOH542"/>
      <c r="NOI542"/>
      <c r="NOJ542"/>
      <c r="NOK542"/>
      <c r="NOL542"/>
      <c r="NOM542"/>
      <c r="NON542"/>
      <c r="NOO542"/>
      <c r="NOP542"/>
      <c r="NOQ542"/>
      <c r="NOR542"/>
      <c r="NOS542"/>
      <c r="NOT542"/>
      <c r="NOU542"/>
      <c r="NOV542"/>
      <c r="NOW542"/>
      <c r="NOX542"/>
      <c r="NOY542"/>
      <c r="NOZ542"/>
      <c r="NPA542"/>
      <c r="NPB542"/>
      <c r="NPC542"/>
      <c r="NPD542"/>
      <c r="NPE542"/>
      <c r="NPF542"/>
      <c r="NPG542"/>
      <c r="NPH542"/>
      <c r="NPI542"/>
      <c r="NPJ542"/>
      <c r="NPK542"/>
      <c r="NPL542"/>
      <c r="NPM542"/>
      <c r="NPN542"/>
      <c r="NPO542"/>
      <c r="NPP542"/>
      <c r="NPQ542"/>
      <c r="NPR542"/>
      <c r="NPS542"/>
      <c r="NPT542"/>
      <c r="NPU542"/>
      <c r="NPV542"/>
      <c r="NPW542"/>
      <c r="NPX542"/>
      <c r="NPY542"/>
      <c r="NPZ542"/>
      <c r="NQA542"/>
      <c r="NQB542"/>
      <c r="NQC542"/>
      <c r="NQD542"/>
      <c r="NQE542"/>
      <c r="NQF542"/>
      <c r="NQG542"/>
      <c r="NQH542"/>
      <c r="NQI542"/>
      <c r="NQJ542"/>
      <c r="NQK542"/>
      <c r="NQL542"/>
      <c r="NQM542"/>
      <c r="NQN542"/>
      <c r="NQO542"/>
      <c r="NQP542"/>
      <c r="NQQ542"/>
      <c r="NQR542"/>
      <c r="NQS542"/>
      <c r="NQT542"/>
      <c r="NQU542"/>
      <c r="NQV542"/>
      <c r="NQW542"/>
      <c r="NQX542"/>
      <c r="NQY542"/>
      <c r="NQZ542"/>
      <c r="NRA542"/>
      <c r="NRB542"/>
      <c r="NRC542"/>
      <c r="NRD542"/>
      <c r="NRE542"/>
      <c r="NRF542"/>
      <c r="NRG542"/>
      <c r="NRH542"/>
      <c r="NRI542"/>
      <c r="NRJ542"/>
      <c r="NRK542"/>
      <c r="NRL542"/>
      <c r="NRM542"/>
      <c r="NRN542"/>
      <c r="NRO542"/>
      <c r="NRP542"/>
      <c r="NRQ542"/>
      <c r="NRR542"/>
      <c r="NRS542"/>
      <c r="NRT542"/>
      <c r="NRU542"/>
      <c r="NRV542"/>
      <c r="NRW542"/>
      <c r="NRX542"/>
      <c r="NRY542"/>
      <c r="NRZ542"/>
      <c r="NSA542"/>
      <c r="NSB542"/>
      <c r="NSC542"/>
      <c r="NSD542"/>
      <c r="NSE542"/>
      <c r="NSF542"/>
      <c r="NSG542"/>
      <c r="NSH542"/>
      <c r="NSI542"/>
      <c r="NSJ542"/>
      <c r="NSK542"/>
      <c r="NSL542"/>
      <c r="NSM542"/>
      <c r="NSN542"/>
      <c r="NSO542"/>
      <c r="NSP542"/>
      <c r="NSQ542"/>
      <c r="NSR542"/>
      <c r="NSS542"/>
      <c r="NST542"/>
      <c r="NSU542"/>
      <c r="NSV542"/>
      <c r="NSW542"/>
      <c r="NSX542"/>
      <c r="NSY542"/>
      <c r="NSZ542"/>
      <c r="NTA542"/>
      <c r="NTB542"/>
      <c r="NTC542"/>
      <c r="NTD542"/>
      <c r="NTE542"/>
      <c r="NTF542"/>
      <c r="NTG542"/>
      <c r="NTH542"/>
      <c r="NTI542"/>
      <c r="NTJ542"/>
      <c r="NTK542"/>
      <c r="NTL542"/>
      <c r="NTM542"/>
      <c r="NTN542"/>
      <c r="NTO542"/>
      <c r="NTP542"/>
      <c r="NTQ542"/>
      <c r="NTR542"/>
      <c r="NTS542"/>
      <c r="NTT542"/>
      <c r="NTU542"/>
      <c r="NTV542"/>
      <c r="NTW542"/>
      <c r="NTX542"/>
      <c r="NTY542"/>
      <c r="NTZ542"/>
      <c r="NUA542"/>
      <c r="NUB542"/>
      <c r="NUC542"/>
      <c r="NUD542"/>
      <c r="NUE542"/>
      <c r="NUF542"/>
      <c r="NUG542"/>
      <c r="NUH542"/>
      <c r="NUI542"/>
      <c r="NUJ542"/>
      <c r="NUK542"/>
      <c r="NUL542"/>
      <c r="NUM542"/>
      <c r="NUN542"/>
      <c r="NUO542"/>
      <c r="NUP542"/>
      <c r="NUQ542"/>
      <c r="NUR542"/>
      <c r="NUS542"/>
      <c r="NUT542"/>
      <c r="NUU542"/>
      <c r="NUV542"/>
      <c r="NUW542"/>
      <c r="NUX542"/>
      <c r="NUY542"/>
      <c r="NUZ542"/>
      <c r="NVA542"/>
      <c r="NVB542"/>
      <c r="NVC542"/>
      <c r="NVD542"/>
      <c r="NVE542"/>
      <c r="NVF542"/>
      <c r="NVG542"/>
      <c r="NVH542"/>
      <c r="NVI542"/>
      <c r="NVJ542"/>
      <c r="NVK542"/>
      <c r="NVL542"/>
      <c r="NVM542"/>
      <c r="NVN542"/>
      <c r="NVO542"/>
      <c r="NVP542"/>
      <c r="NVQ542"/>
      <c r="NVR542"/>
      <c r="NVS542"/>
      <c r="NVT542"/>
      <c r="NVU542"/>
      <c r="NVV542"/>
      <c r="NVW542"/>
      <c r="NVX542"/>
      <c r="NVY542"/>
      <c r="NVZ542"/>
      <c r="NWA542"/>
      <c r="NWB542"/>
      <c r="NWC542"/>
      <c r="NWD542"/>
      <c r="NWE542"/>
      <c r="NWF542"/>
      <c r="NWG542"/>
      <c r="NWH542"/>
      <c r="NWI542"/>
      <c r="NWJ542"/>
      <c r="NWK542"/>
      <c r="NWL542"/>
      <c r="NWM542"/>
      <c r="NWN542"/>
      <c r="NWO542"/>
      <c r="NWP542"/>
      <c r="NWQ542"/>
      <c r="NWR542"/>
      <c r="NWS542"/>
      <c r="NWT542"/>
      <c r="NWU542"/>
      <c r="NWV542"/>
      <c r="NWW542"/>
      <c r="NWX542"/>
      <c r="NWY542"/>
      <c r="NWZ542"/>
      <c r="NXA542"/>
      <c r="NXB542"/>
      <c r="NXC542"/>
      <c r="NXD542"/>
      <c r="NXE542"/>
      <c r="NXF542"/>
      <c r="NXG542"/>
      <c r="NXH542"/>
      <c r="NXI542"/>
      <c r="NXJ542"/>
      <c r="NXK542"/>
      <c r="NXL542"/>
      <c r="NXM542"/>
      <c r="NXN542"/>
      <c r="NXO542"/>
      <c r="NXP542"/>
      <c r="NXQ542"/>
      <c r="NXR542"/>
      <c r="NXS542"/>
      <c r="NXT542"/>
      <c r="NXU542"/>
      <c r="NXV542"/>
      <c r="NXW542"/>
      <c r="NXX542"/>
      <c r="NXY542"/>
      <c r="NXZ542"/>
      <c r="NYA542"/>
      <c r="NYB542"/>
      <c r="NYC542"/>
      <c r="NYD542"/>
      <c r="NYE542"/>
      <c r="NYF542"/>
      <c r="NYG542"/>
      <c r="NYH542"/>
      <c r="NYI542"/>
      <c r="NYJ542"/>
      <c r="NYK542"/>
      <c r="NYL542"/>
      <c r="NYM542"/>
      <c r="NYN542"/>
      <c r="NYO542"/>
      <c r="NYP542"/>
      <c r="NYQ542"/>
      <c r="NYR542"/>
      <c r="NYS542"/>
      <c r="NYT542"/>
      <c r="NYU542"/>
      <c r="NYV542"/>
      <c r="NYW542"/>
      <c r="NYX542"/>
      <c r="NYY542"/>
      <c r="NYZ542"/>
      <c r="NZA542"/>
      <c r="NZB542"/>
      <c r="NZC542"/>
      <c r="NZD542"/>
      <c r="NZE542"/>
      <c r="NZF542"/>
      <c r="NZG542"/>
      <c r="NZH542"/>
      <c r="NZI542"/>
      <c r="NZJ542"/>
      <c r="NZK542"/>
      <c r="NZL542"/>
      <c r="NZM542"/>
      <c r="NZN542"/>
      <c r="NZO542"/>
      <c r="NZP542"/>
      <c r="NZQ542"/>
      <c r="NZR542"/>
      <c r="NZS542"/>
      <c r="NZT542"/>
      <c r="NZU542"/>
      <c r="NZV542"/>
      <c r="NZW542"/>
      <c r="NZX542"/>
      <c r="NZY542"/>
      <c r="NZZ542"/>
      <c r="OAA542"/>
      <c r="OAB542"/>
      <c r="OAC542"/>
      <c r="OAD542"/>
      <c r="OAE542"/>
      <c r="OAF542"/>
      <c r="OAG542"/>
      <c r="OAH542"/>
      <c r="OAI542"/>
      <c r="OAJ542"/>
      <c r="OAK542"/>
      <c r="OAL542"/>
      <c r="OAM542"/>
      <c r="OAN542"/>
      <c r="OAO542"/>
      <c r="OAP542"/>
      <c r="OAQ542"/>
      <c r="OAR542"/>
      <c r="OAS542"/>
      <c r="OAT542"/>
      <c r="OAU542"/>
      <c r="OAV542"/>
      <c r="OAW542"/>
      <c r="OAX542"/>
      <c r="OAY542"/>
      <c r="OAZ542"/>
      <c r="OBA542"/>
      <c r="OBB542"/>
      <c r="OBC542"/>
      <c r="OBD542"/>
      <c r="OBE542"/>
      <c r="OBF542"/>
      <c r="OBG542"/>
      <c r="OBH542"/>
      <c r="OBI542"/>
      <c r="OBJ542"/>
      <c r="OBK542"/>
      <c r="OBL542"/>
      <c r="OBM542"/>
      <c r="OBN542"/>
      <c r="OBO542"/>
      <c r="OBP542"/>
      <c r="OBQ542"/>
      <c r="OBR542"/>
      <c r="OBS542"/>
      <c r="OBT542"/>
      <c r="OBU542"/>
      <c r="OBV542"/>
      <c r="OBW542"/>
      <c r="OBX542"/>
      <c r="OBY542"/>
      <c r="OBZ542"/>
      <c r="OCA542"/>
      <c r="OCB542"/>
      <c r="OCC542"/>
      <c r="OCD542"/>
      <c r="OCE542"/>
      <c r="OCF542"/>
      <c r="OCG542"/>
      <c r="OCH542"/>
      <c r="OCI542"/>
      <c r="OCJ542"/>
      <c r="OCK542"/>
      <c r="OCL542"/>
      <c r="OCM542"/>
      <c r="OCN542"/>
      <c r="OCO542"/>
      <c r="OCP542"/>
      <c r="OCQ542"/>
      <c r="OCR542"/>
      <c r="OCS542"/>
      <c r="OCT542"/>
      <c r="OCU542"/>
      <c r="OCV542"/>
      <c r="OCW542"/>
      <c r="OCX542"/>
      <c r="OCY542"/>
      <c r="OCZ542"/>
      <c r="ODA542"/>
      <c r="ODB542"/>
      <c r="ODC542"/>
      <c r="ODD542"/>
      <c r="ODE542"/>
      <c r="ODF542"/>
      <c r="ODG542"/>
      <c r="ODH542"/>
      <c r="ODI542"/>
      <c r="ODJ542"/>
      <c r="ODK542"/>
      <c r="ODL542"/>
      <c r="ODM542"/>
      <c r="ODN542"/>
      <c r="ODO542"/>
      <c r="ODP542"/>
      <c r="ODQ542"/>
      <c r="ODR542"/>
      <c r="ODS542"/>
      <c r="ODT542"/>
      <c r="ODU542"/>
      <c r="ODV542"/>
      <c r="ODW542"/>
      <c r="ODX542"/>
      <c r="ODY542"/>
      <c r="ODZ542"/>
      <c r="OEA542"/>
      <c r="OEB542"/>
      <c r="OEC542"/>
      <c r="OED542"/>
      <c r="OEE542"/>
      <c r="OEF542"/>
      <c r="OEG542"/>
      <c r="OEH542"/>
      <c r="OEI542"/>
      <c r="OEJ542"/>
      <c r="OEK542"/>
      <c r="OEL542"/>
      <c r="OEM542"/>
      <c r="OEN542"/>
      <c r="OEO542"/>
      <c r="OEP542"/>
      <c r="OEQ542"/>
      <c r="OER542"/>
      <c r="OES542"/>
      <c r="OET542"/>
      <c r="OEU542"/>
      <c r="OEV542"/>
      <c r="OEW542"/>
      <c r="OEX542"/>
      <c r="OEY542"/>
      <c r="OEZ542"/>
      <c r="OFA542"/>
      <c r="OFB542"/>
      <c r="OFC542"/>
      <c r="OFD542"/>
      <c r="OFE542"/>
      <c r="OFF542"/>
      <c r="OFG542"/>
      <c r="OFH542"/>
      <c r="OFI542"/>
      <c r="OFJ542"/>
      <c r="OFK542"/>
      <c r="OFL542"/>
      <c r="OFM542"/>
      <c r="OFN542"/>
      <c r="OFO542"/>
      <c r="OFP542"/>
      <c r="OFQ542"/>
      <c r="OFR542"/>
      <c r="OFS542"/>
      <c r="OFT542"/>
      <c r="OFU542"/>
      <c r="OFV542"/>
      <c r="OFW542"/>
      <c r="OFX542"/>
      <c r="OFY542"/>
      <c r="OFZ542"/>
      <c r="OGA542"/>
      <c r="OGB542"/>
      <c r="OGC542"/>
      <c r="OGD542"/>
      <c r="OGE542"/>
      <c r="OGF542"/>
      <c r="OGG542"/>
      <c r="OGH542"/>
      <c r="OGI542"/>
      <c r="OGJ542"/>
      <c r="OGK542"/>
      <c r="OGL542"/>
      <c r="OGM542"/>
      <c r="OGN542"/>
      <c r="OGO542"/>
      <c r="OGP542"/>
      <c r="OGQ542"/>
      <c r="OGR542"/>
      <c r="OGS542"/>
      <c r="OGT542"/>
      <c r="OGU542"/>
      <c r="OGV542"/>
      <c r="OGW542"/>
      <c r="OGX542"/>
      <c r="OGY542"/>
      <c r="OGZ542"/>
      <c r="OHA542"/>
      <c r="OHB542"/>
      <c r="OHC542"/>
      <c r="OHD542"/>
      <c r="OHE542"/>
      <c r="OHF542"/>
      <c r="OHG542"/>
      <c r="OHH542"/>
      <c r="OHI542"/>
      <c r="OHJ542"/>
      <c r="OHK542"/>
      <c r="OHL542"/>
      <c r="OHM542"/>
      <c r="OHN542"/>
      <c r="OHO542"/>
      <c r="OHP542"/>
      <c r="OHQ542"/>
      <c r="OHR542"/>
      <c r="OHS542"/>
      <c r="OHT542"/>
      <c r="OHU542"/>
      <c r="OHV542"/>
      <c r="OHW542"/>
      <c r="OHX542"/>
      <c r="OHY542"/>
      <c r="OHZ542"/>
      <c r="OIA542"/>
      <c r="OIB542"/>
      <c r="OIC542"/>
      <c r="OID542"/>
      <c r="OIE542"/>
      <c r="OIF542"/>
      <c r="OIG542"/>
      <c r="OIH542"/>
      <c r="OII542"/>
      <c r="OIJ542"/>
      <c r="OIK542"/>
      <c r="OIL542"/>
      <c r="OIM542"/>
      <c r="OIN542"/>
      <c r="OIO542"/>
      <c r="OIP542"/>
      <c r="OIQ542"/>
      <c r="OIR542"/>
      <c r="OIS542"/>
      <c r="OIT542"/>
      <c r="OIU542"/>
      <c r="OIV542"/>
      <c r="OIW542"/>
      <c r="OIX542"/>
      <c r="OIY542"/>
      <c r="OIZ542"/>
      <c r="OJA542"/>
      <c r="OJB542"/>
      <c r="OJC542"/>
      <c r="OJD542"/>
      <c r="OJE542"/>
      <c r="OJF542"/>
      <c r="OJG542"/>
      <c r="OJH542"/>
      <c r="OJI542"/>
      <c r="OJJ542"/>
      <c r="OJK542"/>
      <c r="OJL542"/>
      <c r="OJM542"/>
      <c r="OJN542"/>
      <c r="OJO542"/>
      <c r="OJP542"/>
      <c r="OJQ542"/>
      <c r="OJR542"/>
      <c r="OJS542"/>
      <c r="OJT542"/>
      <c r="OJU542"/>
      <c r="OJV542"/>
      <c r="OJW542"/>
      <c r="OJX542"/>
      <c r="OJY542"/>
      <c r="OJZ542"/>
      <c r="OKA542"/>
      <c r="OKB542"/>
      <c r="OKC542"/>
      <c r="OKD542"/>
      <c r="OKE542"/>
      <c r="OKF542"/>
      <c r="OKG542"/>
      <c r="OKH542"/>
      <c r="OKI542"/>
      <c r="OKJ542"/>
      <c r="OKK542"/>
      <c r="OKL542"/>
      <c r="OKM542"/>
      <c r="OKN542"/>
      <c r="OKO542"/>
      <c r="OKP542"/>
      <c r="OKQ542"/>
      <c r="OKR542"/>
      <c r="OKS542"/>
      <c r="OKT542"/>
      <c r="OKU542"/>
      <c r="OKV542"/>
      <c r="OKW542"/>
      <c r="OKX542"/>
      <c r="OKY542"/>
      <c r="OKZ542"/>
      <c r="OLA542"/>
      <c r="OLB542"/>
      <c r="OLC542"/>
      <c r="OLD542"/>
      <c r="OLE542"/>
      <c r="OLF542"/>
      <c r="OLG542"/>
      <c r="OLH542"/>
      <c r="OLI542"/>
      <c r="OLJ542"/>
      <c r="OLK542"/>
      <c r="OLL542"/>
      <c r="OLM542"/>
      <c r="OLN542"/>
      <c r="OLO542"/>
      <c r="OLP542"/>
      <c r="OLQ542"/>
      <c r="OLR542"/>
      <c r="OLS542"/>
      <c r="OLT542"/>
      <c r="OLU542"/>
      <c r="OLV542"/>
      <c r="OLW542"/>
      <c r="OLX542"/>
      <c r="OLY542"/>
      <c r="OLZ542"/>
      <c r="OMA542"/>
      <c r="OMB542"/>
      <c r="OMC542"/>
      <c r="OMD542"/>
      <c r="OME542"/>
      <c r="OMF542"/>
      <c r="OMG542"/>
      <c r="OMH542"/>
      <c r="OMI542"/>
      <c r="OMJ542"/>
      <c r="OMK542"/>
      <c r="OML542"/>
      <c r="OMM542"/>
      <c r="OMN542"/>
      <c r="OMO542"/>
      <c r="OMP542"/>
      <c r="OMQ542"/>
      <c r="OMR542"/>
      <c r="OMS542"/>
      <c r="OMT542"/>
      <c r="OMU542"/>
      <c r="OMV542"/>
      <c r="OMW542"/>
      <c r="OMX542"/>
      <c r="OMY542"/>
      <c r="OMZ542"/>
      <c r="ONA542"/>
      <c r="ONB542"/>
      <c r="ONC542"/>
      <c r="OND542"/>
      <c r="ONE542"/>
      <c r="ONF542"/>
      <c r="ONG542"/>
      <c r="ONH542"/>
      <c r="ONI542"/>
      <c r="ONJ542"/>
      <c r="ONK542"/>
      <c r="ONL542"/>
      <c r="ONM542"/>
      <c r="ONN542"/>
      <c r="ONO542"/>
      <c r="ONP542"/>
      <c r="ONQ542"/>
      <c r="ONR542"/>
      <c r="ONS542"/>
      <c r="ONT542"/>
      <c r="ONU542"/>
      <c r="ONV542"/>
      <c r="ONW542"/>
      <c r="ONX542"/>
      <c r="ONY542"/>
      <c r="ONZ542"/>
      <c r="OOA542"/>
      <c r="OOB542"/>
      <c r="OOC542"/>
      <c r="OOD542"/>
      <c r="OOE542"/>
      <c r="OOF542"/>
      <c r="OOG542"/>
      <c r="OOH542"/>
      <c r="OOI542"/>
      <c r="OOJ542"/>
      <c r="OOK542"/>
      <c r="OOL542"/>
      <c r="OOM542"/>
      <c r="OON542"/>
      <c r="OOO542"/>
      <c r="OOP542"/>
      <c r="OOQ542"/>
      <c r="OOR542"/>
      <c r="OOS542"/>
      <c r="OOT542"/>
      <c r="OOU542"/>
      <c r="OOV542"/>
      <c r="OOW542"/>
      <c r="OOX542"/>
      <c r="OOY542"/>
      <c r="OOZ542"/>
      <c r="OPA542"/>
      <c r="OPB542"/>
      <c r="OPC542"/>
      <c r="OPD542"/>
      <c r="OPE542"/>
      <c r="OPF542"/>
      <c r="OPG542"/>
      <c r="OPH542"/>
      <c r="OPI542"/>
      <c r="OPJ542"/>
      <c r="OPK542"/>
      <c r="OPL542"/>
      <c r="OPM542"/>
      <c r="OPN542"/>
      <c r="OPO542"/>
      <c r="OPP542"/>
      <c r="OPQ542"/>
      <c r="OPR542"/>
      <c r="OPS542"/>
      <c r="OPT542"/>
      <c r="OPU542"/>
      <c r="OPV542"/>
      <c r="OPW542"/>
      <c r="OPX542"/>
      <c r="OPY542"/>
      <c r="OPZ542"/>
      <c r="OQA542"/>
      <c r="OQB542"/>
      <c r="OQC542"/>
      <c r="OQD542"/>
      <c r="OQE542"/>
      <c r="OQF542"/>
      <c r="OQG542"/>
      <c r="OQH542"/>
      <c r="OQI542"/>
      <c r="OQJ542"/>
      <c r="OQK542"/>
      <c r="OQL542"/>
      <c r="OQM542"/>
      <c r="OQN542"/>
      <c r="OQO542"/>
      <c r="OQP542"/>
      <c r="OQQ542"/>
      <c r="OQR542"/>
      <c r="OQS542"/>
      <c r="OQT542"/>
      <c r="OQU542"/>
      <c r="OQV542"/>
      <c r="OQW542"/>
      <c r="OQX542"/>
      <c r="OQY542"/>
      <c r="OQZ542"/>
      <c r="ORA542"/>
      <c r="ORB542"/>
      <c r="ORC542"/>
      <c r="ORD542"/>
      <c r="ORE542"/>
      <c r="ORF542"/>
      <c r="ORG542"/>
      <c r="ORH542"/>
      <c r="ORI542"/>
      <c r="ORJ542"/>
      <c r="ORK542"/>
      <c r="ORL542"/>
      <c r="ORM542"/>
      <c r="ORN542"/>
      <c r="ORO542"/>
      <c r="ORP542"/>
      <c r="ORQ542"/>
      <c r="ORR542"/>
      <c r="ORS542"/>
      <c r="ORT542"/>
      <c r="ORU542"/>
      <c r="ORV542"/>
      <c r="ORW542"/>
      <c r="ORX542"/>
      <c r="ORY542"/>
      <c r="ORZ542"/>
      <c r="OSA542"/>
      <c r="OSB542"/>
      <c r="OSC542"/>
      <c r="OSD542"/>
      <c r="OSE542"/>
      <c r="OSF542"/>
      <c r="OSG542"/>
      <c r="OSH542"/>
      <c r="OSI542"/>
      <c r="OSJ542"/>
      <c r="OSK542"/>
      <c r="OSL542"/>
      <c r="OSM542"/>
      <c r="OSN542"/>
      <c r="OSO542"/>
      <c r="OSP542"/>
      <c r="OSQ542"/>
      <c r="OSR542"/>
      <c r="OSS542"/>
      <c r="OST542"/>
      <c r="OSU542"/>
      <c r="OSV542"/>
      <c r="OSW542"/>
      <c r="OSX542"/>
      <c r="OSY542"/>
      <c r="OSZ542"/>
      <c r="OTA542"/>
      <c r="OTB542"/>
      <c r="OTC542"/>
      <c r="OTD542"/>
      <c r="OTE542"/>
      <c r="OTF542"/>
      <c r="OTG542"/>
      <c r="OTH542"/>
      <c r="OTI542"/>
      <c r="OTJ542"/>
      <c r="OTK542"/>
      <c r="OTL542"/>
      <c r="OTM542"/>
      <c r="OTN542"/>
      <c r="OTO542"/>
      <c r="OTP542"/>
      <c r="OTQ542"/>
      <c r="OTR542"/>
      <c r="OTS542"/>
      <c r="OTT542"/>
      <c r="OTU542"/>
      <c r="OTV542"/>
      <c r="OTW542"/>
      <c r="OTX542"/>
      <c r="OTY542"/>
      <c r="OTZ542"/>
      <c r="OUA542"/>
      <c r="OUB542"/>
      <c r="OUC542"/>
      <c r="OUD542"/>
      <c r="OUE542"/>
      <c r="OUF542"/>
      <c r="OUG542"/>
      <c r="OUH542"/>
      <c r="OUI542"/>
      <c r="OUJ542"/>
      <c r="OUK542"/>
      <c r="OUL542"/>
      <c r="OUM542"/>
      <c r="OUN542"/>
      <c r="OUO542"/>
      <c r="OUP542"/>
      <c r="OUQ542"/>
      <c r="OUR542"/>
      <c r="OUS542"/>
      <c r="OUT542"/>
      <c r="OUU542"/>
      <c r="OUV542"/>
      <c r="OUW542"/>
      <c r="OUX542"/>
      <c r="OUY542"/>
      <c r="OUZ542"/>
      <c r="OVA542"/>
      <c r="OVB542"/>
      <c r="OVC542"/>
      <c r="OVD542"/>
      <c r="OVE542"/>
      <c r="OVF542"/>
      <c r="OVG542"/>
      <c r="OVH542"/>
      <c r="OVI542"/>
      <c r="OVJ542"/>
      <c r="OVK542"/>
      <c r="OVL542"/>
      <c r="OVM542"/>
      <c r="OVN542"/>
      <c r="OVO542"/>
      <c r="OVP542"/>
      <c r="OVQ542"/>
      <c r="OVR542"/>
      <c r="OVS542"/>
      <c r="OVT542"/>
      <c r="OVU542"/>
      <c r="OVV542"/>
      <c r="OVW542"/>
      <c r="OVX542"/>
      <c r="OVY542"/>
      <c r="OVZ542"/>
      <c r="OWA542"/>
      <c r="OWB542"/>
      <c r="OWC542"/>
      <c r="OWD542"/>
      <c r="OWE542"/>
      <c r="OWF542"/>
      <c r="OWG542"/>
      <c r="OWH542"/>
      <c r="OWI542"/>
      <c r="OWJ542"/>
      <c r="OWK542"/>
      <c r="OWL542"/>
      <c r="OWM542"/>
      <c r="OWN542"/>
      <c r="OWO542"/>
      <c r="OWP542"/>
      <c r="OWQ542"/>
      <c r="OWR542"/>
      <c r="OWS542"/>
      <c r="OWT542"/>
      <c r="OWU542"/>
      <c r="OWV542"/>
      <c r="OWW542"/>
      <c r="OWX542"/>
      <c r="OWY542"/>
      <c r="OWZ542"/>
      <c r="OXA542"/>
      <c r="OXB542"/>
      <c r="OXC542"/>
      <c r="OXD542"/>
      <c r="OXE542"/>
      <c r="OXF542"/>
      <c r="OXG542"/>
      <c r="OXH542"/>
      <c r="OXI542"/>
      <c r="OXJ542"/>
      <c r="OXK542"/>
      <c r="OXL542"/>
      <c r="OXM542"/>
      <c r="OXN542"/>
      <c r="OXO542"/>
      <c r="OXP542"/>
      <c r="OXQ542"/>
      <c r="OXR542"/>
      <c r="OXS542"/>
      <c r="OXT542"/>
      <c r="OXU542"/>
      <c r="OXV542"/>
      <c r="OXW542"/>
      <c r="OXX542"/>
      <c r="OXY542"/>
      <c r="OXZ542"/>
      <c r="OYA542"/>
      <c r="OYB542"/>
      <c r="OYC542"/>
      <c r="OYD542"/>
      <c r="OYE542"/>
      <c r="OYF542"/>
      <c r="OYG542"/>
      <c r="OYH542"/>
      <c r="OYI542"/>
      <c r="OYJ542"/>
      <c r="OYK542"/>
      <c r="OYL542"/>
      <c r="OYM542"/>
      <c r="OYN542"/>
      <c r="OYO542"/>
      <c r="OYP542"/>
      <c r="OYQ542"/>
      <c r="OYR542"/>
      <c r="OYS542"/>
      <c r="OYT542"/>
      <c r="OYU542"/>
      <c r="OYV542"/>
      <c r="OYW542"/>
      <c r="OYX542"/>
      <c r="OYY542"/>
      <c r="OYZ542"/>
      <c r="OZA542"/>
      <c r="OZB542"/>
      <c r="OZC542"/>
      <c r="OZD542"/>
      <c r="OZE542"/>
      <c r="OZF542"/>
      <c r="OZG542"/>
      <c r="OZH542"/>
      <c r="OZI542"/>
      <c r="OZJ542"/>
      <c r="OZK542"/>
      <c r="OZL542"/>
      <c r="OZM542"/>
      <c r="OZN542"/>
      <c r="OZO542"/>
      <c r="OZP542"/>
      <c r="OZQ542"/>
      <c r="OZR542"/>
      <c r="OZS542"/>
      <c r="OZT542"/>
      <c r="OZU542"/>
      <c r="OZV542"/>
      <c r="OZW542"/>
      <c r="OZX542"/>
      <c r="OZY542"/>
      <c r="OZZ542"/>
      <c r="PAA542"/>
      <c r="PAB542"/>
      <c r="PAC542"/>
      <c r="PAD542"/>
      <c r="PAE542"/>
      <c r="PAF542"/>
      <c r="PAG542"/>
      <c r="PAH542"/>
      <c r="PAI542"/>
      <c r="PAJ542"/>
      <c r="PAK542"/>
      <c r="PAL542"/>
      <c r="PAM542"/>
      <c r="PAN542"/>
      <c r="PAO542"/>
      <c r="PAP542"/>
      <c r="PAQ542"/>
      <c r="PAR542"/>
      <c r="PAS542"/>
      <c r="PAT542"/>
      <c r="PAU542"/>
      <c r="PAV542"/>
      <c r="PAW542"/>
      <c r="PAX542"/>
      <c r="PAY542"/>
      <c r="PAZ542"/>
      <c r="PBA542"/>
      <c r="PBB542"/>
      <c r="PBC542"/>
      <c r="PBD542"/>
      <c r="PBE542"/>
      <c r="PBF542"/>
      <c r="PBG542"/>
      <c r="PBH542"/>
      <c r="PBI542"/>
      <c r="PBJ542"/>
      <c r="PBK542"/>
      <c r="PBL542"/>
      <c r="PBM542"/>
      <c r="PBN542"/>
      <c r="PBO542"/>
      <c r="PBP542"/>
      <c r="PBQ542"/>
      <c r="PBR542"/>
      <c r="PBS542"/>
      <c r="PBT542"/>
      <c r="PBU542"/>
      <c r="PBV542"/>
      <c r="PBW542"/>
      <c r="PBX542"/>
      <c r="PBY542"/>
      <c r="PBZ542"/>
      <c r="PCA542"/>
      <c r="PCB542"/>
      <c r="PCC542"/>
      <c r="PCD542"/>
      <c r="PCE542"/>
      <c r="PCF542"/>
      <c r="PCG542"/>
      <c r="PCH542"/>
      <c r="PCI542"/>
      <c r="PCJ542"/>
      <c r="PCK542"/>
      <c r="PCL542"/>
      <c r="PCM542"/>
      <c r="PCN542"/>
      <c r="PCO542"/>
      <c r="PCP542"/>
      <c r="PCQ542"/>
      <c r="PCR542"/>
      <c r="PCS542"/>
      <c r="PCT542"/>
      <c r="PCU542"/>
      <c r="PCV542"/>
      <c r="PCW542"/>
      <c r="PCX542"/>
      <c r="PCY542"/>
      <c r="PCZ542"/>
      <c r="PDA542"/>
      <c r="PDB542"/>
      <c r="PDC542"/>
      <c r="PDD542"/>
      <c r="PDE542"/>
      <c r="PDF542"/>
      <c r="PDG542"/>
      <c r="PDH542"/>
      <c r="PDI542"/>
      <c r="PDJ542"/>
      <c r="PDK542"/>
      <c r="PDL542"/>
      <c r="PDM542"/>
      <c r="PDN542"/>
      <c r="PDO542"/>
      <c r="PDP542"/>
      <c r="PDQ542"/>
      <c r="PDR542"/>
      <c r="PDS542"/>
      <c r="PDT542"/>
      <c r="PDU542"/>
      <c r="PDV542"/>
      <c r="PDW542"/>
      <c r="PDX542"/>
      <c r="PDY542"/>
      <c r="PDZ542"/>
      <c r="PEA542"/>
      <c r="PEB542"/>
      <c r="PEC542"/>
      <c r="PED542"/>
      <c r="PEE542"/>
      <c r="PEF542"/>
      <c r="PEG542"/>
      <c r="PEH542"/>
      <c r="PEI542"/>
      <c r="PEJ542"/>
      <c r="PEK542"/>
      <c r="PEL542"/>
      <c r="PEM542"/>
      <c r="PEN542"/>
      <c r="PEO542"/>
      <c r="PEP542"/>
      <c r="PEQ542"/>
      <c r="PER542"/>
      <c r="PES542"/>
      <c r="PET542"/>
      <c r="PEU542"/>
      <c r="PEV542"/>
      <c r="PEW542"/>
      <c r="PEX542"/>
      <c r="PEY542"/>
      <c r="PEZ542"/>
      <c r="PFA542"/>
      <c r="PFB542"/>
      <c r="PFC542"/>
      <c r="PFD542"/>
      <c r="PFE542"/>
      <c r="PFF542"/>
      <c r="PFG542"/>
      <c r="PFH542"/>
      <c r="PFI542"/>
      <c r="PFJ542"/>
      <c r="PFK542"/>
      <c r="PFL542"/>
      <c r="PFM542"/>
      <c r="PFN542"/>
      <c r="PFO542"/>
      <c r="PFP542"/>
      <c r="PFQ542"/>
      <c r="PFR542"/>
      <c r="PFS542"/>
      <c r="PFT542"/>
      <c r="PFU542"/>
      <c r="PFV542"/>
      <c r="PFW542"/>
      <c r="PFX542"/>
      <c r="PFY542"/>
      <c r="PFZ542"/>
      <c r="PGA542"/>
      <c r="PGB542"/>
      <c r="PGC542"/>
      <c r="PGD542"/>
      <c r="PGE542"/>
      <c r="PGF542"/>
      <c r="PGG542"/>
      <c r="PGH542"/>
      <c r="PGI542"/>
      <c r="PGJ542"/>
      <c r="PGK542"/>
      <c r="PGL542"/>
      <c r="PGM542"/>
      <c r="PGN542"/>
      <c r="PGO542"/>
      <c r="PGP542"/>
      <c r="PGQ542"/>
      <c r="PGR542"/>
      <c r="PGS542"/>
      <c r="PGT542"/>
      <c r="PGU542"/>
      <c r="PGV542"/>
      <c r="PGW542"/>
      <c r="PGX542"/>
      <c r="PGY542"/>
      <c r="PGZ542"/>
      <c r="PHA542"/>
      <c r="PHB542"/>
      <c r="PHC542"/>
      <c r="PHD542"/>
      <c r="PHE542"/>
      <c r="PHF542"/>
      <c r="PHG542"/>
      <c r="PHH542"/>
      <c r="PHI542"/>
      <c r="PHJ542"/>
      <c r="PHK542"/>
      <c r="PHL542"/>
      <c r="PHM542"/>
      <c r="PHN542"/>
      <c r="PHO542"/>
      <c r="PHP542"/>
      <c r="PHQ542"/>
      <c r="PHR542"/>
      <c r="PHS542"/>
      <c r="PHT542"/>
      <c r="PHU542"/>
      <c r="PHV542"/>
      <c r="PHW542"/>
      <c r="PHX542"/>
      <c r="PHY542"/>
      <c r="PHZ542"/>
      <c r="PIA542"/>
      <c r="PIB542"/>
      <c r="PIC542"/>
      <c r="PID542"/>
      <c r="PIE542"/>
      <c r="PIF542"/>
      <c r="PIG542"/>
      <c r="PIH542"/>
      <c r="PII542"/>
      <c r="PIJ542"/>
      <c r="PIK542"/>
      <c r="PIL542"/>
      <c r="PIM542"/>
      <c r="PIN542"/>
      <c r="PIO542"/>
      <c r="PIP542"/>
      <c r="PIQ542"/>
      <c r="PIR542"/>
      <c r="PIS542"/>
      <c r="PIT542"/>
      <c r="PIU542"/>
      <c r="PIV542"/>
      <c r="PIW542"/>
      <c r="PIX542"/>
      <c r="PIY542"/>
      <c r="PIZ542"/>
      <c r="PJA542"/>
      <c r="PJB542"/>
      <c r="PJC542"/>
      <c r="PJD542"/>
      <c r="PJE542"/>
      <c r="PJF542"/>
      <c r="PJG542"/>
      <c r="PJH542"/>
      <c r="PJI542"/>
      <c r="PJJ542"/>
      <c r="PJK542"/>
      <c r="PJL542"/>
      <c r="PJM542"/>
      <c r="PJN542"/>
      <c r="PJO542"/>
      <c r="PJP542"/>
      <c r="PJQ542"/>
      <c r="PJR542"/>
      <c r="PJS542"/>
      <c r="PJT542"/>
      <c r="PJU542"/>
      <c r="PJV542"/>
      <c r="PJW542"/>
      <c r="PJX542"/>
      <c r="PJY542"/>
      <c r="PJZ542"/>
      <c r="PKA542"/>
      <c r="PKB542"/>
      <c r="PKC542"/>
      <c r="PKD542"/>
      <c r="PKE542"/>
      <c r="PKF542"/>
      <c r="PKG542"/>
      <c r="PKH542"/>
      <c r="PKI542"/>
      <c r="PKJ542"/>
      <c r="PKK542"/>
      <c r="PKL542"/>
      <c r="PKM542"/>
      <c r="PKN542"/>
      <c r="PKO542"/>
      <c r="PKP542"/>
      <c r="PKQ542"/>
      <c r="PKR542"/>
      <c r="PKS542"/>
      <c r="PKT542"/>
      <c r="PKU542"/>
      <c r="PKV542"/>
      <c r="PKW542"/>
      <c r="PKX542"/>
      <c r="PKY542"/>
      <c r="PKZ542"/>
      <c r="PLA542"/>
      <c r="PLB542"/>
      <c r="PLC542"/>
      <c r="PLD542"/>
      <c r="PLE542"/>
      <c r="PLF542"/>
      <c r="PLG542"/>
      <c r="PLH542"/>
      <c r="PLI542"/>
      <c r="PLJ542"/>
      <c r="PLK542"/>
      <c r="PLL542"/>
      <c r="PLM542"/>
      <c r="PLN542"/>
      <c r="PLO542"/>
      <c r="PLP542"/>
      <c r="PLQ542"/>
      <c r="PLR542"/>
      <c r="PLS542"/>
      <c r="PLT542"/>
      <c r="PLU542"/>
      <c r="PLV542"/>
      <c r="PLW542"/>
      <c r="PLX542"/>
      <c r="PLY542"/>
      <c r="PLZ542"/>
      <c r="PMA542"/>
      <c r="PMB542"/>
      <c r="PMC542"/>
      <c r="PMD542"/>
      <c r="PME542"/>
      <c r="PMF542"/>
      <c r="PMG542"/>
      <c r="PMH542"/>
      <c r="PMI542"/>
      <c r="PMJ542"/>
      <c r="PMK542"/>
      <c r="PML542"/>
      <c r="PMM542"/>
      <c r="PMN542"/>
      <c r="PMO542"/>
      <c r="PMP542"/>
      <c r="PMQ542"/>
      <c r="PMR542"/>
      <c r="PMS542"/>
      <c r="PMT542"/>
      <c r="PMU542"/>
      <c r="PMV542"/>
      <c r="PMW542"/>
      <c r="PMX542"/>
      <c r="PMY542"/>
      <c r="PMZ542"/>
      <c r="PNA542"/>
      <c r="PNB542"/>
      <c r="PNC542"/>
      <c r="PND542"/>
      <c r="PNE542"/>
      <c r="PNF542"/>
      <c r="PNG542"/>
      <c r="PNH542"/>
      <c r="PNI542"/>
      <c r="PNJ542"/>
      <c r="PNK542"/>
      <c r="PNL542"/>
      <c r="PNM542"/>
      <c r="PNN542"/>
      <c r="PNO542"/>
      <c r="PNP542"/>
      <c r="PNQ542"/>
      <c r="PNR542"/>
      <c r="PNS542"/>
      <c r="PNT542"/>
      <c r="PNU542"/>
      <c r="PNV542"/>
      <c r="PNW542"/>
      <c r="PNX542"/>
      <c r="PNY542"/>
      <c r="PNZ542"/>
      <c r="POA542"/>
      <c r="POB542"/>
      <c r="POC542"/>
      <c r="POD542"/>
      <c r="POE542"/>
      <c r="POF542"/>
      <c r="POG542"/>
      <c r="POH542"/>
      <c r="POI542"/>
      <c r="POJ542"/>
      <c r="POK542"/>
      <c r="POL542"/>
      <c r="POM542"/>
      <c r="PON542"/>
      <c r="POO542"/>
      <c r="POP542"/>
      <c r="POQ542"/>
      <c r="POR542"/>
      <c r="POS542"/>
      <c r="POT542"/>
      <c r="POU542"/>
      <c r="POV542"/>
      <c r="POW542"/>
      <c r="POX542"/>
      <c r="POY542"/>
      <c r="POZ542"/>
      <c r="PPA542"/>
      <c r="PPB542"/>
      <c r="PPC542"/>
      <c r="PPD542"/>
      <c r="PPE542"/>
      <c r="PPF542"/>
      <c r="PPG542"/>
      <c r="PPH542"/>
      <c r="PPI542"/>
      <c r="PPJ542"/>
      <c r="PPK542"/>
      <c r="PPL542"/>
      <c r="PPM542"/>
      <c r="PPN542"/>
      <c r="PPO542"/>
      <c r="PPP542"/>
      <c r="PPQ542"/>
      <c r="PPR542"/>
      <c r="PPS542"/>
      <c r="PPT542"/>
      <c r="PPU542"/>
      <c r="PPV542"/>
      <c r="PPW542"/>
      <c r="PPX542"/>
      <c r="PPY542"/>
      <c r="PPZ542"/>
      <c r="PQA542"/>
      <c r="PQB542"/>
      <c r="PQC542"/>
      <c r="PQD542"/>
      <c r="PQE542"/>
      <c r="PQF542"/>
      <c r="PQG542"/>
      <c r="PQH542"/>
      <c r="PQI542"/>
      <c r="PQJ542"/>
      <c r="PQK542"/>
      <c r="PQL542"/>
      <c r="PQM542"/>
      <c r="PQN542"/>
      <c r="PQO542"/>
      <c r="PQP542"/>
      <c r="PQQ542"/>
      <c r="PQR542"/>
      <c r="PQS542"/>
      <c r="PQT542"/>
      <c r="PQU542"/>
      <c r="PQV542"/>
      <c r="PQW542"/>
      <c r="PQX542"/>
      <c r="PQY542"/>
      <c r="PQZ542"/>
      <c r="PRA542"/>
      <c r="PRB542"/>
      <c r="PRC542"/>
      <c r="PRD542"/>
      <c r="PRE542"/>
      <c r="PRF542"/>
      <c r="PRG542"/>
      <c r="PRH542"/>
      <c r="PRI542"/>
      <c r="PRJ542"/>
      <c r="PRK542"/>
      <c r="PRL542"/>
      <c r="PRM542"/>
      <c r="PRN542"/>
      <c r="PRO542"/>
      <c r="PRP542"/>
      <c r="PRQ542"/>
      <c r="PRR542"/>
      <c r="PRS542"/>
      <c r="PRT542"/>
      <c r="PRU542"/>
      <c r="PRV542"/>
      <c r="PRW542"/>
      <c r="PRX542"/>
      <c r="PRY542"/>
      <c r="PRZ542"/>
      <c r="PSA542"/>
      <c r="PSB542"/>
      <c r="PSC542"/>
      <c r="PSD542"/>
      <c r="PSE542"/>
      <c r="PSF542"/>
      <c r="PSG542"/>
      <c r="PSH542"/>
      <c r="PSI542"/>
      <c r="PSJ542"/>
      <c r="PSK542"/>
      <c r="PSL542"/>
      <c r="PSM542"/>
      <c r="PSN542"/>
      <c r="PSO542"/>
      <c r="PSP542"/>
      <c r="PSQ542"/>
      <c r="PSR542"/>
      <c r="PSS542"/>
      <c r="PST542"/>
      <c r="PSU542"/>
      <c r="PSV542"/>
      <c r="PSW542"/>
      <c r="PSX542"/>
      <c r="PSY542"/>
      <c r="PSZ542"/>
      <c r="PTA542"/>
      <c r="PTB542"/>
      <c r="PTC542"/>
      <c r="PTD542"/>
      <c r="PTE542"/>
      <c r="PTF542"/>
      <c r="PTG542"/>
      <c r="PTH542"/>
      <c r="PTI542"/>
      <c r="PTJ542"/>
      <c r="PTK542"/>
      <c r="PTL542"/>
      <c r="PTM542"/>
      <c r="PTN542"/>
      <c r="PTO542"/>
      <c r="PTP542"/>
      <c r="PTQ542"/>
      <c r="PTR542"/>
      <c r="PTS542"/>
      <c r="PTT542"/>
      <c r="PTU542"/>
      <c r="PTV542"/>
      <c r="PTW542"/>
      <c r="PTX542"/>
      <c r="PTY542"/>
      <c r="PTZ542"/>
      <c r="PUA542"/>
      <c r="PUB542"/>
      <c r="PUC542"/>
      <c r="PUD542"/>
      <c r="PUE542"/>
      <c r="PUF542"/>
      <c r="PUG542"/>
      <c r="PUH542"/>
      <c r="PUI542"/>
      <c r="PUJ542"/>
      <c r="PUK542"/>
      <c r="PUL542"/>
      <c r="PUM542"/>
      <c r="PUN542"/>
      <c r="PUO542"/>
      <c r="PUP542"/>
      <c r="PUQ542"/>
      <c r="PUR542"/>
      <c r="PUS542"/>
      <c r="PUT542"/>
      <c r="PUU542"/>
      <c r="PUV542"/>
      <c r="PUW542"/>
      <c r="PUX542"/>
      <c r="PUY542"/>
      <c r="PUZ542"/>
      <c r="PVA542"/>
      <c r="PVB542"/>
      <c r="PVC542"/>
      <c r="PVD542"/>
      <c r="PVE542"/>
      <c r="PVF542"/>
      <c r="PVG542"/>
      <c r="PVH542"/>
      <c r="PVI542"/>
      <c r="PVJ542"/>
      <c r="PVK542"/>
      <c r="PVL542"/>
      <c r="PVM542"/>
      <c r="PVN542"/>
      <c r="PVO542"/>
      <c r="PVP542"/>
      <c r="PVQ542"/>
      <c r="PVR542"/>
      <c r="PVS542"/>
      <c r="PVT542"/>
      <c r="PVU542"/>
      <c r="PVV542"/>
      <c r="PVW542"/>
      <c r="PVX542"/>
      <c r="PVY542"/>
      <c r="PVZ542"/>
      <c r="PWA542"/>
      <c r="PWB542"/>
      <c r="PWC542"/>
      <c r="PWD542"/>
      <c r="PWE542"/>
      <c r="PWF542"/>
      <c r="PWG542"/>
      <c r="PWH542"/>
      <c r="PWI542"/>
      <c r="PWJ542"/>
      <c r="PWK542"/>
      <c r="PWL542"/>
      <c r="PWM542"/>
      <c r="PWN542"/>
      <c r="PWO542"/>
      <c r="PWP542"/>
      <c r="PWQ542"/>
      <c r="PWR542"/>
      <c r="PWS542"/>
      <c r="PWT542"/>
      <c r="PWU542"/>
      <c r="PWV542"/>
      <c r="PWW542"/>
      <c r="PWX542"/>
      <c r="PWY542"/>
      <c r="PWZ542"/>
      <c r="PXA542"/>
      <c r="PXB542"/>
      <c r="PXC542"/>
      <c r="PXD542"/>
      <c r="PXE542"/>
      <c r="PXF542"/>
      <c r="PXG542"/>
      <c r="PXH542"/>
      <c r="PXI542"/>
      <c r="PXJ542"/>
      <c r="PXK542"/>
      <c r="PXL542"/>
      <c r="PXM542"/>
      <c r="PXN542"/>
      <c r="PXO542"/>
      <c r="PXP542"/>
      <c r="PXQ542"/>
      <c r="PXR542"/>
      <c r="PXS542"/>
      <c r="PXT542"/>
      <c r="PXU542"/>
      <c r="PXV542"/>
      <c r="PXW542"/>
      <c r="PXX542"/>
      <c r="PXY542"/>
      <c r="PXZ542"/>
      <c r="PYA542"/>
      <c r="PYB542"/>
      <c r="PYC542"/>
      <c r="PYD542"/>
      <c r="PYE542"/>
      <c r="PYF542"/>
      <c r="PYG542"/>
      <c r="PYH542"/>
      <c r="PYI542"/>
      <c r="PYJ542"/>
      <c r="PYK542"/>
      <c r="PYL542"/>
      <c r="PYM542"/>
      <c r="PYN542"/>
      <c r="PYO542"/>
      <c r="PYP542"/>
      <c r="PYQ542"/>
      <c r="PYR542"/>
      <c r="PYS542"/>
      <c r="PYT542"/>
      <c r="PYU542"/>
      <c r="PYV542"/>
      <c r="PYW542"/>
      <c r="PYX542"/>
      <c r="PYY542"/>
      <c r="PYZ542"/>
      <c r="PZA542"/>
      <c r="PZB542"/>
      <c r="PZC542"/>
      <c r="PZD542"/>
      <c r="PZE542"/>
      <c r="PZF542"/>
      <c r="PZG542"/>
      <c r="PZH542"/>
      <c r="PZI542"/>
      <c r="PZJ542"/>
      <c r="PZK542"/>
      <c r="PZL542"/>
      <c r="PZM542"/>
      <c r="PZN542"/>
      <c r="PZO542"/>
      <c r="PZP542"/>
      <c r="PZQ542"/>
      <c r="PZR542"/>
      <c r="PZS542"/>
      <c r="PZT542"/>
      <c r="PZU542"/>
      <c r="PZV542"/>
      <c r="PZW542"/>
      <c r="PZX542"/>
      <c r="PZY542"/>
      <c r="PZZ542"/>
      <c r="QAA542"/>
      <c r="QAB542"/>
      <c r="QAC542"/>
      <c r="QAD542"/>
      <c r="QAE542"/>
      <c r="QAF542"/>
      <c r="QAG542"/>
      <c r="QAH542"/>
      <c r="QAI542"/>
      <c r="QAJ542"/>
      <c r="QAK542"/>
      <c r="QAL542"/>
      <c r="QAM542"/>
      <c r="QAN542"/>
      <c r="QAO542"/>
      <c r="QAP542"/>
      <c r="QAQ542"/>
      <c r="QAR542"/>
      <c r="QAS542"/>
      <c r="QAT542"/>
      <c r="QAU542"/>
      <c r="QAV542"/>
      <c r="QAW542"/>
      <c r="QAX542"/>
      <c r="QAY542"/>
      <c r="QAZ542"/>
      <c r="QBA542"/>
      <c r="QBB542"/>
      <c r="QBC542"/>
      <c r="QBD542"/>
      <c r="QBE542"/>
      <c r="QBF542"/>
      <c r="QBG542"/>
      <c r="QBH542"/>
      <c r="QBI542"/>
      <c r="QBJ542"/>
      <c r="QBK542"/>
      <c r="QBL542"/>
      <c r="QBM542"/>
      <c r="QBN542"/>
      <c r="QBO542"/>
      <c r="QBP542"/>
      <c r="QBQ542"/>
      <c r="QBR542"/>
      <c r="QBS542"/>
      <c r="QBT542"/>
      <c r="QBU542"/>
      <c r="QBV542"/>
      <c r="QBW542"/>
      <c r="QBX542"/>
      <c r="QBY542"/>
      <c r="QBZ542"/>
      <c r="QCA542"/>
      <c r="QCB542"/>
      <c r="QCC542"/>
      <c r="QCD542"/>
      <c r="QCE542"/>
      <c r="QCF542"/>
      <c r="QCG542"/>
      <c r="QCH542"/>
      <c r="QCI542"/>
      <c r="QCJ542"/>
      <c r="QCK542"/>
      <c r="QCL542"/>
      <c r="QCM542"/>
      <c r="QCN542"/>
      <c r="QCO542"/>
      <c r="QCP542"/>
      <c r="QCQ542"/>
      <c r="QCR542"/>
      <c r="QCS542"/>
      <c r="QCT542"/>
      <c r="QCU542"/>
      <c r="QCV542"/>
      <c r="QCW542"/>
      <c r="QCX542"/>
      <c r="QCY542"/>
      <c r="QCZ542"/>
      <c r="QDA542"/>
      <c r="QDB542"/>
      <c r="QDC542"/>
      <c r="QDD542"/>
      <c r="QDE542"/>
      <c r="QDF542"/>
      <c r="QDG542"/>
      <c r="QDH542"/>
      <c r="QDI542"/>
      <c r="QDJ542"/>
      <c r="QDK542"/>
      <c r="QDL542"/>
      <c r="QDM542"/>
      <c r="QDN542"/>
      <c r="QDO542"/>
      <c r="QDP542"/>
      <c r="QDQ542"/>
      <c r="QDR542"/>
      <c r="QDS542"/>
      <c r="QDT542"/>
      <c r="QDU542"/>
      <c r="QDV542"/>
      <c r="QDW542"/>
      <c r="QDX542"/>
      <c r="QDY542"/>
      <c r="QDZ542"/>
      <c r="QEA542"/>
      <c r="QEB542"/>
      <c r="QEC542"/>
      <c r="QED542"/>
      <c r="QEE542"/>
      <c r="QEF542"/>
      <c r="QEG542"/>
      <c r="QEH542"/>
      <c r="QEI542"/>
      <c r="QEJ542"/>
      <c r="QEK542"/>
      <c r="QEL542"/>
      <c r="QEM542"/>
      <c r="QEN542"/>
      <c r="QEO542"/>
      <c r="QEP542"/>
      <c r="QEQ542"/>
      <c r="QER542"/>
      <c r="QES542"/>
      <c r="QET542"/>
      <c r="QEU542"/>
      <c r="QEV542"/>
      <c r="QEW542"/>
      <c r="QEX542"/>
      <c r="QEY542"/>
      <c r="QEZ542"/>
      <c r="QFA542"/>
      <c r="QFB542"/>
      <c r="QFC542"/>
      <c r="QFD542"/>
      <c r="QFE542"/>
      <c r="QFF542"/>
      <c r="QFG542"/>
      <c r="QFH542"/>
      <c r="QFI542"/>
      <c r="QFJ542"/>
      <c r="QFK542"/>
      <c r="QFL542"/>
      <c r="QFM542"/>
      <c r="QFN542"/>
      <c r="QFO542"/>
      <c r="QFP542"/>
      <c r="QFQ542"/>
      <c r="QFR542"/>
      <c r="QFS542"/>
      <c r="QFT542"/>
      <c r="QFU542"/>
      <c r="QFV542"/>
      <c r="QFW542"/>
      <c r="QFX542"/>
      <c r="QFY542"/>
      <c r="QFZ542"/>
      <c r="QGA542"/>
      <c r="QGB542"/>
      <c r="QGC542"/>
      <c r="QGD542"/>
      <c r="QGE542"/>
      <c r="QGF542"/>
      <c r="QGG542"/>
      <c r="QGH542"/>
      <c r="QGI542"/>
      <c r="QGJ542"/>
      <c r="QGK542"/>
      <c r="QGL542"/>
      <c r="QGM542"/>
      <c r="QGN542"/>
      <c r="QGO542"/>
      <c r="QGP542"/>
      <c r="QGQ542"/>
      <c r="QGR542"/>
      <c r="QGS542"/>
      <c r="QGT542"/>
      <c r="QGU542"/>
      <c r="QGV542"/>
      <c r="QGW542"/>
      <c r="QGX542"/>
      <c r="QGY542"/>
      <c r="QGZ542"/>
      <c r="QHA542"/>
      <c r="QHB542"/>
      <c r="QHC542"/>
      <c r="QHD542"/>
      <c r="QHE542"/>
      <c r="QHF542"/>
      <c r="QHG542"/>
      <c r="QHH542"/>
      <c r="QHI542"/>
      <c r="QHJ542"/>
      <c r="QHK542"/>
      <c r="QHL542"/>
      <c r="QHM542"/>
      <c r="QHN542"/>
      <c r="QHO542"/>
      <c r="QHP542"/>
      <c r="QHQ542"/>
      <c r="QHR542"/>
      <c r="QHS542"/>
      <c r="QHT542"/>
      <c r="QHU542"/>
      <c r="QHV542"/>
      <c r="QHW542"/>
      <c r="QHX542"/>
      <c r="QHY542"/>
      <c r="QHZ542"/>
      <c r="QIA542"/>
      <c r="QIB542"/>
      <c r="QIC542"/>
      <c r="QID542"/>
      <c r="QIE542"/>
      <c r="QIF542"/>
      <c r="QIG542"/>
      <c r="QIH542"/>
      <c r="QII542"/>
      <c r="QIJ542"/>
      <c r="QIK542"/>
      <c r="QIL542"/>
      <c r="QIM542"/>
      <c r="QIN542"/>
      <c r="QIO542"/>
      <c r="QIP542"/>
      <c r="QIQ542"/>
      <c r="QIR542"/>
      <c r="QIS542"/>
      <c r="QIT542"/>
      <c r="QIU542"/>
      <c r="QIV542"/>
      <c r="QIW542"/>
      <c r="QIX542"/>
      <c r="QIY542"/>
      <c r="QIZ542"/>
      <c r="QJA542"/>
      <c r="QJB542"/>
      <c r="QJC542"/>
      <c r="QJD542"/>
      <c r="QJE542"/>
      <c r="QJF542"/>
      <c r="QJG542"/>
      <c r="QJH542"/>
      <c r="QJI542"/>
      <c r="QJJ542"/>
      <c r="QJK542"/>
      <c r="QJL542"/>
      <c r="QJM542"/>
      <c r="QJN542"/>
      <c r="QJO542"/>
      <c r="QJP542"/>
      <c r="QJQ542"/>
      <c r="QJR542"/>
      <c r="QJS542"/>
      <c r="QJT542"/>
      <c r="QJU542"/>
      <c r="QJV542"/>
      <c r="QJW542"/>
      <c r="QJX542"/>
      <c r="QJY542"/>
      <c r="QJZ542"/>
      <c r="QKA542"/>
      <c r="QKB542"/>
      <c r="QKC542"/>
      <c r="QKD542"/>
      <c r="QKE542"/>
      <c r="QKF542"/>
      <c r="QKG542"/>
      <c r="QKH542"/>
      <c r="QKI542"/>
      <c r="QKJ542"/>
      <c r="QKK542"/>
      <c r="QKL542"/>
      <c r="QKM542"/>
      <c r="QKN542"/>
      <c r="QKO542"/>
      <c r="QKP542"/>
      <c r="QKQ542"/>
      <c r="QKR542"/>
      <c r="QKS542"/>
      <c r="QKT542"/>
      <c r="QKU542"/>
      <c r="QKV542"/>
      <c r="QKW542"/>
      <c r="QKX542"/>
      <c r="QKY542"/>
      <c r="QKZ542"/>
      <c r="QLA542"/>
      <c r="QLB542"/>
      <c r="QLC542"/>
      <c r="QLD542"/>
      <c r="QLE542"/>
      <c r="QLF542"/>
      <c r="QLG542"/>
      <c r="QLH542"/>
      <c r="QLI542"/>
      <c r="QLJ542"/>
      <c r="QLK542"/>
      <c r="QLL542"/>
      <c r="QLM542"/>
      <c r="QLN542"/>
      <c r="QLO542"/>
      <c r="QLP542"/>
      <c r="QLQ542"/>
      <c r="QLR542"/>
      <c r="QLS542"/>
      <c r="QLT542"/>
      <c r="QLU542"/>
      <c r="QLV542"/>
      <c r="QLW542"/>
      <c r="QLX542"/>
      <c r="QLY542"/>
      <c r="QLZ542"/>
      <c r="QMA542"/>
      <c r="QMB542"/>
      <c r="QMC542"/>
      <c r="QMD542"/>
      <c r="QME542"/>
      <c r="QMF542"/>
      <c r="QMG542"/>
      <c r="QMH542"/>
      <c r="QMI542"/>
      <c r="QMJ542"/>
      <c r="QMK542"/>
      <c r="QML542"/>
      <c r="QMM542"/>
      <c r="QMN542"/>
      <c r="QMO542"/>
      <c r="QMP542"/>
      <c r="QMQ542"/>
      <c r="QMR542"/>
      <c r="QMS542"/>
      <c r="QMT542"/>
      <c r="QMU542"/>
      <c r="QMV542"/>
      <c r="QMW542"/>
      <c r="QMX542"/>
      <c r="QMY542"/>
      <c r="QMZ542"/>
      <c r="QNA542"/>
      <c r="QNB542"/>
      <c r="QNC542"/>
      <c r="QND542"/>
      <c r="QNE542"/>
      <c r="QNF542"/>
      <c r="QNG542"/>
      <c r="QNH542"/>
      <c r="QNI542"/>
      <c r="QNJ542"/>
      <c r="QNK542"/>
      <c r="QNL542"/>
      <c r="QNM542"/>
      <c r="QNN542"/>
      <c r="QNO542"/>
      <c r="QNP542"/>
      <c r="QNQ542"/>
      <c r="QNR542"/>
      <c r="QNS542"/>
      <c r="QNT542"/>
      <c r="QNU542"/>
      <c r="QNV542"/>
      <c r="QNW542"/>
      <c r="QNX542"/>
      <c r="QNY542"/>
      <c r="QNZ542"/>
      <c r="QOA542"/>
      <c r="QOB542"/>
      <c r="QOC542"/>
      <c r="QOD542"/>
      <c r="QOE542"/>
      <c r="QOF542"/>
      <c r="QOG542"/>
      <c r="QOH542"/>
      <c r="QOI542"/>
      <c r="QOJ542"/>
      <c r="QOK542"/>
      <c r="QOL542"/>
      <c r="QOM542"/>
      <c r="QON542"/>
      <c r="QOO542"/>
      <c r="QOP542"/>
      <c r="QOQ542"/>
      <c r="QOR542"/>
      <c r="QOS542"/>
      <c r="QOT542"/>
      <c r="QOU542"/>
      <c r="QOV542"/>
      <c r="QOW542"/>
      <c r="QOX542"/>
      <c r="QOY542"/>
      <c r="QOZ542"/>
      <c r="QPA542"/>
      <c r="QPB542"/>
      <c r="QPC542"/>
      <c r="QPD542"/>
      <c r="QPE542"/>
      <c r="QPF542"/>
      <c r="QPG542"/>
      <c r="QPH542"/>
      <c r="QPI542"/>
      <c r="QPJ542"/>
      <c r="QPK542"/>
      <c r="QPL542"/>
      <c r="QPM542"/>
      <c r="QPN542"/>
      <c r="QPO542"/>
      <c r="QPP542"/>
      <c r="QPQ542"/>
      <c r="QPR542"/>
      <c r="QPS542"/>
      <c r="QPT542"/>
      <c r="QPU542"/>
      <c r="QPV542"/>
      <c r="QPW542"/>
      <c r="QPX542"/>
      <c r="QPY542"/>
      <c r="QPZ542"/>
      <c r="QQA542"/>
      <c r="QQB542"/>
      <c r="QQC542"/>
      <c r="QQD542"/>
      <c r="QQE542"/>
      <c r="QQF542"/>
      <c r="QQG542"/>
      <c r="QQH542"/>
      <c r="QQI542"/>
      <c r="QQJ542"/>
      <c r="QQK542"/>
      <c r="QQL542"/>
      <c r="QQM542"/>
      <c r="QQN542"/>
      <c r="QQO542"/>
      <c r="QQP542"/>
      <c r="QQQ542"/>
      <c r="QQR542"/>
      <c r="QQS542"/>
      <c r="QQT542"/>
      <c r="QQU542"/>
      <c r="QQV542"/>
      <c r="QQW542"/>
      <c r="QQX542"/>
      <c r="QQY542"/>
      <c r="QQZ542"/>
      <c r="QRA542"/>
      <c r="QRB542"/>
      <c r="QRC542"/>
      <c r="QRD542"/>
      <c r="QRE542"/>
      <c r="QRF542"/>
      <c r="QRG542"/>
      <c r="QRH542"/>
      <c r="QRI542"/>
      <c r="QRJ542"/>
      <c r="QRK542"/>
      <c r="QRL542"/>
      <c r="QRM542"/>
      <c r="QRN542"/>
      <c r="QRO542"/>
      <c r="QRP542"/>
      <c r="QRQ542"/>
      <c r="QRR542"/>
      <c r="QRS542"/>
      <c r="QRT542"/>
      <c r="QRU542"/>
      <c r="QRV542"/>
      <c r="QRW542"/>
      <c r="QRX542"/>
      <c r="QRY542"/>
      <c r="QRZ542"/>
      <c r="QSA542"/>
      <c r="QSB542"/>
      <c r="QSC542"/>
      <c r="QSD542"/>
      <c r="QSE542"/>
      <c r="QSF542"/>
      <c r="QSG542"/>
      <c r="QSH542"/>
      <c r="QSI542"/>
      <c r="QSJ542"/>
      <c r="QSK542"/>
      <c r="QSL542"/>
      <c r="QSM542"/>
      <c r="QSN542"/>
      <c r="QSO542"/>
      <c r="QSP542"/>
      <c r="QSQ542"/>
      <c r="QSR542"/>
      <c r="QSS542"/>
      <c r="QST542"/>
      <c r="QSU542"/>
      <c r="QSV542"/>
      <c r="QSW542"/>
      <c r="QSX542"/>
      <c r="QSY542"/>
      <c r="QSZ542"/>
      <c r="QTA542"/>
      <c r="QTB542"/>
      <c r="QTC542"/>
      <c r="QTD542"/>
      <c r="QTE542"/>
      <c r="QTF542"/>
      <c r="QTG542"/>
      <c r="QTH542"/>
      <c r="QTI542"/>
      <c r="QTJ542"/>
      <c r="QTK542"/>
      <c r="QTL542"/>
      <c r="QTM542"/>
      <c r="QTN542"/>
      <c r="QTO542"/>
      <c r="QTP542"/>
      <c r="QTQ542"/>
      <c r="QTR542"/>
      <c r="QTS542"/>
      <c r="QTT542"/>
      <c r="QTU542"/>
      <c r="QTV542"/>
      <c r="QTW542"/>
      <c r="QTX542"/>
      <c r="QTY542"/>
      <c r="QTZ542"/>
      <c r="QUA542"/>
      <c r="QUB542"/>
      <c r="QUC542"/>
      <c r="QUD542"/>
      <c r="QUE542"/>
      <c r="QUF542"/>
      <c r="QUG542"/>
      <c r="QUH542"/>
      <c r="QUI542"/>
      <c r="QUJ542"/>
      <c r="QUK542"/>
      <c r="QUL542"/>
      <c r="QUM542"/>
      <c r="QUN542"/>
      <c r="QUO542"/>
      <c r="QUP542"/>
      <c r="QUQ542"/>
      <c r="QUR542"/>
      <c r="QUS542"/>
      <c r="QUT542"/>
      <c r="QUU542"/>
      <c r="QUV542"/>
      <c r="QUW542"/>
      <c r="QUX542"/>
      <c r="QUY542"/>
      <c r="QUZ542"/>
      <c r="QVA542"/>
      <c r="QVB542"/>
      <c r="QVC542"/>
      <c r="QVD542"/>
      <c r="QVE542"/>
      <c r="QVF542"/>
      <c r="QVG542"/>
      <c r="QVH542"/>
      <c r="QVI542"/>
      <c r="QVJ542"/>
      <c r="QVK542"/>
      <c r="QVL542"/>
      <c r="QVM542"/>
      <c r="QVN542"/>
      <c r="QVO542"/>
      <c r="QVP542"/>
      <c r="QVQ542"/>
      <c r="QVR542"/>
      <c r="QVS542"/>
      <c r="QVT542"/>
      <c r="QVU542"/>
      <c r="QVV542"/>
      <c r="QVW542"/>
      <c r="QVX542"/>
      <c r="QVY542"/>
      <c r="QVZ542"/>
      <c r="QWA542"/>
      <c r="QWB542"/>
      <c r="QWC542"/>
      <c r="QWD542"/>
      <c r="QWE542"/>
      <c r="QWF542"/>
      <c r="QWG542"/>
      <c r="QWH542"/>
      <c r="QWI542"/>
      <c r="QWJ542"/>
      <c r="QWK542"/>
      <c r="QWL542"/>
      <c r="QWM542"/>
      <c r="QWN542"/>
      <c r="QWO542"/>
      <c r="QWP542"/>
      <c r="QWQ542"/>
      <c r="QWR542"/>
      <c r="QWS542"/>
      <c r="QWT542"/>
      <c r="QWU542"/>
      <c r="QWV542"/>
      <c r="QWW542"/>
      <c r="QWX542"/>
      <c r="QWY542"/>
      <c r="QWZ542"/>
      <c r="QXA542"/>
      <c r="QXB542"/>
      <c r="QXC542"/>
      <c r="QXD542"/>
      <c r="QXE542"/>
      <c r="QXF542"/>
      <c r="QXG542"/>
      <c r="QXH542"/>
      <c r="QXI542"/>
      <c r="QXJ542"/>
      <c r="QXK542"/>
      <c r="QXL542"/>
      <c r="QXM542"/>
      <c r="QXN542"/>
      <c r="QXO542"/>
      <c r="QXP542"/>
      <c r="QXQ542"/>
      <c r="QXR542"/>
      <c r="QXS542"/>
      <c r="QXT542"/>
      <c r="QXU542"/>
      <c r="QXV542"/>
      <c r="QXW542"/>
      <c r="QXX542"/>
      <c r="QXY542"/>
      <c r="QXZ542"/>
      <c r="QYA542"/>
      <c r="QYB542"/>
      <c r="QYC542"/>
      <c r="QYD542"/>
      <c r="QYE542"/>
      <c r="QYF542"/>
      <c r="QYG542"/>
      <c r="QYH542"/>
      <c r="QYI542"/>
      <c r="QYJ542"/>
      <c r="QYK542"/>
      <c r="QYL542"/>
      <c r="QYM542"/>
      <c r="QYN542"/>
      <c r="QYO542"/>
      <c r="QYP542"/>
      <c r="QYQ542"/>
      <c r="QYR542"/>
      <c r="QYS542"/>
      <c r="QYT542"/>
      <c r="QYU542"/>
      <c r="QYV542"/>
      <c r="QYW542"/>
      <c r="QYX542"/>
      <c r="QYY542"/>
      <c r="QYZ542"/>
      <c r="QZA542"/>
      <c r="QZB542"/>
      <c r="QZC542"/>
      <c r="QZD542"/>
      <c r="QZE542"/>
      <c r="QZF542"/>
      <c r="QZG542"/>
      <c r="QZH542"/>
      <c r="QZI542"/>
      <c r="QZJ542"/>
      <c r="QZK542"/>
      <c r="QZL542"/>
      <c r="QZM542"/>
      <c r="QZN542"/>
      <c r="QZO542"/>
      <c r="QZP542"/>
      <c r="QZQ542"/>
      <c r="QZR542"/>
      <c r="QZS542"/>
      <c r="QZT542"/>
      <c r="QZU542"/>
      <c r="QZV542"/>
      <c r="QZW542"/>
      <c r="QZX542"/>
      <c r="QZY542"/>
      <c r="QZZ542"/>
      <c r="RAA542"/>
      <c r="RAB542"/>
      <c r="RAC542"/>
      <c r="RAD542"/>
      <c r="RAE542"/>
      <c r="RAF542"/>
      <c r="RAG542"/>
      <c r="RAH542"/>
      <c r="RAI542"/>
      <c r="RAJ542"/>
      <c r="RAK542"/>
      <c r="RAL542"/>
      <c r="RAM542"/>
      <c r="RAN542"/>
      <c r="RAO542"/>
      <c r="RAP542"/>
      <c r="RAQ542"/>
      <c r="RAR542"/>
      <c r="RAS542"/>
      <c r="RAT542"/>
      <c r="RAU542"/>
      <c r="RAV542"/>
      <c r="RAW542"/>
      <c r="RAX542"/>
      <c r="RAY542"/>
      <c r="RAZ542"/>
      <c r="RBA542"/>
      <c r="RBB542"/>
      <c r="RBC542"/>
      <c r="RBD542"/>
      <c r="RBE542"/>
      <c r="RBF542"/>
      <c r="RBG542"/>
      <c r="RBH542"/>
      <c r="RBI542"/>
      <c r="RBJ542"/>
      <c r="RBK542"/>
      <c r="RBL542"/>
      <c r="RBM542"/>
      <c r="RBN542"/>
      <c r="RBO542"/>
      <c r="RBP542"/>
      <c r="RBQ542"/>
      <c r="RBR542"/>
      <c r="RBS542"/>
      <c r="RBT542"/>
      <c r="RBU542"/>
      <c r="RBV542"/>
      <c r="RBW542"/>
      <c r="RBX542"/>
      <c r="RBY542"/>
      <c r="RBZ542"/>
      <c r="RCA542"/>
      <c r="RCB542"/>
      <c r="RCC542"/>
      <c r="RCD542"/>
      <c r="RCE542"/>
      <c r="RCF542"/>
      <c r="RCG542"/>
      <c r="RCH542"/>
      <c r="RCI542"/>
      <c r="RCJ542"/>
      <c r="RCK542"/>
      <c r="RCL542"/>
      <c r="RCM542"/>
      <c r="RCN542"/>
      <c r="RCO542"/>
      <c r="RCP542"/>
      <c r="RCQ542"/>
      <c r="RCR542"/>
      <c r="RCS542"/>
      <c r="RCT542"/>
      <c r="RCU542"/>
      <c r="RCV542"/>
      <c r="RCW542"/>
      <c r="RCX542"/>
      <c r="RCY542"/>
      <c r="RCZ542"/>
      <c r="RDA542"/>
      <c r="RDB542"/>
      <c r="RDC542"/>
      <c r="RDD542"/>
      <c r="RDE542"/>
      <c r="RDF542"/>
      <c r="RDG542"/>
      <c r="RDH542"/>
      <c r="RDI542"/>
      <c r="RDJ542"/>
      <c r="RDK542"/>
      <c r="RDL542"/>
      <c r="RDM542"/>
      <c r="RDN542"/>
      <c r="RDO542"/>
      <c r="RDP542"/>
      <c r="RDQ542"/>
      <c r="RDR542"/>
      <c r="RDS542"/>
      <c r="RDT542"/>
      <c r="RDU542"/>
      <c r="RDV542"/>
      <c r="RDW542"/>
      <c r="RDX542"/>
      <c r="RDY542"/>
      <c r="RDZ542"/>
      <c r="REA542"/>
      <c r="REB542"/>
      <c r="REC542"/>
      <c r="RED542"/>
      <c r="REE542"/>
      <c r="REF542"/>
      <c r="REG542"/>
      <c r="REH542"/>
      <c r="REI542"/>
      <c r="REJ542"/>
      <c r="REK542"/>
      <c r="REL542"/>
      <c r="REM542"/>
      <c r="REN542"/>
      <c r="REO542"/>
      <c r="REP542"/>
      <c r="REQ542"/>
      <c r="RER542"/>
      <c r="RES542"/>
      <c r="RET542"/>
      <c r="REU542"/>
      <c r="REV542"/>
      <c r="REW542"/>
      <c r="REX542"/>
      <c r="REY542"/>
      <c r="REZ542"/>
      <c r="RFA542"/>
      <c r="RFB542"/>
      <c r="RFC542"/>
      <c r="RFD542"/>
      <c r="RFE542"/>
      <c r="RFF542"/>
      <c r="RFG542"/>
      <c r="RFH542"/>
      <c r="RFI542"/>
      <c r="RFJ542"/>
      <c r="RFK542"/>
      <c r="RFL542"/>
      <c r="RFM542"/>
      <c r="RFN542"/>
      <c r="RFO542"/>
      <c r="RFP542"/>
      <c r="RFQ542"/>
      <c r="RFR542"/>
      <c r="RFS542"/>
      <c r="RFT542"/>
      <c r="RFU542"/>
      <c r="RFV542"/>
      <c r="RFW542"/>
      <c r="RFX542"/>
      <c r="RFY542"/>
      <c r="RFZ542"/>
      <c r="RGA542"/>
      <c r="RGB542"/>
      <c r="RGC542"/>
      <c r="RGD542"/>
      <c r="RGE542"/>
      <c r="RGF542"/>
      <c r="RGG542"/>
      <c r="RGH542"/>
      <c r="RGI542"/>
      <c r="RGJ542"/>
      <c r="RGK542"/>
      <c r="RGL542"/>
      <c r="RGM542"/>
      <c r="RGN542"/>
      <c r="RGO542"/>
      <c r="RGP542"/>
      <c r="RGQ542"/>
      <c r="RGR542"/>
      <c r="RGS542"/>
      <c r="RGT542"/>
      <c r="RGU542"/>
      <c r="RGV542"/>
      <c r="RGW542"/>
      <c r="RGX542"/>
      <c r="RGY542"/>
      <c r="RGZ542"/>
      <c r="RHA542"/>
      <c r="RHB542"/>
      <c r="RHC542"/>
      <c r="RHD542"/>
      <c r="RHE542"/>
      <c r="RHF542"/>
      <c r="RHG542"/>
      <c r="RHH542"/>
      <c r="RHI542"/>
      <c r="RHJ542"/>
      <c r="RHK542"/>
      <c r="RHL542"/>
      <c r="RHM542"/>
      <c r="RHN542"/>
      <c r="RHO542"/>
      <c r="RHP542"/>
      <c r="RHQ542"/>
      <c r="RHR542"/>
      <c r="RHS542"/>
      <c r="RHT542"/>
      <c r="RHU542"/>
      <c r="RHV542"/>
      <c r="RHW542"/>
      <c r="RHX542"/>
      <c r="RHY542"/>
      <c r="RHZ542"/>
      <c r="RIA542"/>
      <c r="RIB542"/>
      <c r="RIC542"/>
      <c r="RID542"/>
      <c r="RIE542"/>
      <c r="RIF542"/>
      <c r="RIG542"/>
      <c r="RIH542"/>
      <c r="RII542"/>
      <c r="RIJ542"/>
      <c r="RIK542"/>
      <c r="RIL542"/>
      <c r="RIM542"/>
      <c r="RIN542"/>
      <c r="RIO542"/>
      <c r="RIP542"/>
      <c r="RIQ542"/>
      <c r="RIR542"/>
      <c r="RIS542"/>
      <c r="RIT542"/>
      <c r="RIU542"/>
      <c r="RIV542"/>
      <c r="RIW542"/>
      <c r="RIX542"/>
      <c r="RIY542"/>
      <c r="RIZ542"/>
      <c r="RJA542"/>
      <c r="RJB542"/>
      <c r="RJC542"/>
      <c r="RJD542"/>
      <c r="RJE542"/>
      <c r="RJF542"/>
      <c r="RJG542"/>
      <c r="RJH542"/>
      <c r="RJI542"/>
      <c r="RJJ542"/>
      <c r="RJK542"/>
      <c r="RJL542"/>
      <c r="RJM542"/>
      <c r="RJN542"/>
      <c r="RJO542"/>
      <c r="RJP542"/>
      <c r="RJQ542"/>
      <c r="RJR542"/>
      <c r="RJS542"/>
      <c r="RJT542"/>
      <c r="RJU542"/>
      <c r="RJV542"/>
      <c r="RJW542"/>
      <c r="RJX542"/>
      <c r="RJY542"/>
      <c r="RJZ542"/>
      <c r="RKA542"/>
      <c r="RKB542"/>
      <c r="RKC542"/>
      <c r="RKD542"/>
      <c r="RKE542"/>
      <c r="RKF542"/>
      <c r="RKG542"/>
      <c r="RKH542"/>
      <c r="RKI542"/>
      <c r="RKJ542"/>
      <c r="RKK542"/>
      <c r="RKL542"/>
      <c r="RKM542"/>
      <c r="RKN542"/>
      <c r="RKO542"/>
      <c r="RKP542"/>
      <c r="RKQ542"/>
      <c r="RKR542"/>
      <c r="RKS542"/>
      <c r="RKT542"/>
      <c r="RKU542"/>
      <c r="RKV542"/>
      <c r="RKW542"/>
      <c r="RKX542"/>
      <c r="RKY542"/>
      <c r="RKZ542"/>
      <c r="RLA542"/>
      <c r="RLB542"/>
      <c r="RLC542"/>
      <c r="RLD542"/>
      <c r="RLE542"/>
      <c r="RLF542"/>
      <c r="RLG542"/>
      <c r="RLH542"/>
      <c r="RLI542"/>
      <c r="RLJ542"/>
      <c r="RLK542"/>
      <c r="RLL542"/>
      <c r="RLM542"/>
      <c r="RLN542"/>
      <c r="RLO542"/>
      <c r="RLP542"/>
      <c r="RLQ542"/>
      <c r="RLR542"/>
      <c r="RLS542"/>
      <c r="RLT542"/>
      <c r="RLU542"/>
      <c r="RLV542"/>
      <c r="RLW542"/>
      <c r="RLX542"/>
      <c r="RLY542"/>
      <c r="RLZ542"/>
      <c r="RMA542"/>
      <c r="RMB542"/>
      <c r="RMC542"/>
      <c r="RMD542"/>
      <c r="RME542"/>
      <c r="RMF542"/>
      <c r="RMG542"/>
      <c r="RMH542"/>
      <c r="RMI542"/>
      <c r="RMJ542"/>
      <c r="RMK542"/>
      <c r="RML542"/>
      <c r="RMM542"/>
      <c r="RMN542"/>
      <c r="RMO542"/>
      <c r="RMP542"/>
      <c r="RMQ542"/>
      <c r="RMR542"/>
      <c r="RMS542"/>
      <c r="RMT542"/>
      <c r="RMU542"/>
      <c r="RMV542"/>
      <c r="RMW542"/>
      <c r="RMX542"/>
      <c r="RMY542"/>
      <c r="RMZ542"/>
      <c r="RNA542"/>
      <c r="RNB542"/>
      <c r="RNC542"/>
      <c r="RND542"/>
      <c r="RNE542"/>
      <c r="RNF542"/>
      <c r="RNG542"/>
      <c r="RNH542"/>
      <c r="RNI542"/>
      <c r="RNJ542"/>
      <c r="RNK542"/>
      <c r="RNL542"/>
      <c r="RNM542"/>
      <c r="RNN542"/>
      <c r="RNO542"/>
      <c r="RNP542"/>
      <c r="RNQ542"/>
      <c r="RNR542"/>
      <c r="RNS542"/>
      <c r="RNT542"/>
      <c r="RNU542"/>
      <c r="RNV542"/>
      <c r="RNW542"/>
      <c r="RNX542"/>
      <c r="RNY542"/>
      <c r="RNZ542"/>
      <c r="ROA542"/>
      <c r="ROB542"/>
      <c r="ROC542"/>
      <c r="ROD542"/>
      <c r="ROE542"/>
      <c r="ROF542"/>
      <c r="ROG542"/>
      <c r="ROH542"/>
      <c r="ROI542"/>
      <c r="ROJ542"/>
      <c r="ROK542"/>
      <c r="ROL542"/>
      <c r="ROM542"/>
      <c r="RON542"/>
      <c r="ROO542"/>
      <c r="ROP542"/>
      <c r="ROQ542"/>
      <c r="ROR542"/>
      <c r="ROS542"/>
      <c r="ROT542"/>
      <c r="ROU542"/>
      <c r="ROV542"/>
      <c r="ROW542"/>
      <c r="ROX542"/>
      <c r="ROY542"/>
      <c r="ROZ542"/>
      <c r="RPA542"/>
      <c r="RPB542"/>
      <c r="RPC542"/>
      <c r="RPD542"/>
      <c r="RPE542"/>
      <c r="RPF542"/>
      <c r="RPG542"/>
      <c r="RPH542"/>
      <c r="RPI542"/>
      <c r="RPJ542"/>
      <c r="RPK542"/>
      <c r="RPL542"/>
      <c r="RPM542"/>
      <c r="RPN542"/>
      <c r="RPO542"/>
      <c r="RPP542"/>
      <c r="RPQ542"/>
      <c r="RPR542"/>
      <c r="RPS542"/>
      <c r="RPT542"/>
      <c r="RPU542"/>
      <c r="RPV542"/>
      <c r="RPW542"/>
      <c r="RPX542"/>
      <c r="RPY542"/>
      <c r="RPZ542"/>
      <c r="RQA542"/>
      <c r="RQB542"/>
      <c r="RQC542"/>
      <c r="RQD542"/>
      <c r="RQE542"/>
      <c r="RQF542"/>
      <c r="RQG542"/>
      <c r="RQH542"/>
      <c r="RQI542"/>
      <c r="RQJ542"/>
      <c r="RQK542"/>
      <c r="RQL542"/>
      <c r="RQM542"/>
      <c r="RQN542"/>
      <c r="RQO542"/>
      <c r="RQP542"/>
      <c r="RQQ542"/>
      <c r="RQR542"/>
      <c r="RQS542"/>
      <c r="RQT542"/>
      <c r="RQU542"/>
      <c r="RQV542"/>
      <c r="RQW542"/>
      <c r="RQX542"/>
      <c r="RQY542"/>
      <c r="RQZ542"/>
      <c r="RRA542"/>
      <c r="RRB542"/>
      <c r="RRC542"/>
      <c r="RRD542"/>
      <c r="RRE542"/>
      <c r="RRF542"/>
      <c r="RRG542"/>
      <c r="RRH542"/>
      <c r="RRI542"/>
      <c r="RRJ542"/>
      <c r="RRK542"/>
      <c r="RRL542"/>
      <c r="RRM542"/>
      <c r="RRN542"/>
      <c r="RRO542"/>
      <c r="RRP542"/>
      <c r="RRQ542"/>
      <c r="RRR542"/>
      <c r="RRS542"/>
      <c r="RRT542"/>
      <c r="RRU542"/>
      <c r="RRV542"/>
      <c r="RRW542"/>
      <c r="RRX542"/>
      <c r="RRY542"/>
      <c r="RRZ542"/>
      <c r="RSA542"/>
      <c r="RSB542"/>
      <c r="RSC542"/>
      <c r="RSD542"/>
      <c r="RSE542"/>
      <c r="RSF542"/>
      <c r="RSG542"/>
      <c r="RSH542"/>
      <c r="RSI542"/>
      <c r="RSJ542"/>
      <c r="RSK542"/>
      <c r="RSL542"/>
      <c r="RSM542"/>
      <c r="RSN542"/>
      <c r="RSO542"/>
      <c r="RSP542"/>
      <c r="RSQ542"/>
      <c r="RSR542"/>
      <c r="RSS542"/>
      <c r="RST542"/>
      <c r="RSU542"/>
      <c r="RSV542"/>
      <c r="RSW542"/>
      <c r="RSX542"/>
      <c r="RSY542"/>
      <c r="RSZ542"/>
      <c r="RTA542"/>
      <c r="RTB542"/>
      <c r="RTC542"/>
      <c r="RTD542"/>
      <c r="RTE542"/>
      <c r="RTF542"/>
      <c r="RTG542"/>
      <c r="RTH542"/>
      <c r="RTI542"/>
      <c r="RTJ542"/>
      <c r="RTK542"/>
      <c r="RTL542"/>
      <c r="RTM542"/>
      <c r="RTN542"/>
      <c r="RTO542"/>
      <c r="RTP542"/>
      <c r="RTQ542"/>
      <c r="RTR542"/>
      <c r="RTS542"/>
      <c r="RTT542"/>
      <c r="RTU542"/>
      <c r="RTV542"/>
      <c r="RTW542"/>
      <c r="RTX542"/>
      <c r="RTY542"/>
      <c r="RTZ542"/>
      <c r="RUA542"/>
      <c r="RUB542"/>
      <c r="RUC542"/>
      <c r="RUD542"/>
      <c r="RUE542"/>
      <c r="RUF542"/>
      <c r="RUG542"/>
      <c r="RUH542"/>
      <c r="RUI542"/>
      <c r="RUJ542"/>
      <c r="RUK542"/>
      <c r="RUL542"/>
      <c r="RUM542"/>
      <c r="RUN542"/>
      <c r="RUO542"/>
      <c r="RUP542"/>
      <c r="RUQ542"/>
      <c r="RUR542"/>
      <c r="RUS542"/>
      <c r="RUT542"/>
      <c r="RUU542"/>
      <c r="RUV542"/>
      <c r="RUW542"/>
      <c r="RUX542"/>
      <c r="RUY542"/>
      <c r="RUZ542"/>
      <c r="RVA542"/>
      <c r="RVB542"/>
      <c r="RVC542"/>
      <c r="RVD542"/>
      <c r="RVE542"/>
      <c r="RVF542"/>
      <c r="RVG542"/>
      <c r="RVH542"/>
      <c r="RVI542"/>
      <c r="RVJ542"/>
      <c r="RVK542"/>
      <c r="RVL542"/>
      <c r="RVM542"/>
      <c r="RVN542"/>
      <c r="RVO542"/>
      <c r="RVP542"/>
      <c r="RVQ542"/>
      <c r="RVR542"/>
      <c r="RVS542"/>
      <c r="RVT542"/>
      <c r="RVU542"/>
      <c r="RVV542"/>
      <c r="RVW542"/>
      <c r="RVX542"/>
      <c r="RVY542"/>
      <c r="RVZ542"/>
      <c r="RWA542"/>
      <c r="RWB542"/>
      <c r="RWC542"/>
      <c r="RWD542"/>
      <c r="RWE542"/>
      <c r="RWF542"/>
      <c r="RWG542"/>
      <c r="RWH542"/>
      <c r="RWI542"/>
      <c r="RWJ542"/>
      <c r="RWK542"/>
      <c r="RWL542"/>
      <c r="RWM542"/>
      <c r="RWN542"/>
      <c r="RWO542"/>
      <c r="RWP542"/>
      <c r="RWQ542"/>
      <c r="RWR542"/>
      <c r="RWS542"/>
      <c r="RWT542"/>
      <c r="RWU542"/>
      <c r="RWV542"/>
      <c r="RWW542"/>
      <c r="RWX542"/>
      <c r="RWY542"/>
      <c r="RWZ542"/>
      <c r="RXA542"/>
      <c r="RXB542"/>
      <c r="RXC542"/>
      <c r="RXD542"/>
      <c r="RXE542"/>
      <c r="RXF542"/>
      <c r="RXG542"/>
      <c r="RXH542"/>
      <c r="RXI542"/>
      <c r="RXJ542"/>
      <c r="RXK542"/>
      <c r="RXL542"/>
      <c r="RXM542"/>
      <c r="RXN542"/>
      <c r="RXO542"/>
      <c r="RXP542"/>
      <c r="RXQ542"/>
      <c r="RXR542"/>
      <c r="RXS542"/>
      <c r="RXT542"/>
      <c r="RXU542"/>
      <c r="RXV542"/>
      <c r="RXW542"/>
      <c r="RXX542"/>
      <c r="RXY542"/>
      <c r="RXZ542"/>
      <c r="RYA542"/>
      <c r="RYB542"/>
      <c r="RYC542"/>
      <c r="RYD542"/>
      <c r="RYE542"/>
      <c r="RYF542"/>
      <c r="RYG542"/>
      <c r="RYH542"/>
      <c r="RYI542"/>
      <c r="RYJ542"/>
      <c r="RYK542"/>
      <c r="RYL542"/>
      <c r="RYM542"/>
      <c r="RYN542"/>
      <c r="RYO542"/>
      <c r="RYP542"/>
      <c r="RYQ542"/>
      <c r="RYR542"/>
      <c r="RYS542"/>
      <c r="RYT542"/>
      <c r="RYU542"/>
      <c r="RYV542"/>
      <c r="RYW542"/>
      <c r="RYX542"/>
      <c r="RYY542"/>
      <c r="RYZ542"/>
      <c r="RZA542"/>
      <c r="RZB542"/>
      <c r="RZC542"/>
      <c r="RZD542"/>
      <c r="RZE542"/>
      <c r="RZF542"/>
      <c r="RZG542"/>
      <c r="RZH542"/>
      <c r="RZI542"/>
      <c r="RZJ542"/>
      <c r="RZK542"/>
      <c r="RZL542"/>
      <c r="RZM542"/>
      <c r="RZN542"/>
      <c r="RZO542"/>
      <c r="RZP542"/>
      <c r="RZQ542"/>
      <c r="RZR542"/>
      <c r="RZS542"/>
      <c r="RZT542"/>
      <c r="RZU542"/>
      <c r="RZV542"/>
      <c r="RZW542"/>
      <c r="RZX542"/>
      <c r="RZY542"/>
      <c r="RZZ542"/>
      <c r="SAA542"/>
      <c r="SAB542"/>
      <c r="SAC542"/>
      <c r="SAD542"/>
      <c r="SAE542"/>
      <c r="SAF542"/>
      <c r="SAG542"/>
      <c r="SAH542"/>
      <c r="SAI542"/>
      <c r="SAJ542"/>
      <c r="SAK542"/>
      <c r="SAL542"/>
      <c r="SAM542"/>
      <c r="SAN542"/>
      <c r="SAO542"/>
      <c r="SAP542"/>
      <c r="SAQ542"/>
      <c r="SAR542"/>
      <c r="SAS542"/>
      <c r="SAT542"/>
      <c r="SAU542"/>
      <c r="SAV542"/>
      <c r="SAW542"/>
      <c r="SAX542"/>
      <c r="SAY542"/>
      <c r="SAZ542"/>
      <c r="SBA542"/>
      <c r="SBB542"/>
      <c r="SBC542"/>
      <c r="SBD542"/>
      <c r="SBE542"/>
      <c r="SBF542"/>
      <c r="SBG542"/>
      <c r="SBH542"/>
      <c r="SBI542"/>
      <c r="SBJ542"/>
      <c r="SBK542"/>
      <c r="SBL542"/>
      <c r="SBM542"/>
      <c r="SBN542"/>
      <c r="SBO542"/>
      <c r="SBP542"/>
      <c r="SBQ542"/>
      <c r="SBR542"/>
      <c r="SBS542"/>
      <c r="SBT542"/>
      <c r="SBU542"/>
      <c r="SBV542"/>
      <c r="SBW542"/>
      <c r="SBX542"/>
      <c r="SBY542"/>
      <c r="SBZ542"/>
      <c r="SCA542"/>
      <c r="SCB542"/>
      <c r="SCC542"/>
      <c r="SCD542"/>
      <c r="SCE542"/>
      <c r="SCF542"/>
      <c r="SCG542"/>
      <c r="SCH542"/>
      <c r="SCI542"/>
      <c r="SCJ542"/>
      <c r="SCK542"/>
      <c r="SCL542"/>
      <c r="SCM542"/>
      <c r="SCN542"/>
      <c r="SCO542"/>
      <c r="SCP542"/>
      <c r="SCQ542"/>
      <c r="SCR542"/>
      <c r="SCS542"/>
      <c r="SCT542"/>
      <c r="SCU542"/>
      <c r="SCV542"/>
      <c r="SCW542"/>
      <c r="SCX542"/>
      <c r="SCY542"/>
      <c r="SCZ542"/>
      <c r="SDA542"/>
      <c r="SDB542"/>
      <c r="SDC542"/>
      <c r="SDD542"/>
      <c r="SDE542"/>
      <c r="SDF542"/>
      <c r="SDG542"/>
      <c r="SDH542"/>
      <c r="SDI542"/>
      <c r="SDJ542"/>
      <c r="SDK542"/>
      <c r="SDL542"/>
      <c r="SDM542"/>
      <c r="SDN542"/>
      <c r="SDO542"/>
      <c r="SDP542"/>
      <c r="SDQ542"/>
      <c r="SDR542"/>
      <c r="SDS542"/>
      <c r="SDT542"/>
      <c r="SDU542"/>
      <c r="SDV542"/>
      <c r="SDW542"/>
      <c r="SDX542"/>
      <c r="SDY542"/>
      <c r="SDZ542"/>
      <c r="SEA542"/>
      <c r="SEB542"/>
      <c r="SEC542"/>
      <c r="SED542"/>
      <c r="SEE542"/>
      <c r="SEF542"/>
      <c r="SEG542"/>
      <c r="SEH542"/>
      <c r="SEI542"/>
      <c r="SEJ542"/>
      <c r="SEK542"/>
      <c r="SEL542"/>
      <c r="SEM542"/>
      <c r="SEN542"/>
      <c r="SEO542"/>
      <c r="SEP542"/>
      <c r="SEQ542"/>
      <c r="SER542"/>
      <c r="SES542"/>
      <c r="SET542"/>
      <c r="SEU542"/>
      <c r="SEV542"/>
      <c r="SEW542"/>
      <c r="SEX542"/>
      <c r="SEY542"/>
      <c r="SEZ542"/>
      <c r="SFA542"/>
      <c r="SFB542"/>
      <c r="SFC542"/>
      <c r="SFD542"/>
      <c r="SFE542"/>
      <c r="SFF542"/>
      <c r="SFG542"/>
      <c r="SFH542"/>
      <c r="SFI542"/>
      <c r="SFJ542"/>
      <c r="SFK542"/>
      <c r="SFL542"/>
      <c r="SFM542"/>
      <c r="SFN542"/>
      <c r="SFO542"/>
      <c r="SFP542"/>
      <c r="SFQ542"/>
      <c r="SFR542"/>
      <c r="SFS542"/>
      <c r="SFT542"/>
      <c r="SFU542"/>
      <c r="SFV542"/>
      <c r="SFW542"/>
      <c r="SFX542"/>
      <c r="SFY542"/>
      <c r="SFZ542"/>
      <c r="SGA542"/>
      <c r="SGB542"/>
      <c r="SGC542"/>
      <c r="SGD542"/>
      <c r="SGE542"/>
      <c r="SGF542"/>
      <c r="SGG542"/>
      <c r="SGH542"/>
      <c r="SGI542"/>
      <c r="SGJ542"/>
      <c r="SGK542"/>
      <c r="SGL542"/>
      <c r="SGM542"/>
      <c r="SGN542"/>
      <c r="SGO542"/>
      <c r="SGP542"/>
      <c r="SGQ542"/>
      <c r="SGR542"/>
      <c r="SGS542"/>
      <c r="SGT542"/>
      <c r="SGU542"/>
      <c r="SGV542"/>
      <c r="SGW542"/>
      <c r="SGX542"/>
      <c r="SGY542"/>
      <c r="SGZ542"/>
      <c r="SHA542"/>
      <c r="SHB542"/>
      <c r="SHC542"/>
      <c r="SHD542"/>
      <c r="SHE542"/>
      <c r="SHF542"/>
      <c r="SHG542"/>
      <c r="SHH542"/>
      <c r="SHI542"/>
      <c r="SHJ542"/>
      <c r="SHK542"/>
      <c r="SHL542"/>
      <c r="SHM542"/>
      <c r="SHN542"/>
      <c r="SHO542"/>
      <c r="SHP542"/>
      <c r="SHQ542"/>
      <c r="SHR542"/>
      <c r="SHS542"/>
      <c r="SHT542"/>
      <c r="SHU542"/>
      <c r="SHV542"/>
      <c r="SHW542"/>
      <c r="SHX542"/>
      <c r="SHY542"/>
      <c r="SHZ542"/>
      <c r="SIA542"/>
      <c r="SIB542"/>
      <c r="SIC542"/>
      <c r="SID542"/>
      <c r="SIE542"/>
      <c r="SIF542"/>
      <c r="SIG542"/>
      <c r="SIH542"/>
      <c r="SII542"/>
      <c r="SIJ542"/>
      <c r="SIK542"/>
      <c r="SIL542"/>
      <c r="SIM542"/>
      <c r="SIN542"/>
      <c r="SIO542"/>
      <c r="SIP542"/>
      <c r="SIQ542"/>
      <c r="SIR542"/>
      <c r="SIS542"/>
      <c r="SIT542"/>
      <c r="SIU542"/>
      <c r="SIV542"/>
      <c r="SIW542"/>
      <c r="SIX542"/>
      <c r="SIY542"/>
      <c r="SIZ542"/>
      <c r="SJA542"/>
      <c r="SJB542"/>
      <c r="SJC542"/>
      <c r="SJD542"/>
      <c r="SJE542"/>
      <c r="SJF542"/>
      <c r="SJG542"/>
      <c r="SJH542"/>
      <c r="SJI542"/>
      <c r="SJJ542"/>
      <c r="SJK542"/>
      <c r="SJL542"/>
      <c r="SJM542"/>
      <c r="SJN542"/>
      <c r="SJO542"/>
      <c r="SJP542"/>
      <c r="SJQ542"/>
      <c r="SJR542"/>
      <c r="SJS542"/>
      <c r="SJT542"/>
      <c r="SJU542"/>
      <c r="SJV542"/>
      <c r="SJW542"/>
      <c r="SJX542"/>
      <c r="SJY542"/>
      <c r="SJZ542"/>
      <c r="SKA542"/>
      <c r="SKB542"/>
      <c r="SKC542"/>
      <c r="SKD542"/>
      <c r="SKE542"/>
      <c r="SKF542"/>
      <c r="SKG542"/>
      <c r="SKH542"/>
      <c r="SKI542"/>
      <c r="SKJ542"/>
      <c r="SKK542"/>
      <c r="SKL542"/>
      <c r="SKM542"/>
      <c r="SKN542"/>
      <c r="SKO542"/>
      <c r="SKP542"/>
      <c r="SKQ542"/>
      <c r="SKR542"/>
      <c r="SKS542"/>
      <c r="SKT542"/>
      <c r="SKU542"/>
      <c r="SKV542"/>
      <c r="SKW542"/>
      <c r="SKX542"/>
      <c r="SKY542"/>
      <c r="SKZ542"/>
      <c r="SLA542"/>
      <c r="SLB542"/>
      <c r="SLC542"/>
      <c r="SLD542"/>
      <c r="SLE542"/>
      <c r="SLF542"/>
      <c r="SLG542"/>
      <c r="SLH542"/>
      <c r="SLI542"/>
      <c r="SLJ542"/>
      <c r="SLK542"/>
      <c r="SLL542"/>
      <c r="SLM542"/>
      <c r="SLN542"/>
      <c r="SLO542"/>
      <c r="SLP542"/>
      <c r="SLQ542"/>
      <c r="SLR542"/>
      <c r="SLS542"/>
      <c r="SLT542"/>
      <c r="SLU542"/>
      <c r="SLV542"/>
      <c r="SLW542"/>
      <c r="SLX542"/>
      <c r="SLY542"/>
      <c r="SLZ542"/>
      <c r="SMA542"/>
      <c r="SMB542"/>
      <c r="SMC542"/>
      <c r="SMD542"/>
      <c r="SME542"/>
      <c r="SMF542"/>
      <c r="SMG542"/>
      <c r="SMH542"/>
      <c r="SMI542"/>
      <c r="SMJ542"/>
      <c r="SMK542"/>
      <c r="SML542"/>
      <c r="SMM542"/>
      <c r="SMN542"/>
      <c r="SMO542"/>
      <c r="SMP542"/>
      <c r="SMQ542"/>
      <c r="SMR542"/>
      <c r="SMS542"/>
      <c r="SMT542"/>
      <c r="SMU542"/>
      <c r="SMV542"/>
      <c r="SMW542"/>
      <c r="SMX542"/>
      <c r="SMY542"/>
      <c r="SMZ542"/>
      <c r="SNA542"/>
      <c r="SNB542"/>
      <c r="SNC542"/>
      <c r="SND542"/>
      <c r="SNE542"/>
      <c r="SNF542"/>
      <c r="SNG542"/>
      <c r="SNH542"/>
      <c r="SNI542"/>
      <c r="SNJ542"/>
      <c r="SNK542"/>
      <c r="SNL542"/>
      <c r="SNM542"/>
      <c r="SNN542"/>
      <c r="SNO542"/>
      <c r="SNP542"/>
      <c r="SNQ542"/>
      <c r="SNR542"/>
      <c r="SNS542"/>
      <c r="SNT542"/>
      <c r="SNU542"/>
      <c r="SNV542"/>
      <c r="SNW542"/>
      <c r="SNX542"/>
      <c r="SNY542"/>
      <c r="SNZ542"/>
      <c r="SOA542"/>
      <c r="SOB542"/>
      <c r="SOC542"/>
      <c r="SOD542"/>
      <c r="SOE542"/>
      <c r="SOF542"/>
      <c r="SOG542"/>
      <c r="SOH542"/>
      <c r="SOI542"/>
      <c r="SOJ542"/>
      <c r="SOK542"/>
      <c r="SOL542"/>
      <c r="SOM542"/>
      <c r="SON542"/>
      <c r="SOO542"/>
      <c r="SOP542"/>
      <c r="SOQ542"/>
      <c r="SOR542"/>
      <c r="SOS542"/>
      <c r="SOT542"/>
      <c r="SOU542"/>
      <c r="SOV542"/>
      <c r="SOW542"/>
      <c r="SOX542"/>
      <c r="SOY542"/>
      <c r="SOZ542"/>
      <c r="SPA542"/>
      <c r="SPB542"/>
      <c r="SPC542"/>
      <c r="SPD542"/>
      <c r="SPE542"/>
      <c r="SPF542"/>
      <c r="SPG542"/>
      <c r="SPH542"/>
      <c r="SPI542"/>
      <c r="SPJ542"/>
      <c r="SPK542"/>
      <c r="SPL542"/>
      <c r="SPM542"/>
      <c r="SPN542"/>
      <c r="SPO542"/>
      <c r="SPP542"/>
      <c r="SPQ542"/>
      <c r="SPR542"/>
      <c r="SPS542"/>
      <c r="SPT542"/>
      <c r="SPU542"/>
      <c r="SPV542"/>
      <c r="SPW542"/>
      <c r="SPX542"/>
      <c r="SPY542"/>
      <c r="SPZ542"/>
      <c r="SQA542"/>
      <c r="SQB542"/>
      <c r="SQC542"/>
      <c r="SQD542"/>
      <c r="SQE542"/>
      <c r="SQF542"/>
      <c r="SQG542"/>
      <c r="SQH542"/>
      <c r="SQI542"/>
      <c r="SQJ542"/>
      <c r="SQK542"/>
      <c r="SQL542"/>
      <c r="SQM542"/>
      <c r="SQN542"/>
      <c r="SQO542"/>
      <c r="SQP542"/>
      <c r="SQQ542"/>
      <c r="SQR542"/>
      <c r="SQS542"/>
      <c r="SQT542"/>
      <c r="SQU542"/>
      <c r="SQV542"/>
      <c r="SQW542"/>
      <c r="SQX542"/>
      <c r="SQY542"/>
      <c r="SQZ542"/>
      <c r="SRA542"/>
      <c r="SRB542"/>
      <c r="SRC542"/>
      <c r="SRD542"/>
      <c r="SRE542"/>
      <c r="SRF542"/>
      <c r="SRG542"/>
      <c r="SRH542"/>
      <c r="SRI542"/>
      <c r="SRJ542"/>
      <c r="SRK542"/>
      <c r="SRL542"/>
      <c r="SRM542"/>
      <c r="SRN542"/>
      <c r="SRO542"/>
      <c r="SRP542"/>
      <c r="SRQ542"/>
      <c r="SRR542"/>
      <c r="SRS542"/>
      <c r="SRT542"/>
      <c r="SRU542"/>
      <c r="SRV542"/>
      <c r="SRW542"/>
      <c r="SRX542"/>
      <c r="SRY542"/>
      <c r="SRZ542"/>
      <c r="SSA542"/>
      <c r="SSB542"/>
      <c r="SSC542"/>
      <c r="SSD542"/>
      <c r="SSE542"/>
      <c r="SSF542"/>
      <c r="SSG542"/>
      <c r="SSH542"/>
      <c r="SSI542"/>
      <c r="SSJ542"/>
      <c r="SSK542"/>
      <c r="SSL542"/>
      <c r="SSM542"/>
      <c r="SSN542"/>
      <c r="SSO542"/>
      <c r="SSP542"/>
      <c r="SSQ542"/>
      <c r="SSR542"/>
      <c r="SSS542"/>
      <c r="SST542"/>
      <c r="SSU542"/>
      <c r="SSV542"/>
      <c r="SSW542"/>
      <c r="SSX542"/>
      <c r="SSY542"/>
      <c r="SSZ542"/>
      <c r="STA542"/>
      <c r="STB542"/>
      <c r="STC542"/>
      <c r="STD542"/>
      <c r="STE542"/>
      <c r="STF542"/>
      <c r="STG542"/>
      <c r="STH542"/>
      <c r="STI542"/>
      <c r="STJ542"/>
      <c r="STK542"/>
      <c r="STL542"/>
      <c r="STM542"/>
      <c r="STN542"/>
      <c r="STO542"/>
      <c r="STP542"/>
      <c r="STQ542"/>
      <c r="STR542"/>
      <c r="STS542"/>
      <c r="STT542"/>
      <c r="STU542"/>
      <c r="STV542"/>
      <c r="STW542"/>
      <c r="STX542"/>
      <c r="STY542"/>
      <c r="STZ542"/>
      <c r="SUA542"/>
      <c r="SUB542"/>
      <c r="SUC542"/>
      <c r="SUD542"/>
      <c r="SUE542"/>
      <c r="SUF542"/>
      <c r="SUG542"/>
      <c r="SUH542"/>
      <c r="SUI542"/>
      <c r="SUJ542"/>
      <c r="SUK542"/>
      <c r="SUL542"/>
      <c r="SUM542"/>
      <c r="SUN542"/>
      <c r="SUO542"/>
      <c r="SUP542"/>
      <c r="SUQ542"/>
      <c r="SUR542"/>
      <c r="SUS542"/>
      <c r="SUT542"/>
      <c r="SUU542"/>
      <c r="SUV542"/>
      <c r="SUW542"/>
      <c r="SUX542"/>
      <c r="SUY542"/>
      <c r="SUZ542"/>
      <c r="SVA542"/>
      <c r="SVB542"/>
      <c r="SVC542"/>
      <c r="SVD542"/>
      <c r="SVE542"/>
      <c r="SVF542"/>
      <c r="SVG542"/>
      <c r="SVH542"/>
      <c r="SVI542"/>
      <c r="SVJ542"/>
      <c r="SVK542"/>
      <c r="SVL542"/>
      <c r="SVM542"/>
      <c r="SVN542"/>
      <c r="SVO542"/>
      <c r="SVP542"/>
      <c r="SVQ542"/>
      <c r="SVR542"/>
      <c r="SVS542"/>
      <c r="SVT542"/>
      <c r="SVU542"/>
      <c r="SVV542"/>
      <c r="SVW542"/>
      <c r="SVX542"/>
      <c r="SVY542"/>
      <c r="SVZ542"/>
      <c r="SWA542"/>
      <c r="SWB542"/>
      <c r="SWC542"/>
      <c r="SWD542"/>
      <c r="SWE542"/>
      <c r="SWF542"/>
      <c r="SWG542"/>
      <c r="SWH542"/>
      <c r="SWI542"/>
      <c r="SWJ542"/>
      <c r="SWK542"/>
      <c r="SWL542"/>
      <c r="SWM542"/>
      <c r="SWN542"/>
      <c r="SWO542"/>
      <c r="SWP542"/>
      <c r="SWQ542"/>
      <c r="SWR542"/>
      <c r="SWS542"/>
      <c r="SWT542"/>
      <c r="SWU542"/>
      <c r="SWV542"/>
      <c r="SWW542"/>
      <c r="SWX542"/>
      <c r="SWY542"/>
      <c r="SWZ542"/>
      <c r="SXA542"/>
      <c r="SXB542"/>
      <c r="SXC542"/>
      <c r="SXD542"/>
      <c r="SXE542"/>
      <c r="SXF542"/>
      <c r="SXG542"/>
      <c r="SXH542"/>
      <c r="SXI542"/>
      <c r="SXJ542"/>
      <c r="SXK542"/>
      <c r="SXL542"/>
      <c r="SXM542"/>
      <c r="SXN542"/>
      <c r="SXO542"/>
      <c r="SXP542"/>
      <c r="SXQ542"/>
      <c r="SXR542"/>
      <c r="SXS542"/>
      <c r="SXT542"/>
      <c r="SXU542"/>
      <c r="SXV542"/>
      <c r="SXW542"/>
      <c r="SXX542"/>
      <c r="SXY542"/>
      <c r="SXZ542"/>
      <c r="SYA542"/>
      <c r="SYB542"/>
      <c r="SYC542"/>
      <c r="SYD542"/>
      <c r="SYE542"/>
      <c r="SYF542"/>
      <c r="SYG542"/>
      <c r="SYH542"/>
      <c r="SYI542"/>
      <c r="SYJ542"/>
      <c r="SYK542"/>
      <c r="SYL542"/>
      <c r="SYM542"/>
      <c r="SYN542"/>
      <c r="SYO542"/>
      <c r="SYP542"/>
      <c r="SYQ542"/>
      <c r="SYR542"/>
      <c r="SYS542"/>
      <c r="SYT542"/>
      <c r="SYU542"/>
      <c r="SYV542"/>
      <c r="SYW542"/>
      <c r="SYX542"/>
      <c r="SYY542"/>
      <c r="SYZ542"/>
      <c r="SZA542"/>
      <c r="SZB542"/>
      <c r="SZC542"/>
      <c r="SZD542"/>
      <c r="SZE542"/>
      <c r="SZF542"/>
      <c r="SZG542"/>
      <c r="SZH542"/>
      <c r="SZI542"/>
      <c r="SZJ542"/>
      <c r="SZK542"/>
      <c r="SZL542"/>
      <c r="SZM542"/>
      <c r="SZN542"/>
      <c r="SZO542"/>
      <c r="SZP542"/>
      <c r="SZQ542"/>
      <c r="SZR542"/>
      <c r="SZS542"/>
      <c r="SZT542"/>
      <c r="SZU542"/>
      <c r="SZV542"/>
      <c r="SZW542"/>
      <c r="SZX542"/>
      <c r="SZY542"/>
      <c r="SZZ542"/>
      <c r="TAA542"/>
      <c r="TAB542"/>
      <c r="TAC542"/>
      <c r="TAD542"/>
      <c r="TAE542"/>
      <c r="TAF542"/>
      <c r="TAG542"/>
      <c r="TAH542"/>
      <c r="TAI542"/>
      <c r="TAJ542"/>
      <c r="TAK542"/>
      <c r="TAL542"/>
      <c r="TAM542"/>
      <c r="TAN542"/>
      <c r="TAO542"/>
      <c r="TAP542"/>
      <c r="TAQ542"/>
      <c r="TAR542"/>
      <c r="TAS542"/>
      <c r="TAT542"/>
      <c r="TAU542"/>
      <c r="TAV542"/>
      <c r="TAW542"/>
      <c r="TAX542"/>
      <c r="TAY542"/>
      <c r="TAZ542"/>
      <c r="TBA542"/>
      <c r="TBB542"/>
      <c r="TBC542"/>
      <c r="TBD542"/>
      <c r="TBE542"/>
      <c r="TBF542"/>
      <c r="TBG542"/>
      <c r="TBH542"/>
      <c r="TBI542"/>
      <c r="TBJ542"/>
      <c r="TBK542"/>
      <c r="TBL542"/>
      <c r="TBM542"/>
      <c r="TBN542"/>
      <c r="TBO542"/>
      <c r="TBP542"/>
      <c r="TBQ542"/>
      <c r="TBR542"/>
      <c r="TBS542"/>
      <c r="TBT542"/>
      <c r="TBU542"/>
      <c r="TBV542"/>
      <c r="TBW542"/>
      <c r="TBX542"/>
      <c r="TBY542"/>
      <c r="TBZ542"/>
      <c r="TCA542"/>
      <c r="TCB542"/>
      <c r="TCC542"/>
      <c r="TCD542"/>
      <c r="TCE542"/>
      <c r="TCF542"/>
      <c r="TCG542"/>
      <c r="TCH542"/>
      <c r="TCI542"/>
      <c r="TCJ542"/>
      <c r="TCK542"/>
      <c r="TCL542"/>
      <c r="TCM542"/>
      <c r="TCN542"/>
      <c r="TCO542"/>
      <c r="TCP542"/>
      <c r="TCQ542"/>
      <c r="TCR542"/>
      <c r="TCS542"/>
      <c r="TCT542"/>
      <c r="TCU542"/>
      <c r="TCV542"/>
      <c r="TCW542"/>
      <c r="TCX542"/>
      <c r="TCY542"/>
      <c r="TCZ542"/>
      <c r="TDA542"/>
      <c r="TDB542"/>
      <c r="TDC542"/>
      <c r="TDD542"/>
      <c r="TDE542"/>
      <c r="TDF542"/>
      <c r="TDG542"/>
      <c r="TDH542"/>
      <c r="TDI542"/>
      <c r="TDJ542"/>
      <c r="TDK542"/>
      <c r="TDL542"/>
      <c r="TDM542"/>
      <c r="TDN542"/>
      <c r="TDO542"/>
      <c r="TDP542"/>
      <c r="TDQ542"/>
      <c r="TDR542"/>
      <c r="TDS542"/>
      <c r="TDT542"/>
      <c r="TDU542"/>
      <c r="TDV542"/>
      <c r="TDW542"/>
      <c r="TDX542"/>
      <c r="TDY542"/>
      <c r="TDZ542"/>
      <c r="TEA542"/>
      <c r="TEB542"/>
      <c r="TEC542"/>
      <c r="TED542"/>
      <c r="TEE542"/>
      <c r="TEF542"/>
      <c r="TEG542"/>
      <c r="TEH542"/>
      <c r="TEI542"/>
      <c r="TEJ542"/>
      <c r="TEK542"/>
      <c r="TEL542"/>
      <c r="TEM542"/>
      <c r="TEN542"/>
      <c r="TEO542"/>
      <c r="TEP542"/>
      <c r="TEQ542"/>
      <c r="TER542"/>
      <c r="TES542"/>
      <c r="TET542"/>
      <c r="TEU542"/>
      <c r="TEV542"/>
      <c r="TEW542"/>
      <c r="TEX542"/>
      <c r="TEY542"/>
      <c r="TEZ542"/>
      <c r="TFA542"/>
      <c r="TFB542"/>
      <c r="TFC542"/>
      <c r="TFD542"/>
      <c r="TFE542"/>
      <c r="TFF542"/>
      <c r="TFG542"/>
      <c r="TFH542"/>
      <c r="TFI542"/>
      <c r="TFJ542"/>
      <c r="TFK542"/>
      <c r="TFL542"/>
      <c r="TFM542"/>
      <c r="TFN542"/>
      <c r="TFO542"/>
      <c r="TFP542"/>
      <c r="TFQ542"/>
      <c r="TFR542"/>
      <c r="TFS542"/>
      <c r="TFT542"/>
      <c r="TFU542"/>
      <c r="TFV542"/>
      <c r="TFW542"/>
      <c r="TFX542"/>
      <c r="TFY542"/>
      <c r="TFZ542"/>
      <c r="TGA542"/>
      <c r="TGB542"/>
      <c r="TGC542"/>
      <c r="TGD542"/>
      <c r="TGE542"/>
      <c r="TGF542"/>
      <c r="TGG542"/>
      <c r="TGH542"/>
      <c r="TGI542"/>
      <c r="TGJ542"/>
      <c r="TGK542"/>
      <c r="TGL542"/>
      <c r="TGM542"/>
      <c r="TGN542"/>
      <c r="TGO542"/>
      <c r="TGP542"/>
      <c r="TGQ542"/>
      <c r="TGR542"/>
      <c r="TGS542"/>
      <c r="TGT542"/>
      <c r="TGU542"/>
      <c r="TGV542"/>
      <c r="TGW542"/>
      <c r="TGX542"/>
      <c r="TGY542"/>
      <c r="TGZ542"/>
      <c r="THA542"/>
      <c r="THB542"/>
      <c r="THC542"/>
      <c r="THD542"/>
      <c r="THE542"/>
      <c r="THF542"/>
      <c r="THG542"/>
      <c r="THH542"/>
      <c r="THI542"/>
      <c r="THJ542"/>
      <c r="THK542"/>
      <c r="THL542"/>
      <c r="THM542"/>
      <c r="THN542"/>
      <c r="THO542"/>
      <c r="THP542"/>
      <c r="THQ542"/>
      <c r="THR542"/>
      <c r="THS542"/>
      <c r="THT542"/>
      <c r="THU542"/>
      <c r="THV542"/>
      <c r="THW542"/>
      <c r="THX542"/>
      <c r="THY542"/>
      <c r="THZ542"/>
      <c r="TIA542"/>
      <c r="TIB542"/>
      <c r="TIC542"/>
      <c r="TID542"/>
      <c r="TIE542"/>
      <c r="TIF542"/>
      <c r="TIG542"/>
      <c r="TIH542"/>
      <c r="TII542"/>
      <c r="TIJ542"/>
      <c r="TIK542"/>
      <c r="TIL542"/>
      <c r="TIM542"/>
      <c r="TIN542"/>
      <c r="TIO542"/>
      <c r="TIP542"/>
      <c r="TIQ542"/>
      <c r="TIR542"/>
      <c r="TIS542"/>
      <c r="TIT542"/>
      <c r="TIU542"/>
      <c r="TIV542"/>
      <c r="TIW542"/>
      <c r="TIX542"/>
      <c r="TIY542"/>
      <c r="TIZ542"/>
      <c r="TJA542"/>
      <c r="TJB542"/>
      <c r="TJC542"/>
      <c r="TJD542"/>
      <c r="TJE542"/>
      <c r="TJF542"/>
      <c r="TJG542"/>
      <c r="TJH542"/>
      <c r="TJI542"/>
      <c r="TJJ542"/>
      <c r="TJK542"/>
      <c r="TJL542"/>
      <c r="TJM542"/>
      <c r="TJN542"/>
      <c r="TJO542"/>
      <c r="TJP542"/>
      <c r="TJQ542"/>
      <c r="TJR542"/>
      <c r="TJS542"/>
      <c r="TJT542"/>
      <c r="TJU542"/>
      <c r="TJV542"/>
      <c r="TJW542"/>
      <c r="TJX542"/>
      <c r="TJY542"/>
      <c r="TJZ542"/>
      <c r="TKA542"/>
      <c r="TKB542"/>
      <c r="TKC542"/>
      <c r="TKD542"/>
      <c r="TKE542"/>
      <c r="TKF542"/>
      <c r="TKG542"/>
      <c r="TKH542"/>
      <c r="TKI542"/>
      <c r="TKJ542"/>
      <c r="TKK542"/>
      <c r="TKL542"/>
      <c r="TKM542"/>
      <c r="TKN542"/>
      <c r="TKO542"/>
      <c r="TKP542"/>
      <c r="TKQ542"/>
      <c r="TKR542"/>
      <c r="TKS542"/>
      <c r="TKT542"/>
      <c r="TKU542"/>
      <c r="TKV542"/>
      <c r="TKW542"/>
      <c r="TKX542"/>
      <c r="TKY542"/>
      <c r="TKZ542"/>
      <c r="TLA542"/>
      <c r="TLB542"/>
      <c r="TLC542"/>
      <c r="TLD542"/>
      <c r="TLE542"/>
      <c r="TLF542"/>
      <c r="TLG542"/>
      <c r="TLH542"/>
      <c r="TLI542"/>
      <c r="TLJ542"/>
      <c r="TLK542"/>
      <c r="TLL542"/>
      <c r="TLM542"/>
      <c r="TLN542"/>
      <c r="TLO542"/>
      <c r="TLP542"/>
      <c r="TLQ542"/>
      <c r="TLR542"/>
      <c r="TLS542"/>
      <c r="TLT542"/>
      <c r="TLU542"/>
      <c r="TLV542"/>
      <c r="TLW542"/>
      <c r="TLX542"/>
      <c r="TLY542"/>
      <c r="TLZ542"/>
      <c r="TMA542"/>
      <c r="TMB542"/>
      <c r="TMC542"/>
      <c r="TMD542"/>
      <c r="TME542"/>
      <c r="TMF542"/>
      <c r="TMG542"/>
      <c r="TMH542"/>
      <c r="TMI542"/>
      <c r="TMJ542"/>
      <c r="TMK542"/>
      <c r="TML542"/>
      <c r="TMM542"/>
      <c r="TMN542"/>
      <c r="TMO542"/>
      <c r="TMP542"/>
      <c r="TMQ542"/>
      <c r="TMR542"/>
      <c r="TMS542"/>
      <c r="TMT542"/>
      <c r="TMU542"/>
      <c r="TMV542"/>
      <c r="TMW542"/>
      <c r="TMX542"/>
      <c r="TMY542"/>
      <c r="TMZ542"/>
      <c r="TNA542"/>
      <c r="TNB542"/>
      <c r="TNC542"/>
      <c r="TND542"/>
      <c r="TNE542"/>
      <c r="TNF542"/>
      <c r="TNG542"/>
      <c r="TNH542"/>
      <c r="TNI542"/>
      <c r="TNJ542"/>
      <c r="TNK542"/>
      <c r="TNL542"/>
      <c r="TNM542"/>
      <c r="TNN542"/>
      <c r="TNO542"/>
      <c r="TNP542"/>
      <c r="TNQ542"/>
      <c r="TNR542"/>
      <c r="TNS542"/>
      <c r="TNT542"/>
      <c r="TNU542"/>
      <c r="TNV542"/>
      <c r="TNW542"/>
      <c r="TNX542"/>
      <c r="TNY542"/>
      <c r="TNZ542"/>
      <c r="TOA542"/>
      <c r="TOB542"/>
      <c r="TOC542"/>
      <c r="TOD542"/>
      <c r="TOE542"/>
      <c r="TOF542"/>
      <c r="TOG542"/>
      <c r="TOH542"/>
      <c r="TOI542"/>
      <c r="TOJ542"/>
      <c r="TOK542"/>
      <c r="TOL542"/>
      <c r="TOM542"/>
      <c r="TON542"/>
      <c r="TOO542"/>
      <c r="TOP542"/>
      <c r="TOQ542"/>
      <c r="TOR542"/>
      <c r="TOS542"/>
      <c r="TOT542"/>
      <c r="TOU542"/>
      <c r="TOV542"/>
      <c r="TOW542"/>
      <c r="TOX542"/>
      <c r="TOY542"/>
      <c r="TOZ542"/>
      <c r="TPA542"/>
      <c r="TPB542"/>
      <c r="TPC542"/>
      <c r="TPD542"/>
      <c r="TPE542"/>
      <c r="TPF542"/>
      <c r="TPG542"/>
      <c r="TPH542"/>
      <c r="TPI542"/>
      <c r="TPJ542"/>
      <c r="TPK542"/>
      <c r="TPL542"/>
      <c r="TPM542"/>
      <c r="TPN542"/>
      <c r="TPO542"/>
      <c r="TPP542"/>
      <c r="TPQ542"/>
      <c r="TPR542"/>
      <c r="TPS542"/>
      <c r="TPT542"/>
      <c r="TPU542"/>
      <c r="TPV542"/>
      <c r="TPW542"/>
      <c r="TPX542"/>
      <c r="TPY542"/>
      <c r="TPZ542"/>
      <c r="TQA542"/>
      <c r="TQB542"/>
      <c r="TQC542"/>
      <c r="TQD542"/>
      <c r="TQE542"/>
      <c r="TQF542"/>
      <c r="TQG542"/>
      <c r="TQH542"/>
      <c r="TQI542"/>
      <c r="TQJ542"/>
      <c r="TQK542"/>
      <c r="TQL542"/>
      <c r="TQM542"/>
      <c r="TQN542"/>
      <c r="TQO542"/>
      <c r="TQP542"/>
      <c r="TQQ542"/>
      <c r="TQR542"/>
      <c r="TQS542"/>
      <c r="TQT542"/>
      <c r="TQU542"/>
      <c r="TQV542"/>
      <c r="TQW542"/>
      <c r="TQX542"/>
      <c r="TQY542"/>
      <c r="TQZ542"/>
      <c r="TRA542"/>
      <c r="TRB542"/>
      <c r="TRC542"/>
      <c r="TRD542"/>
      <c r="TRE542"/>
      <c r="TRF542"/>
      <c r="TRG542"/>
      <c r="TRH542"/>
      <c r="TRI542"/>
      <c r="TRJ542"/>
      <c r="TRK542"/>
      <c r="TRL542"/>
      <c r="TRM542"/>
      <c r="TRN542"/>
      <c r="TRO542"/>
      <c r="TRP542"/>
      <c r="TRQ542"/>
      <c r="TRR542"/>
      <c r="TRS542"/>
      <c r="TRT542"/>
      <c r="TRU542"/>
      <c r="TRV542"/>
      <c r="TRW542"/>
      <c r="TRX542"/>
      <c r="TRY542"/>
      <c r="TRZ542"/>
      <c r="TSA542"/>
      <c r="TSB542"/>
      <c r="TSC542"/>
      <c r="TSD542"/>
      <c r="TSE542"/>
      <c r="TSF542"/>
      <c r="TSG542"/>
      <c r="TSH542"/>
      <c r="TSI542"/>
      <c r="TSJ542"/>
      <c r="TSK542"/>
      <c r="TSL542"/>
      <c r="TSM542"/>
      <c r="TSN542"/>
      <c r="TSO542"/>
      <c r="TSP542"/>
      <c r="TSQ542"/>
      <c r="TSR542"/>
      <c r="TSS542"/>
      <c r="TST542"/>
      <c r="TSU542"/>
      <c r="TSV542"/>
      <c r="TSW542"/>
      <c r="TSX542"/>
      <c r="TSY542"/>
      <c r="TSZ542"/>
      <c r="TTA542"/>
      <c r="TTB542"/>
      <c r="TTC542"/>
      <c r="TTD542"/>
      <c r="TTE542"/>
      <c r="TTF542"/>
      <c r="TTG542"/>
      <c r="TTH542"/>
      <c r="TTI542"/>
      <c r="TTJ542"/>
      <c r="TTK542"/>
      <c r="TTL542"/>
      <c r="TTM542"/>
      <c r="TTN542"/>
      <c r="TTO542"/>
      <c r="TTP542"/>
      <c r="TTQ542"/>
      <c r="TTR542"/>
      <c r="TTS542"/>
      <c r="TTT542"/>
      <c r="TTU542"/>
      <c r="TTV542"/>
      <c r="TTW542"/>
      <c r="TTX542"/>
      <c r="TTY542"/>
      <c r="TTZ542"/>
      <c r="TUA542"/>
      <c r="TUB542"/>
      <c r="TUC542"/>
      <c r="TUD542"/>
      <c r="TUE542"/>
      <c r="TUF542"/>
      <c r="TUG542"/>
      <c r="TUH542"/>
      <c r="TUI542"/>
      <c r="TUJ542"/>
      <c r="TUK542"/>
      <c r="TUL542"/>
      <c r="TUM542"/>
      <c r="TUN542"/>
      <c r="TUO542"/>
      <c r="TUP542"/>
      <c r="TUQ542"/>
      <c r="TUR542"/>
      <c r="TUS542"/>
      <c r="TUT542"/>
      <c r="TUU542"/>
      <c r="TUV542"/>
      <c r="TUW542"/>
      <c r="TUX542"/>
      <c r="TUY542"/>
      <c r="TUZ542"/>
      <c r="TVA542"/>
      <c r="TVB542"/>
      <c r="TVC542"/>
      <c r="TVD542"/>
      <c r="TVE542"/>
      <c r="TVF542"/>
      <c r="TVG542"/>
      <c r="TVH542"/>
      <c r="TVI542"/>
      <c r="TVJ542"/>
      <c r="TVK542"/>
      <c r="TVL542"/>
      <c r="TVM542"/>
      <c r="TVN542"/>
      <c r="TVO542"/>
      <c r="TVP542"/>
      <c r="TVQ542"/>
      <c r="TVR542"/>
      <c r="TVS542"/>
      <c r="TVT542"/>
      <c r="TVU542"/>
      <c r="TVV542"/>
      <c r="TVW542"/>
      <c r="TVX542"/>
      <c r="TVY542"/>
      <c r="TVZ542"/>
      <c r="TWA542"/>
      <c r="TWB542"/>
      <c r="TWC542"/>
      <c r="TWD542"/>
      <c r="TWE542"/>
      <c r="TWF542"/>
      <c r="TWG542"/>
      <c r="TWH542"/>
      <c r="TWI542"/>
      <c r="TWJ542"/>
      <c r="TWK542"/>
      <c r="TWL542"/>
      <c r="TWM542"/>
      <c r="TWN542"/>
      <c r="TWO542"/>
      <c r="TWP542"/>
      <c r="TWQ542"/>
      <c r="TWR542"/>
      <c r="TWS542"/>
      <c r="TWT542"/>
      <c r="TWU542"/>
      <c r="TWV542"/>
      <c r="TWW542"/>
      <c r="TWX542"/>
      <c r="TWY542"/>
      <c r="TWZ542"/>
      <c r="TXA542"/>
      <c r="TXB542"/>
      <c r="TXC542"/>
      <c r="TXD542"/>
      <c r="TXE542"/>
      <c r="TXF542"/>
      <c r="TXG542"/>
      <c r="TXH542"/>
      <c r="TXI542"/>
      <c r="TXJ542"/>
      <c r="TXK542"/>
      <c r="TXL542"/>
      <c r="TXM542"/>
      <c r="TXN542"/>
      <c r="TXO542"/>
      <c r="TXP542"/>
      <c r="TXQ542"/>
      <c r="TXR542"/>
      <c r="TXS542"/>
      <c r="TXT542"/>
      <c r="TXU542"/>
      <c r="TXV542"/>
      <c r="TXW542"/>
      <c r="TXX542"/>
      <c r="TXY542"/>
      <c r="TXZ542"/>
      <c r="TYA542"/>
      <c r="TYB542"/>
      <c r="TYC542"/>
      <c r="TYD542"/>
      <c r="TYE542"/>
      <c r="TYF542"/>
      <c r="TYG542"/>
      <c r="TYH542"/>
      <c r="TYI542"/>
      <c r="TYJ542"/>
      <c r="TYK542"/>
      <c r="TYL542"/>
      <c r="TYM542"/>
      <c r="TYN542"/>
      <c r="TYO542"/>
      <c r="TYP542"/>
      <c r="TYQ542"/>
      <c r="TYR542"/>
      <c r="TYS542"/>
      <c r="TYT542"/>
      <c r="TYU542"/>
      <c r="TYV542"/>
      <c r="TYW542"/>
      <c r="TYX542"/>
      <c r="TYY542"/>
      <c r="TYZ542"/>
      <c r="TZA542"/>
      <c r="TZB542"/>
      <c r="TZC542"/>
      <c r="TZD542"/>
      <c r="TZE542"/>
      <c r="TZF542"/>
      <c r="TZG542"/>
      <c r="TZH542"/>
      <c r="TZI542"/>
      <c r="TZJ542"/>
      <c r="TZK542"/>
      <c r="TZL542"/>
      <c r="TZM542"/>
      <c r="TZN542"/>
      <c r="TZO542"/>
      <c r="TZP542"/>
      <c r="TZQ542"/>
      <c r="TZR542"/>
      <c r="TZS542"/>
      <c r="TZT542"/>
      <c r="TZU542"/>
      <c r="TZV542"/>
      <c r="TZW542"/>
      <c r="TZX542"/>
      <c r="TZY542"/>
      <c r="TZZ542"/>
      <c r="UAA542"/>
      <c r="UAB542"/>
      <c r="UAC542"/>
      <c r="UAD542"/>
      <c r="UAE542"/>
      <c r="UAF542"/>
      <c r="UAG542"/>
      <c r="UAH542"/>
      <c r="UAI542"/>
      <c r="UAJ542"/>
      <c r="UAK542"/>
      <c r="UAL542"/>
      <c r="UAM542"/>
      <c r="UAN542"/>
      <c r="UAO542"/>
      <c r="UAP542"/>
      <c r="UAQ542"/>
      <c r="UAR542"/>
      <c r="UAS542"/>
      <c r="UAT542"/>
      <c r="UAU542"/>
      <c r="UAV542"/>
      <c r="UAW542"/>
      <c r="UAX542"/>
      <c r="UAY542"/>
      <c r="UAZ542"/>
      <c r="UBA542"/>
      <c r="UBB542"/>
      <c r="UBC542"/>
      <c r="UBD542"/>
      <c r="UBE542"/>
      <c r="UBF542"/>
      <c r="UBG542"/>
      <c r="UBH542"/>
      <c r="UBI542"/>
      <c r="UBJ542"/>
      <c r="UBK542"/>
      <c r="UBL542"/>
      <c r="UBM542"/>
      <c r="UBN542"/>
      <c r="UBO542"/>
      <c r="UBP542"/>
      <c r="UBQ542"/>
      <c r="UBR542"/>
      <c r="UBS542"/>
      <c r="UBT542"/>
      <c r="UBU542"/>
      <c r="UBV542"/>
      <c r="UBW542"/>
      <c r="UBX542"/>
      <c r="UBY542"/>
      <c r="UBZ542"/>
      <c r="UCA542"/>
      <c r="UCB542"/>
      <c r="UCC542"/>
      <c r="UCD542"/>
      <c r="UCE542"/>
      <c r="UCF542"/>
      <c r="UCG542"/>
      <c r="UCH542"/>
      <c r="UCI542"/>
      <c r="UCJ542"/>
      <c r="UCK542"/>
      <c r="UCL542"/>
      <c r="UCM542"/>
      <c r="UCN542"/>
      <c r="UCO542"/>
      <c r="UCP542"/>
      <c r="UCQ542"/>
      <c r="UCR542"/>
      <c r="UCS542"/>
      <c r="UCT542"/>
      <c r="UCU542"/>
      <c r="UCV542"/>
      <c r="UCW542"/>
      <c r="UCX542"/>
      <c r="UCY542"/>
      <c r="UCZ542"/>
      <c r="UDA542"/>
      <c r="UDB542"/>
      <c r="UDC542"/>
      <c r="UDD542"/>
      <c r="UDE542"/>
      <c r="UDF542"/>
      <c r="UDG542"/>
      <c r="UDH542"/>
      <c r="UDI542"/>
      <c r="UDJ542"/>
      <c r="UDK542"/>
      <c r="UDL542"/>
      <c r="UDM542"/>
      <c r="UDN542"/>
      <c r="UDO542"/>
      <c r="UDP542"/>
      <c r="UDQ542"/>
      <c r="UDR542"/>
      <c r="UDS542"/>
      <c r="UDT542"/>
      <c r="UDU542"/>
      <c r="UDV542"/>
      <c r="UDW542"/>
      <c r="UDX542"/>
      <c r="UDY542"/>
      <c r="UDZ542"/>
      <c r="UEA542"/>
      <c r="UEB542"/>
      <c r="UEC542"/>
      <c r="UED542"/>
      <c r="UEE542"/>
      <c r="UEF542"/>
      <c r="UEG542"/>
      <c r="UEH542"/>
      <c r="UEI542"/>
      <c r="UEJ542"/>
      <c r="UEK542"/>
      <c r="UEL542"/>
      <c r="UEM542"/>
      <c r="UEN542"/>
      <c r="UEO542"/>
      <c r="UEP542"/>
      <c r="UEQ542"/>
      <c r="UER542"/>
      <c r="UES542"/>
      <c r="UET542"/>
      <c r="UEU542"/>
      <c r="UEV542"/>
      <c r="UEW542"/>
      <c r="UEX542"/>
      <c r="UEY542"/>
      <c r="UEZ542"/>
      <c r="UFA542"/>
      <c r="UFB542"/>
      <c r="UFC542"/>
      <c r="UFD542"/>
      <c r="UFE542"/>
      <c r="UFF542"/>
      <c r="UFG542"/>
      <c r="UFH542"/>
      <c r="UFI542"/>
      <c r="UFJ542"/>
      <c r="UFK542"/>
      <c r="UFL542"/>
      <c r="UFM542"/>
      <c r="UFN542"/>
      <c r="UFO542"/>
      <c r="UFP542"/>
      <c r="UFQ542"/>
      <c r="UFR542"/>
      <c r="UFS542"/>
      <c r="UFT542"/>
      <c r="UFU542"/>
      <c r="UFV542"/>
      <c r="UFW542"/>
      <c r="UFX542"/>
      <c r="UFY542"/>
      <c r="UFZ542"/>
      <c r="UGA542"/>
      <c r="UGB542"/>
      <c r="UGC542"/>
      <c r="UGD542"/>
      <c r="UGE542"/>
      <c r="UGF542"/>
      <c r="UGG542"/>
      <c r="UGH542"/>
      <c r="UGI542"/>
      <c r="UGJ542"/>
      <c r="UGK542"/>
      <c r="UGL542"/>
      <c r="UGM542"/>
      <c r="UGN542"/>
      <c r="UGO542"/>
      <c r="UGP542"/>
      <c r="UGQ542"/>
      <c r="UGR542"/>
      <c r="UGS542"/>
      <c r="UGT542"/>
      <c r="UGU542"/>
      <c r="UGV542"/>
      <c r="UGW542"/>
      <c r="UGX542"/>
      <c r="UGY542"/>
      <c r="UGZ542"/>
      <c r="UHA542"/>
      <c r="UHB542"/>
      <c r="UHC542"/>
      <c r="UHD542"/>
      <c r="UHE542"/>
      <c r="UHF542"/>
      <c r="UHG542"/>
      <c r="UHH542"/>
      <c r="UHI542"/>
      <c r="UHJ542"/>
      <c r="UHK542"/>
      <c r="UHL542"/>
      <c r="UHM542"/>
      <c r="UHN542"/>
      <c r="UHO542"/>
      <c r="UHP542"/>
      <c r="UHQ542"/>
      <c r="UHR542"/>
      <c r="UHS542"/>
      <c r="UHT542"/>
      <c r="UHU542"/>
      <c r="UHV542"/>
      <c r="UHW542"/>
      <c r="UHX542"/>
      <c r="UHY542"/>
      <c r="UHZ542"/>
      <c r="UIA542"/>
      <c r="UIB542"/>
      <c r="UIC542"/>
      <c r="UID542"/>
      <c r="UIE542"/>
      <c r="UIF542"/>
      <c r="UIG542"/>
      <c r="UIH542"/>
      <c r="UII542"/>
      <c r="UIJ542"/>
      <c r="UIK542"/>
      <c r="UIL542"/>
      <c r="UIM542"/>
      <c r="UIN542"/>
      <c r="UIO542"/>
      <c r="UIP542"/>
      <c r="UIQ542"/>
      <c r="UIR542"/>
      <c r="UIS542"/>
      <c r="UIT542"/>
      <c r="UIU542"/>
      <c r="UIV542"/>
      <c r="UIW542"/>
      <c r="UIX542"/>
      <c r="UIY542"/>
      <c r="UIZ542"/>
      <c r="UJA542"/>
      <c r="UJB542"/>
      <c r="UJC542"/>
      <c r="UJD542"/>
      <c r="UJE542"/>
      <c r="UJF542"/>
      <c r="UJG542"/>
      <c r="UJH542"/>
      <c r="UJI542"/>
      <c r="UJJ542"/>
      <c r="UJK542"/>
      <c r="UJL542"/>
      <c r="UJM542"/>
      <c r="UJN542"/>
      <c r="UJO542"/>
      <c r="UJP542"/>
      <c r="UJQ542"/>
      <c r="UJR542"/>
      <c r="UJS542"/>
      <c r="UJT542"/>
      <c r="UJU542"/>
      <c r="UJV542"/>
      <c r="UJW542"/>
      <c r="UJX542"/>
      <c r="UJY542"/>
      <c r="UJZ542"/>
      <c r="UKA542"/>
      <c r="UKB542"/>
      <c r="UKC542"/>
      <c r="UKD542"/>
      <c r="UKE542"/>
      <c r="UKF542"/>
      <c r="UKG542"/>
      <c r="UKH542"/>
      <c r="UKI542"/>
      <c r="UKJ542"/>
      <c r="UKK542"/>
      <c r="UKL542"/>
      <c r="UKM542"/>
      <c r="UKN542"/>
      <c r="UKO542"/>
      <c r="UKP542"/>
      <c r="UKQ542"/>
      <c r="UKR542"/>
      <c r="UKS542"/>
      <c r="UKT542"/>
      <c r="UKU542"/>
      <c r="UKV542"/>
      <c r="UKW542"/>
      <c r="UKX542"/>
      <c r="UKY542"/>
      <c r="UKZ542"/>
      <c r="ULA542"/>
      <c r="ULB542"/>
      <c r="ULC542"/>
      <c r="ULD542"/>
      <c r="ULE542"/>
      <c r="ULF542"/>
      <c r="ULG542"/>
      <c r="ULH542"/>
      <c r="ULI542"/>
      <c r="ULJ542"/>
      <c r="ULK542"/>
      <c r="ULL542"/>
      <c r="ULM542"/>
      <c r="ULN542"/>
      <c r="ULO542"/>
      <c r="ULP542"/>
      <c r="ULQ542"/>
      <c r="ULR542"/>
      <c r="ULS542"/>
      <c r="ULT542"/>
      <c r="ULU542"/>
      <c r="ULV542"/>
      <c r="ULW542"/>
      <c r="ULX542"/>
      <c r="ULY542"/>
      <c r="ULZ542"/>
      <c r="UMA542"/>
      <c r="UMB542"/>
      <c r="UMC542"/>
      <c r="UMD542"/>
      <c r="UME542"/>
      <c r="UMF542"/>
      <c r="UMG542"/>
      <c r="UMH542"/>
      <c r="UMI542"/>
      <c r="UMJ542"/>
      <c r="UMK542"/>
      <c r="UML542"/>
      <c r="UMM542"/>
      <c r="UMN542"/>
      <c r="UMO542"/>
      <c r="UMP542"/>
      <c r="UMQ542"/>
      <c r="UMR542"/>
      <c r="UMS542"/>
      <c r="UMT542"/>
      <c r="UMU542"/>
      <c r="UMV542"/>
      <c r="UMW542"/>
      <c r="UMX542"/>
      <c r="UMY542"/>
      <c r="UMZ542"/>
      <c r="UNA542"/>
      <c r="UNB542"/>
      <c r="UNC542"/>
      <c r="UND542"/>
      <c r="UNE542"/>
      <c r="UNF542"/>
      <c r="UNG542"/>
      <c r="UNH542"/>
      <c r="UNI542"/>
      <c r="UNJ542"/>
      <c r="UNK542"/>
      <c r="UNL542"/>
      <c r="UNM542"/>
      <c r="UNN542"/>
      <c r="UNO542"/>
      <c r="UNP542"/>
      <c r="UNQ542"/>
      <c r="UNR542"/>
      <c r="UNS542"/>
      <c r="UNT542"/>
      <c r="UNU542"/>
      <c r="UNV542"/>
      <c r="UNW542"/>
      <c r="UNX542"/>
      <c r="UNY542"/>
      <c r="UNZ542"/>
      <c r="UOA542"/>
      <c r="UOB542"/>
      <c r="UOC542"/>
      <c r="UOD542"/>
      <c r="UOE542"/>
      <c r="UOF542"/>
      <c r="UOG542"/>
      <c r="UOH542"/>
      <c r="UOI542"/>
      <c r="UOJ542"/>
      <c r="UOK542"/>
      <c r="UOL542"/>
      <c r="UOM542"/>
      <c r="UON542"/>
      <c r="UOO542"/>
      <c r="UOP542"/>
      <c r="UOQ542"/>
      <c r="UOR542"/>
      <c r="UOS542"/>
      <c r="UOT542"/>
      <c r="UOU542"/>
      <c r="UOV542"/>
      <c r="UOW542"/>
      <c r="UOX542"/>
      <c r="UOY542"/>
      <c r="UOZ542"/>
      <c r="UPA542"/>
      <c r="UPB542"/>
      <c r="UPC542"/>
      <c r="UPD542"/>
      <c r="UPE542"/>
      <c r="UPF542"/>
      <c r="UPG542"/>
      <c r="UPH542"/>
      <c r="UPI542"/>
      <c r="UPJ542"/>
      <c r="UPK542"/>
      <c r="UPL542"/>
      <c r="UPM542"/>
      <c r="UPN542"/>
      <c r="UPO542"/>
      <c r="UPP542"/>
      <c r="UPQ542"/>
      <c r="UPR542"/>
      <c r="UPS542"/>
      <c r="UPT542"/>
      <c r="UPU542"/>
      <c r="UPV542"/>
      <c r="UPW542"/>
      <c r="UPX542"/>
      <c r="UPY542"/>
      <c r="UPZ542"/>
      <c r="UQA542"/>
      <c r="UQB542"/>
      <c r="UQC542"/>
      <c r="UQD542"/>
      <c r="UQE542"/>
      <c r="UQF542"/>
      <c r="UQG542"/>
      <c r="UQH542"/>
      <c r="UQI542"/>
      <c r="UQJ542"/>
      <c r="UQK542"/>
      <c r="UQL542"/>
      <c r="UQM542"/>
      <c r="UQN542"/>
      <c r="UQO542"/>
      <c r="UQP542"/>
      <c r="UQQ542"/>
      <c r="UQR542"/>
      <c r="UQS542"/>
      <c r="UQT542"/>
      <c r="UQU542"/>
      <c r="UQV542"/>
      <c r="UQW542"/>
      <c r="UQX542"/>
      <c r="UQY542"/>
      <c r="UQZ542"/>
      <c r="URA542"/>
      <c r="URB542"/>
      <c r="URC542"/>
      <c r="URD542"/>
      <c r="URE542"/>
      <c r="URF542"/>
      <c r="URG542"/>
      <c r="URH542"/>
      <c r="URI542"/>
      <c r="URJ542"/>
      <c r="URK542"/>
      <c r="URL542"/>
      <c r="URM542"/>
      <c r="URN542"/>
      <c r="URO542"/>
      <c r="URP542"/>
      <c r="URQ542"/>
      <c r="URR542"/>
      <c r="URS542"/>
      <c r="URT542"/>
      <c r="URU542"/>
      <c r="URV542"/>
      <c r="URW542"/>
      <c r="URX542"/>
      <c r="URY542"/>
      <c r="URZ542"/>
      <c r="USA542"/>
      <c r="USB542"/>
      <c r="USC542"/>
      <c r="USD542"/>
      <c r="USE542"/>
      <c r="USF542"/>
      <c r="USG542"/>
      <c r="USH542"/>
      <c r="USI542"/>
      <c r="USJ542"/>
      <c r="USK542"/>
      <c r="USL542"/>
      <c r="USM542"/>
      <c r="USN542"/>
      <c r="USO542"/>
      <c r="USP542"/>
      <c r="USQ542"/>
      <c r="USR542"/>
      <c r="USS542"/>
      <c r="UST542"/>
      <c r="USU542"/>
      <c r="USV542"/>
      <c r="USW542"/>
      <c r="USX542"/>
      <c r="USY542"/>
      <c r="USZ542"/>
      <c r="UTA542"/>
      <c r="UTB542"/>
      <c r="UTC542"/>
      <c r="UTD542"/>
      <c r="UTE542"/>
      <c r="UTF542"/>
      <c r="UTG542"/>
      <c r="UTH542"/>
      <c r="UTI542"/>
      <c r="UTJ542"/>
      <c r="UTK542"/>
      <c r="UTL542"/>
      <c r="UTM542"/>
      <c r="UTN542"/>
      <c r="UTO542"/>
      <c r="UTP542"/>
      <c r="UTQ542"/>
      <c r="UTR542"/>
      <c r="UTS542"/>
      <c r="UTT542"/>
      <c r="UTU542"/>
      <c r="UTV542"/>
      <c r="UTW542"/>
      <c r="UTX542"/>
      <c r="UTY542"/>
      <c r="UTZ542"/>
      <c r="UUA542"/>
      <c r="UUB542"/>
      <c r="UUC542"/>
      <c r="UUD542"/>
      <c r="UUE542"/>
      <c r="UUF542"/>
      <c r="UUG542"/>
      <c r="UUH542"/>
      <c r="UUI542"/>
      <c r="UUJ542"/>
      <c r="UUK542"/>
      <c r="UUL542"/>
      <c r="UUM542"/>
      <c r="UUN542"/>
      <c r="UUO542"/>
      <c r="UUP542"/>
      <c r="UUQ542"/>
      <c r="UUR542"/>
      <c r="UUS542"/>
      <c r="UUT542"/>
      <c r="UUU542"/>
      <c r="UUV542"/>
      <c r="UUW542"/>
      <c r="UUX542"/>
      <c r="UUY542"/>
      <c r="UUZ542"/>
      <c r="UVA542"/>
      <c r="UVB542"/>
      <c r="UVC542"/>
      <c r="UVD542"/>
      <c r="UVE542"/>
      <c r="UVF542"/>
      <c r="UVG542"/>
      <c r="UVH542"/>
      <c r="UVI542"/>
      <c r="UVJ542"/>
      <c r="UVK542"/>
      <c r="UVL542"/>
      <c r="UVM542"/>
      <c r="UVN542"/>
      <c r="UVO542"/>
      <c r="UVP542"/>
      <c r="UVQ542"/>
      <c r="UVR542"/>
      <c r="UVS542"/>
      <c r="UVT542"/>
      <c r="UVU542"/>
      <c r="UVV542"/>
      <c r="UVW542"/>
      <c r="UVX542"/>
      <c r="UVY542"/>
      <c r="UVZ542"/>
      <c r="UWA542"/>
      <c r="UWB542"/>
      <c r="UWC542"/>
      <c r="UWD542"/>
      <c r="UWE542"/>
      <c r="UWF542"/>
      <c r="UWG542"/>
      <c r="UWH542"/>
      <c r="UWI542"/>
      <c r="UWJ542"/>
      <c r="UWK542"/>
      <c r="UWL542"/>
      <c r="UWM542"/>
      <c r="UWN542"/>
      <c r="UWO542"/>
      <c r="UWP542"/>
      <c r="UWQ542"/>
      <c r="UWR542"/>
      <c r="UWS542"/>
      <c r="UWT542"/>
      <c r="UWU542"/>
      <c r="UWV542"/>
      <c r="UWW542"/>
      <c r="UWX542"/>
      <c r="UWY542"/>
      <c r="UWZ542"/>
      <c r="UXA542"/>
      <c r="UXB542"/>
      <c r="UXC542"/>
      <c r="UXD542"/>
      <c r="UXE542"/>
      <c r="UXF542"/>
      <c r="UXG542"/>
      <c r="UXH542"/>
      <c r="UXI542"/>
      <c r="UXJ542"/>
      <c r="UXK542"/>
      <c r="UXL542"/>
      <c r="UXM542"/>
      <c r="UXN542"/>
      <c r="UXO542"/>
      <c r="UXP542"/>
      <c r="UXQ542"/>
      <c r="UXR542"/>
      <c r="UXS542"/>
      <c r="UXT542"/>
      <c r="UXU542"/>
      <c r="UXV542"/>
      <c r="UXW542"/>
      <c r="UXX542"/>
      <c r="UXY542"/>
      <c r="UXZ542"/>
      <c r="UYA542"/>
      <c r="UYB542"/>
      <c r="UYC542"/>
      <c r="UYD542"/>
      <c r="UYE542"/>
      <c r="UYF542"/>
      <c r="UYG542"/>
      <c r="UYH542"/>
      <c r="UYI542"/>
      <c r="UYJ542"/>
      <c r="UYK542"/>
      <c r="UYL542"/>
      <c r="UYM542"/>
      <c r="UYN542"/>
      <c r="UYO542"/>
      <c r="UYP542"/>
      <c r="UYQ542"/>
      <c r="UYR542"/>
      <c r="UYS542"/>
      <c r="UYT542"/>
      <c r="UYU542"/>
      <c r="UYV542"/>
      <c r="UYW542"/>
      <c r="UYX542"/>
      <c r="UYY542"/>
      <c r="UYZ542"/>
      <c r="UZA542"/>
      <c r="UZB542"/>
      <c r="UZC542"/>
      <c r="UZD542"/>
      <c r="UZE542"/>
      <c r="UZF542"/>
      <c r="UZG542"/>
      <c r="UZH542"/>
      <c r="UZI542"/>
      <c r="UZJ542"/>
      <c r="UZK542"/>
      <c r="UZL542"/>
      <c r="UZM542"/>
      <c r="UZN542"/>
      <c r="UZO542"/>
      <c r="UZP542"/>
      <c r="UZQ542"/>
      <c r="UZR542"/>
      <c r="UZS542"/>
      <c r="UZT542"/>
      <c r="UZU542"/>
      <c r="UZV542"/>
      <c r="UZW542"/>
      <c r="UZX542"/>
      <c r="UZY542"/>
      <c r="UZZ542"/>
      <c r="VAA542"/>
      <c r="VAB542"/>
      <c r="VAC542"/>
      <c r="VAD542"/>
      <c r="VAE542"/>
      <c r="VAF542"/>
      <c r="VAG542"/>
      <c r="VAH542"/>
      <c r="VAI542"/>
      <c r="VAJ542"/>
      <c r="VAK542"/>
      <c r="VAL542"/>
      <c r="VAM542"/>
      <c r="VAN542"/>
      <c r="VAO542"/>
      <c r="VAP542"/>
      <c r="VAQ542"/>
      <c r="VAR542"/>
      <c r="VAS542"/>
      <c r="VAT542"/>
      <c r="VAU542"/>
      <c r="VAV542"/>
      <c r="VAW542"/>
      <c r="VAX542"/>
      <c r="VAY542"/>
      <c r="VAZ542"/>
      <c r="VBA542"/>
      <c r="VBB542"/>
      <c r="VBC542"/>
      <c r="VBD542"/>
      <c r="VBE542"/>
      <c r="VBF542"/>
      <c r="VBG542"/>
      <c r="VBH542"/>
      <c r="VBI542"/>
      <c r="VBJ542"/>
      <c r="VBK542"/>
      <c r="VBL542"/>
      <c r="VBM542"/>
      <c r="VBN542"/>
      <c r="VBO542"/>
      <c r="VBP542"/>
      <c r="VBQ542"/>
      <c r="VBR542"/>
      <c r="VBS542"/>
      <c r="VBT542"/>
      <c r="VBU542"/>
      <c r="VBV542"/>
      <c r="VBW542"/>
      <c r="VBX542"/>
      <c r="VBY542"/>
      <c r="VBZ542"/>
      <c r="VCA542"/>
      <c r="VCB542"/>
      <c r="VCC542"/>
      <c r="VCD542"/>
      <c r="VCE542"/>
      <c r="VCF542"/>
      <c r="VCG542"/>
      <c r="VCH542"/>
      <c r="VCI542"/>
      <c r="VCJ542"/>
      <c r="VCK542"/>
      <c r="VCL542"/>
      <c r="VCM542"/>
      <c r="VCN542"/>
      <c r="VCO542"/>
      <c r="VCP542"/>
      <c r="VCQ542"/>
      <c r="VCR542"/>
      <c r="VCS542"/>
      <c r="VCT542"/>
      <c r="VCU542"/>
      <c r="VCV542"/>
      <c r="VCW542"/>
      <c r="VCX542"/>
      <c r="VCY542"/>
      <c r="VCZ542"/>
      <c r="VDA542"/>
      <c r="VDB542"/>
      <c r="VDC542"/>
      <c r="VDD542"/>
      <c r="VDE542"/>
      <c r="VDF542"/>
      <c r="VDG542"/>
      <c r="VDH542"/>
      <c r="VDI542"/>
      <c r="VDJ542"/>
      <c r="VDK542"/>
      <c r="VDL542"/>
      <c r="VDM542"/>
      <c r="VDN542"/>
      <c r="VDO542"/>
      <c r="VDP542"/>
      <c r="VDQ542"/>
      <c r="VDR542"/>
      <c r="VDS542"/>
      <c r="VDT542"/>
      <c r="VDU542"/>
      <c r="VDV542"/>
      <c r="VDW542"/>
      <c r="VDX542"/>
      <c r="VDY542"/>
      <c r="VDZ542"/>
      <c r="VEA542"/>
      <c r="VEB542"/>
      <c r="VEC542"/>
      <c r="VED542"/>
      <c r="VEE542"/>
      <c r="VEF542"/>
      <c r="VEG542"/>
      <c r="VEH542"/>
      <c r="VEI542"/>
      <c r="VEJ542"/>
      <c r="VEK542"/>
      <c r="VEL542"/>
      <c r="VEM542"/>
      <c r="VEN542"/>
      <c r="VEO542"/>
      <c r="VEP542"/>
      <c r="VEQ542"/>
      <c r="VER542"/>
      <c r="VES542"/>
      <c r="VET542"/>
      <c r="VEU542"/>
      <c r="VEV542"/>
      <c r="VEW542"/>
      <c r="VEX542"/>
      <c r="VEY542"/>
      <c r="VEZ542"/>
      <c r="VFA542"/>
      <c r="VFB542"/>
      <c r="VFC542"/>
      <c r="VFD542"/>
      <c r="VFE542"/>
      <c r="VFF542"/>
      <c r="VFG542"/>
      <c r="VFH542"/>
      <c r="VFI542"/>
      <c r="VFJ542"/>
      <c r="VFK542"/>
      <c r="VFL542"/>
      <c r="VFM542"/>
      <c r="VFN542"/>
      <c r="VFO542"/>
      <c r="VFP542"/>
      <c r="VFQ542"/>
      <c r="VFR542"/>
      <c r="VFS542"/>
      <c r="VFT542"/>
      <c r="VFU542"/>
      <c r="VFV542"/>
      <c r="VFW542"/>
      <c r="VFX542"/>
      <c r="VFY542"/>
      <c r="VFZ542"/>
      <c r="VGA542"/>
      <c r="VGB542"/>
      <c r="VGC542"/>
      <c r="VGD542"/>
      <c r="VGE542"/>
      <c r="VGF542"/>
      <c r="VGG542"/>
      <c r="VGH542"/>
      <c r="VGI542"/>
      <c r="VGJ542"/>
      <c r="VGK542"/>
      <c r="VGL542"/>
      <c r="VGM542"/>
      <c r="VGN542"/>
      <c r="VGO542"/>
      <c r="VGP542"/>
      <c r="VGQ542"/>
      <c r="VGR542"/>
      <c r="VGS542"/>
      <c r="VGT542"/>
      <c r="VGU542"/>
      <c r="VGV542"/>
      <c r="VGW542"/>
      <c r="VGX542"/>
      <c r="VGY542"/>
      <c r="VGZ542"/>
      <c r="VHA542"/>
      <c r="VHB542"/>
      <c r="VHC542"/>
      <c r="VHD542"/>
      <c r="VHE542"/>
      <c r="VHF542"/>
      <c r="VHG542"/>
      <c r="VHH542"/>
      <c r="VHI542"/>
      <c r="VHJ542"/>
      <c r="VHK542"/>
      <c r="VHL542"/>
      <c r="VHM542"/>
      <c r="VHN542"/>
      <c r="VHO542"/>
      <c r="VHP542"/>
      <c r="VHQ542"/>
      <c r="VHR542"/>
      <c r="VHS542"/>
      <c r="VHT542"/>
      <c r="VHU542"/>
      <c r="VHV542"/>
      <c r="VHW542"/>
      <c r="VHX542"/>
      <c r="VHY542"/>
      <c r="VHZ542"/>
      <c r="VIA542"/>
      <c r="VIB542"/>
      <c r="VIC542"/>
      <c r="VID542"/>
      <c r="VIE542"/>
      <c r="VIF542"/>
      <c r="VIG542"/>
      <c r="VIH542"/>
      <c r="VII542"/>
      <c r="VIJ542"/>
      <c r="VIK542"/>
      <c r="VIL542"/>
      <c r="VIM542"/>
      <c r="VIN542"/>
      <c r="VIO542"/>
      <c r="VIP542"/>
      <c r="VIQ542"/>
      <c r="VIR542"/>
      <c r="VIS542"/>
      <c r="VIT542"/>
      <c r="VIU542"/>
      <c r="VIV542"/>
      <c r="VIW542"/>
      <c r="VIX542"/>
      <c r="VIY542"/>
      <c r="VIZ542"/>
      <c r="VJA542"/>
      <c r="VJB542"/>
      <c r="VJC542"/>
      <c r="VJD542"/>
      <c r="VJE542"/>
      <c r="VJF542"/>
      <c r="VJG542"/>
      <c r="VJH542"/>
      <c r="VJI542"/>
      <c r="VJJ542"/>
      <c r="VJK542"/>
      <c r="VJL542"/>
      <c r="VJM542"/>
      <c r="VJN542"/>
      <c r="VJO542"/>
      <c r="VJP542"/>
      <c r="VJQ542"/>
      <c r="VJR542"/>
      <c r="VJS542"/>
      <c r="VJT542"/>
      <c r="VJU542"/>
      <c r="VJV542"/>
      <c r="VJW542"/>
      <c r="VJX542"/>
      <c r="VJY542"/>
      <c r="VJZ542"/>
      <c r="VKA542"/>
      <c r="VKB542"/>
      <c r="VKC542"/>
      <c r="VKD542"/>
      <c r="VKE542"/>
      <c r="VKF542"/>
      <c r="VKG542"/>
      <c r="VKH542"/>
      <c r="VKI542"/>
      <c r="VKJ542"/>
      <c r="VKK542"/>
      <c r="VKL542"/>
      <c r="VKM542"/>
      <c r="VKN542"/>
      <c r="VKO542"/>
      <c r="VKP542"/>
      <c r="VKQ542"/>
      <c r="VKR542"/>
      <c r="VKS542"/>
      <c r="VKT542"/>
      <c r="VKU542"/>
      <c r="VKV542"/>
      <c r="VKW542"/>
      <c r="VKX542"/>
      <c r="VKY542"/>
      <c r="VKZ542"/>
      <c r="VLA542"/>
      <c r="VLB542"/>
      <c r="VLC542"/>
      <c r="VLD542"/>
      <c r="VLE542"/>
      <c r="VLF542"/>
      <c r="VLG542"/>
      <c r="VLH542"/>
      <c r="VLI542"/>
      <c r="VLJ542"/>
      <c r="VLK542"/>
      <c r="VLL542"/>
      <c r="VLM542"/>
      <c r="VLN542"/>
      <c r="VLO542"/>
      <c r="VLP542"/>
      <c r="VLQ542"/>
      <c r="VLR542"/>
      <c r="VLS542"/>
      <c r="VLT542"/>
      <c r="VLU542"/>
      <c r="VLV542"/>
      <c r="VLW542"/>
      <c r="VLX542"/>
      <c r="VLY542"/>
      <c r="VLZ542"/>
      <c r="VMA542"/>
      <c r="VMB542"/>
      <c r="VMC542"/>
      <c r="VMD542"/>
      <c r="VME542"/>
      <c r="VMF542"/>
      <c r="VMG542"/>
      <c r="VMH542"/>
      <c r="VMI542"/>
      <c r="VMJ542"/>
      <c r="VMK542"/>
      <c r="VML542"/>
      <c r="VMM542"/>
      <c r="VMN542"/>
      <c r="VMO542"/>
      <c r="VMP542"/>
      <c r="VMQ542"/>
      <c r="VMR542"/>
      <c r="VMS542"/>
      <c r="VMT542"/>
      <c r="VMU542"/>
      <c r="VMV542"/>
      <c r="VMW542"/>
      <c r="VMX542"/>
      <c r="VMY542"/>
      <c r="VMZ542"/>
      <c r="VNA542"/>
      <c r="VNB542"/>
      <c r="VNC542"/>
      <c r="VND542"/>
      <c r="VNE542"/>
      <c r="VNF542"/>
      <c r="VNG542"/>
      <c r="VNH542"/>
      <c r="VNI542"/>
      <c r="VNJ542"/>
      <c r="VNK542"/>
      <c r="VNL542"/>
      <c r="VNM542"/>
      <c r="VNN542"/>
      <c r="VNO542"/>
      <c r="VNP542"/>
      <c r="VNQ542"/>
      <c r="VNR542"/>
      <c r="VNS542"/>
      <c r="VNT542"/>
      <c r="VNU542"/>
      <c r="VNV542"/>
      <c r="VNW542"/>
      <c r="VNX542"/>
      <c r="VNY542"/>
      <c r="VNZ542"/>
      <c r="VOA542"/>
      <c r="VOB542"/>
      <c r="VOC542"/>
      <c r="VOD542"/>
      <c r="VOE542"/>
      <c r="VOF542"/>
      <c r="VOG542"/>
      <c r="VOH542"/>
      <c r="VOI542"/>
      <c r="VOJ542"/>
      <c r="VOK542"/>
      <c r="VOL542"/>
      <c r="VOM542"/>
      <c r="VON542"/>
      <c r="VOO542"/>
      <c r="VOP542"/>
      <c r="VOQ542"/>
      <c r="VOR542"/>
      <c r="VOS542"/>
      <c r="VOT542"/>
      <c r="VOU542"/>
      <c r="VOV542"/>
      <c r="VOW542"/>
      <c r="VOX542"/>
      <c r="VOY542"/>
      <c r="VOZ542"/>
      <c r="VPA542"/>
      <c r="VPB542"/>
      <c r="VPC542"/>
      <c r="VPD542"/>
      <c r="VPE542"/>
      <c r="VPF542"/>
      <c r="VPG542"/>
      <c r="VPH542"/>
      <c r="VPI542"/>
      <c r="VPJ542"/>
      <c r="VPK542"/>
      <c r="VPL542"/>
      <c r="VPM542"/>
      <c r="VPN542"/>
      <c r="VPO542"/>
      <c r="VPP542"/>
      <c r="VPQ542"/>
      <c r="VPR542"/>
      <c r="VPS542"/>
      <c r="VPT542"/>
      <c r="VPU542"/>
      <c r="VPV542"/>
      <c r="VPW542"/>
      <c r="VPX542"/>
      <c r="VPY542"/>
      <c r="VPZ542"/>
      <c r="VQA542"/>
      <c r="VQB542"/>
      <c r="VQC542"/>
      <c r="VQD542"/>
      <c r="VQE542"/>
      <c r="VQF542"/>
      <c r="VQG542"/>
      <c r="VQH542"/>
      <c r="VQI542"/>
      <c r="VQJ542"/>
      <c r="VQK542"/>
      <c r="VQL542"/>
      <c r="VQM542"/>
      <c r="VQN542"/>
      <c r="VQO542"/>
      <c r="VQP542"/>
      <c r="VQQ542"/>
      <c r="VQR542"/>
      <c r="VQS542"/>
      <c r="VQT542"/>
      <c r="VQU542"/>
      <c r="VQV542"/>
      <c r="VQW542"/>
      <c r="VQX542"/>
      <c r="VQY542"/>
      <c r="VQZ542"/>
      <c r="VRA542"/>
      <c r="VRB542"/>
      <c r="VRC542"/>
      <c r="VRD542"/>
      <c r="VRE542"/>
      <c r="VRF542"/>
      <c r="VRG542"/>
      <c r="VRH542"/>
      <c r="VRI542"/>
      <c r="VRJ542"/>
      <c r="VRK542"/>
      <c r="VRL542"/>
      <c r="VRM542"/>
      <c r="VRN542"/>
      <c r="VRO542"/>
      <c r="VRP542"/>
      <c r="VRQ542"/>
      <c r="VRR542"/>
      <c r="VRS542"/>
      <c r="VRT542"/>
      <c r="VRU542"/>
      <c r="VRV542"/>
      <c r="VRW542"/>
      <c r="VRX542"/>
      <c r="VRY542"/>
      <c r="VRZ542"/>
      <c r="VSA542"/>
      <c r="VSB542"/>
      <c r="VSC542"/>
      <c r="VSD542"/>
      <c r="VSE542"/>
      <c r="VSF542"/>
      <c r="VSG542"/>
      <c r="VSH542"/>
      <c r="VSI542"/>
      <c r="VSJ542"/>
      <c r="VSK542"/>
      <c r="VSL542"/>
      <c r="VSM542"/>
      <c r="VSN542"/>
      <c r="VSO542"/>
      <c r="VSP542"/>
      <c r="VSQ542"/>
      <c r="VSR542"/>
      <c r="VSS542"/>
      <c r="VST542"/>
      <c r="VSU542"/>
      <c r="VSV542"/>
      <c r="VSW542"/>
      <c r="VSX542"/>
      <c r="VSY542"/>
      <c r="VSZ542"/>
      <c r="VTA542"/>
      <c r="VTB542"/>
      <c r="VTC542"/>
      <c r="VTD542"/>
      <c r="VTE542"/>
      <c r="VTF542"/>
      <c r="VTG542"/>
      <c r="VTH542"/>
      <c r="VTI542"/>
      <c r="VTJ542"/>
      <c r="VTK542"/>
      <c r="VTL542"/>
      <c r="VTM542"/>
      <c r="VTN542"/>
      <c r="VTO542"/>
      <c r="VTP542"/>
      <c r="VTQ542"/>
      <c r="VTR542"/>
      <c r="VTS542"/>
      <c r="VTT542"/>
      <c r="VTU542"/>
      <c r="VTV542"/>
      <c r="VTW542"/>
      <c r="VTX542"/>
      <c r="VTY542"/>
      <c r="VTZ542"/>
      <c r="VUA542"/>
      <c r="VUB542"/>
      <c r="VUC542"/>
      <c r="VUD542"/>
      <c r="VUE542"/>
      <c r="VUF542"/>
      <c r="VUG542"/>
      <c r="VUH542"/>
      <c r="VUI542"/>
      <c r="VUJ542"/>
      <c r="VUK542"/>
      <c r="VUL542"/>
      <c r="VUM542"/>
      <c r="VUN542"/>
      <c r="VUO542"/>
      <c r="VUP542"/>
      <c r="VUQ542"/>
      <c r="VUR542"/>
      <c r="VUS542"/>
      <c r="VUT542"/>
      <c r="VUU542"/>
      <c r="VUV542"/>
      <c r="VUW542"/>
      <c r="VUX542"/>
      <c r="VUY542"/>
      <c r="VUZ542"/>
      <c r="VVA542"/>
      <c r="VVB542"/>
      <c r="VVC542"/>
      <c r="VVD542"/>
      <c r="VVE542"/>
      <c r="VVF542"/>
      <c r="VVG542"/>
      <c r="VVH542"/>
      <c r="VVI542"/>
      <c r="VVJ542"/>
      <c r="VVK542"/>
      <c r="VVL542"/>
      <c r="VVM542"/>
      <c r="VVN542"/>
      <c r="VVO542"/>
      <c r="VVP542"/>
      <c r="VVQ542"/>
      <c r="VVR542"/>
      <c r="VVS542"/>
      <c r="VVT542"/>
      <c r="VVU542"/>
      <c r="VVV542"/>
      <c r="VVW542"/>
      <c r="VVX542"/>
      <c r="VVY542"/>
      <c r="VVZ542"/>
      <c r="VWA542"/>
      <c r="VWB542"/>
      <c r="VWC542"/>
      <c r="VWD542"/>
      <c r="VWE542"/>
      <c r="VWF542"/>
      <c r="VWG542"/>
      <c r="VWH542"/>
      <c r="VWI542"/>
      <c r="VWJ542"/>
      <c r="VWK542"/>
      <c r="VWL542"/>
      <c r="VWM542"/>
      <c r="VWN542"/>
      <c r="VWO542"/>
      <c r="VWP542"/>
      <c r="VWQ542"/>
      <c r="VWR542"/>
      <c r="VWS542"/>
      <c r="VWT542"/>
      <c r="VWU542"/>
      <c r="VWV542"/>
      <c r="VWW542"/>
      <c r="VWX542"/>
      <c r="VWY542"/>
      <c r="VWZ542"/>
      <c r="VXA542"/>
      <c r="VXB542"/>
      <c r="VXC542"/>
      <c r="VXD542"/>
      <c r="VXE542"/>
      <c r="VXF542"/>
      <c r="VXG542"/>
      <c r="VXH542"/>
      <c r="VXI542"/>
      <c r="VXJ542"/>
      <c r="VXK542"/>
      <c r="VXL542"/>
      <c r="VXM542"/>
      <c r="VXN542"/>
      <c r="VXO542"/>
      <c r="VXP542"/>
      <c r="VXQ542"/>
      <c r="VXR542"/>
      <c r="VXS542"/>
      <c r="VXT542"/>
      <c r="VXU542"/>
      <c r="VXV542"/>
      <c r="VXW542"/>
      <c r="VXX542"/>
      <c r="VXY542"/>
      <c r="VXZ542"/>
      <c r="VYA542"/>
      <c r="VYB542"/>
      <c r="VYC542"/>
      <c r="VYD542"/>
      <c r="VYE542"/>
      <c r="VYF542"/>
      <c r="VYG542"/>
      <c r="VYH542"/>
      <c r="VYI542"/>
      <c r="VYJ542"/>
      <c r="VYK542"/>
      <c r="VYL542"/>
      <c r="VYM542"/>
      <c r="VYN542"/>
      <c r="VYO542"/>
      <c r="VYP542"/>
      <c r="VYQ542"/>
      <c r="VYR542"/>
      <c r="VYS542"/>
      <c r="VYT542"/>
      <c r="VYU542"/>
      <c r="VYV542"/>
      <c r="VYW542"/>
      <c r="VYX542"/>
      <c r="VYY542"/>
      <c r="VYZ542"/>
      <c r="VZA542"/>
      <c r="VZB542"/>
      <c r="VZC542"/>
      <c r="VZD542"/>
      <c r="VZE542"/>
      <c r="VZF542"/>
      <c r="VZG542"/>
      <c r="VZH542"/>
      <c r="VZI542"/>
      <c r="VZJ542"/>
      <c r="VZK542"/>
      <c r="VZL542"/>
      <c r="VZM542"/>
      <c r="VZN542"/>
      <c r="VZO542"/>
      <c r="VZP542"/>
      <c r="VZQ542"/>
      <c r="VZR542"/>
      <c r="VZS542"/>
      <c r="VZT542"/>
      <c r="VZU542"/>
      <c r="VZV542"/>
      <c r="VZW542"/>
      <c r="VZX542"/>
      <c r="VZY542"/>
      <c r="VZZ542"/>
      <c r="WAA542"/>
      <c r="WAB542"/>
      <c r="WAC542"/>
      <c r="WAD542"/>
      <c r="WAE542"/>
      <c r="WAF542"/>
      <c r="WAG542"/>
      <c r="WAH542"/>
      <c r="WAI542"/>
      <c r="WAJ542"/>
      <c r="WAK542"/>
      <c r="WAL542"/>
      <c r="WAM542"/>
      <c r="WAN542"/>
      <c r="WAO542"/>
      <c r="WAP542"/>
      <c r="WAQ542"/>
      <c r="WAR542"/>
      <c r="WAS542"/>
      <c r="WAT542"/>
      <c r="WAU542"/>
      <c r="WAV542"/>
      <c r="WAW542"/>
      <c r="WAX542"/>
      <c r="WAY542"/>
      <c r="WAZ542"/>
      <c r="WBA542"/>
      <c r="WBB542"/>
      <c r="WBC542"/>
      <c r="WBD542"/>
      <c r="WBE542"/>
      <c r="WBF542"/>
      <c r="WBG542"/>
      <c r="WBH542"/>
      <c r="WBI542"/>
      <c r="WBJ542"/>
      <c r="WBK542"/>
      <c r="WBL542"/>
      <c r="WBM542"/>
      <c r="WBN542"/>
      <c r="WBO542"/>
      <c r="WBP542"/>
      <c r="WBQ542"/>
      <c r="WBR542"/>
      <c r="WBS542"/>
      <c r="WBT542"/>
      <c r="WBU542"/>
      <c r="WBV542"/>
      <c r="WBW542"/>
      <c r="WBX542"/>
      <c r="WBY542"/>
      <c r="WBZ542"/>
      <c r="WCA542"/>
      <c r="WCB542"/>
      <c r="WCC542"/>
      <c r="WCD542"/>
      <c r="WCE542"/>
      <c r="WCF542"/>
      <c r="WCG542"/>
      <c r="WCH542"/>
      <c r="WCI542"/>
      <c r="WCJ542"/>
      <c r="WCK542"/>
      <c r="WCL542"/>
      <c r="WCM542"/>
      <c r="WCN542"/>
      <c r="WCO542"/>
      <c r="WCP542"/>
      <c r="WCQ542"/>
      <c r="WCR542"/>
      <c r="WCS542"/>
      <c r="WCT542"/>
      <c r="WCU542"/>
      <c r="WCV542"/>
      <c r="WCW542"/>
      <c r="WCX542"/>
      <c r="WCY542"/>
      <c r="WCZ542"/>
      <c r="WDA542"/>
      <c r="WDB542"/>
      <c r="WDC542"/>
      <c r="WDD542"/>
      <c r="WDE542"/>
      <c r="WDF542"/>
      <c r="WDG542"/>
      <c r="WDH542"/>
      <c r="WDI542"/>
      <c r="WDJ542"/>
      <c r="WDK542"/>
      <c r="WDL542"/>
      <c r="WDM542"/>
      <c r="WDN542"/>
      <c r="WDO542"/>
      <c r="WDP542"/>
      <c r="WDQ542"/>
      <c r="WDR542"/>
      <c r="WDS542"/>
      <c r="WDT542"/>
      <c r="WDU542"/>
      <c r="WDV542"/>
      <c r="WDW542"/>
      <c r="WDX542"/>
      <c r="WDY542"/>
      <c r="WDZ542"/>
      <c r="WEA542"/>
      <c r="WEB542"/>
      <c r="WEC542"/>
      <c r="WED542"/>
      <c r="WEE542"/>
      <c r="WEF542"/>
      <c r="WEG542"/>
      <c r="WEH542"/>
      <c r="WEI542"/>
      <c r="WEJ542"/>
      <c r="WEK542"/>
      <c r="WEL542"/>
      <c r="WEM542"/>
      <c r="WEN542"/>
      <c r="WEO542"/>
      <c r="WEP542"/>
      <c r="WEQ542"/>
      <c r="WER542"/>
      <c r="WES542"/>
      <c r="WET542"/>
      <c r="WEU542"/>
      <c r="WEV542"/>
      <c r="WEW542"/>
      <c r="WEX542"/>
      <c r="WEY542"/>
      <c r="WEZ542"/>
      <c r="WFA542"/>
      <c r="WFB542"/>
      <c r="WFC542"/>
      <c r="WFD542"/>
      <c r="WFE542"/>
      <c r="WFF542"/>
      <c r="WFG542"/>
      <c r="WFH542"/>
      <c r="WFI542"/>
      <c r="WFJ542"/>
      <c r="WFK542"/>
      <c r="WFL542"/>
      <c r="WFM542"/>
      <c r="WFN542"/>
      <c r="WFO542"/>
      <c r="WFP542"/>
      <c r="WFQ542"/>
      <c r="WFR542"/>
      <c r="WFS542"/>
      <c r="WFT542"/>
      <c r="WFU542"/>
      <c r="WFV542"/>
      <c r="WFW542"/>
      <c r="WFX542"/>
      <c r="WFY542"/>
      <c r="WFZ542"/>
      <c r="WGA542"/>
      <c r="WGB542"/>
      <c r="WGC542"/>
      <c r="WGD542"/>
      <c r="WGE542"/>
      <c r="WGF542"/>
      <c r="WGG542"/>
      <c r="WGH542"/>
      <c r="WGI542"/>
      <c r="WGJ542"/>
      <c r="WGK542"/>
      <c r="WGL542"/>
      <c r="WGM542"/>
      <c r="WGN542"/>
      <c r="WGO542"/>
      <c r="WGP542"/>
      <c r="WGQ542"/>
      <c r="WGR542"/>
      <c r="WGS542"/>
      <c r="WGT542"/>
      <c r="WGU542"/>
      <c r="WGV542"/>
      <c r="WGW542"/>
      <c r="WGX542"/>
      <c r="WGY542"/>
      <c r="WGZ542"/>
      <c r="WHA542"/>
      <c r="WHB542"/>
      <c r="WHC542"/>
      <c r="WHD542"/>
      <c r="WHE542"/>
      <c r="WHF542"/>
      <c r="WHG542"/>
      <c r="WHH542"/>
      <c r="WHI542"/>
      <c r="WHJ542"/>
      <c r="WHK542"/>
      <c r="WHL542"/>
      <c r="WHM542"/>
      <c r="WHN542"/>
      <c r="WHO542"/>
      <c r="WHP542"/>
      <c r="WHQ542"/>
      <c r="WHR542"/>
      <c r="WHS542"/>
      <c r="WHT542"/>
      <c r="WHU542"/>
      <c r="WHV542"/>
      <c r="WHW542"/>
      <c r="WHX542"/>
      <c r="WHY542"/>
      <c r="WHZ542"/>
      <c r="WIA542"/>
      <c r="WIB542"/>
      <c r="WIC542"/>
      <c r="WID542"/>
      <c r="WIE542"/>
      <c r="WIF542"/>
      <c r="WIG542"/>
      <c r="WIH542"/>
      <c r="WII542"/>
      <c r="WIJ542"/>
      <c r="WIK542"/>
      <c r="WIL542"/>
      <c r="WIM542"/>
      <c r="WIN542"/>
      <c r="WIO542"/>
      <c r="WIP542"/>
      <c r="WIQ542"/>
      <c r="WIR542"/>
      <c r="WIS542"/>
      <c r="WIT542"/>
      <c r="WIU542"/>
      <c r="WIV542"/>
      <c r="WIW542"/>
      <c r="WIX542"/>
      <c r="WIY542"/>
      <c r="WIZ542"/>
      <c r="WJA542"/>
      <c r="WJB542"/>
      <c r="WJC542"/>
      <c r="WJD542"/>
      <c r="WJE542"/>
      <c r="WJF542"/>
      <c r="WJG542"/>
      <c r="WJH542"/>
      <c r="WJI542"/>
      <c r="WJJ542"/>
      <c r="WJK542"/>
      <c r="WJL542"/>
      <c r="WJM542"/>
      <c r="WJN542"/>
      <c r="WJO542"/>
      <c r="WJP542"/>
      <c r="WJQ542"/>
      <c r="WJR542"/>
      <c r="WJS542"/>
      <c r="WJT542"/>
      <c r="WJU542"/>
      <c r="WJV542"/>
      <c r="WJW542"/>
      <c r="WJX542"/>
      <c r="WJY542"/>
      <c r="WJZ542"/>
      <c r="WKA542"/>
      <c r="WKB542"/>
      <c r="WKC542"/>
      <c r="WKD542"/>
      <c r="WKE542"/>
      <c r="WKF542"/>
      <c r="WKG542"/>
      <c r="WKH542"/>
      <c r="WKI542"/>
      <c r="WKJ542"/>
      <c r="WKK542"/>
      <c r="WKL542"/>
      <c r="WKM542"/>
      <c r="WKN542"/>
      <c r="WKO542"/>
      <c r="WKP542"/>
      <c r="WKQ542"/>
      <c r="WKR542"/>
      <c r="WKS542"/>
      <c r="WKT542"/>
      <c r="WKU542"/>
      <c r="WKV542"/>
      <c r="WKW542"/>
      <c r="WKX542"/>
      <c r="WKY542"/>
      <c r="WKZ542"/>
      <c r="WLA542"/>
      <c r="WLB542"/>
      <c r="WLC542"/>
      <c r="WLD542"/>
      <c r="WLE542"/>
      <c r="WLF542"/>
      <c r="WLG542"/>
      <c r="WLH542"/>
      <c r="WLI542"/>
      <c r="WLJ542"/>
      <c r="WLK542"/>
      <c r="WLL542"/>
      <c r="WLM542"/>
      <c r="WLN542"/>
      <c r="WLO542"/>
      <c r="WLP542"/>
      <c r="WLQ542"/>
      <c r="WLR542"/>
      <c r="WLS542"/>
      <c r="WLT542"/>
      <c r="WLU542"/>
      <c r="WLV542"/>
      <c r="WLW542"/>
      <c r="WLX542"/>
      <c r="WLY542"/>
      <c r="WLZ542"/>
      <c r="WMA542"/>
      <c r="WMB542"/>
      <c r="WMC542"/>
      <c r="WMD542"/>
      <c r="WME542"/>
      <c r="WMF542"/>
      <c r="WMG542"/>
      <c r="WMH542"/>
      <c r="WMI542"/>
      <c r="WMJ542"/>
      <c r="WMK542"/>
      <c r="WML542"/>
      <c r="WMM542"/>
      <c r="WMN542"/>
      <c r="WMO542"/>
      <c r="WMP542"/>
      <c r="WMQ542"/>
      <c r="WMR542"/>
      <c r="WMS542"/>
      <c r="WMT542"/>
      <c r="WMU542"/>
      <c r="WMV542"/>
      <c r="WMW542"/>
      <c r="WMX542"/>
      <c r="WMY542"/>
      <c r="WMZ542"/>
      <c r="WNA542"/>
      <c r="WNB542"/>
      <c r="WNC542"/>
      <c r="WND542"/>
      <c r="WNE542"/>
      <c r="WNF542"/>
      <c r="WNG542"/>
      <c r="WNH542"/>
      <c r="WNI542"/>
      <c r="WNJ542"/>
      <c r="WNK542"/>
      <c r="WNL542"/>
      <c r="WNM542"/>
      <c r="WNN542"/>
      <c r="WNO542"/>
      <c r="WNP542"/>
      <c r="WNQ542"/>
      <c r="WNR542"/>
      <c r="WNS542"/>
      <c r="WNT542"/>
      <c r="WNU542"/>
      <c r="WNV542"/>
      <c r="WNW542"/>
      <c r="WNX542"/>
      <c r="WNY542"/>
      <c r="WNZ542"/>
      <c r="WOA542"/>
      <c r="WOB542"/>
      <c r="WOC542"/>
      <c r="WOD542"/>
      <c r="WOE542"/>
      <c r="WOF542"/>
      <c r="WOG542"/>
      <c r="WOH542"/>
      <c r="WOI542"/>
      <c r="WOJ542"/>
      <c r="WOK542"/>
      <c r="WOL542"/>
      <c r="WOM542"/>
      <c r="WON542"/>
      <c r="WOO542"/>
      <c r="WOP542"/>
      <c r="WOQ542"/>
      <c r="WOR542"/>
      <c r="WOS542"/>
      <c r="WOT542"/>
      <c r="WOU542"/>
      <c r="WOV542"/>
      <c r="WOW542"/>
      <c r="WOX542"/>
      <c r="WOY542"/>
      <c r="WOZ542"/>
      <c r="WPA542"/>
      <c r="WPB542"/>
      <c r="WPC542"/>
      <c r="WPD542"/>
      <c r="WPE542"/>
      <c r="WPF542"/>
      <c r="WPG542"/>
      <c r="WPH542"/>
      <c r="WPI542"/>
      <c r="WPJ542"/>
      <c r="WPK542"/>
      <c r="WPL542"/>
      <c r="WPM542"/>
      <c r="WPN542"/>
      <c r="WPO542"/>
      <c r="WPP542"/>
      <c r="WPQ542"/>
      <c r="WPR542"/>
      <c r="WPS542"/>
      <c r="WPT542"/>
      <c r="WPU542"/>
      <c r="WPV542"/>
      <c r="WPW542"/>
      <c r="WPX542"/>
      <c r="WPY542"/>
      <c r="WPZ542"/>
      <c r="WQA542"/>
      <c r="WQB542"/>
      <c r="WQC542"/>
      <c r="WQD542"/>
      <c r="WQE542"/>
      <c r="WQF542"/>
      <c r="WQG542"/>
      <c r="WQH542"/>
      <c r="WQI542"/>
      <c r="WQJ542"/>
      <c r="WQK542"/>
      <c r="WQL542"/>
      <c r="WQM542"/>
      <c r="WQN542"/>
      <c r="WQO542"/>
      <c r="WQP542"/>
      <c r="WQQ542"/>
      <c r="WQR542"/>
      <c r="WQS542"/>
      <c r="WQT542"/>
      <c r="WQU542"/>
      <c r="WQV542"/>
      <c r="WQW542"/>
      <c r="WQX542"/>
      <c r="WQY542"/>
      <c r="WQZ542"/>
      <c r="WRA542"/>
      <c r="WRB542"/>
      <c r="WRC542"/>
      <c r="WRD542"/>
      <c r="WRE542"/>
      <c r="WRF542"/>
      <c r="WRG542"/>
      <c r="WRH542"/>
      <c r="WRI542"/>
      <c r="WRJ542"/>
      <c r="WRK542"/>
      <c r="WRL542"/>
      <c r="WRM542"/>
      <c r="WRN542"/>
      <c r="WRO542"/>
      <c r="WRP542"/>
      <c r="WRQ542"/>
      <c r="WRR542"/>
      <c r="WRS542"/>
      <c r="WRT542"/>
      <c r="WRU542"/>
      <c r="WRV542"/>
      <c r="WRW542"/>
      <c r="WRX542"/>
      <c r="WRY542"/>
      <c r="WRZ542"/>
      <c r="WSA542"/>
      <c r="WSB542"/>
      <c r="WSC542"/>
      <c r="WSD542"/>
      <c r="WSE542"/>
      <c r="WSF542"/>
      <c r="WSG542"/>
      <c r="WSH542"/>
      <c r="WSI542"/>
      <c r="WSJ542"/>
      <c r="WSK542"/>
      <c r="WSL542"/>
      <c r="WSM542"/>
      <c r="WSN542"/>
      <c r="WSO542"/>
      <c r="WSP542"/>
      <c r="WSQ542"/>
      <c r="WSR542"/>
      <c r="WSS542"/>
      <c r="WST542"/>
      <c r="WSU542"/>
      <c r="WSV542"/>
      <c r="WSW542"/>
      <c r="WSX542"/>
      <c r="WSY542"/>
      <c r="WSZ542"/>
      <c r="WTA542"/>
      <c r="WTB542"/>
      <c r="WTC542"/>
      <c r="WTD542"/>
      <c r="WTE542"/>
      <c r="WTF542"/>
      <c r="WTG542"/>
      <c r="WTH542"/>
      <c r="WTI542"/>
      <c r="WTJ542"/>
      <c r="WTK542"/>
      <c r="WTL542"/>
      <c r="WTM542"/>
      <c r="WTN542"/>
      <c r="WTO542"/>
      <c r="WTP542"/>
      <c r="WTQ542"/>
      <c r="WTR542"/>
      <c r="WTS542"/>
      <c r="WTT542"/>
      <c r="WTU542"/>
      <c r="WTV542"/>
      <c r="WTW542"/>
      <c r="WTX542"/>
      <c r="WTY542"/>
      <c r="WTZ542"/>
      <c r="WUA542"/>
      <c r="WUB542"/>
      <c r="WUC542"/>
      <c r="WUD542"/>
      <c r="WUE542"/>
      <c r="WUF542"/>
      <c r="WUG542"/>
      <c r="WUH542"/>
      <c r="WUI542"/>
      <c r="WUJ542"/>
      <c r="WUK542"/>
      <c r="WUL542"/>
      <c r="WUM542"/>
      <c r="WUN542"/>
      <c r="WUO542"/>
      <c r="WUP542"/>
      <c r="WUQ542"/>
      <c r="WUR542"/>
      <c r="WUS542"/>
      <c r="WUT542"/>
      <c r="WUU542"/>
      <c r="WUV542"/>
      <c r="WUW542"/>
      <c r="WUX542"/>
      <c r="WUY542"/>
      <c r="WUZ542"/>
      <c r="WVA542"/>
      <c r="WVB542"/>
      <c r="WVC542"/>
      <c r="WVD542"/>
      <c r="WVE542"/>
      <c r="WVF542"/>
      <c r="WVG542"/>
      <c r="WVH542"/>
      <c r="WVI542"/>
      <c r="WVJ542"/>
      <c r="WVK542"/>
      <c r="WVL542"/>
      <c r="WVM542"/>
      <c r="WVN542"/>
      <c r="WVO542"/>
      <c r="WVP542"/>
      <c r="WVQ542"/>
      <c r="WVR542"/>
      <c r="WVS542"/>
      <c r="WVT542"/>
      <c r="WVU542"/>
      <c r="WVV542"/>
      <c r="WVW542"/>
      <c r="WVX542"/>
      <c r="WVY542"/>
      <c r="WVZ542"/>
      <c r="WWA542"/>
      <c r="WWB542"/>
      <c r="WWC542"/>
      <c r="WWD542"/>
      <c r="WWE542"/>
      <c r="WWF542"/>
      <c r="WWG542"/>
      <c r="WWH542"/>
      <c r="WWI542"/>
      <c r="WWJ542"/>
      <c r="WWK542"/>
      <c r="WWL542"/>
      <c r="WWM542"/>
      <c r="WWN542"/>
      <c r="WWO542"/>
      <c r="WWP542"/>
      <c r="WWQ542"/>
      <c r="WWR542"/>
      <c r="WWS542"/>
      <c r="WWT542"/>
      <c r="WWU542"/>
      <c r="WWV542"/>
      <c r="WWW542"/>
      <c r="WWX542"/>
      <c r="WWY542"/>
      <c r="WWZ542"/>
      <c r="WXA542"/>
      <c r="WXB542"/>
      <c r="WXC542"/>
      <c r="WXD542"/>
      <c r="WXE542"/>
      <c r="WXF542"/>
      <c r="WXG542"/>
      <c r="WXH542"/>
      <c r="WXI542"/>
      <c r="WXJ542"/>
      <c r="WXK542"/>
      <c r="WXL542"/>
      <c r="WXM542"/>
      <c r="WXN542"/>
      <c r="WXO542"/>
      <c r="WXP542"/>
      <c r="WXQ542"/>
      <c r="WXR542"/>
      <c r="WXS542"/>
      <c r="WXT542"/>
      <c r="WXU542"/>
      <c r="WXV542"/>
      <c r="WXW542"/>
      <c r="WXX542"/>
      <c r="WXY542"/>
      <c r="WXZ542"/>
      <c r="WYA542"/>
      <c r="WYB542"/>
      <c r="WYC542"/>
      <c r="WYD542"/>
      <c r="WYE542"/>
      <c r="WYF542"/>
      <c r="WYG542"/>
      <c r="WYH542"/>
      <c r="WYI542"/>
      <c r="WYJ542"/>
      <c r="WYK542"/>
      <c r="WYL542"/>
      <c r="WYM542"/>
      <c r="WYN542"/>
      <c r="WYO542"/>
      <c r="WYP542"/>
      <c r="WYQ542"/>
      <c r="WYR542"/>
      <c r="WYS542"/>
      <c r="WYT542"/>
      <c r="WYU542"/>
      <c r="WYV542"/>
      <c r="WYW542"/>
      <c r="WYX542"/>
      <c r="WYY542"/>
      <c r="WYZ542"/>
      <c r="WZA542"/>
      <c r="WZB542"/>
      <c r="WZC542"/>
      <c r="WZD542"/>
      <c r="WZE542"/>
      <c r="WZF542"/>
      <c r="WZG542"/>
      <c r="WZH542"/>
      <c r="WZI542"/>
      <c r="WZJ542"/>
      <c r="WZK542"/>
      <c r="WZL542"/>
      <c r="WZM542"/>
      <c r="WZN542"/>
      <c r="WZO542"/>
      <c r="WZP542"/>
      <c r="WZQ542"/>
      <c r="WZR542"/>
      <c r="WZS542"/>
      <c r="WZT542"/>
      <c r="WZU542"/>
      <c r="WZV542"/>
      <c r="WZW542"/>
      <c r="WZX542"/>
      <c r="WZY542"/>
      <c r="WZZ542"/>
      <c r="XAA542"/>
      <c r="XAB542"/>
      <c r="XAC542"/>
      <c r="XAD542"/>
      <c r="XAE542"/>
      <c r="XAF542"/>
      <c r="XAG542"/>
      <c r="XAH542"/>
      <c r="XAI542"/>
      <c r="XAJ542"/>
      <c r="XAK542"/>
      <c r="XAL542"/>
      <c r="XAM542"/>
      <c r="XAN542"/>
      <c r="XAO542"/>
      <c r="XAP542"/>
      <c r="XAQ542"/>
      <c r="XAR542"/>
      <c r="XAS542"/>
      <c r="XAT542"/>
      <c r="XAU542"/>
      <c r="XAV542"/>
      <c r="XAW542"/>
      <c r="XAX542"/>
      <c r="XAY542"/>
      <c r="XAZ542"/>
      <c r="XBA542"/>
      <c r="XBB542"/>
      <c r="XBC542"/>
      <c r="XBD542"/>
      <c r="XBE542"/>
      <c r="XBF542"/>
      <c r="XBG542"/>
      <c r="XBH542"/>
      <c r="XBI542"/>
      <c r="XBJ542"/>
      <c r="XBK542"/>
      <c r="XBL542"/>
      <c r="XBM542"/>
      <c r="XBN542"/>
      <c r="XBO542"/>
      <c r="XBP542"/>
      <c r="XBQ542"/>
      <c r="XBR542"/>
      <c r="XBS542"/>
      <c r="XBT542"/>
      <c r="XBU542"/>
      <c r="XBV542"/>
      <c r="XBW542"/>
      <c r="XBX542"/>
      <c r="XBY542"/>
      <c r="XBZ542"/>
      <c r="XCA542"/>
      <c r="XCB542"/>
      <c r="XCC542"/>
      <c r="XCD542"/>
      <c r="XCE542"/>
      <c r="XCF542"/>
      <c r="XCG542"/>
      <c r="XCH542"/>
      <c r="XCI542"/>
      <c r="XCJ542"/>
      <c r="XCK542"/>
      <c r="XCL542"/>
      <c r="XCM542"/>
      <c r="XCN542"/>
      <c r="XCO542"/>
      <c r="XCP542"/>
      <c r="XCQ542"/>
      <c r="XCR542"/>
      <c r="XCS542"/>
      <c r="XCT542"/>
      <c r="XCU542"/>
      <c r="XCV542"/>
      <c r="XCW542"/>
      <c r="XCX542"/>
      <c r="XCY542"/>
      <c r="XCZ542"/>
      <c r="XDA542"/>
      <c r="XDB542"/>
      <c r="XDC542"/>
      <c r="XDD542"/>
      <c r="XDE542"/>
      <c r="XDF542"/>
      <c r="XDG542"/>
      <c r="XDH542"/>
      <c r="XDI542"/>
      <c r="XDJ542"/>
      <c r="XDK542"/>
      <c r="XDL542"/>
      <c r="XDM542"/>
      <c r="XDN542"/>
      <c r="XDO542"/>
      <c r="XDP542"/>
      <c r="XDQ542"/>
      <c r="XDR542"/>
      <c r="XDS542"/>
      <c r="XDT542"/>
      <c r="XDU542"/>
      <c r="XDV542"/>
      <c r="XDW542"/>
      <c r="XDX542"/>
      <c r="XDY542"/>
      <c r="XDZ542"/>
      <c r="XEA542"/>
      <c r="XEB542"/>
      <c r="XEC542"/>
      <c r="XED542"/>
      <c r="XEE542"/>
      <c r="XEF542"/>
      <c r="XEG542"/>
      <c r="XEH542"/>
      <c r="XEI542"/>
      <c r="XEJ542"/>
      <c r="XEK542"/>
      <c r="XEL542"/>
      <c r="XEM542"/>
      <c r="XEN542"/>
      <c r="XEO542"/>
      <c r="XEP542"/>
      <c r="XEQ542"/>
      <c r="XER542"/>
      <c r="XES542"/>
      <c r="XET542"/>
      <c r="XEU542"/>
      <c r="XEV542"/>
      <c r="XEW542"/>
      <c r="XEX542"/>
      <c r="XEY542"/>
    </row>
    <row r="543" spans="1:16383" ht="15.75" customHeight="1">
      <c r="A543" s="180" t="s">
        <v>581</v>
      </c>
      <c r="B543" s="174" t="s">
        <v>1218</v>
      </c>
      <c r="C543" s="166" t="s">
        <v>1219</v>
      </c>
      <c r="D543" s="167" t="s">
        <v>97</v>
      </c>
      <c r="E543" s="176"/>
      <c r="F543" s="176">
        <v>46279</v>
      </c>
      <c r="G543" s="174">
        <f>(8*4)</f>
        <v>32</v>
      </c>
      <c r="H543" s="186">
        <v>0</v>
      </c>
      <c r="I543" s="171">
        <f t="shared" ref="I543" si="61">SUM(N543:XFD543)</f>
        <v>31</v>
      </c>
      <c r="J543" s="172">
        <f t="shared" si="25"/>
        <v>-3.125E-2</v>
      </c>
      <c r="K543" s="174">
        <v>3</v>
      </c>
      <c r="L543" s="172" t="str">
        <f t="shared" ref="L543" si="62">IF(OR(J543="",J543="Sin estimado"),"Sin estimación",IF(J543&gt;=30%,"Desviado","Normal"))</f>
        <v>Normal</v>
      </c>
      <c r="M543" s="213"/>
      <c r="N543" s="213"/>
      <c r="O543" s="213"/>
      <c r="P543" s="213">
        <v>8</v>
      </c>
      <c r="Q543" s="213">
        <v>6</v>
      </c>
      <c r="R543" s="213">
        <v>8</v>
      </c>
      <c r="S543" s="213">
        <v>2</v>
      </c>
      <c r="T543" s="213"/>
      <c r="U543" s="213">
        <v>2</v>
      </c>
      <c r="V543" s="214">
        <v>5</v>
      </c>
      <c r="W543" s="214"/>
      <c r="X543" s="214"/>
      <c r="Y543" s="214"/>
      <c r="Z543" s="214"/>
      <c r="AA543" s="214"/>
      <c r="AB543" s="214"/>
      <c r="AC543" s="214"/>
      <c r="AD543" s="214"/>
      <c r="AE543" s="214"/>
      <c r="AF543" s="214"/>
      <c r="AG543" s="214"/>
      <c r="AH543" s="214"/>
      <c r="AI543" s="214"/>
      <c r="AJ543" s="51"/>
      <c r="BA543"/>
      <c r="BB543"/>
      <c r="BC543"/>
      <c r="BD543"/>
      <c r="BE543"/>
      <c r="BF543"/>
      <c r="BG543"/>
      <c r="BH543"/>
      <c r="BI543"/>
      <c r="BJ543"/>
      <c r="BK543"/>
      <c r="BL543"/>
      <c r="BM543"/>
      <c r="BN543"/>
      <c r="BO543"/>
      <c r="BP543"/>
      <c r="BQ543"/>
      <c r="BR543"/>
      <c r="BS543"/>
      <c r="BT543"/>
      <c r="BU543"/>
      <c r="BV543"/>
      <c r="BW543"/>
      <c r="BX543"/>
      <c r="BY543"/>
      <c r="BZ543"/>
      <c r="CA543"/>
      <c r="CB543"/>
      <c r="CC543"/>
      <c r="CD543"/>
      <c r="CE543"/>
      <c r="CF543"/>
      <c r="CG543"/>
      <c r="CH543"/>
      <c r="CI543"/>
      <c r="CJ543"/>
      <c r="CK543"/>
      <c r="CL543"/>
      <c r="CM543"/>
      <c r="CN543"/>
      <c r="CO543"/>
      <c r="CP543"/>
      <c r="CQ543"/>
      <c r="CR543"/>
      <c r="CS543"/>
      <c r="CT543"/>
      <c r="CU543"/>
      <c r="CV543"/>
      <c r="CW543"/>
      <c r="CX543"/>
      <c r="CY543"/>
      <c r="CZ543"/>
      <c r="DA543"/>
      <c r="DB543"/>
      <c r="DC543"/>
      <c r="DD543"/>
      <c r="DE543"/>
      <c r="DF543"/>
      <c r="DG543"/>
      <c r="DH543"/>
      <c r="DI543"/>
      <c r="DJ543"/>
      <c r="DK543"/>
      <c r="DL543"/>
      <c r="DM543"/>
      <c r="DN543"/>
      <c r="DO543"/>
      <c r="DP543"/>
      <c r="DQ543"/>
      <c r="DR543"/>
      <c r="DS543"/>
      <c r="DT543"/>
      <c r="DU543"/>
      <c r="DV543"/>
      <c r="DW543"/>
      <c r="DX543"/>
      <c r="DY543"/>
      <c r="DZ543"/>
      <c r="EA543"/>
      <c r="EB543"/>
      <c r="EC543"/>
      <c r="ED543"/>
      <c r="EE543"/>
      <c r="EF543"/>
      <c r="EG543"/>
      <c r="EH543"/>
      <c r="EI543"/>
      <c r="EJ543"/>
      <c r="EK543"/>
      <c r="EL543"/>
      <c r="EM543"/>
      <c r="EN543"/>
      <c r="EO543"/>
      <c r="EP543"/>
      <c r="EQ543"/>
      <c r="ER543"/>
      <c r="ES543"/>
      <c r="ET543"/>
      <c r="EU543"/>
      <c r="EV543"/>
      <c r="EW543"/>
      <c r="EX543"/>
      <c r="EY543"/>
      <c r="EZ543"/>
      <c r="FA543"/>
      <c r="FB543"/>
      <c r="FC543"/>
      <c r="FD543"/>
      <c r="FE543"/>
      <c r="FF543"/>
      <c r="FG543"/>
      <c r="FH543"/>
      <c r="FI543"/>
      <c r="FJ543"/>
      <c r="FK543"/>
      <c r="FL543"/>
      <c r="FM543"/>
      <c r="FN543"/>
      <c r="FO543"/>
      <c r="FP543"/>
      <c r="FQ543"/>
      <c r="FR543"/>
      <c r="FS543"/>
      <c r="FT543"/>
      <c r="FU543"/>
      <c r="FV543"/>
      <c r="FW543"/>
      <c r="FX543"/>
      <c r="FY543"/>
      <c r="FZ543"/>
      <c r="GA543"/>
      <c r="GB543"/>
      <c r="GC543"/>
      <c r="GD543"/>
      <c r="GE543"/>
      <c r="GF543"/>
      <c r="GG543"/>
      <c r="GH543"/>
      <c r="GI543"/>
      <c r="GJ543"/>
      <c r="GK543"/>
      <c r="GL543"/>
      <c r="GM543"/>
      <c r="GN543"/>
      <c r="GO543"/>
      <c r="GP543"/>
      <c r="GQ543"/>
      <c r="GR543"/>
      <c r="GS543"/>
      <c r="GT543"/>
      <c r="GU543"/>
      <c r="GV543"/>
      <c r="GW543"/>
      <c r="GX543"/>
      <c r="GY543"/>
      <c r="GZ543"/>
      <c r="HA543"/>
      <c r="HB543"/>
      <c r="HC543"/>
      <c r="HD543"/>
      <c r="HE543"/>
      <c r="HF543"/>
      <c r="HG543"/>
      <c r="HH543"/>
      <c r="HI543"/>
      <c r="HJ543"/>
      <c r="HK543"/>
      <c r="HL543"/>
      <c r="HM543"/>
      <c r="HN543"/>
      <c r="HO543"/>
      <c r="HP543"/>
      <c r="HQ543"/>
      <c r="HR543"/>
      <c r="HS543"/>
      <c r="HT543"/>
      <c r="HU543"/>
      <c r="HV543"/>
      <c r="HW543"/>
      <c r="HX543"/>
      <c r="HY543"/>
      <c r="HZ543"/>
      <c r="IA543"/>
      <c r="IB543"/>
      <c r="IC543"/>
      <c r="ID543"/>
      <c r="IE543"/>
      <c r="IF543"/>
      <c r="IG543"/>
      <c r="IH543"/>
      <c r="II543"/>
      <c r="IJ543"/>
      <c r="IK543"/>
      <c r="IL543"/>
      <c r="IM543"/>
      <c r="IN543"/>
      <c r="IO543"/>
      <c r="IP543"/>
      <c r="IQ543"/>
      <c r="IR543"/>
      <c r="IS543"/>
      <c r="IT543"/>
      <c r="IU543"/>
      <c r="IV543"/>
      <c r="IW543"/>
      <c r="IX543"/>
      <c r="IY543"/>
      <c r="IZ543"/>
      <c r="JA543"/>
      <c r="JB543"/>
      <c r="JC543"/>
      <c r="JD543"/>
      <c r="JE543"/>
      <c r="JF543"/>
      <c r="JG543"/>
      <c r="JH543"/>
      <c r="JI543"/>
      <c r="JJ543"/>
      <c r="JK543"/>
      <c r="JL543"/>
      <c r="JM543"/>
      <c r="JN543"/>
      <c r="JO543"/>
      <c r="JP543"/>
      <c r="JQ543"/>
      <c r="JR543"/>
      <c r="JS543"/>
      <c r="JT543"/>
      <c r="JU543"/>
      <c r="JV543"/>
      <c r="JW543"/>
      <c r="JX543"/>
      <c r="JY543"/>
      <c r="JZ543"/>
      <c r="KA543"/>
      <c r="KB543"/>
      <c r="KC543"/>
      <c r="KD543"/>
      <c r="KE543"/>
      <c r="KF543"/>
      <c r="KG543"/>
      <c r="KH543"/>
      <c r="KI543"/>
      <c r="KJ543"/>
      <c r="KK543"/>
      <c r="KL543"/>
      <c r="KM543"/>
      <c r="KN543"/>
      <c r="KO543"/>
      <c r="KP543"/>
      <c r="KQ543"/>
      <c r="KR543"/>
      <c r="KS543"/>
      <c r="KT543"/>
      <c r="KU543"/>
      <c r="KV543"/>
      <c r="KW543"/>
      <c r="KX543"/>
      <c r="KY543"/>
      <c r="KZ543"/>
      <c r="LA543"/>
      <c r="LB543"/>
      <c r="LC543"/>
      <c r="LD543"/>
      <c r="LE543"/>
      <c r="LF543"/>
      <c r="LG543"/>
      <c r="LH543"/>
      <c r="LI543"/>
      <c r="LJ543"/>
      <c r="LK543"/>
      <c r="LL543"/>
      <c r="LM543"/>
      <c r="LN543"/>
      <c r="LO543"/>
      <c r="LP543"/>
      <c r="LQ543"/>
      <c r="LR543"/>
      <c r="LS543"/>
      <c r="LT543"/>
      <c r="LU543"/>
      <c r="LV543"/>
      <c r="LW543"/>
      <c r="LX543"/>
      <c r="LY543"/>
      <c r="LZ543"/>
      <c r="MA543"/>
      <c r="MB543"/>
      <c r="MC543"/>
      <c r="MD543"/>
      <c r="ME543"/>
      <c r="MF543"/>
      <c r="MG543"/>
      <c r="MH543"/>
      <c r="MI543"/>
      <c r="MJ543"/>
      <c r="MK543"/>
      <c r="ML543"/>
      <c r="MM543"/>
      <c r="MN543"/>
      <c r="MO543"/>
      <c r="MP543"/>
      <c r="MQ543"/>
      <c r="MR543"/>
      <c r="MS543"/>
      <c r="MT543"/>
      <c r="MU543"/>
      <c r="MV543"/>
      <c r="MW543"/>
      <c r="MX543"/>
      <c r="MY543"/>
      <c r="MZ543"/>
      <c r="NA543"/>
      <c r="NB543"/>
      <c r="NC543"/>
      <c r="ND543"/>
      <c r="NE543"/>
      <c r="NF543"/>
      <c r="NG543"/>
      <c r="NH543"/>
      <c r="NI543"/>
      <c r="NJ543"/>
      <c r="NK543"/>
      <c r="NL543"/>
      <c r="NM543"/>
      <c r="NN543"/>
      <c r="NO543"/>
      <c r="NP543"/>
      <c r="NQ543"/>
      <c r="NR543"/>
      <c r="NS543"/>
      <c r="NT543"/>
      <c r="NU543"/>
      <c r="NV543"/>
      <c r="NW543"/>
      <c r="NX543"/>
      <c r="NY543"/>
      <c r="NZ543"/>
      <c r="OA543"/>
      <c r="OB543"/>
      <c r="OC543"/>
      <c r="OD543"/>
      <c r="OE543"/>
      <c r="OF543"/>
      <c r="OG543"/>
      <c r="OH543"/>
      <c r="OI543"/>
      <c r="OJ543"/>
      <c r="OK543"/>
      <c r="OL543"/>
      <c r="OM543"/>
      <c r="ON543"/>
      <c r="OO543"/>
      <c r="OP543"/>
      <c r="OQ543"/>
      <c r="OR543"/>
      <c r="OS543"/>
      <c r="OT543"/>
      <c r="OU543"/>
      <c r="OV543"/>
      <c r="OW543"/>
      <c r="OX543"/>
      <c r="OY543"/>
      <c r="OZ543"/>
      <c r="PA543"/>
      <c r="PB543"/>
      <c r="PC543"/>
      <c r="PD543"/>
      <c r="PE543"/>
      <c r="PF543"/>
      <c r="PG543"/>
      <c r="PH543"/>
      <c r="PI543"/>
      <c r="PJ543"/>
      <c r="PK543"/>
      <c r="PL543"/>
      <c r="PM543"/>
      <c r="PN543"/>
      <c r="PO543"/>
      <c r="PP543"/>
      <c r="PQ543"/>
      <c r="PR543"/>
      <c r="PS543"/>
      <c r="PT543"/>
      <c r="PU543"/>
      <c r="PV543"/>
      <c r="PW543"/>
      <c r="PX543"/>
      <c r="PY543"/>
      <c r="PZ543"/>
      <c r="QA543"/>
      <c r="QB543"/>
      <c r="QC543"/>
      <c r="QD543"/>
      <c r="QE543"/>
      <c r="QF543"/>
      <c r="QG543"/>
      <c r="QH543"/>
      <c r="QI543"/>
      <c r="QJ543"/>
      <c r="QK543"/>
      <c r="QL543"/>
      <c r="QM543"/>
      <c r="QN543"/>
      <c r="QO543"/>
      <c r="QP543"/>
      <c r="QQ543"/>
      <c r="QR543"/>
      <c r="QS543"/>
      <c r="QT543"/>
      <c r="QU543"/>
      <c r="QV543"/>
      <c r="QW543"/>
      <c r="QX543"/>
      <c r="QY543"/>
      <c r="QZ543"/>
      <c r="RA543"/>
      <c r="RB543"/>
      <c r="RC543"/>
      <c r="RD543"/>
      <c r="RE543"/>
      <c r="RF543"/>
      <c r="RG543"/>
      <c r="RH543"/>
      <c r="RI543"/>
      <c r="RJ543"/>
      <c r="RK543"/>
      <c r="RL543"/>
      <c r="RM543"/>
      <c r="RN543"/>
      <c r="RO543"/>
      <c r="RP543"/>
      <c r="RQ543"/>
      <c r="RR543"/>
      <c r="RS543"/>
      <c r="RT543"/>
      <c r="RU543"/>
      <c r="RV543"/>
      <c r="RW543"/>
      <c r="RX543"/>
      <c r="RY543"/>
      <c r="RZ543"/>
      <c r="SA543"/>
      <c r="SB543"/>
      <c r="SC543"/>
      <c r="SD543"/>
      <c r="SE543"/>
      <c r="SF543"/>
      <c r="SG543"/>
      <c r="SH543"/>
      <c r="SI543"/>
      <c r="SJ543"/>
      <c r="SK543"/>
      <c r="SL543"/>
      <c r="SM543"/>
      <c r="SN543"/>
      <c r="SO543"/>
      <c r="SP543"/>
      <c r="SQ543"/>
      <c r="SR543"/>
      <c r="SS543"/>
      <c r="ST543"/>
      <c r="SU543"/>
      <c r="SV543"/>
      <c r="SW543"/>
      <c r="SX543"/>
      <c r="SY543"/>
      <c r="SZ543"/>
      <c r="TA543"/>
      <c r="TB543"/>
      <c r="TC543"/>
      <c r="TD543"/>
      <c r="TE543"/>
      <c r="TF543"/>
      <c r="TG543"/>
      <c r="TH543"/>
      <c r="TI543"/>
      <c r="TJ543"/>
      <c r="TK543"/>
      <c r="TL543"/>
      <c r="TM543"/>
      <c r="TN543"/>
      <c r="TO543"/>
      <c r="TP543"/>
      <c r="TQ543"/>
      <c r="TR543"/>
      <c r="TS543"/>
      <c r="TT543"/>
      <c r="TU543"/>
      <c r="TV543"/>
      <c r="TW543"/>
      <c r="TX543"/>
      <c r="TY543"/>
      <c r="TZ543"/>
      <c r="UA543"/>
      <c r="UB543"/>
      <c r="UC543"/>
      <c r="UD543"/>
      <c r="UE543"/>
      <c r="UF543"/>
      <c r="UG543"/>
      <c r="UH543"/>
      <c r="UI543"/>
      <c r="UJ543"/>
      <c r="UK543"/>
      <c r="UL543"/>
      <c r="UM543"/>
      <c r="UN543"/>
      <c r="UO543"/>
      <c r="UP543"/>
      <c r="UQ543"/>
      <c r="UR543"/>
      <c r="US543"/>
      <c r="UT543"/>
      <c r="UU543"/>
      <c r="UV543"/>
      <c r="UW543"/>
      <c r="UX543"/>
      <c r="UY543"/>
      <c r="UZ543"/>
      <c r="VA543"/>
      <c r="VB543"/>
      <c r="VC543"/>
      <c r="VD543"/>
      <c r="VE543"/>
      <c r="VF543"/>
      <c r="VG543"/>
      <c r="VH543"/>
      <c r="VI543"/>
      <c r="VJ543"/>
      <c r="VK543"/>
      <c r="VL543"/>
      <c r="VM543"/>
      <c r="VN543"/>
      <c r="VO543"/>
      <c r="VP543"/>
      <c r="VQ543"/>
      <c r="VR543"/>
      <c r="VS543"/>
      <c r="VT543"/>
      <c r="VU543"/>
      <c r="VV543"/>
      <c r="VW543"/>
      <c r="VX543"/>
      <c r="VY543"/>
      <c r="VZ543"/>
      <c r="WA543"/>
      <c r="WB543"/>
      <c r="WC543"/>
      <c r="WD543"/>
      <c r="WE543"/>
      <c r="WF543"/>
      <c r="WG543"/>
      <c r="WH543"/>
      <c r="WI543"/>
      <c r="WJ543"/>
      <c r="WK543"/>
      <c r="WL543"/>
      <c r="WM543"/>
      <c r="WN543"/>
      <c r="WO543"/>
      <c r="WP543"/>
      <c r="WQ543"/>
      <c r="WR543"/>
      <c r="WS543"/>
      <c r="WT543"/>
      <c r="WU543"/>
      <c r="WV543"/>
      <c r="WW543"/>
      <c r="WX543"/>
      <c r="WY543"/>
      <c r="WZ543"/>
      <c r="XA543"/>
      <c r="XB543"/>
      <c r="XC543"/>
      <c r="XD543"/>
      <c r="XE543"/>
      <c r="XF543"/>
      <c r="XG543"/>
      <c r="XH543"/>
      <c r="XI543"/>
      <c r="XJ543"/>
      <c r="XK543"/>
      <c r="XL543"/>
      <c r="XM543"/>
      <c r="XN543"/>
      <c r="XO543"/>
      <c r="XP543"/>
      <c r="XQ543"/>
      <c r="XR543"/>
      <c r="XS543"/>
      <c r="XT543"/>
      <c r="XU543"/>
      <c r="XV543"/>
      <c r="XW543"/>
      <c r="XX543"/>
      <c r="XY543"/>
      <c r="XZ543"/>
      <c r="YA543"/>
      <c r="YB543"/>
      <c r="YC543"/>
      <c r="YD543"/>
      <c r="YE543"/>
      <c r="YF543"/>
      <c r="YG543"/>
      <c r="YH543"/>
      <c r="YI543"/>
      <c r="YJ543"/>
      <c r="YK543"/>
      <c r="YL543"/>
      <c r="YM543"/>
      <c r="YN543"/>
      <c r="YO543"/>
      <c r="YP543"/>
      <c r="YQ543"/>
      <c r="YR543"/>
      <c r="YS543"/>
      <c r="YT543"/>
      <c r="YU543"/>
      <c r="YV543"/>
      <c r="YW543"/>
      <c r="YX543"/>
      <c r="YY543"/>
      <c r="YZ543"/>
      <c r="ZA543"/>
      <c r="ZB543"/>
      <c r="ZC543"/>
      <c r="ZD543"/>
      <c r="ZE543"/>
      <c r="ZF543"/>
      <c r="ZG543"/>
      <c r="ZH543"/>
      <c r="ZI543"/>
      <c r="ZJ543"/>
      <c r="ZK543"/>
      <c r="ZL543"/>
      <c r="ZM543"/>
      <c r="ZN543"/>
      <c r="ZO543"/>
      <c r="ZP543"/>
      <c r="ZQ543"/>
      <c r="ZR543"/>
      <c r="ZS543"/>
      <c r="ZT543"/>
      <c r="ZU543"/>
      <c r="ZV543"/>
      <c r="ZW543"/>
      <c r="ZX543"/>
      <c r="ZY543"/>
      <c r="ZZ543"/>
      <c r="AAA543"/>
      <c r="AAB543"/>
      <c r="AAC543"/>
      <c r="AAD543"/>
      <c r="AAE543"/>
      <c r="AAF543"/>
      <c r="AAG543"/>
      <c r="AAH543"/>
      <c r="AAI543"/>
      <c r="AAJ543"/>
      <c r="AAK543"/>
      <c r="AAL543"/>
      <c r="AAM543"/>
      <c r="AAN543"/>
      <c r="AAO543"/>
      <c r="AAP543"/>
      <c r="AAQ543"/>
      <c r="AAR543"/>
      <c r="AAS543"/>
      <c r="AAT543"/>
      <c r="AAU543"/>
      <c r="AAV543"/>
      <c r="AAW543"/>
      <c r="AAX543"/>
      <c r="AAY543"/>
      <c r="AAZ543"/>
      <c r="ABA543"/>
      <c r="ABB543"/>
      <c r="ABC543"/>
      <c r="ABD543"/>
      <c r="ABE543"/>
      <c r="ABF543"/>
      <c r="ABG543"/>
      <c r="ABH543"/>
      <c r="ABI543"/>
      <c r="ABJ543"/>
      <c r="ABK543"/>
      <c r="ABL543"/>
      <c r="ABM543"/>
      <c r="ABN543"/>
      <c r="ABO543"/>
      <c r="ABP543"/>
      <c r="ABQ543"/>
      <c r="ABR543"/>
      <c r="ABS543"/>
      <c r="ABT543"/>
      <c r="ABU543"/>
      <c r="ABV543"/>
      <c r="ABW543"/>
      <c r="ABX543"/>
      <c r="ABY543"/>
      <c r="ABZ543"/>
      <c r="ACA543"/>
      <c r="ACB543"/>
      <c r="ACC543"/>
      <c r="ACD543"/>
      <c r="ACE543"/>
      <c r="ACF543"/>
      <c r="ACG543"/>
      <c r="ACH543"/>
      <c r="ACI543"/>
      <c r="ACJ543"/>
      <c r="ACK543"/>
      <c r="ACL543"/>
      <c r="ACM543"/>
      <c r="ACN543"/>
      <c r="ACO543"/>
      <c r="ACP543"/>
      <c r="ACQ543"/>
      <c r="ACR543"/>
      <c r="ACS543"/>
      <c r="ACT543"/>
      <c r="ACU543"/>
      <c r="ACV543"/>
      <c r="ACW543"/>
      <c r="ACX543"/>
      <c r="ACY543"/>
      <c r="ACZ543"/>
      <c r="ADA543"/>
      <c r="ADB543"/>
      <c r="ADC543"/>
      <c r="ADD543"/>
      <c r="ADE543"/>
      <c r="ADF543"/>
      <c r="ADG543"/>
      <c r="ADH543"/>
      <c r="ADI543"/>
      <c r="ADJ543"/>
      <c r="ADK543"/>
      <c r="ADL543"/>
      <c r="ADM543"/>
      <c r="ADN543"/>
      <c r="ADO543"/>
      <c r="ADP543"/>
      <c r="ADQ543"/>
      <c r="ADR543"/>
      <c r="ADS543"/>
      <c r="ADT543"/>
      <c r="ADU543"/>
      <c r="ADV543"/>
      <c r="ADW543"/>
      <c r="ADX543"/>
      <c r="ADY543"/>
      <c r="ADZ543"/>
      <c r="AEA543"/>
      <c r="AEB543"/>
      <c r="AEC543"/>
      <c r="AED543"/>
      <c r="AEE543"/>
      <c r="AEF543"/>
      <c r="AEG543"/>
      <c r="AEH543"/>
      <c r="AEI543"/>
      <c r="AEJ543"/>
      <c r="AEK543"/>
      <c r="AEL543"/>
      <c r="AEM543"/>
      <c r="AEN543"/>
      <c r="AEO543"/>
      <c r="AEP543"/>
      <c r="AEQ543"/>
      <c r="AER543"/>
      <c r="AES543"/>
      <c r="AET543"/>
      <c r="AEU543"/>
      <c r="AEV543"/>
      <c r="AEW543"/>
      <c r="AEX543"/>
      <c r="AEY543"/>
      <c r="AEZ543"/>
      <c r="AFA543"/>
      <c r="AFB543"/>
      <c r="AFC543"/>
      <c r="AFD543"/>
      <c r="AFE543"/>
      <c r="AFF543"/>
      <c r="AFG543"/>
      <c r="AFH543"/>
      <c r="AFI543"/>
      <c r="AFJ543"/>
      <c r="AFK543"/>
      <c r="AFL543"/>
      <c r="AFM543"/>
      <c r="AFN543"/>
      <c r="AFO543"/>
      <c r="AFP543"/>
      <c r="AFQ543"/>
      <c r="AFR543"/>
      <c r="AFS543"/>
      <c r="AFT543"/>
      <c r="AFU543"/>
      <c r="AFV543"/>
      <c r="AFW543"/>
      <c r="AFX543"/>
      <c r="AFY543"/>
      <c r="AFZ543"/>
      <c r="AGA543"/>
      <c r="AGB543"/>
      <c r="AGC543"/>
      <c r="AGD543"/>
      <c r="AGE543"/>
      <c r="AGF543"/>
      <c r="AGG543"/>
      <c r="AGH543"/>
      <c r="AGI543"/>
      <c r="AGJ543"/>
      <c r="AGK543"/>
      <c r="AGL543"/>
      <c r="AGM543"/>
      <c r="AGN543"/>
      <c r="AGO543"/>
      <c r="AGP543"/>
      <c r="AGQ543"/>
      <c r="AGR543"/>
      <c r="AGS543"/>
      <c r="AGT543"/>
      <c r="AGU543"/>
      <c r="AGV543"/>
      <c r="AGW543"/>
      <c r="AGX543"/>
      <c r="AGY543"/>
      <c r="AGZ543"/>
      <c r="AHA543"/>
      <c r="AHB543"/>
      <c r="AHC543"/>
      <c r="AHD543"/>
      <c r="AHE543"/>
      <c r="AHF543"/>
      <c r="AHG543"/>
      <c r="AHH543"/>
      <c r="AHI543"/>
      <c r="AHJ543"/>
      <c r="AHK543"/>
      <c r="AHL543"/>
      <c r="AHM543"/>
      <c r="AHN543"/>
      <c r="AHO543"/>
      <c r="AHP543"/>
      <c r="AHQ543"/>
      <c r="AHR543"/>
      <c r="AHS543"/>
      <c r="AHT543"/>
      <c r="AHU543"/>
      <c r="AHV543"/>
      <c r="AHW543"/>
      <c r="AHX543"/>
      <c r="AHY543"/>
      <c r="AHZ543"/>
      <c r="AIA543"/>
      <c r="AIB543"/>
      <c r="AIC543"/>
      <c r="AID543"/>
      <c r="AIE543"/>
      <c r="AIF543"/>
      <c r="AIG543"/>
      <c r="AIH543"/>
      <c r="AII543"/>
      <c r="AIJ543"/>
      <c r="AIK543"/>
      <c r="AIL543"/>
      <c r="AIM543"/>
      <c r="AIN543"/>
      <c r="AIO543"/>
      <c r="AIP543"/>
      <c r="AIQ543"/>
      <c r="AIR543"/>
      <c r="AIS543"/>
      <c r="AIT543"/>
      <c r="AIU543"/>
      <c r="AIV543"/>
      <c r="AIW543"/>
      <c r="AIX543"/>
      <c r="AIY543"/>
      <c r="AIZ543"/>
      <c r="AJA543"/>
      <c r="AJB543"/>
      <c r="AJC543"/>
      <c r="AJD543"/>
      <c r="AJE543"/>
      <c r="AJF543"/>
      <c r="AJG543"/>
      <c r="AJH543"/>
      <c r="AJI543"/>
      <c r="AJJ543"/>
      <c r="AJK543"/>
      <c r="AJL543"/>
      <c r="AJM543"/>
      <c r="AJN543"/>
      <c r="AJO543"/>
      <c r="AJP543"/>
      <c r="AJQ543"/>
      <c r="AJR543"/>
      <c r="AJS543"/>
      <c r="AJT543"/>
      <c r="AJU543"/>
      <c r="AJV543"/>
      <c r="AJW543"/>
      <c r="AJX543"/>
      <c r="AJY543"/>
      <c r="AJZ543"/>
      <c r="AKA543"/>
      <c r="AKB543"/>
      <c r="AKC543"/>
      <c r="AKD543"/>
      <c r="AKE543"/>
      <c r="AKF543"/>
      <c r="AKG543"/>
      <c r="AKH543"/>
      <c r="AKI543"/>
      <c r="AKJ543"/>
      <c r="AKK543"/>
      <c r="AKL543"/>
      <c r="AKM543"/>
      <c r="AKN543"/>
      <c r="AKO543"/>
      <c r="AKP543"/>
      <c r="AKQ543"/>
      <c r="AKR543"/>
      <c r="AKS543"/>
      <c r="AKT543"/>
      <c r="AKU543"/>
      <c r="AKV543"/>
      <c r="AKW543"/>
      <c r="AKX543"/>
      <c r="AKY543"/>
      <c r="AKZ543"/>
      <c r="ALA543"/>
      <c r="ALB543"/>
      <c r="ALC543"/>
      <c r="ALD543"/>
      <c r="ALE543"/>
      <c r="ALF543"/>
      <c r="ALG543"/>
      <c r="ALH543"/>
      <c r="ALI543"/>
      <c r="ALJ543"/>
      <c r="ALK543"/>
      <c r="ALL543"/>
      <c r="ALM543"/>
      <c r="ALN543"/>
      <c r="ALO543"/>
      <c r="ALP543"/>
      <c r="ALQ543"/>
      <c r="ALR543"/>
      <c r="ALS543"/>
      <c r="ALT543"/>
      <c r="ALU543"/>
      <c r="ALV543"/>
      <c r="ALW543"/>
      <c r="ALX543"/>
      <c r="ALY543"/>
      <c r="ALZ543"/>
      <c r="AMA543"/>
      <c r="AMB543"/>
      <c r="AMC543"/>
      <c r="AMD543"/>
      <c r="AME543"/>
      <c r="AMF543"/>
      <c r="AMG543"/>
      <c r="AMH543"/>
      <c r="AMI543"/>
      <c r="AMJ543"/>
      <c r="AMK543"/>
      <c r="AML543"/>
      <c r="AMM543"/>
      <c r="AMN543"/>
      <c r="AMO543"/>
      <c r="AMP543"/>
      <c r="AMQ543"/>
      <c r="AMR543"/>
      <c r="AMS543"/>
      <c r="AMT543"/>
      <c r="AMU543"/>
      <c r="AMV543"/>
      <c r="AMW543"/>
      <c r="AMX543"/>
      <c r="AMY543"/>
      <c r="AMZ543"/>
      <c r="ANA543"/>
      <c r="ANB543"/>
      <c r="ANC543"/>
      <c r="AND543"/>
      <c r="ANE543"/>
      <c r="ANF543"/>
      <c r="ANG543"/>
      <c r="ANH543"/>
      <c r="ANI543"/>
      <c r="ANJ543"/>
      <c r="ANK543"/>
      <c r="ANL543"/>
      <c r="ANM543"/>
      <c r="ANN543"/>
      <c r="ANO543"/>
      <c r="ANP543"/>
      <c r="ANQ543"/>
      <c r="ANR543"/>
      <c r="ANS543"/>
      <c r="ANT543"/>
      <c r="ANU543"/>
      <c r="ANV543"/>
      <c r="ANW543"/>
      <c r="ANX543"/>
      <c r="ANY543"/>
      <c r="ANZ543"/>
      <c r="AOA543"/>
      <c r="AOB543"/>
      <c r="AOC543"/>
      <c r="AOD543"/>
      <c r="AOE543"/>
      <c r="AOF543"/>
      <c r="AOG543"/>
      <c r="AOH543"/>
      <c r="AOI543"/>
      <c r="AOJ543"/>
      <c r="AOK543"/>
      <c r="AOL543"/>
      <c r="AOM543"/>
      <c r="AON543"/>
      <c r="AOO543"/>
      <c r="AOP543"/>
      <c r="AOQ543"/>
      <c r="AOR543"/>
      <c r="AOS543"/>
      <c r="AOT543"/>
      <c r="AOU543"/>
      <c r="AOV543"/>
      <c r="AOW543"/>
      <c r="AOX543"/>
      <c r="AOY543"/>
      <c r="AOZ543"/>
      <c r="APA543"/>
      <c r="APB543"/>
      <c r="APC543"/>
      <c r="APD543"/>
      <c r="APE543"/>
      <c r="APF543"/>
      <c r="APG543"/>
      <c r="APH543"/>
      <c r="API543"/>
      <c r="APJ543"/>
      <c r="APK543"/>
      <c r="APL543"/>
      <c r="APM543"/>
      <c r="APN543"/>
      <c r="APO543"/>
      <c r="APP543"/>
      <c r="APQ543"/>
      <c r="APR543"/>
      <c r="APS543"/>
      <c r="APT543"/>
      <c r="APU543"/>
      <c r="APV543"/>
      <c r="APW543"/>
      <c r="APX543"/>
      <c r="APY543"/>
      <c r="APZ543"/>
      <c r="AQA543"/>
      <c r="AQB543"/>
      <c r="AQC543"/>
      <c r="AQD543"/>
      <c r="AQE543"/>
      <c r="AQF543"/>
      <c r="AQG543"/>
      <c r="AQH543"/>
      <c r="AQI543"/>
      <c r="AQJ543"/>
      <c r="AQK543"/>
      <c r="AQL543"/>
      <c r="AQM543"/>
      <c r="AQN543"/>
      <c r="AQO543"/>
      <c r="AQP543"/>
      <c r="AQQ543"/>
      <c r="AQR543"/>
      <c r="AQS543"/>
      <c r="AQT543"/>
      <c r="AQU543"/>
      <c r="AQV543"/>
      <c r="AQW543"/>
      <c r="AQX543"/>
      <c r="AQY543"/>
      <c r="AQZ543"/>
      <c r="ARA543"/>
      <c r="ARB543"/>
      <c r="ARC543"/>
      <c r="ARD543"/>
      <c r="ARE543"/>
      <c r="ARF543"/>
      <c r="ARG543"/>
      <c r="ARH543"/>
      <c r="ARI543"/>
      <c r="ARJ543"/>
      <c r="ARK543"/>
      <c r="ARL543"/>
      <c r="ARM543"/>
      <c r="ARN543"/>
      <c r="ARO543"/>
      <c r="ARP543"/>
      <c r="ARQ543"/>
      <c r="ARR543"/>
      <c r="ARS543"/>
      <c r="ART543"/>
      <c r="ARU543"/>
      <c r="ARV543"/>
      <c r="ARW543"/>
      <c r="ARX543"/>
      <c r="ARY543"/>
      <c r="ARZ543"/>
      <c r="ASA543"/>
      <c r="ASB543"/>
      <c r="ASC543"/>
      <c r="ASD543"/>
      <c r="ASE543"/>
      <c r="ASF543"/>
      <c r="ASG543"/>
      <c r="ASH543"/>
      <c r="ASI543"/>
      <c r="ASJ543"/>
      <c r="ASK543"/>
      <c r="ASL543"/>
      <c r="ASM543"/>
      <c r="ASN543"/>
      <c r="ASO543"/>
      <c r="ASP543"/>
      <c r="ASQ543"/>
      <c r="ASR543"/>
      <c r="ASS543"/>
      <c r="AST543"/>
      <c r="ASU543"/>
      <c r="ASV543"/>
      <c r="ASW543"/>
      <c r="ASX543"/>
      <c r="ASY543"/>
      <c r="ASZ543"/>
      <c r="ATA543"/>
      <c r="ATB543"/>
      <c r="ATC543"/>
      <c r="ATD543"/>
      <c r="ATE543"/>
      <c r="ATF543"/>
      <c r="ATG543"/>
      <c r="ATH543"/>
      <c r="ATI543"/>
      <c r="ATJ543"/>
      <c r="ATK543"/>
      <c r="ATL543"/>
      <c r="ATM543"/>
      <c r="ATN543"/>
      <c r="ATO543"/>
      <c r="ATP543"/>
      <c r="ATQ543"/>
      <c r="ATR543"/>
      <c r="ATS543"/>
      <c r="ATT543"/>
      <c r="ATU543"/>
      <c r="ATV543"/>
      <c r="ATW543"/>
      <c r="ATX543"/>
      <c r="ATY543"/>
      <c r="ATZ543"/>
      <c r="AUA543"/>
      <c r="AUB543"/>
      <c r="AUC543"/>
      <c r="AUD543"/>
      <c r="AUE543"/>
      <c r="AUF543"/>
      <c r="AUG543"/>
      <c r="AUH543"/>
      <c r="AUI543"/>
      <c r="AUJ543"/>
      <c r="AUK543"/>
      <c r="AUL543"/>
      <c r="AUM543"/>
      <c r="AUN543"/>
      <c r="AUO543"/>
      <c r="AUP543"/>
      <c r="AUQ543"/>
      <c r="AUR543"/>
      <c r="AUS543"/>
      <c r="AUT543"/>
      <c r="AUU543"/>
      <c r="AUV543"/>
      <c r="AUW543"/>
      <c r="AUX543"/>
      <c r="AUY543"/>
      <c r="AUZ543"/>
      <c r="AVA543"/>
      <c r="AVB543"/>
      <c r="AVC543"/>
      <c r="AVD543"/>
      <c r="AVE543"/>
      <c r="AVF543"/>
      <c r="AVG543"/>
      <c r="AVH543"/>
      <c r="AVI543"/>
      <c r="AVJ543"/>
      <c r="AVK543"/>
      <c r="AVL543"/>
      <c r="AVM543"/>
      <c r="AVN543"/>
      <c r="AVO543"/>
      <c r="AVP543"/>
      <c r="AVQ543"/>
      <c r="AVR543"/>
      <c r="AVS543"/>
      <c r="AVT543"/>
      <c r="AVU543"/>
      <c r="AVV543"/>
      <c r="AVW543"/>
      <c r="AVX543"/>
      <c r="AVY543"/>
      <c r="AVZ543"/>
      <c r="AWA543"/>
      <c r="AWB543"/>
      <c r="AWC543"/>
      <c r="AWD543"/>
      <c r="AWE543"/>
      <c r="AWF543"/>
      <c r="AWG543"/>
      <c r="AWH543"/>
      <c r="AWI543"/>
      <c r="AWJ543"/>
      <c r="AWK543"/>
      <c r="AWL543"/>
      <c r="AWM543"/>
      <c r="AWN543"/>
      <c r="AWO543"/>
      <c r="AWP543"/>
      <c r="AWQ543"/>
      <c r="AWR543"/>
      <c r="AWS543"/>
      <c r="AWT543"/>
      <c r="AWU543"/>
      <c r="AWV543"/>
      <c r="AWW543"/>
      <c r="AWX543"/>
      <c r="AWY543"/>
      <c r="AWZ543"/>
      <c r="AXA543"/>
      <c r="AXB543"/>
      <c r="AXC543"/>
      <c r="AXD543"/>
      <c r="AXE543"/>
      <c r="AXF543"/>
      <c r="AXG543"/>
      <c r="AXH543"/>
      <c r="AXI543"/>
      <c r="AXJ543"/>
      <c r="AXK543"/>
      <c r="AXL543"/>
      <c r="AXM543"/>
      <c r="AXN543"/>
      <c r="AXO543"/>
      <c r="AXP543"/>
      <c r="AXQ543"/>
      <c r="AXR543"/>
      <c r="AXS543"/>
      <c r="AXT543"/>
      <c r="AXU543"/>
      <c r="AXV543"/>
      <c r="AXW543"/>
      <c r="AXX543"/>
      <c r="AXY543"/>
      <c r="AXZ543"/>
      <c r="AYA543"/>
      <c r="AYB543"/>
      <c r="AYC543"/>
      <c r="AYD543"/>
      <c r="AYE543"/>
      <c r="AYF543"/>
      <c r="AYG543"/>
      <c r="AYH543"/>
      <c r="AYI543"/>
      <c r="AYJ543"/>
      <c r="AYK543"/>
      <c r="AYL543"/>
      <c r="AYM543"/>
      <c r="AYN543"/>
      <c r="AYO543"/>
      <c r="AYP543"/>
      <c r="AYQ543"/>
      <c r="AYR543"/>
      <c r="AYS543"/>
      <c r="AYT543"/>
      <c r="AYU543"/>
      <c r="AYV543"/>
      <c r="AYW543"/>
      <c r="AYX543"/>
      <c r="AYY543"/>
      <c r="AYZ543"/>
      <c r="AZA543"/>
      <c r="AZB543"/>
      <c r="AZC543"/>
      <c r="AZD543"/>
      <c r="AZE543"/>
      <c r="AZF543"/>
      <c r="AZG543"/>
      <c r="AZH543"/>
      <c r="AZI543"/>
      <c r="AZJ543"/>
      <c r="AZK543"/>
      <c r="AZL543"/>
      <c r="AZM543"/>
      <c r="AZN543"/>
      <c r="AZO543"/>
      <c r="AZP543"/>
      <c r="AZQ543"/>
      <c r="AZR543"/>
      <c r="AZS543"/>
      <c r="AZT543"/>
      <c r="AZU543"/>
      <c r="AZV543"/>
      <c r="AZW543"/>
      <c r="AZX543"/>
      <c r="AZY543"/>
      <c r="AZZ543"/>
      <c r="BAA543"/>
      <c r="BAB543"/>
      <c r="BAC543"/>
      <c r="BAD543"/>
      <c r="BAE543"/>
      <c r="BAF543"/>
      <c r="BAG543"/>
      <c r="BAH543"/>
      <c r="BAI543"/>
      <c r="BAJ543"/>
      <c r="BAK543"/>
      <c r="BAL543"/>
      <c r="BAM543"/>
      <c r="BAN543"/>
      <c r="BAO543"/>
      <c r="BAP543"/>
      <c r="BAQ543"/>
      <c r="BAR543"/>
      <c r="BAS543"/>
      <c r="BAT543"/>
      <c r="BAU543"/>
      <c r="BAV543"/>
      <c r="BAW543"/>
      <c r="BAX543"/>
      <c r="BAY543"/>
      <c r="BAZ543"/>
      <c r="BBA543"/>
      <c r="BBB543"/>
      <c r="BBC543"/>
      <c r="BBD543"/>
      <c r="BBE543"/>
      <c r="BBF543"/>
      <c r="BBG543"/>
      <c r="BBH543"/>
      <c r="BBI543"/>
      <c r="BBJ543"/>
      <c r="BBK543"/>
      <c r="BBL543"/>
      <c r="BBM543"/>
      <c r="BBN543"/>
      <c r="BBO543"/>
      <c r="BBP543"/>
      <c r="BBQ543"/>
      <c r="BBR543"/>
      <c r="BBS543"/>
      <c r="BBT543"/>
      <c r="BBU543"/>
      <c r="BBV543"/>
      <c r="BBW543"/>
      <c r="BBX543"/>
      <c r="BBY543"/>
      <c r="BBZ543"/>
      <c r="BCA543"/>
      <c r="BCB543"/>
      <c r="BCC543"/>
      <c r="BCD543"/>
      <c r="BCE543"/>
      <c r="BCF543"/>
      <c r="BCG543"/>
      <c r="BCH543"/>
      <c r="BCI543"/>
      <c r="BCJ543"/>
      <c r="BCK543"/>
      <c r="BCL543"/>
      <c r="BCM543"/>
      <c r="BCN543"/>
      <c r="BCO543"/>
      <c r="BCP543"/>
      <c r="BCQ543"/>
      <c r="BCR543"/>
      <c r="BCS543"/>
      <c r="BCT543"/>
      <c r="BCU543"/>
      <c r="BCV543"/>
      <c r="BCW543"/>
      <c r="BCX543"/>
      <c r="BCY543"/>
      <c r="BCZ543"/>
      <c r="BDA543"/>
      <c r="BDB543"/>
      <c r="BDC543"/>
      <c r="BDD543"/>
      <c r="BDE543"/>
      <c r="BDF543"/>
      <c r="BDG543"/>
      <c r="BDH543"/>
      <c r="BDI543"/>
      <c r="BDJ543"/>
      <c r="BDK543"/>
      <c r="BDL543"/>
      <c r="BDM543"/>
      <c r="BDN543"/>
      <c r="BDO543"/>
      <c r="BDP543"/>
      <c r="BDQ543"/>
      <c r="BDR543"/>
      <c r="BDS543"/>
      <c r="BDT543"/>
      <c r="BDU543"/>
      <c r="BDV543"/>
      <c r="BDW543"/>
      <c r="BDX543"/>
      <c r="BDY543"/>
      <c r="BDZ543"/>
      <c r="BEA543"/>
      <c r="BEB543"/>
      <c r="BEC543"/>
      <c r="BED543"/>
      <c r="BEE543"/>
      <c r="BEF543"/>
      <c r="BEG543"/>
      <c r="BEH543"/>
      <c r="BEI543"/>
      <c r="BEJ543"/>
      <c r="BEK543"/>
      <c r="BEL543"/>
      <c r="BEM543"/>
      <c r="BEN543"/>
      <c r="BEO543"/>
      <c r="BEP543"/>
      <c r="BEQ543"/>
      <c r="BER543"/>
      <c r="BES543"/>
      <c r="BET543"/>
      <c r="BEU543"/>
      <c r="BEV543"/>
      <c r="BEW543"/>
      <c r="BEX543"/>
      <c r="BEY543"/>
      <c r="BEZ543"/>
      <c r="BFA543"/>
      <c r="BFB543"/>
      <c r="BFC543"/>
      <c r="BFD543"/>
      <c r="BFE543"/>
      <c r="BFF543"/>
      <c r="BFG543"/>
      <c r="BFH543"/>
      <c r="BFI543"/>
      <c r="BFJ543"/>
      <c r="BFK543"/>
      <c r="BFL543"/>
      <c r="BFM543"/>
      <c r="BFN543"/>
      <c r="BFO543"/>
      <c r="BFP543"/>
      <c r="BFQ543"/>
      <c r="BFR543"/>
      <c r="BFS543"/>
      <c r="BFT543"/>
      <c r="BFU543"/>
      <c r="BFV543"/>
      <c r="BFW543"/>
      <c r="BFX543"/>
      <c r="BFY543"/>
      <c r="BFZ543"/>
      <c r="BGA543"/>
      <c r="BGB543"/>
      <c r="BGC543"/>
      <c r="BGD543"/>
      <c r="BGE543"/>
      <c r="BGF543"/>
      <c r="BGG543"/>
      <c r="BGH543"/>
      <c r="BGI543"/>
      <c r="BGJ543"/>
      <c r="BGK543"/>
      <c r="BGL543"/>
      <c r="BGM543"/>
      <c r="BGN543"/>
      <c r="BGO543"/>
      <c r="BGP543"/>
      <c r="BGQ543"/>
      <c r="BGR543"/>
      <c r="BGS543"/>
      <c r="BGT543"/>
      <c r="BGU543"/>
      <c r="BGV543"/>
      <c r="BGW543"/>
      <c r="BGX543"/>
      <c r="BGY543"/>
      <c r="BGZ543"/>
      <c r="BHA543"/>
      <c r="BHB543"/>
      <c r="BHC543"/>
      <c r="BHD543"/>
      <c r="BHE543"/>
      <c r="BHF543"/>
      <c r="BHG543"/>
      <c r="BHH543"/>
      <c r="BHI543"/>
      <c r="BHJ543"/>
      <c r="BHK543"/>
      <c r="BHL543"/>
      <c r="BHM543"/>
      <c r="BHN543"/>
      <c r="BHO543"/>
      <c r="BHP543"/>
      <c r="BHQ543"/>
      <c r="BHR543"/>
      <c r="BHS543"/>
      <c r="BHT543"/>
      <c r="BHU543"/>
      <c r="BHV543"/>
      <c r="BHW543"/>
      <c r="BHX543"/>
      <c r="BHY543"/>
      <c r="BHZ543"/>
      <c r="BIA543"/>
      <c r="BIB543"/>
      <c r="BIC543"/>
      <c r="BID543"/>
      <c r="BIE543"/>
      <c r="BIF543"/>
      <c r="BIG543"/>
      <c r="BIH543"/>
      <c r="BII543"/>
      <c r="BIJ543"/>
      <c r="BIK543"/>
      <c r="BIL543"/>
      <c r="BIM543"/>
      <c r="BIN543"/>
      <c r="BIO543"/>
      <c r="BIP543"/>
      <c r="BIQ543"/>
      <c r="BIR543"/>
      <c r="BIS543"/>
      <c r="BIT543"/>
      <c r="BIU543"/>
      <c r="BIV543"/>
      <c r="BIW543"/>
      <c r="BIX543"/>
      <c r="BIY543"/>
      <c r="BIZ543"/>
      <c r="BJA543"/>
      <c r="BJB543"/>
      <c r="BJC543"/>
      <c r="BJD543"/>
      <c r="BJE543"/>
      <c r="BJF543"/>
      <c r="BJG543"/>
      <c r="BJH543"/>
      <c r="BJI543"/>
      <c r="BJJ543"/>
      <c r="BJK543"/>
      <c r="BJL543"/>
      <c r="BJM543"/>
      <c r="BJN543"/>
      <c r="BJO543"/>
      <c r="BJP543"/>
      <c r="BJQ543"/>
      <c r="BJR543"/>
      <c r="BJS543"/>
      <c r="BJT543"/>
      <c r="BJU543"/>
      <c r="BJV543"/>
      <c r="BJW543"/>
      <c r="BJX543"/>
      <c r="BJY543"/>
      <c r="BJZ543"/>
      <c r="BKA543"/>
      <c r="BKB543"/>
      <c r="BKC543"/>
      <c r="BKD543"/>
      <c r="BKE543"/>
      <c r="BKF543"/>
      <c r="BKG543"/>
      <c r="BKH543"/>
      <c r="BKI543"/>
      <c r="BKJ543"/>
      <c r="BKK543"/>
      <c r="BKL543"/>
      <c r="BKM543"/>
      <c r="BKN543"/>
      <c r="BKO543"/>
      <c r="BKP543"/>
      <c r="BKQ543"/>
      <c r="BKR543"/>
      <c r="BKS543"/>
      <c r="BKT543"/>
      <c r="BKU543"/>
      <c r="BKV543"/>
      <c r="BKW543"/>
      <c r="BKX543"/>
      <c r="BKY543"/>
      <c r="BKZ543"/>
      <c r="BLA543"/>
      <c r="BLB543"/>
      <c r="BLC543"/>
      <c r="BLD543"/>
      <c r="BLE543"/>
      <c r="BLF543"/>
      <c r="BLG543"/>
      <c r="BLH543"/>
      <c r="BLI543"/>
      <c r="BLJ543"/>
      <c r="BLK543"/>
      <c r="BLL543"/>
      <c r="BLM543"/>
      <c r="BLN543"/>
      <c r="BLO543"/>
      <c r="BLP543"/>
      <c r="BLQ543"/>
      <c r="BLR543"/>
      <c r="BLS543"/>
      <c r="BLT543"/>
      <c r="BLU543"/>
      <c r="BLV543"/>
      <c r="BLW543"/>
      <c r="BLX543"/>
      <c r="BLY543"/>
      <c r="BLZ543"/>
      <c r="BMA543"/>
      <c r="BMB543"/>
      <c r="BMC543"/>
      <c r="BMD543"/>
      <c r="BME543"/>
      <c r="BMF543"/>
      <c r="BMG543"/>
      <c r="BMH543"/>
      <c r="BMI543"/>
      <c r="BMJ543"/>
      <c r="BMK543"/>
      <c r="BML543"/>
      <c r="BMM543"/>
      <c r="BMN543"/>
      <c r="BMO543"/>
      <c r="BMP543"/>
      <c r="BMQ543"/>
      <c r="BMR543"/>
      <c r="BMS543"/>
      <c r="BMT543"/>
      <c r="BMU543"/>
      <c r="BMV543"/>
      <c r="BMW543"/>
      <c r="BMX543"/>
      <c r="BMY543"/>
      <c r="BMZ543"/>
      <c r="BNA543"/>
      <c r="BNB543"/>
      <c r="BNC543"/>
      <c r="BND543"/>
      <c r="BNE543"/>
      <c r="BNF543"/>
      <c r="BNG543"/>
      <c r="BNH543"/>
      <c r="BNI543"/>
      <c r="BNJ543"/>
      <c r="BNK543"/>
      <c r="BNL543"/>
      <c r="BNM543"/>
      <c r="BNN543"/>
      <c r="BNO543"/>
      <c r="BNP543"/>
      <c r="BNQ543"/>
      <c r="BNR543"/>
      <c r="BNS543"/>
      <c r="BNT543"/>
      <c r="BNU543"/>
      <c r="BNV543"/>
      <c r="BNW543"/>
      <c r="BNX543"/>
      <c r="BNY543"/>
      <c r="BNZ543"/>
      <c r="BOA543"/>
      <c r="BOB543"/>
      <c r="BOC543"/>
      <c r="BOD543"/>
      <c r="BOE543"/>
      <c r="BOF543"/>
      <c r="BOG543"/>
      <c r="BOH543"/>
      <c r="BOI543"/>
      <c r="BOJ543"/>
      <c r="BOK543"/>
      <c r="BOL543"/>
      <c r="BOM543"/>
      <c r="BON543"/>
      <c r="BOO543"/>
      <c r="BOP543"/>
      <c r="BOQ543"/>
      <c r="BOR543"/>
      <c r="BOS543"/>
      <c r="BOT543"/>
      <c r="BOU543"/>
      <c r="BOV543"/>
      <c r="BOW543"/>
      <c r="BOX543"/>
      <c r="BOY543"/>
      <c r="BOZ543"/>
      <c r="BPA543"/>
      <c r="BPB543"/>
      <c r="BPC543"/>
      <c r="BPD543"/>
      <c r="BPE543"/>
      <c r="BPF543"/>
      <c r="BPG543"/>
      <c r="BPH543"/>
      <c r="BPI543"/>
      <c r="BPJ543"/>
      <c r="BPK543"/>
      <c r="BPL543"/>
      <c r="BPM543"/>
      <c r="BPN543"/>
      <c r="BPO543"/>
      <c r="BPP543"/>
      <c r="BPQ543"/>
      <c r="BPR543"/>
      <c r="BPS543"/>
      <c r="BPT543"/>
      <c r="BPU543"/>
      <c r="BPV543"/>
      <c r="BPW543"/>
      <c r="BPX543"/>
      <c r="BPY543"/>
      <c r="BPZ543"/>
      <c r="BQA543"/>
      <c r="BQB543"/>
      <c r="BQC543"/>
      <c r="BQD543"/>
      <c r="BQE543"/>
      <c r="BQF543"/>
      <c r="BQG543"/>
      <c r="BQH543"/>
      <c r="BQI543"/>
      <c r="BQJ543"/>
      <c r="BQK543"/>
      <c r="BQL543"/>
      <c r="BQM543"/>
      <c r="BQN543"/>
      <c r="BQO543"/>
      <c r="BQP543"/>
      <c r="BQQ543"/>
      <c r="BQR543"/>
      <c r="BQS543"/>
      <c r="BQT543"/>
      <c r="BQU543"/>
      <c r="BQV543"/>
      <c r="BQW543"/>
      <c r="BQX543"/>
      <c r="BQY543"/>
      <c r="BQZ543"/>
      <c r="BRA543"/>
      <c r="BRB543"/>
      <c r="BRC543"/>
      <c r="BRD543"/>
      <c r="BRE543"/>
      <c r="BRF543"/>
      <c r="BRG543"/>
      <c r="BRH543"/>
      <c r="BRI543"/>
      <c r="BRJ543"/>
      <c r="BRK543"/>
      <c r="BRL543"/>
      <c r="BRM543"/>
      <c r="BRN543"/>
      <c r="BRO543"/>
      <c r="BRP543"/>
      <c r="BRQ543"/>
      <c r="BRR543"/>
      <c r="BRS543"/>
      <c r="BRT543"/>
      <c r="BRU543"/>
      <c r="BRV543"/>
      <c r="BRW543"/>
      <c r="BRX543"/>
      <c r="BRY543"/>
      <c r="BRZ543"/>
      <c r="BSA543"/>
      <c r="BSB543"/>
      <c r="BSC543"/>
      <c r="BSD543"/>
      <c r="BSE543"/>
      <c r="BSF543"/>
      <c r="BSG543"/>
      <c r="BSH543"/>
      <c r="BSI543"/>
      <c r="BSJ543"/>
      <c r="BSK543"/>
      <c r="BSL543"/>
      <c r="BSM543"/>
      <c r="BSN543"/>
      <c r="BSO543"/>
      <c r="BSP543"/>
      <c r="BSQ543"/>
      <c r="BSR543"/>
      <c r="BSS543"/>
      <c r="BST543"/>
      <c r="BSU543"/>
      <c r="BSV543"/>
      <c r="BSW543"/>
      <c r="BSX543"/>
      <c r="BSY543"/>
      <c r="BSZ543"/>
      <c r="BTA543"/>
      <c r="BTB543"/>
      <c r="BTC543"/>
      <c r="BTD543"/>
      <c r="BTE543"/>
      <c r="BTF543"/>
      <c r="BTG543"/>
      <c r="BTH543"/>
      <c r="BTI543"/>
      <c r="BTJ543"/>
      <c r="BTK543"/>
      <c r="BTL543"/>
      <c r="BTM543"/>
      <c r="BTN543"/>
      <c r="BTO543"/>
      <c r="BTP543"/>
      <c r="BTQ543"/>
      <c r="BTR543"/>
      <c r="BTS543"/>
      <c r="BTT543"/>
      <c r="BTU543"/>
      <c r="BTV543"/>
      <c r="BTW543"/>
      <c r="BTX543"/>
      <c r="BTY543"/>
      <c r="BTZ543"/>
      <c r="BUA543"/>
      <c r="BUB543"/>
      <c r="BUC543"/>
      <c r="BUD543"/>
      <c r="BUE543"/>
      <c r="BUF543"/>
      <c r="BUG543"/>
      <c r="BUH543"/>
      <c r="BUI543"/>
      <c r="BUJ543"/>
      <c r="BUK543"/>
      <c r="BUL543"/>
      <c r="BUM543"/>
      <c r="BUN543"/>
      <c r="BUO543"/>
      <c r="BUP543"/>
      <c r="BUQ543"/>
      <c r="BUR543"/>
      <c r="BUS543"/>
      <c r="BUT543"/>
      <c r="BUU543"/>
      <c r="BUV543"/>
      <c r="BUW543"/>
      <c r="BUX543"/>
      <c r="BUY543"/>
      <c r="BUZ543"/>
      <c r="BVA543"/>
      <c r="BVB543"/>
      <c r="BVC543"/>
      <c r="BVD543"/>
      <c r="BVE543"/>
      <c r="BVF543"/>
      <c r="BVG543"/>
      <c r="BVH543"/>
      <c r="BVI543"/>
      <c r="BVJ543"/>
      <c r="BVK543"/>
      <c r="BVL543"/>
      <c r="BVM543"/>
      <c r="BVN543"/>
      <c r="BVO543"/>
      <c r="BVP543"/>
      <c r="BVQ543"/>
      <c r="BVR543"/>
      <c r="BVS543"/>
      <c r="BVT543"/>
      <c r="BVU543"/>
      <c r="BVV543"/>
      <c r="BVW543"/>
      <c r="BVX543"/>
      <c r="BVY543"/>
      <c r="BVZ543"/>
      <c r="BWA543"/>
      <c r="BWB543"/>
      <c r="BWC543"/>
      <c r="BWD543"/>
      <c r="BWE543"/>
      <c r="BWF543"/>
      <c r="BWG543"/>
      <c r="BWH543"/>
      <c r="BWI543"/>
      <c r="BWJ543"/>
      <c r="BWK543"/>
      <c r="BWL543"/>
      <c r="BWM543"/>
      <c r="BWN543"/>
      <c r="BWO543"/>
      <c r="BWP543"/>
      <c r="BWQ543"/>
      <c r="BWR543"/>
      <c r="BWS543"/>
      <c r="BWT543"/>
      <c r="BWU543"/>
      <c r="BWV543"/>
      <c r="BWW543"/>
      <c r="BWX543"/>
      <c r="BWY543"/>
      <c r="BWZ543"/>
      <c r="BXA543"/>
      <c r="BXB543"/>
      <c r="BXC543"/>
      <c r="BXD543"/>
      <c r="BXE543"/>
      <c r="BXF543"/>
      <c r="BXG543"/>
      <c r="BXH543"/>
      <c r="BXI543"/>
      <c r="BXJ543"/>
      <c r="BXK543"/>
      <c r="BXL543"/>
      <c r="BXM543"/>
      <c r="BXN543"/>
      <c r="BXO543"/>
      <c r="BXP543"/>
      <c r="BXQ543"/>
      <c r="BXR543"/>
      <c r="BXS543"/>
      <c r="BXT543"/>
      <c r="BXU543"/>
      <c r="BXV543"/>
      <c r="BXW543"/>
      <c r="BXX543"/>
      <c r="BXY543"/>
      <c r="BXZ543"/>
      <c r="BYA543"/>
      <c r="BYB543"/>
      <c r="BYC543"/>
      <c r="BYD543"/>
      <c r="BYE543"/>
      <c r="BYF543"/>
      <c r="BYG543"/>
      <c r="BYH543"/>
      <c r="BYI543"/>
      <c r="BYJ543"/>
      <c r="BYK543"/>
      <c r="BYL543"/>
      <c r="BYM543"/>
      <c r="BYN543"/>
      <c r="BYO543"/>
      <c r="BYP543"/>
      <c r="BYQ543"/>
      <c r="BYR543"/>
      <c r="BYS543"/>
      <c r="BYT543"/>
      <c r="BYU543"/>
      <c r="BYV543"/>
      <c r="BYW543"/>
      <c r="BYX543"/>
      <c r="BYY543"/>
      <c r="BYZ543"/>
      <c r="BZA543"/>
      <c r="BZB543"/>
      <c r="BZC543"/>
      <c r="BZD543"/>
      <c r="BZE543"/>
      <c r="BZF543"/>
      <c r="BZG543"/>
      <c r="BZH543"/>
      <c r="BZI543"/>
      <c r="BZJ543"/>
      <c r="BZK543"/>
      <c r="BZL543"/>
      <c r="BZM543"/>
      <c r="BZN543"/>
      <c r="BZO543"/>
      <c r="BZP543"/>
      <c r="BZQ543"/>
      <c r="BZR543"/>
      <c r="BZS543"/>
      <c r="BZT543"/>
      <c r="BZU543"/>
      <c r="BZV543"/>
      <c r="BZW543"/>
      <c r="BZX543"/>
      <c r="BZY543"/>
      <c r="BZZ543"/>
      <c r="CAA543"/>
      <c r="CAB543"/>
      <c r="CAC543"/>
      <c r="CAD543"/>
      <c r="CAE543"/>
      <c r="CAF543"/>
      <c r="CAG543"/>
      <c r="CAH543"/>
      <c r="CAI543"/>
      <c r="CAJ543"/>
      <c r="CAK543"/>
      <c r="CAL543"/>
      <c r="CAM543"/>
      <c r="CAN543"/>
      <c r="CAO543"/>
      <c r="CAP543"/>
      <c r="CAQ543"/>
      <c r="CAR543"/>
      <c r="CAS543"/>
      <c r="CAT543"/>
      <c r="CAU543"/>
      <c r="CAV543"/>
      <c r="CAW543"/>
      <c r="CAX543"/>
      <c r="CAY543"/>
      <c r="CAZ543"/>
      <c r="CBA543"/>
      <c r="CBB543"/>
      <c r="CBC543"/>
      <c r="CBD543"/>
      <c r="CBE543"/>
      <c r="CBF543"/>
      <c r="CBG543"/>
      <c r="CBH543"/>
      <c r="CBI543"/>
      <c r="CBJ543"/>
      <c r="CBK543"/>
      <c r="CBL543"/>
      <c r="CBM543"/>
      <c r="CBN543"/>
      <c r="CBO543"/>
      <c r="CBP543"/>
      <c r="CBQ543"/>
      <c r="CBR543"/>
      <c r="CBS543"/>
      <c r="CBT543"/>
      <c r="CBU543"/>
      <c r="CBV543"/>
      <c r="CBW543"/>
      <c r="CBX543"/>
      <c r="CBY543"/>
      <c r="CBZ543"/>
      <c r="CCA543"/>
      <c r="CCB543"/>
      <c r="CCC543"/>
      <c r="CCD543"/>
      <c r="CCE543"/>
      <c r="CCF543"/>
      <c r="CCG543"/>
      <c r="CCH543"/>
      <c r="CCI543"/>
      <c r="CCJ543"/>
      <c r="CCK543"/>
      <c r="CCL543"/>
      <c r="CCM543"/>
      <c r="CCN543"/>
      <c r="CCO543"/>
      <c r="CCP543"/>
      <c r="CCQ543"/>
      <c r="CCR543"/>
      <c r="CCS543"/>
      <c r="CCT543"/>
      <c r="CCU543"/>
      <c r="CCV543"/>
      <c r="CCW543"/>
      <c r="CCX543"/>
      <c r="CCY543"/>
      <c r="CCZ543"/>
      <c r="CDA543"/>
      <c r="CDB543"/>
      <c r="CDC543"/>
      <c r="CDD543"/>
      <c r="CDE543"/>
      <c r="CDF543"/>
      <c r="CDG543"/>
      <c r="CDH543"/>
      <c r="CDI543"/>
      <c r="CDJ543"/>
      <c r="CDK543"/>
      <c r="CDL543"/>
      <c r="CDM543"/>
      <c r="CDN543"/>
      <c r="CDO543"/>
      <c r="CDP543"/>
      <c r="CDQ543"/>
      <c r="CDR543"/>
      <c r="CDS543"/>
      <c r="CDT543"/>
      <c r="CDU543"/>
      <c r="CDV543"/>
      <c r="CDW543"/>
      <c r="CDX543"/>
      <c r="CDY543"/>
      <c r="CDZ543"/>
      <c r="CEA543"/>
      <c r="CEB543"/>
      <c r="CEC543"/>
      <c r="CED543"/>
      <c r="CEE543"/>
      <c r="CEF543"/>
      <c r="CEG543"/>
      <c r="CEH543"/>
      <c r="CEI543"/>
      <c r="CEJ543"/>
      <c r="CEK543"/>
      <c r="CEL543"/>
      <c r="CEM543"/>
      <c r="CEN543"/>
      <c r="CEO543"/>
      <c r="CEP543"/>
      <c r="CEQ543"/>
      <c r="CER543"/>
      <c r="CES543"/>
      <c r="CET543"/>
      <c r="CEU543"/>
      <c r="CEV543"/>
      <c r="CEW543"/>
      <c r="CEX543"/>
      <c r="CEY543"/>
      <c r="CEZ543"/>
      <c r="CFA543"/>
      <c r="CFB543"/>
      <c r="CFC543"/>
      <c r="CFD543"/>
      <c r="CFE543"/>
      <c r="CFF543"/>
      <c r="CFG543"/>
      <c r="CFH543"/>
      <c r="CFI543"/>
      <c r="CFJ543"/>
      <c r="CFK543"/>
      <c r="CFL543"/>
      <c r="CFM543"/>
      <c r="CFN543"/>
      <c r="CFO543"/>
      <c r="CFP543"/>
      <c r="CFQ543"/>
      <c r="CFR543"/>
      <c r="CFS543"/>
      <c r="CFT543"/>
      <c r="CFU543"/>
      <c r="CFV543"/>
      <c r="CFW543"/>
      <c r="CFX543"/>
      <c r="CFY543"/>
      <c r="CFZ543"/>
      <c r="CGA543"/>
      <c r="CGB543"/>
      <c r="CGC543"/>
      <c r="CGD543"/>
      <c r="CGE543"/>
      <c r="CGF543"/>
      <c r="CGG543"/>
      <c r="CGH543"/>
      <c r="CGI543"/>
      <c r="CGJ543"/>
      <c r="CGK543"/>
      <c r="CGL543"/>
      <c r="CGM543"/>
      <c r="CGN543"/>
      <c r="CGO543"/>
      <c r="CGP543"/>
      <c r="CGQ543"/>
      <c r="CGR543"/>
      <c r="CGS543"/>
      <c r="CGT543"/>
      <c r="CGU543"/>
      <c r="CGV543"/>
      <c r="CGW543"/>
      <c r="CGX543"/>
      <c r="CGY543"/>
      <c r="CGZ543"/>
      <c r="CHA543"/>
      <c r="CHB543"/>
      <c r="CHC543"/>
      <c r="CHD543"/>
      <c r="CHE543"/>
      <c r="CHF543"/>
      <c r="CHG543"/>
      <c r="CHH543"/>
      <c r="CHI543"/>
      <c r="CHJ543"/>
      <c r="CHK543"/>
      <c r="CHL543"/>
      <c r="CHM543"/>
      <c r="CHN543"/>
      <c r="CHO543"/>
      <c r="CHP543"/>
      <c r="CHQ543"/>
      <c r="CHR543"/>
      <c r="CHS543"/>
      <c r="CHT543"/>
      <c r="CHU543"/>
      <c r="CHV543"/>
      <c r="CHW543"/>
      <c r="CHX543"/>
      <c r="CHY543"/>
      <c r="CHZ543"/>
      <c r="CIA543"/>
      <c r="CIB543"/>
      <c r="CIC543"/>
      <c r="CID543"/>
      <c r="CIE543"/>
      <c r="CIF543"/>
      <c r="CIG543"/>
      <c r="CIH543"/>
      <c r="CII543"/>
      <c r="CIJ543"/>
      <c r="CIK543"/>
      <c r="CIL543"/>
      <c r="CIM543"/>
      <c r="CIN543"/>
      <c r="CIO543"/>
      <c r="CIP543"/>
      <c r="CIQ543"/>
      <c r="CIR543"/>
      <c r="CIS543"/>
      <c r="CIT543"/>
      <c r="CIU543"/>
      <c r="CIV543"/>
      <c r="CIW543"/>
      <c r="CIX543"/>
      <c r="CIY543"/>
      <c r="CIZ543"/>
      <c r="CJA543"/>
      <c r="CJB543"/>
      <c r="CJC543"/>
      <c r="CJD543"/>
      <c r="CJE543"/>
      <c r="CJF543"/>
      <c r="CJG543"/>
      <c r="CJH543"/>
      <c r="CJI543"/>
      <c r="CJJ543"/>
      <c r="CJK543"/>
      <c r="CJL543"/>
      <c r="CJM543"/>
      <c r="CJN543"/>
      <c r="CJO543"/>
      <c r="CJP543"/>
      <c r="CJQ543"/>
      <c r="CJR543"/>
      <c r="CJS543"/>
      <c r="CJT543"/>
      <c r="CJU543"/>
      <c r="CJV543"/>
      <c r="CJW543"/>
      <c r="CJX543"/>
      <c r="CJY543"/>
      <c r="CJZ543"/>
      <c r="CKA543"/>
      <c r="CKB543"/>
      <c r="CKC543"/>
      <c r="CKD543"/>
      <c r="CKE543"/>
      <c r="CKF543"/>
      <c r="CKG543"/>
      <c r="CKH543"/>
      <c r="CKI543"/>
      <c r="CKJ543"/>
      <c r="CKK543"/>
      <c r="CKL543"/>
      <c r="CKM543"/>
      <c r="CKN543"/>
      <c r="CKO543"/>
      <c r="CKP543"/>
      <c r="CKQ543"/>
      <c r="CKR543"/>
      <c r="CKS543"/>
      <c r="CKT543"/>
      <c r="CKU543"/>
      <c r="CKV543"/>
      <c r="CKW543"/>
      <c r="CKX543"/>
      <c r="CKY543"/>
      <c r="CKZ543"/>
      <c r="CLA543"/>
      <c r="CLB543"/>
      <c r="CLC543"/>
      <c r="CLD543"/>
      <c r="CLE543"/>
      <c r="CLF543"/>
      <c r="CLG543"/>
      <c r="CLH543"/>
      <c r="CLI543"/>
      <c r="CLJ543"/>
      <c r="CLK543"/>
      <c r="CLL543"/>
      <c r="CLM543"/>
      <c r="CLN543"/>
      <c r="CLO543"/>
      <c r="CLP543"/>
      <c r="CLQ543"/>
      <c r="CLR543"/>
      <c r="CLS543"/>
      <c r="CLT543"/>
      <c r="CLU543"/>
      <c r="CLV543"/>
      <c r="CLW543"/>
      <c r="CLX543"/>
      <c r="CLY543"/>
      <c r="CLZ543"/>
      <c r="CMA543"/>
      <c r="CMB543"/>
      <c r="CMC543"/>
      <c r="CMD543"/>
      <c r="CME543"/>
      <c r="CMF543"/>
      <c r="CMG543"/>
      <c r="CMH543"/>
      <c r="CMI543"/>
      <c r="CMJ543"/>
      <c r="CMK543"/>
      <c r="CML543"/>
      <c r="CMM543"/>
      <c r="CMN543"/>
      <c r="CMO543"/>
      <c r="CMP543"/>
      <c r="CMQ543"/>
      <c r="CMR543"/>
      <c r="CMS543"/>
      <c r="CMT543"/>
      <c r="CMU543"/>
      <c r="CMV543"/>
      <c r="CMW543"/>
      <c r="CMX543"/>
      <c r="CMY543"/>
      <c r="CMZ543"/>
      <c r="CNA543"/>
      <c r="CNB543"/>
      <c r="CNC543"/>
      <c r="CND543"/>
      <c r="CNE543"/>
      <c r="CNF543"/>
      <c r="CNG543"/>
      <c r="CNH543"/>
      <c r="CNI543"/>
      <c r="CNJ543"/>
      <c r="CNK543"/>
      <c r="CNL543"/>
      <c r="CNM543"/>
      <c r="CNN543"/>
      <c r="CNO543"/>
      <c r="CNP543"/>
      <c r="CNQ543"/>
      <c r="CNR543"/>
      <c r="CNS543"/>
      <c r="CNT543"/>
      <c r="CNU543"/>
      <c r="CNV543"/>
      <c r="CNW543"/>
      <c r="CNX543"/>
      <c r="CNY543"/>
      <c r="CNZ543"/>
      <c r="COA543"/>
      <c r="COB543"/>
      <c r="COC543"/>
      <c r="COD543"/>
      <c r="COE543"/>
      <c r="COF543"/>
      <c r="COG543"/>
      <c r="COH543"/>
      <c r="COI543"/>
      <c r="COJ543"/>
      <c r="COK543"/>
      <c r="COL543"/>
      <c r="COM543"/>
      <c r="CON543"/>
      <c r="COO543"/>
      <c r="COP543"/>
      <c r="COQ543"/>
      <c r="COR543"/>
      <c r="COS543"/>
      <c r="COT543"/>
      <c r="COU543"/>
      <c r="COV543"/>
      <c r="COW543"/>
      <c r="COX543"/>
      <c r="COY543"/>
      <c r="COZ543"/>
      <c r="CPA543"/>
      <c r="CPB543"/>
      <c r="CPC543"/>
      <c r="CPD543"/>
      <c r="CPE543"/>
      <c r="CPF543"/>
      <c r="CPG543"/>
      <c r="CPH543"/>
      <c r="CPI543"/>
      <c r="CPJ543"/>
      <c r="CPK543"/>
      <c r="CPL543"/>
      <c r="CPM543"/>
      <c r="CPN543"/>
      <c r="CPO543"/>
      <c r="CPP543"/>
      <c r="CPQ543"/>
      <c r="CPR543"/>
      <c r="CPS543"/>
      <c r="CPT543"/>
      <c r="CPU543"/>
      <c r="CPV543"/>
      <c r="CPW543"/>
      <c r="CPX543"/>
      <c r="CPY543"/>
      <c r="CPZ543"/>
      <c r="CQA543"/>
      <c r="CQB543"/>
      <c r="CQC543"/>
      <c r="CQD543"/>
      <c r="CQE543"/>
      <c r="CQF543"/>
      <c r="CQG543"/>
      <c r="CQH543"/>
      <c r="CQI543"/>
      <c r="CQJ543"/>
      <c r="CQK543"/>
      <c r="CQL543"/>
      <c r="CQM543"/>
      <c r="CQN543"/>
      <c r="CQO543"/>
      <c r="CQP543"/>
      <c r="CQQ543"/>
      <c r="CQR543"/>
      <c r="CQS543"/>
      <c r="CQT543"/>
      <c r="CQU543"/>
      <c r="CQV543"/>
      <c r="CQW543"/>
      <c r="CQX543"/>
      <c r="CQY543"/>
      <c r="CQZ543"/>
      <c r="CRA543"/>
      <c r="CRB543"/>
      <c r="CRC543"/>
      <c r="CRD543"/>
      <c r="CRE543"/>
      <c r="CRF543"/>
      <c r="CRG543"/>
      <c r="CRH543"/>
      <c r="CRI543"/>
      <c r="CRJ543"/>
      <c r="CRK543"/>
      <c r="CRL543"/>
      <c r="CRM543"/>
      <c r="CRN543"/>
      <c r="CRO543"/>
      <c r="CRP543"/>
      <c r="CRQ543"/>
      <c r="CRR543"/>
      <c r="CRS543"/>
      <c r="CRT543"/>
      <c r="CRU543"/>
      <c r="CRV543"/>
      <c r="CRW543"/>
      <c r="CRX543"/>
      <c r="CRY543"/>
      <c r="CRZ543"/>
      <c r="CSA543"/>
      <c r="CSB543"/>
      <c r="CSC543"/>
      <c r="CSD543"/>
      <c r="CSE543"/>
      <c r="CSF543"/>
      <c r="CSG543"/>
      <c r="CSH543"/>
      <c r="CSI543"/>
      <c r="CSJ543"/>
      <c r="CSK543"/>
      <c r="CSL543"/>
      <c r="CSM543"/>
      <c r="CSN543"/>
      <c r="CSO543"/>
      <c r="CSP543"/>
      <c r="CSQ543"/>
      <c r="CSR543"/>
      <c r="CSS543"/>
      <c r="CST543"/>
      <c r="CSU543"/>
      <c r="CSV543"/>
      <c r="CSW543"/>
      <c r="CSX543"/>
      <c r="CSY543"/>
      <c r="CSZ543"/>
      <c r="CTA543"/>
      <c r="CTB543"/>
      <c r="CTC543"/>
      <c r="CTD543"/>
      <c r="CTE543"/>
      <c r="CTF543"/>
      <c r="CTG543"/>
      <c r="CTH543"/>
      <c r="CTI543"/>
      <c r="CTJ543"/>
      <c r="CTK543"/>
      <c r="CTL543"/>
      <c r="CTM543"/>
      <c r="CTN543"/>
      <c r="CTO543"/>
      <c r="CTP543"/>
      <c r="CTQ543"/>
      <c r="CTR543"/>
      <c r="CTS543"/>
      <c r="CTT543"/>
      <c r="CTU543"/>
      <c r="CTV543"/>
      <c r="CTW543"/>
      <c r="CTX543"/>
      <c r="CTY543"/>
      <c r="CTZ543"/>
      <c r="CUA543"/>
      <c r="CUB543"/>
      <c r="CUC543"/>
      <c r="CUD543"/>
      <c r="CUE543"/>
      <c r="CUF543"/>
      <c r="CUG543"/>
      <c r="CUH543"/>
      <c r="CUI543"/>
      <c r="CUJ543"/>
      <c r="CUK543"/>
      <c r="CUL543"/>
      <c r="CUM543"/>
      <c r="CUN543"/>
      <c r="CUO543"/>
      <c r="CUP543"/>
      <c r="CUQ543"/>
      <c r="CUR543"/>
      <c r="CUS543"/>
      <c r="CUT543"/>
      <c r="CUU543"/>
      <c r="CUV543"/>
      <c r="CUW543"/>
      <c r="CUX543"/>
      <c r="CUY543"/>
      <c r="CUZ543"/>
      <c r="CVA543"/>
      <c r="CVB543"/>
      <c r="CVC543"/>
      <c r="CVD543"/>
      <c r="CVE543"/>
      <c r="CVF543"/>
      <c r="CVG543"/>
      <c r="CVH543"/>
      <c r="CVI543"/>
      <c r="CVJ543"/>
      <c r="CVK543"/>
      <c r="CVL543"/>
      <c r="CVM543"/>
      <c r="CVN543"/>
      <c r="CVO543"/>
      <c r="CVP543"/>
      <c r="CVQ543"/>
      <c r="CVR543"/>
      <c r="CVS543"/>
      <c r="CVT543"/>
      <c r="CVU543"/>
      <c r="CVV543"/>
      <c r="CVW543"/>
      <c r="CVX543"/>
      <c r="CVY543"/>
      <c r="CVZ543"/>
      <c r="CWA543"/>
      <c r="CWB543"/>
      <c r="CWC543"/>
      <c r="CWD543"/>
      <c r="CWE543"/>
      <c r="CWF543"/>
      <c r="CWG543"/>
      <c r="CWH543"/>
      <c r="CWI543"/>
      <c r="CWJ543"/>
      <c r="CWK543"/>
      <c r="CWL543"/>
      <c r="CWM543"/>
      <c r="CWN543"/>
      <c r="CWO543"/>
      <c r="CWP543"/>
      <c r="CWQ543"/>
      <c r="CWR543"/>
      <c r="CWS543"/>
      <c r="CWT543"/>
      <c r="CWU543"/>
      <c r="CWV543"/>
      <c r="CWW543"/>
      <c r="CWX543"/>
      <c r="CWY543"/>
      <c r="CWZ543"/>
      <c r="CXA543"/>
      <c r="CXB543"/>
      <c r="CXC543"/>
      <c r="CXD543"/>
      <c r="CXE543"/>
      <c r="CXF543"/>
      <c r="CXG543"/>
      <c r="CXH543"/>
      <c r="CXI543"/>
      <c r="CXJ543"/>
      <c r="CXK543"/>
      <c r="CXL543"/>
      <c r="CXM543"/>
      <c r="CXN543"/>
      <c r="CXO543"/>
      <c r="CXP543"/>
      <c r="CXQ543"/>
      <c r="CXR543"/>
      <c r="CXS543"/>
      <c r="CXT543"/>
      <c r="CXU543"/>
      <c r="CXV543"/>
      <c r="CXW543"/>
      <c r="CXX543"/>
      <c r="CXY543"/>
      <c r="CXZ543"/>
      <c r="CYA543"/>
      <c r="CYB543"/>
      <c r="CYC543"/>
      <c r="CYD543"/>
      <c r="CYE543"/>
      <c r="CYF543"/>
      <c r="CYG543"/>
      <c r="CYH543"/>
      <c r="CYI543"/>
      <c r="CYJ543"/>
      <c r="CYK543"/>
      <c r="CYL543"/>
      <c r="CYM543"/>
      <c r="CYN543"/>
      <c r="CYO543"/>
      <c r="CYP543"/>
      <c r="CYQ543"/>
      <c r="CYR543"/>
      <c r="CYS543"/>
      <c r="CYT543"/>
      <c r="CYU543"/>
      <c r="CYV543"/>
      <c r="CYW543"/>
      <c r="CYX543"/>
      <c r="CYY543"/>
      <c r="CYZ543"/>
      <c r="CZA543"/>
      <c r="CZB543"/>
      <c r="CZC543"/>
      <c r="CZD543"/>
      <c r="CZE543"/>
      <c r="CZF543"/>
      <c r="CZG543"/>
      <c r="CZH543"/>
      <c r="CZI543"/>
      <c r="CZJ543"/>
      <c r="CZK543"/>
      <c r="CZL543"/>
      <c r="CZM543"/>
      <c r="CZN543"/>
      <c r="CZO543"/>
      <c r="CZP543"/>
      <c r="CZQ543"/>
      <c r="CZR543"/>
      <c r="CZS543"/>
      <c r="CZT543"/>
      <c r="CZU543"/>
      <c r="CZV543"/>
      <c r="CZW543"/>
      <c r="CZX543"/>
      <c r="CZY543"/>
      <c r="CZZ543"/>
      <c r="DAA543"/>
      <c r="DAB543"/>
      <c r="DAC543"/>
      <c r="DAD543"/>
      <c r="DAE543"/>
      <c r="DAF543"/>
      <c r="DAG543"/>
      <c r="DAH543"/>
      <c r="DAI543"/>
      <c r="DAJ543"/>
      <c r="DAK543"/>
      <c r="DAL543"/>
      <c r="DAM543"/>
      <c r="DAN543"/>
      <c r="DAO543"/>
      <c r="DAP543"/>
      <c r="DAQ543"/>
      <c r="DAR543"/>
      <c r="DAS543"/>
      <c r="DAT543"/>
      <c r="DAU543"/>
      <c r="DAV543"/>
      <c r="DAW543"/>
      <c r="DAX543"/>
      <c r="DAY543"/>
      <c r="DAZ543"/>
      <c r="DBA543"/>
      <c r="DBB543"/>
      <c r="DBC543"/>
      <c r="DBD543"/>
      <c r="DBE543"/>
      <c r="DBF543"/>
      <c r="DBG543"/>
      <c r="DBH543"/>
      <c r="DBI543"/>
      <c r="DBJ543"/>
      <c r="DBK543"/>
      <c r="DBL543"/>
      <c r="DBM543"/>
      <c r="DBN543"/>
      <c r="DBO543"/>
      <c r="DBP543"/>
      <c r="DBQ543"/>
      <c r="DBR543"/>
      <c r="DBS543"/>
      <c r="DBT543"/>
      <c r="DBU543"/>
      <c r="DBV543"/>
      <c r="DBW543"/>
      <c r="DBX543"/>
      <c r="DBY543"/>
      <c r="DBZ543"/>
      <c r="DCA543"/>
      <c r="DCB543"/>
      <c r="DCC543"/>
      <c r="DCD543"/>
      <c r="DCE543"/>
      <c r="DCF543"/>
      <c r="DCG543"/>
      <c r="DCH543"/>
      <c r="DCI543"/>
      <c r="DCJ543"/>
      <c r="DCK543"/>
      <c r="DCL543"/>
      <c r="DCM543"/>
      <c r="DCN543"/>
      <c r="DCO543"/>
      <c r="DCP543"/>
      <c r="DCQ543"/>
      <c r="DCR543"/>
      <c r="DCS543"/>
      <c r="DCT543"/>
      <c r="DCU543"/>
      <c r="DCV543"/>
      <c r="DCW543"/>
      <c r="DCX543"/>
      <c r="DCY543"/>
      <c r="DCZ543"/>
      <c r="DDA543"/>
      <c r="DDB543"/>
      <c r="DDC543"/>
      <c r="DDD543"/>
      <c r="DDE543"/>
      <c r="DDF543"/>
      <c r="DDG543"/>
      <c r="DDH543"/>
      <c r="DDI543"/>
      <c r="DDJ543"/>
      <c r="DDK543"/>
      <c r="DDL543"/>
      <c r="DDM543"/>
      <c r="DDN543"/>
      <c r="DDO543"/>
      <c r="DDP543"/>
      <c r="DDQ543"/>
      <c r="DDR543"/>
      <c r="DDS543"/>
      <c r="DDT543"/>
      <c r="DDU543"/>
      <c r="DDV543"/>
      <c r="DDW543"/>
      <c r="DDX543"/>
      <c r="DDY543"/>
      <c r="DDZ543"/>
      <c r="DEA543"/>
      <c r="DEB543"/>
      <c r="DEC543"/>
      <c r="DED543"/>
      <c r="DEE543"/>
      <c r="DEF543"/>
      <c r="DEG543"/>
      <c r="DEH543"/>
      <c r="DEI543"/>
      <c r="DEJ543"/>
      <c r="DEK543"/>
      <c r="DEL543"/>
      <c r="DEM543"/>
      <c r="DEN543"/>
      <c r="DEO543"/>
      <c r="DEP543"/>
      <c r="DEQ543"/>
      <c r="DER543"/>
      <c r="DES543"/>
      <c r="DET543"/>
      <c r="DEU543"/>
      <c r="DEV543"/>
      <c r="DEW543"/>
      <c r="DEX543"/>
      <c r="DEY543"/>
      <c r="DEZ543"/>
      <c r="DFA543"/>
      <c r="DFB543"/>
      <c r="DFC543"/>
      <c r="DFD543"/>
      <c r="DFE543"/>
      <c r="DFF543"/>
      <c r="DFG543"/>
      <c r="DFH543"/>
      <c r="DFI543"/>
      <c r="DFJ543"/>
      <c r="DFK543"/>
      <c r="DFL543"/>
      <c r="DFM543"/>
      <c r="DFN543"/>
      <c r="DFO543"/>
      <c r="DFP543"/>
      <c r="DFQ543"/>
      <c r="DFR543"/>
      <c r="DFS543"/>
      <c r="DFT543"/>
      <c r="DFU543"/>
      <c r="DFV543"/>
      <c r="DFW543"/>
      <c r="DFX543"/>
      <c r="DFY543"/>
      <c r="DFZ543"/>
      <c r="DGA543"/>
      <c r="DGB543"/>
      <c r="DGC543"/>
      <c r="DGD543"/>
      <c r="DGE543"/>
      <c r="DGF543"/>
      <c r="DGG543"/>
      <c r="DGH543"/>
      <c r="DGI543"/>
      <c r="DGJ543"/>
      <c r="DGK543"/>
      <c r="DGL543"/>
      <c r="DGM543"/>
      <c r="DGN543"/>
      <c r="DGO543"/>
      <c r="DGP543"/>
      <c r="DGQ543"/>
      <c r="DGR543"/>
      <c r="DGS543"/>
      <c r="DGT543"/>
      <c r="DGU543"/>
      <c r="DGV543"/>
      <c r="DGW543"/>
      <c r="DGX543"/>
      <c r="DGY543"/>
      <c r="DGZ543"/>
      <c r="DHA543"/>
      <c r="DHB543"/>
      <c r="DHC543"/>
      <c r="DHD543"/>
      <c r="DHE543"/>
      <c r="DHF543"/>
      <c r="DHG543"/>
      <c r="DHH543"/>
      <c r="DHI543"/>
      <c r="DHJ543"/>
      <c r="DHK543"/>
      <c r="DHL543"/>
      <c r="DHM543"/>
      <c r="DHN543"/>
      <c r="DHO543"/>
      <c r="DHP543"/>
      <c r="DHQ543"/>
      <c r="DHR543"/>
      <c r="DHS543"/>
      <c r="DHT543"/>
      <c r="DHU543"/>
      <c r="DHV543"/>
      <c r="DHW543"/>
      <c r="DHX543"/>
      <c r="DHY543"/>
      <c r="DHZ543"/>
      <c r="DIA543"/>
      <c r="DIB543"/>
      <c r="DIC543"/>
      <c r="DID543"/>
      <c r="DIE543"/>
      <c r="DIF543"/>
      <c r="DIG543"/>
      <c r="DIH543"/>
      <c r="DII543"/>
      <c r="DIJ543"/>
      <c r="DIK543"/>
      <c r="DIL543"/>
      <c r="DIM543"/>
      <c r="DIN543"/>
      <c r="DIO543"/>
      <c r="DIP543"/>
      <c r="DIQ543"/>
      <c r="DIR543"/>
      <c r="DIS543"/>
      <c r="DIT543"/>
      <c r="DIU543"/>
      <c r="DIV543"/>
      <c r="DIW543"/>
      <c r="DIX543"/>
      <c r="DIY543"/>
      <c r="DIZ543"/>
      <c r="DJA543"/>
      <c r="DJB543"/>
      <c r="DJC543"/>
      <c r="DJD543"/>
      <c r="DJE543"/>
      <c r="DJF543"/>
      <c r="DJG543"/>
      <c r="DJH543"/>
      <c r="DJI543"/>
      <c r="DJJ543"/>
      <c r="DJK543"/>
      <c r="DJL543"/>
      <c r="DJM543"/>
      <c r="DJN543"/>
      <c r="DJO543"/>
      <c r="DJP543"/>
      <c r="DJQ543"/>
      <c r="DJR543"/>
      <c r="DJS543"/>
      <c r="DJT543"/>
      <c r="DJU543"/>
      <c r="DJV543"/>
      <c r="DJW543"/>
      <c r="DJX543"/>
      <c r="DJY543"/>
      <c r="DJZ543"/>
      <c r="DKA543"/>
      <c r="DKB543"/>
      <c r="DKC543"/>
      <c r="DKD543"/>
      <c r="DKE543"/>
      <c r="DKF543"/>
      <c r="DKG543"/>
      <c r="DKH543"/>
      <c r="DKI543"/>
      <c r="DKJ543"/>
      <c r="DKK543"/>
      <c r="DKL543"/>
      <c r="DKM543"/>
      <c r="DKN543"/>
      <c r="DKO543"/>
      <c r="DKP543"/>
      <c r="DKQ543"/>
      <c r="DKR543"/>
      <c r="DKS543"/>
      <c r="DKT543"/>
      <c r="DKU543"/>
      <c r="DKV543"/>
      <c r="DKW543"/>
      <c r="DKX543"/>
      <c r="DKY543"/>
      <c r="DKZ543"/>
      <c r="DLA543"/>
      <c r="DLB543"/>
      <c r="DLC543"/>
      <c r="DLD543"/>
      <c r="DLE543"/>
      <c r="DLF543"/>
      <c r="DLG543"/>
      <c r="DLH543"/>
      <c r="DLI543"/>
      <c r="DLJ543"/>
      <c r="DLK543"/>
      <c r="DLL543"/>
      <c r="DLM543"/>
      <c r="DLN543"/>
      <c r="DLO543"/>
      <c r="DLP543"/>
      <c r="DLQ543"/>
      <c r="DLR543"/>
      <c r="DLS543"/>
      <c r="DLT543"/>
      <c r="DLU543"/>
      <c r="DLV543"/>
      <c r="DLW543"/>
      <c r="DLX543"/>
      <c r="DLY543"/>
      <c r="DLZ543"/>
      <c r="DMA543"/>
      <c r="DMB543"/>
      <c r="DMC543"/>
      <c r="DMD543"/>
      <c r="DME543"/>
      <c r="DMF543"/>
      <c r="DMG543"/>
      <c r="DMH543"/>
      <c r="DMI543"/>
      <c r="DMJ543"/>
      <c r="DMK543"/>
      <c r="DML543"/>
      <c r="DMM543"/>
      <c r="DMN543"/>
      <c r="DMO543"/>
      <c r="DMP543"/>
      <c r="DMQ543"/>
      <c r="DMR543"/>
      <c r="DMS543"/>
      <c r="DMT543"/>
      <c r="DMU543"/>
      <c r="DMV543"/>
      <c r="DMW543"/>
      <c r="DMX543"/>
      <c r="DMY543"/>
      <c r="DMZ543"/>
      <c r="DNA543"/>
      <c r="DNB543"/>
      <c r="DNC543"/>
      <c r="DND543"/>
      <c r="DNE543"/>
      <c r="DNF543"/>
      <c r="DNG543"/>
      <c r="DNH543"/>
      <c r="DNI543"/>
      <c r="DNJ543"/>
      <c r="DNK543"/>
      <c r="DNL543"/>
      <c r="DNM543"/>
      <c r="DNN543"/>
      <c r="DNO543"/>
      <c r="DNP543"/>
      <c r="DNQ543"/>
      <c r="DNR543"/>
      <c r="DNS543"/>
      <c r="DNT543"/>
      <c r="DNU543"/>
      <c r="DNV543"/>
      <c r="DNW543"/>
      <c r="DNX543"/>
      <c r="DNY543"/>
      <c r="DNZ543"/>
      <c r="DOA543"/>
      <c r="DOB543"/>
      <c r="DOC543"/>
      <c r="DOD543"/>
      <c r="DOE543"/>
      <c r="DOF543"/>
      <c r="DOG543"/>
      <c r="DOH543"/>
      <c r="DOI543"/>
      <c r="DOJ543"/>
      <c r="DOK543"/>
      <c r="DOL543"/>
      <c r="DOM543"/>
      <c r="DON543"/>
      <c r="DOO543"/>
      <c r="DOP543"/>
      <c r="DOQ543"/>
      <c r="DOR543"/>
      <c r="DOS543"/>
      <c r="DOT543"/>
      <c r="DOU543"/>
      <c r="DOV543"/>
      <c r="DOW543"/>
      <c r="DOX543"/>
      <c r="DOY543"/>
      <c r="DOZ543"/>
      <c r="DPA543"/>
      <c r="DPB543"/>
      <c r="DPC543"/>
      <c r="DPD543"/>
      <c r="DPE543"/>
      <c r="DPF543"/>
      <c r="DPG543"/>
      <c r="DPH543"/>
      <c r="DPI543"/>
      <c r="DPJ543"/>
      <c r="DPK543"/>
      <c r="DPL543"/>
      <c r="DPM543"/>
      <c r="DPN543"/>
      <c r="DPO543"/>
      <c r="DPP543"/>
      <c r="DPQ543"/>
      <c r="DPR543"/>
      <c r="DPS543"/>
      <c r="DPT543"/>
      <c r="DPU543"/>
      <c r="DPV543"/>
      <c r="DPW543"/>
      <c r="DPX543"/>
      <c r="DPY543"/>
      <c r="DPZ543"/>
      <c r="DQA543"/>
      <c r="DQB543"/>
      <c r="DQC543"/>
      <c r="DQD543"/>
      <c r="DQE543"/>
      <c r="DQF543"/>
      <c r="DQG543"/>
      <c r="DQH543"/>
      <c r="DQI543"/>
      <c r="DQJ543"/>
      <c r="DQK543"/>
      <c r="DQL543"/>
      <c r="DQM543"/>
      <c r="DQN543"/>
      <c r="DQO543"/>
      <c r="DQP543"/>
      <c r="DQQ543"/>
      <c r="DQR543"/>
      <c r="DQS543"/>
      <c r="DQT543"/>
      <c r="DQU543"/>
      <c r="DQV543"/>
      <c r="DQW543"/>
      <c r="DQX543"/>
      <c r="DQY543"/>
      <c r="DQZ543"/>
      <c r="DRA543"/>
      <c r="DRB543"/>
      <c r="DRC543"/>
      <c r="DRD543"/>
      <c r="DRE543"/>
      <c r="DRF543"/>
      <c r="DRG543"/>
      <c r="DRH543"/>
      <c r="DRI543"/>
      <c r="DRJ543"/>
      <c r="DRK543"/>
      <c r="DRL543"/>
      <c r="DRM543"/>
      <c r="DRN543"/>
      <c r="DRO543"/>
      <c r="DRP543"/>
      <c r="DRQ543"/>
      <c r="DRR543"/>
      <c r="DRS543"/>
      <c r="DRT543"/>
      <c r="DRU543"/>
      <c r="DRV543"/>
      <c r="DRW543"/>
      <c r="DRX543"/>
      <c r="DRY543"/>
      <c r="DRZ543"/>
      <c r="DSA543"/>
      <c r="DSB543"/>
      <c r="DSC543"/>
      <c r="DSD543"/>
      <c r="DSE543"/>
      <c r="DSF543"/>
      <c r="DSG543"/>
      <c r="DSH543"/>
      <c r="DSI543"/>
      <c r="DSJ543"/>
      <c r="DSK543"/>
      <c r="DSL543"/>
      <c r="DSM543"/>
      <c r="DSN543"/>
      <c r="DSO543"/>
      <c r="DSP543"/>
      <c r="DSQ543"/>
      <c r="DSR543"/>
      <c r="DSS543"/>
      <c r="DST543"/>
      <c r="DSU543"/>
      <c r="DSV543"/>
      <c r="DSW543"/>
      <c r="DSX543"/>
      <c r="DSY543"/>
      <c r="DSZ543"/>
      <c r="DTA543"/>
      <c r="DTB543"/>
      <c r="DTC543"/>
      <c r="DTD543"/>
      <c r="DTE543"/>
      <c r="DTF543"/>
      <c r="DTG543"/>
      <c r="DTH543"/>
      <c r="DTI543"/>
      <c r="DTJ543"/>
      <c r="DTK543"/>
      <c r="DTL543"/>
      <c r="DTM543"/>
      <c r="DTN543"/>
      <c r="DTO543"/>
      <c r="DTP543"/>
      <c r="DTQ543"/>
      <c r="DTR543"/>
      <c r="DTS543"/>
      <c r="DTT543"/>
      <c r="DTU543"/>
      <c r="DTV543"/>
      <c r="DTW543"/>
      <c r="DTX543"/>
      <c r="DTY543"/>
      <c r="DTZ543"/>
      <c r="DUA543"/>
      <c r="DUB543"/>
      <c r="DUC543"/>
      <c r="DUD543"/>
      <c r="DUE543"/>
      <c r="DUF543"/>
      <c r="DUG543"/>
      <c r="DUH543"/>
      <c r="DUI543"/>
      <c r="DUJ543"/>
      <c r="DUK543"/>
      <c r="DUL543"/>
      <c r="DUM543"/>
      <c r="DUN543"/>
      <c r="DUO543"/>
      <c r="DUP543"/>
      <c r="DUQ543"/>
      <c r="DUR543"/>
      <c r="DUS543"/>
      <c r="DUT543"/>
      <c r="DUU543"/>
      <c r="DUV543"/>
      <c r="DUW543"/>
      <c r="DUX543"/>
      <c r="DUY543"/>
      <c r="DUZ543"/>
      <c r="DVA543"/>
      <c r="DVB543"/>
      <c r="DVC543"/>
      <c r="DVD543"/>
      <c r="DVE543"/>
      <c r="DVF543"/>
      <c r="DVG543"/>
      <c r="DVH543"/>
      <c r="DVI543"/>
      <c r="DVJ543"/>
      <c r="DVK543"/>
      <c r="DVL543"/>
      <c r="DVM543"/>
      <c r="DVN543"/>
      <c r="DVO543"/>
      <c r="DVP543"/>
      <c r="DVQ543"/>
      <c r="DVR543"/>
      <c r="DVS543"/>
      <c r="DVT543"/>
      <c r="DVU543"/>
      <c r="DVV543"/>
      <c r="DVW543"/>
      <c r="DVX543"/>
      <c r="DVY543"/>
      <c r="DVZ543"/>
      <c r="DWA543"/>
      <c r="DWB543"/>
      <c r="DWC543"/>
      <c r="DWD543"/>
      <c r="DWE543"/>
      <c r="DWF543"/>
      <c r="DWG543"/>
      <c r="DWH543"/>
      <c r="DWI543"/>
      <c r="DWJ543"/>
      <c r="DWK543"/>
      <c r="DWL543"/>
      <c r="DWM543"/>
      <c r="DWN543"/>
      <c r="DWO543"/>
      <c r="DWP543"/>
      <c r="DWQ543"/>
      <c r="DWR543"/>
      <c r="DWS543"/>
      <c r="DWT543"/>
      <c r="DWU543"/>
      <c r="DWV543"/>
      <c r="DWW543"/>
      <c r="DWX543"/>
      <c r="DWY543"/>
      <c r="DWZ543"/>
      <c r="DXA543"/>
      <c r="DXB543"/>
      <c r="DXC543"/>
      <c r="DXD543"/>
      <c r="DXE543"/>
      <c r="DXF543"/>
      <c r="DXG543"/>
      <c r="DXH543"/>
      <c r="DXI543"/>
      <c r="DXJ543"/>
      <c r="DXK543"/>
      <c r="DXL543"/>
      <c r="DXM543"/>
      <c r="DXN543"/>
      <c r="DXO543"/>
      <c r="DXP543"/>
      <c r="DXQ543"/>
      <c r="DXR543"/>
      <c r="DXS543"/>
      <c r="DXT543"/>
      <c r="DXU543"/>
      <c r="DXV543"/>
      <c r="DXW543"/>
      <c r="DXX543"/>
      <c r="DXY543"/>
      <c r="DXZ543"/>
      <c r="DYA543"/>
      <c r="DYB543"/>
      <c r="DYC543"/>
      <c r="DYD543"/>
      <c r="DYE543"/>
      <c r="DYF543"/>
      <c r="DYG543"/>
      <c r="DYH543"/>
      <c r="DYI543"/>
      <c r="DYJ543"/>
      <c r="DYK543"/>
      <c r="DYL543"/>
      <c r="DYM543"/>
      <c r="DYN543"/>
      <c r="DYO543"/>
      <c r="DYP543"/>
      <c r="DYQ543"/>
      <c r="DYR543"/>
      <c r="DYS543"/>
      <c r="DYT543"/>
      <c r="DYU543"/>
      <c r="DYV543"/>
      <c r="DYW543"/>
      <c r="DYX543"/>
      <c r="DYY543"/>
      <c r="DYZ543"/>
      <c r="DZA543"/>
      <c r="DZB543"/>
      <c r="DZC543"/>
      <c r="DZD543"/>
      <c r="DZE543"/>
      <c r="DZF543"/>
      <c r="DZG543"/>
      <c r="DZH543"/>
      <c r="DZI543"/>
      <c r="DZJ543"/>
      <c r="DZK543"/>
      <c r="DZL543"/>
      <c r="DZM543"/>
      <c r="DZN543"/>
      <c r="DZO543"/>
      <c r="DZP543"/>
      <c r="DZQ543"/>
      <c r="DZR543"/>
      <c r="DZS543"/>
      <c r="DZT543"/>
      <c r="DZU543"/>
      <c r="DZV543"/>
      <c r="DZW543"/>
      <c r="DZX543"/>
      <c r="DZY543"/>
      <c r="DZZ543"/>
      <c r="EAA543"/>
      <c r="EAB543"/>
      <c r="EAC543"/>
      <c r="EAD543"/>
      <c r="EAE543"/>
      <c r="EAF543"/>
      <c r="EAG543"/>
      <c r="EAH543"/>
      <c r="EAI543"/>
      <c r="EAJ543"/>
      <c r="EAK543"/>
      <c r="EAL543"/>
      <c r="EAM543"/>
      <c r="EAN543"/>
      <c r="EAO543"/>
      <c r="EAP543"/>
      <c r="EAQ543"/>
      <c r="EAR543"/>
      <c r="EAS543"/>
      <c r="EAT543"/>
      <c r="EAU543"/>
      <c r="EAV543"/>
      <c r="EAW543"/>
      <c r="EAX543"/>
      <c r="EAY543"/>
      <c r="EAZ543"/>
      <c r="EBA543"/>
      <c r="EBB543"/>
      <c r="EBC543"/>
      <c r="EBD543"/>
      <c r="EBE543"/>
      <c r="EBF543"/>
      <c r="EBG543"/>
      <c r="EBH543"/>
      <c r="EBI543"/>
      <c r="EBJ543"/>
      <c r="EBK543"/>
      <c r="EBL543"/>
      <c r="EBM543"/>
      <c r="EBN543"/>
      <c r="EBO543"/>
      <c r="EBP543"/>
      <c r="EBQ543"/>
      <c r="EBR543"/>
      <c r="EBS543"/>
      <c r="EBT543"/>
      <c r="EBU543"/>
      <c r="EBV543"/>
      <c r="EBW543"/>
      <c r="EBX543"/>
      <c r="EBY543"/>
      <c r="EBZ543"/>
      <c r="ECA543"/>
      <c r="ECB543"/>
      <c r="ECC543"/>
      <c r="ECD543"/>
      <c r="ECE543"/>
      <c r="ECF543"/>
      <c r="ECG543"/>
      <c r="ECH543"/>
      <c r="ECI543"/>
      <c r="ECJ543"/>
      <c r="ECK543"/>
      <c r="ECL543"/>
      <c r="ECM543"/>
      <c r="ECN543"/>
      <c r="ECO543"/>
      <c r="ECP543"/>
      <c r="ECQ543"/>
      <c r="ECR543"/>
      <c r="ECS543"/>
      <c r="ECT543"/>
      <c r="ECU543"/>
      <c r="ECV543"/>
      <c r="ECW543"/>
      <c r="ECX543"/>
      <c r="ECY543"/>
      <c r="ECZ543"/>
      <c r="EDA543"/>
      <c r="EDB543"/>
      <c r="EDC543"/>
      <c r="EDD543"/>
      <c r="EDE543"/>
      <c r="EDF543"/>
      <c r="EDG543"/>
      <c r="EDH543"/>
      <c r="EDI543"/>
      <c r="EDJ543"/>
      <c r="EDK543"/>
      <c r="EDL543"/>
      <c r="EDM543"/>
      <c r="EDN543"/>
      <c r="EDO543"/>
      <c r="EDP543"/>
      <c r="EDQ543"/>
      <c r="EDR543"/>
      <c r="EDS543"/>
      <c r="EDT543"/>
      <c r="EDU543"/>
      <c r="EDV543"/>
      <c r="EDW543"/>
      <c r="EDX543"/>
      <c r="EDY543"/>
      <c r="EDZ543"/>
      <c r="EEA543"/>
      <c r="EEB543"/>
      <c r="EEC543"/>
      <c r="EED543"/>
      <c r="EEE543"/>
      <c r="EEF543"/>
      <c r="EEG543"/>
      <c r="EEH543"/>
      <c r="EEI543"/>
      <c r="EEJ543"/>
      <c r="EEK543"/>
      <c r="EEL543"/>
      <c r="EEM543"/>
      <c r="EEN543"/>
      <c r="EEO543"/>
      <c r="EEP543"/>
      <c r="EEQ543"/>
      <c r="EER543"/>
      <c r="EES543"/>
      <c r="EET543"/>
      <c r="EEU543"/>
      <c r="EEV543"/>
      <c r="EEW543"/>
      <c r="EEX543"/>
      <c r="EEY543"/>
      <c r="EEZ543"/>
      <c r="EFA543"/>
      <c r="EFB543"/>
      <c r="EFC543"/>
      <c r="EFD543"/>
      <c r="EFE543"/>
      <c r="EFF543"/>
      <c r="EFG543"/>
      <c r="EFH543"/>
      <c r="EFI543"/>
      <c r="EFJ543"/>
      <c r="EFK543"/>
      <c r="EFL543"/>
      <c r="EFM543"/>
      <c r="EFN543"/>
      <c r="EFO543"/>
      <c r="EFP543"/>
      <c r="EFQ543"/>
      <c r="EFR543"/>
      <c r="EFS543"/>
      <c r="EFT543"/>
      <c r="EFU543"/>
      <c r="EFV543"/>
      <c r="EFW543"/>
      <c r="EFX543"/>
      <c r="EFY543"/>
      <c r="EFZ543"/>
      <c r="EGA543"/>
      <c r="EGB543"/>
      <c r="EGC543"/>
      <c r="EGD543"/>
      <c r="EGE543"/>
      <c r="EGF543"/>
      <c r="EGG543"/>
      <c r="EGH543"/>
      <c r="EGI543"/>
      <c r="EGJ543"/>
      <c r="EGK543"/>
      <c r="EGL543"/>
      <c r="EGM543"/>
      <c r="EGN543"/>
      <c r="EGO543"/>
      <c r="EGP543"/>
      <c r="EGQ543"/>
      <c r="EGR543"/>
      <c r="EGS543"/>
      <c r="EGT543"/>
      <c r="EGU543"/>
      <c r="EGV543"/>
      <c r="EGW543"/>
      <c r="EGX543"/>
      <c r="EGY543"/>
      <c r="EGZ543"/>
      <c r="EHA543"/>
      <c r="EHB543"/>
      <c r="EHC543"/>
      <c r="EHD543"/>
      <c r="EHE543"/>
      <c r="EHF543"/>
      <c r="EHG543"/>
      <c r="EHH543"/>
      <c r="EHI543"/>
      <c r="EHJ543"/>
      <c r="EHK543"/>
      <c r="EHL543"/>
      <c r="EHM543"/>
      <c r="EHN543"/>
      <c r="EHO543"/>
      <c r="EHP543"/>
      <c r="EHQ543"/>
      <c r="EHR543"/>
      <c r="EHS543"/>
      <c r="EHT543"/>
      <c r="EHU543"/>
      <c r="EHV543"/>
      <c r="EHW543"/>
      <c r="EHX543"/>
      <c r="EHY543"/>
      <c r="EHZ543"/>
      <c r="EIA543"/>
      <c r="EIB543"/>
      <c r="EIC543"/>
      <c r="EID543"/>
      <c r="EIE543"/>
      <c r="EIF543"/>
      <c r="EIG543"/>
      <c r="EIH543"/>
      <c r="EII543"/>
      <c r="EIJ543"/>
      <c r="EIK543"/>
      <c r="EIL543"/>
      <c r="EIM543"/>
      <c r="EIN543"/>
      <c r="EIO543"/>
      <c r="EIP543"/>
      <c r="EIQ543"/>
      <c r="EIR543"/>
      <c r="EIS543"/>
      <c r="EIT543"/>
      <c r="EIU543"/>
      <c r="EIV543"/>
      <c r="EIW543"/>
      <c r="EIX543"/>
      <c r="EIY543"/>
      <c r="EIZ543"/>
      <c r="EJA543"/>
      <c r="EJB543"/>
      <c r="EJC543"/>
      <c r="EJD543"/>
      <c r="EJE543"/>
      <c r="EJF543"/>
      <c r="EJG543"/>
      <c r="EJH543"/>
      <c r="EJI543"/>
      <c r="EJJ543"/>
      <c r="EJK543"/>
      <c r="EJL543"/>
      <c r="EJM543"/>
      <c r="EJN543"/>
      <c r="EJO543"/>
      <c r="EJP543"/>
      <c r="EJQ543"/>
      <c r="EJR543"/>
      <c r="EJS543"/>
      <c r="EJT543"/>
      <c r="EJU543"/>
      <c r="EJV543"/>
      <c r="EJW543"/>
      <c r="EJX543"/>
      <c r="EJY543"/>
      <c r="EJZ543"/>
      <c r="EKA543"/>
      <c r="EKB543"/>
      <c r="EKC543"/>
      <c r="EKD543"/>
      <c r="EKE543"/>
      <c r="EKF543"/>
      <c r="EKG543"/>
      <c r="EKH543"/>
      <c r="EKI543"/>
      <c r="EKJ543"/>
      <c r="EKK543"/>
      <c r="EKL543"/>
      <c r="EKM543"/>
      <c r="EKN543"/>
      <c r="EKO543"/>
      <c r="EKP543"/>
      <c r="EKQ543"/>
      <c r="EKR543"/>
      <c r="EKS543"/>
      <c r="EKT543"/>
      <c r="EKU543"/>
      <c r="EKV543"/>
      <c r="EKW543"/>
      <c r="EKX543"/>
      <c r="EKY543"/>
      <c r="EKZ543"/>
      <c r="ELA543"/>
      <c r="ELB543"/>
      <c r="ELC543"/>
      <c r="ELD543"/>
      <c r="ELE543"/>
      <c r="ELF543"/>
      <c r="ELG543"/>
      <c r="ELH543"/>
      <c r="ELI543"/>
      <c r="ELJ543"/>
      <c r="ELK543"/>
      <c r="ELL543"/>
      <c r="ELM543"/>
      <c r="ELN543"/>
      <c r="ELO543"/>
      <c r="ELP543"/>
      <c r="ELQ543"/>
      <c r="ELR543"/>
      <c r="ELS543"/>
      <c r="ELT543"/>
      <c r="ELU543"/>
      <c r="ELV543"/>
      <c r="ELW543"/>
      <c r="ELX543"/>
      <c r="ELY543"/>
      <c r="ELZ543"/>
      <c r="EMA543"/>
      <c r="EMB543"/>
      <c r="EMC543"/>
      <c r="EMD543"/>
      <c r="EME543"/>
      <c r="EMF543"/>
      <c r="EMG543"/>
      <c r="EMH543"/>
      <c r="EMI543"/>
      <c r="EMJ543"/>
      <c r="EMK543"/>
      <c r="EML543"/>
      <c r="EMM543"/>
      <c r="EMN543"/>
      <c r="EMO543"/>
      <c r="EMP543"/>
      <c r="EMQ543"/>
      <c r="EMR543"/>
      <c r="EMS543"/>
      <c r="EMT543"/>
      <c r="EMU543"/>
      <c r="EMV543"/>
      <c r="EMW543"/>
      <c r="EMX543"/>
      <c r="EMY543"/>
      <c r="EMZ543"/>
      <c r="ENA543"/>
      <c r="ENB543"/>
      <c r="ENC543"/>
      <c r="END543"/>
      <c r="ENE543"/>
      <c r="ENF543"/>
      <c r="ENG543"/>
      <c r="ENH543"/>
      <c r="ENI543"/>
      <c r="ENJ543"/>
      <c r="ENK543"/>
      <c r="ENL543"/>
      <c r="ENM543"/>
      <c r="ENN543"/>
      <c r="ENO543"/>
      <c r="ENP543"/>
      <c r="ENQ543"/>
      <c r="ENR543"/>
      <c r="ENS543"/>
      <c r="ENT543"/>
      <c r="ENU543"/>
      <c r="ENV543"/>
      <c r="ENW543"/>
      <c r="ENX543"/>
      <c r="ENY543"/>
      <c r="ENZ543"/>
      <c r="EOA543"/>
      <c r="EOB543"/>
      <c r="EOC543"/>
      <c r="EOD543"/>
      <c r="EOE543"/>
      <c r="EOF543"/>
      <c r="EOG543"/>
      <c r="EOH543"/>
      <c r="EOI543"/>
      <c r="EOJ543"/>
      <c r="EOK543"/>
      <c r="EOL543"/>
      <c r="EOM543"/>
      <c r="EON543"/>
      <c r="EOO543"/>
      <c r="EOP543"/>
      <c r="EOQ543"/>
      <c r="EOR543"/>
      <c r="EOS543"/>
      <c r="EOT543"/>
      <c r="EOU543"/>
      <c r="EOV543"/>
      <c r="EOW543"/>
      <c r="EOX543"/>
      <c r="EOY543"/>
      <c r="EOZ543"/>
      <c r="EPA543"/>
      <c r="EPB543"/>
      <c r="EPC543"/>
      <c r="EPD543"/>
      <c r="EPE543"/>
      <c r="EPF543"/>
      <c r="EPG543"/>
      <c r="EPH543"/>
      <c r="EPI543"/>
      <c r="EPJ543"/>
      <c r="EPK543"/>
      <c r="EPL543"/>
      <c r="EPM543"/>
      <c r="EPN543"/>
      <c r="EPO543"/>
      <c r="EPP543"/>
      <c r="EPQ543"/>
      <c r="EPR543"/>
      <c r="EPS543"/>
      <c r="EPT543"/>
      <c r="EPU543"/>
      <c r="EPV543"/>
      <c r="EPW543"/>
      <c r="EPX543"/>
      <c r="EPY543"/>
      <c r="EPZ543"/>
      <c r="EQA543"/>
      <c r="EQB543"/>
      <c r="EQC543"/>
      <c r="EQD543"/>
      <c r="EQE543"/>
      <c r="EQF543"/>
      <c r="EQG543"/>
      <c r="EQH543"/>
      <c r="EQI543"/>
      <c r="EQJ543"/>
      <c r="EQK543"/>
      <c r="EQL543"/>
      <c r="EQM543"/>
      <c r="EQN543"/>
      <c r="EQO543"/>
      <c r="EQP543"/>
      <c r="EQQ543"/>
      <c r="EQR543"/>
      <c r="EQS543"/>
      <c r="EQT543"/>
      <c r="EQU543"/>
      <c r="EQV543"/>
      <c r="EQW543"/>
      <c r="EQX543"/>
      <c r="EQY543"/>
      <c r="EQZ543"/>
      <c r="ERA543"/>
      <c r="ERB543"/>
      <c r="ERC543"/>
      <c r="ERD543"/>
      <c r="ERE543"/>
      <c r="ERF543"/>
      <c r="ERG543"/>
      <c r="ERH543"/>
      <c r="ERI543"/>
      <c r="ERJ543"/>
      <c r="ERK543"/>
      <c r="ERL543"/>
      <c r="ERM543"/>
      <c r="ERN543"/>
      <c r="ERO543"/>
      <c r="ERP543"/>
      <c r="ERQ543"/>
      <c r="ERR543"/>
      <c r="ERS543"/>
      <c r="ERT543"/>
      <c r="ERU543"/>
      <c r="ERV543"/>
      <c r="ERW543"/>
      <c r="ERX543"/>
      <c r="ERY543"/>
      <c r="ERZ543"/>
      <c r="ESA543"/>
      <c r="ESB543"/>
      <c r="ESC543"/>
      <c r="ESD543"/>
      <c r="ESE543"/>
      <c r="ESF543"/>
      <c r="ESG543"/>
      <c r="ESH543"/>
      <c r="ESI543"/>
      <c r="ESJ543"/>
      <c r="ESK543"/>
      <c r="ESL543"/>
      <c r="ESM543"/>
      <c r="ESN543"/>
      <c r="ESO543"/>
      <c r="ESP543"/>
      <c r="ESQ543"/>
      <c r="ESR543"/>
      <c r="ESS543"/>
      <c r="EST543"/>
      <c r="ESU543"/>
      <c r="ESV543"/>
      <c r="ESW543"/>
      <c r="ESX543"/>
      <c r="ESY543"/>
      <c r="ESZ543"/>
      <c r="ETA543"/>
      <c r="ETB543"/>
      <c r="ETC543"/>
      <c r="ETD543"/>
      <c r="ETE543"/>
      <c r="ETF543"/>
      <c r="ETG543"/>
      <c r="ETH543"/>
      <c r="ETI543"/>
      <c r="ETJ543"/>
      <c r="ETK543"/>
      <c r="ETL543"/>
      <c r="ETM543"/>
      <c r="ETN543"/>
      <c r="ETO543"/>
      <c r="ETP543"/>
      <c r="ETQ543"/>
      <c r="ETR543"/>
      <c r="ETS543"/>
      <c r="ETT543"/>
      <c r="ETU543"/>
      <c r="ETV543"/>
      <c r="ETW543"/>
      <c r="ETX543"/>
      <c r="ETY543"/>
      <c r="ETZ543"/>
      <c r="EUA543"/>
      <c r="EUB543"/>
      <c r="EUC543"/>
      <c r="EUD543"/>
      <c r="EUE543"/>
      <c r="EUF543"/>
      <c r="EUG543"/>
      <c r="EUH543"/>
      <c r="EUI543"/>
      <c r="EUJ543"/>
      <c r="EUK543"/>
      <c r="EUL543"/>
      <c r="EUM543"/>
      <c r="EUN543"/>
      <c r="EUO543"/>
      <c r="EUP543"/>
      <c r="EUQ543"/>
      <c r="EUR543"/>
      <c r="EUS543"/>
      <c r="EUT543"/>
      <c r="EUU543"/>
      <c r="EUV543"/>
      <c r="EUW543"/>
      <c r="EUX543"/>
      <c r="EUY543"/>
      <c r="EUZ543"/>
      <c r="EVA543"/>
      <c r="EVB543"/>
      <c r="EVC543"/>
      <c r="EVD543"/>
      <c r="EVE543"/>
      <c r="EVF543"/>
      <c r="EVG543"/>
      <c r="EVH543"/>
      <c r="EVI543"/>
      <c r="EVJ543"/>
      <c r="EVK543"/>
      <c r="EVL543"/>
      <c r="EVM543"/>
      <c r="EVN543"/>
      <c r="EVO543"/>
      <c r="EVP543"/>
      <c r="EVQ543"/>
      <c r="EVR543"/>
      <c r="EVS543"/>
      <c r="EVT543"/>
      <c r="EVU543"/>
      <c r="EVV543"/>
      <c r="EVW543"/>
      <c r="EVX543"/>
      <c r="EVY543"/>
      <c r="EVZ543"/>
      <c r="EWA543"/>
      <c r="EWB543"/>
      <c r="EWC543"/>
      <c r="EWD543"/>
      <c r="EWE543"/>
      <c r="EWF543"/>
      <c r="EWG543"/>
      <c r="EWH543"/>
      <c r="EWI543"/>
      <c r="EWJ543"/>
      <c r="EWK543"/>
      <c r="EWL543"/>
      <c r="EWM543"/>
      <c r="EWN543"/>
      <c r="EWO543"/>
      <c r="EWP543"/>
      <c r="EWQ543"/>
      <c r="EWR543"/>
      <c r="EWS543"/>
      <c r="EWT543"/>
      <c r="EWU543"/>
      <c r="EWV543"/>
      <c r="EWW543"/>
      <c r="EWX543"/>
      <c r="EWY543"/>
      <c r="EWZ543"/>
      <c r="EXA543"/>
      <c r="EXB543"/>
      <c r="EXC543"/>
      <c r="EXD543"/>
      <c r="EXE543"/>
      <c r="EXF543"/>
      <c r="EXG543"/>
      <c r="EXH543"/>
      <c r="EXI543"/>
      <c r="EXJ543"/>
      <c r="EXK543"/>
      <c r="EXL543"/>
      <c r="EXM543"/>
      <c r="EXN543"/>
      <c r="EXO543"/>
      <c r="EXP543"/>
      <c r="EXQ543"/>
      <c r="EXR543"/>
      <c r="EXS543"/>
      <c r="EXT543"/>
      <c r="EXU543"/>
      <c r="EXV543"/>
      <c r="EXW543"/>
      <c r="EXX543"/>
      <c r="EXY543"/>
      <c r="EXZ543"/>
      <c r="EYA543"/>
      <c r="EYB543"/>
      <c r="EYC543"/>
      <c r="EYD543"/>
      <c r="EYE543"/>
      <c r="EYF543"/>
      <c r="EYG543"/>
      <c r="EYH543"/>
      <c r="EYI543"/>
      <c r="EYJ543"/>
      <c r="EYK543"/>
      <c r="EYL543"/>
      <c r="EYM543"/>
      <c r="EYN543"/>
      <c r="EYO543"/>
      <c r="EYP543"/>
      <c r="EYQ543"/>
      <c r="EYR543"/>
      <c r="EYS543"/>
      <c r="EYT543"/>
      <c r="EYU543"/>
      <c r="EYV543"/>
      <c r="EYW543"/>
      <c r="EYX543"/>
      <c r="EYY543"/>
      <c r="EYZ543"/>
      <c r="EZA543"/>
      <c r="EZB543"/>
      <c r="EZC543"/>
      <c r="EZD543"/>
      <c r="EZE543"/>
      <c r="EZF543"/>
      <c r="EZG543"/>
      <c r="EZH543"/>
      <c r="EZI543"/>
      <c r="EZJ543"/>
      <c r="EZK543"/>
      <c r="EZL543"/>
      <c r="EZM543"/>
      <c r="EZN543"/>
      <c r="EZO543"/>
      <c r="EZP543"/>
      <c r="EZQ543"/>
      <c r="EZR543"/>
      <c r="EZS543"/>
      <c r="EZT543"/>
      <c r="EZU543"/>
      <c r="EZV543"/>
      <c r="EZW543"/>
      <c r="EZX543"/>
      <c r="EZY543"/>
      <c r="EZZ543"/>
      <c r="FAA543"/>
      <c r="FAB543"/>
      <c r="FAC543"/>
      <c r="FAD543"/>
      <c r="FAE543"/>
      <c r="FAF543"/>
      <c r="FAG543"/>
      <c r="FAH543"/>
      <c r="FAI543"/>
      <c r="FAJ543"/>
      <c r="FAK543"/>
      <c r="FAL543"/>
      <c r="FAM543"/>
      <c r="FAN543"/>
      <c r="FAO543"/>
      <c r="FAP543"/>
      <c r="FAQ543"/>
      <c r="FAR543"/>
      <c r="FAS543"/>
      <c r="FAT543"/>
      <c r="FAU543"/>
      <c r="FAV543"/>
      <c r="FAW543"/>
      <c r="FAX543"/>
      <c r="FAY543"/>
      <c r="FAZ543"/>
      <c r="FBA543"/>
      <c r="FBB543"/>
      <c r="FBC543"/>
      <c r="FBD543"/>
      <c r="FBE543"/>
      <c r="FBF543"/>
      <c r="FBG543"/>
      <c r="FBH543"/>
      <c r="FBI543"/>
      <c r="FBJ543"/>
      <c r="FBK543"/>
      <c r="FBL543"/>
      <c r="FBM543"/>
      <c r="FBN543"/>
      <c r="FBO543"/>
      <c r="FBP543"/>
      <c r="FBQ543"/>
      <c r="FBR543"/>
      <c r="FBS543"/>
      <c r="FBT543"/>
      <c r="FBU543"/>
      <c r="FBV543"/>
      <c r="FBW543"/>
      <c r="FBX543"/>
      <c r="FBY543"/>
      <c r="FBZ543"/>
      <c r="FCA543"/>
      <c r="FCB543"/>
      <c r="FCC543"/>
      <c r="FCD543"/>
      <c r="FCE543"/>
      <c r="FCF543"/>
      <c r="FCG543"/>
      <c r="FCH543"/>
      <c r="FCI543"/>
      <c r="FCJ543"/>
      <c r="FCK543"/>
      <c r="FCL543"/>
      <c r="FCM543"/>
      <c r="FCN543"/>
      <c r="FCO543"/>
      <c r="FCP543"/>
      <c r="FCQ543"/>
      <c r="FCR543"/>
      <c r="FCS543"/>
      <c r="FCT543"/>
      <c r="FCU543"/>
      <c r="FCV543"/>
      <c r="FCW543"/>
      <c r="FCX543"/>
      <c r="FCY543"/>
      <c r="FCZ543"/>
      <c r="FDA543"/>
      <c r="FDB543"/>
      <c r="FDC543"/>
      <c r="FDD543"/>
      <c r="FDE543"/>
      <c r="FDF543"/>
      <c r="FDG543"/>
      <c r="FDH543"/>
      <c r="FDI543"/>
      <c r="FDJ543"/>
      <c r="FDK543"/>
      <c r="FDL543"/>
      <c r="FDM543"/>
      <c r="FDN543"/>
      <c r="FDO543"/>
      <c r="FDP543"/>
      <c r="FDQ543"/>
      <c r="FDR543"/>
      <c r="FDS543"/>
      <c r="FDT543"/>
      <c r="FDU543"/>
      <c r="FDV543"/>
      <c r="FDW543"/>
      <c r="FDX543"/>
      <c r="FDY543"/>
      <c r="FDZ543"/>
      <c r="FEA543"/>
      <c r="FEB543"/>
      <c r="FEC543"/>
      <c r="FED543"/>
      <c r="FEE543"/>
      <c r="FEF543"/>
      <c r="FEG543"/>
      <c r="FEH543"/>
      <c r="FEI543"/>
      <c r="FEJ543"/>
      <c r="FEK543"/>
      <c r="FEL543"/>
      <c r="FEM543"/>
      <c r="FEN543"/>
      <c r="FEO543"/>
      <c r="FEP543"/>
      <c r="FEQ543"/>
      <c r="FER543"/>
      <c r="FES543"/>
      <c r="FET543"/>
      <c r="FEU543"/>
      <c r="FEV543"/>
      <c r="FEW543"/>
      <c r="FEX543"/>
      <c r="FEY543"/>
      <c r="FEZ543"/>
      <c r="FFA543"/>
      <c r="FFB543"/>
      <c r="FFC543"/>
      <c r="FFD543"/>
      <c r="FFE543"/>
      <c r="FFF543"/>
      <c r="FFG543"/>
      <c r="FFH543"/>
      <c r="FFI543"/>
      <c r="FFJ543"/>
      <c r="FFK543"/>
      <c r="FFL543"/>
      <c r="FFM543"/>
      <c r="FFN543"/>
      <c r="FFO543"/>
      <c r="FFP543"/>
      <c r="FFQ543"/>
      <c r="FFR543"/>
      <c r="FFS543"/>
      <c r="FFT543"/>
      <c r="FFU543"/>
      <c r="FFV543"/>
      <c r="FFW543"/>
      <c r="FFX543"/>
      <c r="FFY543"/>
      <c r="FFZ543"/>
      <c r="FGA543"/>
      <c r="FGB543"/>
      <c r="FGC543"/>
      <c r="FGD543"/>
      <c r="FGE543"/>
      <c r="FGF543"/>
      <c r="FGG543"/>
      <c r="FGH543"/>
      <c r="FGI543"/>
      <c r="FGJ543"/>
      <c r="FGK543"/>
      <c r="FGL543"/>
      <c r="FGM543"/>
      <c r="FGN543"/>
      <c r="FGO543"/>
      <c r="FGP543"/>
      <c r="FGQ543"/>
      <c r="FGR543"/>
      <c r="FGS543"/>
      <c r="FGT543"/>
      <c r="FGU543"/>
      <c r="FGV543"/>
      <c r="FGW543"/>
      <c r="FGX543"/>
      <c r="FGY543"/>
      <c r="FGZ543"/>
      <c r="FHA543"/>
      <c r="FHB543"/>
      <c r="FHC543"/>
      <c r="FHD543"/>
      <c r="FHE543"/>
      <c r="FHF543"/>
      <c r="FHG543"/>
      <c r="FHH543"/>
      <c r="FHI543"/>
      <c r="FHJ543"/>
      <c r="FHK543"/>
      <c r="FHL543"/>
      <c r="FHM543"/>
      <c r="FHN543"/>
      <c r="FHO543"/>
      <c r="FHP543"/>
      <c r="FHQ543"/>
      <c r="FHR543"/>
      <c r="FHS543"/>
      <c r="FHT543"/>
      <c r="FHU543"/>
      <c r="FHV543"/>
      <c r="FHW543"/>
      <c r="FHX543"/>
      <c r="FHY543"/>
      <c r="FHZ543"/>
      <c r="FIA543"/>
      <c r="FIB543"/>
      <c r="FIC543"/>
      <c r="FID543"/>
      <c r="FIE543"/>
      <c r="FIF543"/>
      <c r="FIG543"/>
      <c r="FIH543"/>
      <c r="FII543"/>
      <c r="FIJ543"/>
      <c r="FIK543"/>
      <c r="FIL543"/>
      <c r="FIM543"/>
      <c r="FIN543"/>
      <c r="FIO543"/>
      <c r="FIP543"/>
      <c r="FIQ543"/>
      <c r="FIR543"/>
      <c r="FIS543"/>
      <c r="FIT543"/>
      <c r="FIU543"/>
      <c r="FIV543"/>
      <c r="FIW543"/>
      <c r="FIX543"/>
      <c r="FIY543"/>
      <c r="FIZ543"/>
      <c r="FJA543"/>
      <c r="FJB543"/>
      <c r="FJC543"/>
      <c r="FJD543"/>
      <c r="FJE543"/>
      <c r="FJF543"/>
      <c r="FJG543"/>
      <c r="FJH543"/>
      <c r="FJI543"/>
      <c r="FJJ543"/>
      <c r="FJK543"/>
      <c r="FJL543"/>
      <c r="FJM543"/>
      <c r="FJN543"/>
      <c r="FJO543"/>
      <c r="FJP543"/>
      <c r="FJQ543"/>
      <c r="FJR543"/>
      <c r="FJS543"/>
      <c r="FJT543"/>
      <c r="FJU543"/>
      <c r="FJV543"/>
      <c r="FJW543"/>
      <c r="FJX543"/>
      <c r="FJY543"/>
      <c r="FJZ543"/>
      <c r="FKA543"/>
      <c r="FKB543"/>
      <c r="FKC543"/>
      <c r="FKD543"/>
      <c r="FKE543"/>
      <c r="FKF543"/>
      <c r="FKG543"/>
      <c r="FKH543"/>
      <c r="FKI543"/>
      <c r="FKJ543"/>
      <c r="FKK543"/>
      <c r="FKL543"/>
      <c r="FKM543"/>
      <c r="FKN543"/>
      <c r="FKO543"/>
      <c r="FKP543"/>
      <c r="FKQ543"/>
      <c r="FKR543"/>
      <c r="FKS543"/>
      <c r="FKT543"/>
      <c r="FKU543"/>
      <c r="FKV543"/>
      <c r="FKW543"/>
      <c r="FKX543"/>
      <c r="FKY543"/>
      <c r="FKZ543"/>
      <c r="FLA543"/>
      <c r="FLB543"/>
      <c r="FLC543"/>
      <c r="FLD543"/>
      <c r="FLE543"/>
      <c r="FLF543"/>
      <c r="FLG543"/>
      <c r="FLH543"/>
      <c r="FLI543"/>
      <c r="FLJ543"/>
      <c r="FLK543"/>
      <c r="FLL543"/>
      <c r="FLM543"/>
      <c r="FLN543"/>
      <c r="FLO543"/>
      <c r="FLP543"/>
      <c r="FLQ543"/>
      <c r="FLR543"/>
      <c r="FLS543"/>
      <c r="FLT543"/>
      <c r="FLU543"/>
      <c r="FLV543"/>
      <c r="FLW543"/>
      <c r="FLX543"/>
      <c r="FLY543"/>
      <c r="FLZ543"/>
      <c r="FMA543"/>
      <c r="FMB543"/>
      <c r="FMC543"/>
      <c r="FMD543"/>
      <c r="FME543"/>
      <c r="FMF543"/>
      <c r="FMG543"/>
      <c r="FMH543"/>
      <c r="FMI543"/>
      <c r="FMJ543"/>
      <c r="FMK543"/>
      <c r="FML543"/>
      <c r="FMM543"/>
      <c r="FMN543"/>
      <c r="FMO543"/>
      <c r="FMP543"/>
      <c r="FMQ543"/>
      <c r="FMR543"/>
      <c r="FMS543"/>
      <c r="FMT543"/>
      <c r="FMU543"/>
      <c r="FMV543"/>
      <c r="FMW543"/>
      <c r="FMX543"/>
      <c r="FMY543"/>
      <c r="FMZ543"/>
      <c r="FNA543"/>
      <c r="FNB543"/>
      <c r="FNC543"/>
      <c r="FND543"/>
      <c r="FNE543"/>
      <c r="FNF543"/>
      <c r="FNG543"/>
      <c r="FNH543"/>
      <c r="FNI543"/>
      <c r="FNJ543"/>
      <c r="FNK543"/>
      <c r="FNL543"/>
      <c r="FNM543"/>
      <c r="FNN543"/>
      <c r="FNO543"/>
      <c r="FNP543"/>
      <c r="FNQ543"/>
      <c r="FNR543"/>
      <c r="FNS543"/>
      <c r="FNT543"/>
      <c r="FNU543"/>
      <c r="FNV543"/>
      <c r="FNW543"/>
      <c r="FNX543"/>
      <c r="FNY543"/>
      <c r="FNZ543"/>
      <c r="FOA543"/>
      <c r="FOB543"/>
      <c r="FOC543"/>
      <c r="FOD543"/>
      <c r="FOE543"/>
      <c r="FOF543"/>
      <c r="FOG543"/>
      <c r="FOH543"/>
      <c r="FOI543"/>
      <c r="FOJ543"/>
      <c r="FOK543"/>
      <c r="FOL543"/>
      <c r="FOM543"/>
      <c r="FON543"/>
      <c r="FOO543"/>
      <c r="FOP543"/>
      <c r="FOQ543"/>
      <c r="FOR543"/>
      <c r="FOS543"/>
      <c r="FOT543"/>
      <c r="FOU543"/>
      <c r="FOV543"/>
      <c r="FOW543"/>
      <c r="FOX543"/>
      <c r="FOY543"/>
      <c r="FOZ543"/>
      <c r="FPA543"/>
      <c r="FPB543"/>
      <c r="FPC543"/>
      <c r="FPD543"/>
      <c r="FPE543"/>
      <c r="FPF543"/>
      <c r="FPG543"/>
      <c r="FPH543"/>
      <c r="FPI543"/>
      <c r="FPJ543"/>
      <c r="FPK543"/>
      <c r="FPL543"/>
      <c r="FPM543"/>
      <c r="FPN543"/>
      <c r="FPO543"/>
      <c r="FPP543"/>
      <c r="FPQ543"/>
      <c r="FPR543"/>
      <c r="FPS543"/>
      <c r="FPT543"/>
      <c r="FPU543"/>
      <c r="FPV543"/>
      <c r="FPW543"/>
      <c r="FPX543"/>
      <c r="FPY543"/>
      <c r="FPZ543"/>
      <c r="FQA543"/>
      <c r="FQB543"/>
      <c r="FQC543"/>
      <c r="FQD543"/>
      <c r="FQE543"/>
      <c r="FQF543"/>
      <c r="FQG543"/>
      <c r="FQH543"/>
      <c r="FQI543"/>
      <c r="FQJ543"/>
      <c r="FQK543"/>
      <c r="FQL543"/>
      <c r="FQM543"/>
      <c r="FQN543"/>
      <c r="FQO543"/>
      <c r="FQP543"/>
      <c r="FQQ543"/>
      <c r="FQR543"/>
      <c r="FQS543"/>
      <c r="FQT543"/>
      <c r="FQU543"/>
      <c r="FQV543"/>
      <c r="FQW543"/>
      <c r="FQX543"/>
      <c r="FQY543"/>
      <c r="FQZ543"/>
      <c r="FRA543"/>
      <c r="FRB543"/>
      <c r="FRC543"/>
      <c r="FRD543"/>
      <c r="FRE543"/>
      <c r="FRF543"/>
      <c r="FRG543"/>
      <c r="FRH543"/>
      <c r="FRI543"/>
      <c r="FRJ543"/>
      <c r="FRK543"/>
      <c r="FRL543"/>
      <c r="FRM543"/>
      <c r="FRN543"/>
      <c r="FRO543"/>
      <c r="FRP543"/>
      <c r="FRQ543"/>
      <c r="FRR543"/>
      <c r="FRS543"/>
      <c r="FRT543"/>
      <c r="FRU543"/>
      <c r="FRV543"/>
      <c r="FRW543"/>
      <c r="FRX543"/>
      <c r="FRY543"/>
      <c r="FRZ543"/>
      <c r="FSA543"/>
      <c r="FSB543"/>
      <c r="FSC543"/>
      <c r="FSD543"/>
      <c r="FSE543"/>
      <c r="FSF543"/>
      <c r="FSG543"/>
      <c r="FSH543"/>
      <c r="FSI543"/>
      <c r="FSJ543"/>
      <c r="FSK543"/>
      <c r="FSL543"/>
      <c r="FSM543"/>
      <c r="FSN543"/>
      <c r="FSO543"/>
      <c r="FSP543"/>
      <c r="FSQ543"/>
      <c r="FSR543"/>
      <c r="FSS543"/>
      <c r="FST543"/>
      <c r="FSU543"/>
      <c r="FSV543"/>
      <c r="FSW543"/>
      <c r="FSX543"/>
      <c r="FSY543"/>
      <c r="FSZ543"/>
      <c r="FTA543"/>
      <c r="FTB543"/>
      <c r="FTC543"/>
      <c r="FTD543"/>
      <c r="FTE543"/>
      <c r="FTF543"/>
      <c r="FTG543"/>
      <c r="FTH543"/>
      <c r="FTI543"/>
      <c r="FTJ543"/>
      <c r="FTK543"/>
      <c r="FTL543"/>
      <c r="FTM543"/>
      <c r="FTN543"/>
      <c r="FTO543"/>
      <c r="FTP543"/>
      <c r="FTQ543"/>
      <c r="FTR543"/>
      <c r="FTS543"/>
      <c r="FTT543"/>
      <c r="FTU543"/>
      <c r="FTV543"/>
      <c r="FTW543"/>
      <c r="FTX543"/>
      <c r="FTY543"/>
      <c r="FTZ543"/>
      <c r="FUA543"/>
      <c r="FUB543"/>
      <c r="FUC543"/>
      <c r="FUD543"/>
      <c r="FUE543"/>
      <c r="FUF543"/>
      <c r="FUG543"/>
      <c r="FUH543"/>
      <c r="FUI543"/>
      <c r="FUJ543"/>
      <c r="FUK543"/>
      <c r="FUL543"/>
      <c r="FUM543"/>
      <c r="FUN543"/>
      <c r="FUO543"/>
      <c r="FUP543"/>
      <c r="FUQ543"/>
      <c r="FUR543"/>
      <c r="FUS543"/>
      <c r="FUT543"/>
      <c r="FUU543"/>
      <c r="FUV543"/>
      <c r="FUW543"/>
      <c r="FUX543"/>
      <c r="FUY543"/>
      <c r="FUZ543"/>
      <c r="FVA543"/>
      <c r="FVB543"/>
      <c r="FVC543"/>
      <c r="FVD543"/>
      <c r="FVE543"/>
      <c r="FVF543"/>
      <c r="FVG543"/>
      <c r="FVH543"/>
      <c r="FVI543"/>
      <c r="FVJ543"/>
      <c r="FVK543"/>
      <c r="FVL543"/>
      <c r="FVM543"/>
      <c r="FVN543"/>
      <c r="FVO543"/>
      <c r="FVP543"/>
      <c r="FVQ543"/>
      <c r="FVR543"/>
      <c r="FVS543"/>
      <c r="FVT543"/>
      <c r="FVU543"/>
      <c r="FVV543"/>
      <c r="FVW543"/>
      <c r="FVX543"/>
      <c r="FVY543"/>
      <c r="FVZ543"/>
      <c r="FWA543"/>
      <c r="FWB543"/>
      <c r="FWC543"/>
      <c r="FWD543"/>
      <c r="FWE543"/>
      <c r="FWF543"/>
      <c r="FWG543"/>
      <c r="FWH543"/>
      <c r="FWI543"/>
      <c r="FWJ543"/>
      <c r="FWK543"/>
      <c r="FWL543"/>
      <c r="FWM543"/>
      <c r="FWN543"/>
      <c r="FWO543"/>
      <c r="FWP543"/>
      <c r="FWQ543"/>
      <c r="FWR543"/>
      <c r="FWS543"/>
      <c r="FWT543"/>
      <c r="FWU543"/>
      <c r="FWV543"/>
      <c r="FWW543"/>
      <c r="FWX543"/>
      <c r="FWY543"/>
      <c r="FWZ543"/>
      <c r="FXA543"/>
      <c r="FXB543"/>
      <c r="FXC543"/>
      <c r="FXD543"/>
      <c r="FXE543"/>
      <c r="FXF543"/>
      <c r="FXG543"/>
      <c r="FXH543"/>
      <c r="FXI543"/>
      <c r="FXJ543"/>
      <c r="FXK543"/>
      <c r="FXL543"/>
      <c r="FXM543"/>
      <c r="FXN543"/>
      <c r="FXO543"/>
      <c r="FXP543"/>
      <c r="FXQ543"/>
      <c r="FXR543"/>
      <c r="FXS543"/>
      <c r="FXT543"/>
      <c r="FXU543"/>
      <c r="FXV543"/>
      <c r="FXW543"/>
      <c r="FXX543"/>
      <c r="FXY543"/>
      <c r="FXZ543"/>
      <c r="FYA543"/>
      <c r="FYB543"/>
      <c r="FYC543"/>
      <c r="FYD543"/>
      <c r="FYE543"/>
      <c r="FYF543"/>
      <c r="FYG543"/>
      <c r="FYH543"/>
      <c r="FYI543"/>
      <c r="FYJ543"/>
      <c r="FYK543"/>
      <c r="FYL543"/>
      <c r="FYM543"/>
      <c r="FYN543"/>
      <c r="FYO543"/>
      <c r="FYP543"/>
      <c r="FYQ543"/>
      <c r="FYR543"/>
      <c r="FYS543"/>
      <c r="FYT543"/>
      <c r="FYU543"/>
      <c r="FYV543"/>
      <c r="FYW543"/>
      <c r="FYX543"/>
      <c r="FYY543"/>
      <c r="FYZ543"/>
      <c r="FZA543"/>
      <c r="FZB543"/>
      <c r="FZC543"/>
      <c r="FZD543"/>
      <c r="FZE543"/>
      <c r="FZF543"/>
      <c r="FZG543"/>
      <c r="FZH543"/>
      <c r="FZI543"/>
      <c r="FZJ543"/>
      <c r="FZK543"/>
      <c r="FZL543"/>
      <c r="FZM543"/>
      <c r="FZN543"/>
      <c r="FZO543"/>
      <c r="FZP543"/>
      <c r="FZQ543"/>
      <c r="FZR543"/>
      <c r="FZS543"/>
      <c r="FZT543"/>
      <c r="FZU543"/>
      <c r="FZV543"/>
      <c r="FZW543"/>
      <c r="FZX543"/>
      <c r="FZY543"/>
      <c r="FZZ543"/>
      <c r="GAA543"/>
      <c r="GAB543"/>
      <c r="GAC543"/>
      <c r="GAD543"/>
      <c r="GAE543"/>
      <c r="GAF543"/>
      <c r="GAG543"/>
      <c r="GAH543"/>
      <c r="GAI543"/>
      <c r="GAJ543"/>
      <c r="GAK543"/>
      <c r="GAL543"/>
      <c r="GAM543"/>
      <c r="GAN543"/>
      <c r="GAO543"/>
      <c r="GAP543"/>
      <c r="GAQ543"/>
      <c r="GAR543"/>
      <c r="GAS543"/>
      <c r="GAT543"/>
      <c r="GAU543"/>
      <c r="GAV543"/>
      <c r="GAW543"/>
      <c r="GAX543"/>
      <c r="GAY543"/>
      <c r="GAZ543"/>
      <c r="GBA543"/>
      <c r="GBB543"/>
      <c r="GBC543"/>
      <c r="GBD543"/>
      <c r="GBE543"/>
      <c r="GBF543"/>
      <c r="GBG543"/>
      <c r="GBH543"/>
      <c r="GBI543"/>
      <c r="GBJ543"/>
      <c r="GBK543"/>
      <c r="GBL543"/>
      <c r="GBM543"/>
      <c r="GBN543"/>
      <c r="GBO543"/>
      <c r="GBP543"/>
      <c r="GBQ543"/>
      <c r="GBR543"/>
      <c r="GBS543"/>
      <c r="GBT543"/>
      <c r="GBU543"/>
      <c r="GBV543"/>
      <c r="GBW543"/>
      <c r="GBX543"/>
      <c r="GBY543"/>
      <c r="GBZ543"/>
      <c r="GCA543"/>
      <c r="GCB543"/>
      <c r="GCC543"/>
      <c r="GCD543"/>
      <c r="GCE543"/>
      <c r="GCF543"/>
      <c r="GCG543"/>
      <c r="GCH543"/>
      <c r="GCI543"/>
      <c r="GCJ543"/>
      <c r="GCK543"/>
      <c r="GCL543"/>
      <c r="GCM543"/>
      <c r="GCN543"/>
      <c r="GCO543"/>
      <c r="GCP543"/>
      <c r="GCQ543"/>
      <c r="GCR543"/>
      <c r="GCS543"/>
      <c r="GCT543"/>
      <c r="GCU543"/>
      <c r="GCV543"/>
      <c r="GCW543"/>
      <c r="GCX543"/>
      <c r="GCY543"/>
      <c r="GCZ543"/>
      <c r="GDA543"/>
      <c r="GDB543"/>
      <c r="GDC543"/>
      <c r="GDD543"/>
      <c r="GDE543"/>
      <c r="GDF543"/>
      <c r="GDG543"/>
      <c r="GDH543"/>
      <c r="GDI543"/>
      <c r="GDJ543"/>
      <c r="GDK543"/>
      <c r="GDL543"/>
      <c r="GDM543"/>
      <c r="GDN543"/>
      <c r="GDO543"/>
      <c r="GDP543"/>
      <c r="GDQ543"/>
      <c r="GDR543"/>
      <c r="GDS543"/>
      <c r="GDT543"/>
      <c r="GDU543"/>
      <c r="GDV543"/>
      <c r="GDW543"/>
      <c r="GDX543"/>
      <c r="GDY543"/>
      <c r="GDZ543"/>
      <c r="GEA543"/>
      <c r="GEB543"/>
      <c r="GEC543"/>
      <c r="GED543"/>
      <c r="GEE543"/>
      <c r="GEF543"/>
      <c r="GEG543"/>
      <c r="GEH543"/>
      <c r="GEI543"/>
      <c r="GEJ543"/>
      <c r="GEK543"/>
      <c r="GEL543"/>
      <c r="GEM543"/>
      <c r="GEN543"/>
      <c r="GEO543"/>
      <c r="GEP543"/>
      <c r="GEQ543"/>
      <c r="GER543"/>
      <c r="GES543"/>
      <c r="GET543"/>
      <c r="GEU543"/>
      <c r="GEV543"/>
      <c r="GEW543"/>
      <c r="GEX543"/>
      <c r="GEY543"/>
      <c r="GEZ543"/>
      <c r="GFA543"/>
      <c r="GFB543"/>
      <c r="GFC543"/>
      <c r="GFD543"/>
      <c r="GFE543"/>
      <c r="GFF543"/>
      <c r="GFG543"/>
      <c r="GFH543"/>
      <c r="GFI543"/>
      <c r="GFJ543"/>
      <c r="GFK543"/>
      <c r="GFL543"/>
      <c r="GFM543"/>
      <c r="GFN543"/>
      <c r="GFO543"/>
      <c r="GFP543"/>
      <c r="GFQ543"/>
      <c r="GFR543"/>
      <c r="GFS543"/>
      <c r="GFT543"/>
      <c r="GFU543"/>
      <c r="GFV543"/>
      <c r="GFW543"/>
      <c r="GFX543"/>
      <c r="GFY543"/>
      <c r="GFZ543"/>
      <c r="GGA543"/>
      <c r="GGB543"/>
      <c r="GGC543"/>
      <c r="GGD543"/>
      <c r="GGE543"/>
      <c r="GGF543"/>
      <c r="GGG543"/>
      <c r="GGH543"/>
      <c r="GGI543"/>
      <c r="GGJ543"/>
      <c r="GGK543"/>
      <c r="GGL543"/>
      <c r="GGM543"/>
      <c r="GGN543"/>
      <c r="GGO543"/>
      <c r="GGP543"/>
      <c r="GGQ543"/>
      <c r="GGR543"/>
      <c r="GGS543"/>
      <c r="GGT543"/>
      <c r="GGU543"/>
      <c r="GGV543"/>
      <c r="GGW543"/>
      <c r="GGX543"/>
      <c r="GGY543"/>
      <c r="GGZ543"/>
      <c r="GHA543"/>
      <c r="GHB543"/>
      <c r="GHC543"/>
      <c r="GHD543"/>
      <c r="GHE543"/>
      <c r="GHF543"/>
      <c r="GHG543"/>
      <c r="GHH543"/>
      <c r="GHI543"/>
      <c r="GHJ543"/>
      <c r="GHK543"/>
      <c r="GHL543"/>
      <c r="GHM543"/>
      <c r="GHN543"/>
      <c r="GHO543"/>
      <c r="GHP543"/>
      <c r="GHQ543"/>
      <c r="GHR543"/>
      <c r="GHS543"/>
      <c r="GHT543"/>
      <c r="GHU543"/>
      <c r="GHV543"/>
      <c r="GHW543"/>
      <c r="GHX543"/>
      <c r="GHY543"/>
      <c r="GHZ543"/>
      <c r="GIA543"/>
      <c r="GIB543"/>
      <c r="GIC543"/>
      <c r="GID543"/>
      <c r="GIE543"/>
      <c r="GIF543"/>
      <c r="GIG543"/>
      <c r="GIH543"/>
      <c r="GII543"/>
      <c r="GIJ543"/>
      <c r="GIK543"/>
      <c r="GIL543"/>
      <c r="GIM543"/>
      <c r="GIN543"/>
      <c r="GIO543"/>
      <c r="GIP543"/>
      <c r="GIQ543"/>
      <c r="GIR543"/>
      <c r="GIS543"/>
      <c r="GIT543"/>
      <c r="GIU543"/>
      <c r="GIV543"/>
      <c r="GIW543"/>
      <c r="GIX543"/>
      <c r="GIY543"/>
      <c r="GIZ543"/>
      <c r="GJA543"/>
      <c r="GJB543"/>
      <c r="GJC543"/>
      <c r="GJD543"/>
      <c r="GJE543"/>
      <c r="GJF543"/>
      <c r="GJG543"/>
      <c r="GJH543"/>
      <c r="GJI543"/>
      <c r="GJJ543"/>
      <c r="GJK543"/>
      <c r="GJL543"/>
      <c r="GJM543"/>
      <c r="GJN543"/>
      <c r="GJO543"/>
      <c r="GJP543"/>
      <c r="GJQ543"/>
      <c r="GJR543"/>
      <c r="GJS543"/>
      <c r="GJT543"/>
      <c r="GJU543"/>
      <c r="GJV543"/>
      <c r="GJW543"/>
      <c r="GJX543"/>
      <c r="GJY543"/>
      <c r="GJZ543"/>
      <c r="GKA543"/>
      <c r="GKB543"/>
      <c r="GKC543"/>
      <c r="GKD543"/>
      <c r="GKE543"/>
      <c r="GKF543"/>
      <c r="GKG543"/>
      <c r="GKH543"/>
      <c r="GKI543"/>
      <c r="GKJ543"/>
      <c r="GKK543"/>
      <c r="GKL543"/>
      <c r="GKM543"/>
      <c r="GKN543"/>
      <c r="GKO543"/>
      <c r="GKP543"/>
      <c r="GKQ543"/>
      <c r="GKR543"/>
      <c r="GKS543"/>
      <c r="GKT543"/>
      <c r="GKU543"/>
      <c r="GKV543"/>
      <c r="GKW543"/>
      <c r="GKX543"/>
      <c r="GKY543"/>
      <c r="GKZ543"/>
      <c r="GLA543"/>
      <c r="GLB543"/>
      <c r="GLC543"/>
      <c r="GLD543"/>
      <c r="GLE543"/>
      <c r="GLF543"/>
      <c r="GLG543"/>
      <c r="GLH543"/>
      <c r="GLI543"/>
      <c r="GLJ543"/>
      <c r="GLK543"/>
      <c r="GLL543"/>
      <c r="GLM543"/>
      <c r="GLN543"/>
      <c r="GLO543"/>
      <c r="GLP543"/>
      <c r="GLQ543"/>
      <c r="GLR543"/>
      <c r="GLS543"/>
      <c r="GLT543"/>
      <c r="GLU543"/>
      <c r="GLV543"/>
      <c r="GLW543"/>
      <c r="GLX543"/>
      <c r="GLY543"/>
      <c r="GLZ543"/>
      <c r="GMA543"/>
      <c r="GMB543"/>
      <c r="GMC543"/>
      <c r="GMD543"/>
      <c r="GME543"/>
      <c r="GMF543"/>
      <c r="GMG543"/>
      <c r="GMH543"/>
      <c r="GMI543"/>
      <c r="GMJ543"/>
      <c r="GMK543"/>
      <c r="GML543"/>
      <c r="GMM543"/>
      <c r="GMN543"/>
      <c r="GMO543"/>
      <c r="GMP543"/>
      <c r="GMQ543"/>
      <c r="GMR543"/>
      <c r="GMS543"/>
      <c r="GMT543"/>
      <c r="GMU543"/>
      <c r="GMV543"/>
      <c r="GMW543"/>
      <c r="GMX543"/>
      <c r="GMY543"/>
      <c r="GMZ543"/>
      <c r="GNA543"/>
      <c r="GNB543"/>
      <c r="GNC543"/>
      <c r="GND543"/>
      <c r="GNE543"/>
      <c r="GNF543"/>
      <c r="GNG543"/>
      <c r="GNH543"/>
      <c r="GNI543"/>
      <c r="GNJ543"/>
      <c r="GNK543"/>
      <c r="GNL543"/>
      <c r="GNM543"/>
      <c r="GNN543"/>
      <c r="GNO543"/>
      <c r="GNP543"/>
      <c r="GNQ543"/>
      <c r="GNR543"/>
      <c r="GNS543"/>
      <c r="GNT543"/>
      <c r="GNU543"/>
      <c r="GNV543"/>
      <c r="GNW543"/>
      <c r="GNX543"/>
      <c r="GNY543"/>
      <c r="GNZ543"/>
      <c r="GOA543"/>
      <c r="GOB543"/>
      <c r="GOC543"/>
      <c r="GOD543"/>
      <c r="GOE543"/>
      <c r="GOF543"/>
      <c r="GOG543"/>
      <c r="GOH543"/>
      <c r="GOI543"/>
      <c r="GOJ543"/>
      <c r="GOK543"/>
      <c r="GOL543"/>
      <c r="GOM543"/>
      <c r="GON543"/>
      <c r="GOO543"/>
      <c r="GOP543"/>
      <c r="GOQ543"/>
      <c r="GOR543"/>
      <c r="GOS543"/>
      <c r="GOT543"/>
      <c r="GOU543"/>
      <c r="GOV543"/>
      <c r="GOW543"/>
      <c r="GOX543"/>
      <c r="GOY543"/>
      <c r="GOZ543"/>
      <c r="GPA543"/>
      <c r="GPB543"/>
      <c r="GPC543"/>
      <c r="GPD543"/>
      <c r="GPE543"/>
      <c r="GPF543"/>
      <c r="GPG543"/>
      <c r="GPH543"/>
      <c r="GPI543"/>
      <c r="GPJ543"/>
      <c r="GPK543"/>
      <c r="GPL543"/>
      <c r="GPM543"/>
      <c r="GPN543"/>
      <c r="GPO543"/>
      <c r="GPP543"/>
      <c r="GPQ543"/>
      <c r="GPR543"/>
      <c r="GPS543"/>
      <c r="GPT543"/>
      <c r="GPU543"/>
      <c r="GPV543"/>
      <c r="GPW543"/>
      <c r="GPX543"/>
      <c r="GPY543"/>
      <c r="GPZ543"/>
      <c r="GQA543"/>
      <c r="GQB543"/>
      <c r="GQC543"/>
      <c r="GQD543"/>
      <c r="GQE543"/>
      <c r="GQF543"/>
      <c r="GQG543"/>
      <c r="GQH543"/>
      <c r="GQI543"/>
      <c r="GQJ543"/>
      <c r="GQK543"/>
      <c r="GQL543"/>
      <c r="GQM543"/>
      <c r="GQN543"/>
      <c r="GQO543"/>
      <c r="GQP543"/>
      <c r="GQQ543"/>
      <c r="GQR543"/>
      <c r="GQS543"/>
      <c r="GQT543"/>
      <c r="GQU543"/>
      <c r="GQV543"/>
      <c r="GQW543"/>
      <c r="GQX543"/>
      <c r="GQY543"/>
      <c r="GQZ543"/>
      <c r="GRA543"/>
      <c r="GRB543"/>
      <c r="GRC543"/>
      <c r="GRD543"/>
      <c r="GRE543"/>
      <c r="GRF543"/>
      <c r="GRG543"/>
      <c r="GRH543"/>
      <c r="GRI543"/>
      <c r="GRJ543"/>
      <c r="GRK543"/>
      <c r="GRL543"/>
      <c r="GRM543"/>
      <c r="GRN543"/>
      <c r="GRO543"/>
      <c r="GRP543"/>
      <c r="GRQ543"/>
      <c r="GRR543"/>
      <c r="GRS543"/>
      <c r="GRT543"/>
      <c r="GRU543"/>
      <c r="GRV543"/>
      <c r="GRW543"/>
      <c r="GRX543"/>
      <c r="GRY543"/>
      <c r="GRZ543"/>
      <c r="GSA543"/>
      <c r="GSB543"/>
      <c r="GSC543"/>
      <c r="GSD543"/>
      <c r="GSE543"/>
      <c r="GSF543"/>
      <c r="GSG543"/>
      <c r="GSH543"/>
      <c r="GSI543"/>
      <c r="GSJ543"/>
      <c r="GSK543"/>
      <c r="GSL543"/>
      <c r="GSM543"/>
      <c r="GSN543"/>
      <c r="GSO543"/>
      <c r="GSP543"/>
      <c r="GSQ543"/>
      <c r="GSR543"/>
      <c r="GSS543"/>
      <c r="GST543"/>
      <c r="GSU543"/>
      <c r="GSV543"/>
      <c r="GSW543"/>
      <c r="GSX543"/>
      <c r="GSY543"/>
      <c r="GSZ543"/>
      <c r="GTA543"/>
      <c r="GTB543"/>
      <c r="GTC543"/>
      <c r="GTD543"/>
      <c r="GTE543"/>
      <c r="GTF543"/>
      <c r="GTG543"/>
      <c r="GTH543"/>
      <c r="GTI543"/>
      <c r="GTJ543"/>
      <c r="GTK543"/>
      <c r="GTL543"/>
      <c r="GTM543"/>
      <c r="GTN543"/>
      <c r="GTO543"/>
      <c r="GTP543"/>
      <c r="GTQ543"/>
      <c r="GTR543"/>
      <c r="GTS543"/>
      <c r="GTT543"/>
      <c r="GTU543"/>
      <c r="GTV543"/>
      <c r="GTW543"/>
      <c r="GTX543"/>
      <c r="GTY543"/>
      <c r="GTZ543"/>
      <c r="GUA543"/>
      <c r="GUB543"/>
      <c r="GUC543"/>
      <c r="GUD543"/>
      <c r="GUE543"/>
      <c r="GUF543"/>
      <c r="GUG543"/>
      <c r="GUH543"/>
      <c r="GUI543"/>
      <c r="GUJ543"/>
      <c r="GUK543"/>
      <c r="GUL543"/>
      <c r="GUM543"/>
      <c r="GUN543"/>
      <c r="GUO543"/>
      <c r="GUP543"/>
      <c r="GUQ543"/>
      <c r="GUR543"/>
      <c r="GUS543"/>
      <c r="GUT543"/>
      <c r="GUU543"/>
      <c r="GUV543"/>
      <c r="GUW543"/>
      <c r="GUX543"/>
      <c r="GUY543"/>
      <c r="GUZ543"/>
      <c r="GVA543"/>
      <c r="GVB543"/>
      <c r="GVC543"/>
      <c r="GVD543"/>
      <c r="GVE543"/>
      <c r="GVF543"/>
      <c r="GVG543"/>
      <c r="GVH543"/>
      <c r="GVI543"/>
      <c r="GVJ543"/>
      <c r="GVK543"/>
      <c r="GVL543"/>
      <c r="GVM543"/>
      <c r="GVN543"/>
      <c r="GVO543"/>
      <c r="GVP543"/>
      <c r="GVQ543"/>
      <c r="GVR543"/>
      <c r="GVS543"/>
      <c r="GVT543"/>
      <c r="GVU543"/>
      <c r="GVV543"/>
      <c r="GVW543"/>
      <c r="GVX543"/>
      <c r="GVY543"/>
      <c r="GVZ543"/>
      <c r="GWA543"/>
      <c r="GWB543"/>
      <c r="GWC543"/>
      <c r="GWD543"/>
      <c r="GWE543"/>
      <c r="GWF543"/>
      <c r="GWG543"/>
      <c r="GWH543"/>
      <c r="GWI543"/>
      <c r="GWJ543"/>
      <c r="GWK543"/>
      <c r="GWL543"/>
      <c r="GWM543"/>
      <c r="GWN543"/>
      <c r="GWO543"/>
      <c r="GWP543"/>
      <c r="GWQ543"/>
      <c r="GWR543"/>
      <c r="GWS543"/>
      <c r="GWT543"/>
      <c r="GWU543"/>
      <c r="GWV543"/>
      <c r="GWW543"/>
      <c r="GWX543"/>
      <c r="GWY543"/>
      <c r="GWZ543"/>
      <c r="GXA543"/>
      <c r="GXB543"/>
      <c r="GXC543"/>
      <c r="GXD543"/>
      <c r="GXE543"/>
      <c r="GXF543"/>
      <c r="GXG543"/>
      <c r="GXH543"/>
      <c r="GXI543"/>
      <c r="GXJ543"/>
      <c r="GXK543"/>
      <c r="GXL543"/>
      <c r="GXM543"/>
      <c r="GXN543"/>
      <c r="GXO543"/>
      <c r="GXP543"/>
      <c r="GXQ543"/>
      <c r="GXR543"/>
      <c r="GXS543"/>
      <c r="GXT543"/>
      <c r="GXU543"/>
      <c r="GXV543"/>
      <c r="GXW543"/>
      <c r="GXX543"/>
      <c r="GXY543"/>
      <c r="GXZ543"/>
      <c r="GYA543"/>
      <c r="GYB543"/>
      <c r="GYC543"/>
      <c r="GYD543"/>
      <c r="GYE543"/>
      <c r="GYF543"/>
      <c r="GYG543"/>
      <c r="GYH543"/>
      <c r="GYI543"/>
      <c r="GYJ543"/>
      <c r="GYK543"/>
      <c r="GYL543"/>
      <c r="GYM543"/>
      <c r="GYN543"/>
      <c r="GYO543"/>
      <c r="GYP543"/>
      <c r="GYQ543"/>
      <c r="GYR543"/>
      <c r="GYS543"/>
      <c r="GYT543"/>
      <c r="GYU543"/>
      <c r="GYV543"/>
      <c r="GYW543"/>
      <c r="GYX543"/>
      <c r="GYY543"/>
      <c r="GYZ543"/>
      <c r="GZA543"/>
      <c r="GZB543"/>
      <c r="GZC543"/>
      <c r="GZD543"/>
      <c r="GZE543"/>
      <c r="GZF543"/>
      <c r="GZG543"/>
      <c r="GZH543"/>
      <c r="GZI543"/>
      <c r="GZJ543"/>
      <c r="GZK543"/>
      <c r="GZL543"/>
      <c r="GZM543"/>
      <c r="GZN543"/>
      <c r="GZO543"/>
      <c r="GZP543"/>
      <c r="GZQ543"/>
      <c r="GZR543"/>
      <c r="GZS543"/>
      <c r="GZT543"/>
      <c r="GZU543"/>
      <c r="GZV543"/>
      <c r="GZW543"/>
      <c r="GZX543"/>
      <c r="GZY543"/>
      <c r="GZZ543"/>
      <c r="HAA543"/>
      <c r="HAB543"/>
      <c r="HAC543"/>
      <c r="HAD543"/>
      <c r="HAE543"/>
      <c r="HAF543"/>
      <c r="HAG543"/>
      <c r="HAH543"/>
      <c r="HAI543"/>
      <c r="HAJ543"/>
      <c r="HAK543"/>
      <c r="HAL543"/>
      <c r="HAM543"/>
      <c r="HAN543"/>
      <c r="HAO543"/>
      <c r="HAP543"/>
      <c r="HAQ543"/>
      <c r="HAR543"/>
      <c r="HAS543"/>
      <c r="HAT543"/>
      <c r="HAU543"/>
      <c r="HAV543"/>
      <c r="HAW543"/>
      <c r="HAX543"/>
      <c r="HAY543"/>
      <c r="HAZ543"/>
      <c r="HBA543"/>
      <c r="HBB543"/>
      <c r="HBC543"/>
      <c r="HBD543"/>
      <c r="HBE543"/>
      <c r="HBF543"/>
      <c r="HBG543"/>
      <c r="HBH543"/>
      <c r="HBI543"/>
      <c r="HBJ543"/>
      <c r="HBK543"/>
      <c r="HBL543"/>
      <c r="HBM543"/>
      <c r="HBN543"/>
      <c r="HBO543"/>
      <c r="HBP543"/>
      <c r="HBQ543"/>
      <c r="HBR543"/>
      <c r="HBS543"/>
      <c r="HBT543"/>
      <c r="HBU543"/>
      <c r="HBV543"/>
      <c r="HBW543"/>
      <c r="HBX543"/>
      <c r="HBY543"/>
      <c r="HBZ543"/>
      <c r="HCA543"/>
      <c r="HCB543"/>
      <c r="HCC543"/>
      <c r="HCD543"/>
      <c r="HCE543"/>
      <c r="HCF543"/>
      <c r="HCG543"/>
      <c r="HCH543"/>
      <c r="HCI543"/>
      <c r="HCJ543"/>
      <c r="HCK543"/>
      <c r="HCL543"/>
      <c r="HCM543"/>
      <c r="HCN543"/>
      <c r="HCO543"/>
      <c r="HCP543"/>
      <c r="HCQ543"/>
      <c r="HCR543"/>
      <c r="HCS543"/>
      <c r="HCT543"/>
      <c r="HCU543"/>
      <c r="HCV543"/>
      <c r="HCW543"/>
      <c r="HCX543"/>
      <c r="HCY543"/>
      <c r="HCZ543"/>
      <c r="HDA543"/>
      <c r="HDB543"/>
      <c r="HDC543"/>
      <c r="HDD543"/>
      <c r="HDE543"/>
      <c r="HDF543"/>
      <c r="HDG543"/>
      <c r="HDH543"/>
      <c r="HDI543"/>
      <c r="HDJ543"/>
      <c r="HDK543"/>
      <c r="HDL543"/>
      <c r="HDM543"/>
      <c r="HDN543"/>
      <c r="HDO543"/>
      <c r="HDP543"/>
      <c r="HDQ543"/>
      <c r="HDR543"/>
      <c r="HDS543"/>
      <c r="HDT543"/>
      <c r="HDU543"/>
      <c r="HDV543"/>
      <c r="HDW543"/>
      <c r="HDX543"/>
      <c r="HDY543"/>
      <c r="HDZ543"/>
      <c r="HEA543"/>
      <c r="HEB543"/>
      <c r="HEC543"/>
      <c r="HED543"/>
      <c r="HEE543"/>
      <c r="HEF543"/>
      <c r="HEG543"/>
      <c r="HEH543"/>
      <c r="HEI543"/>
      <c r="HEJ543"/>
      <c r="HEK543"/>
      <c r="HEL543"/>
      <c r="HEM543"/>
      <c r="HEN543"/>
      <c r="HEO543"/>
      <c r="HEP543"/>
      <c r="HEQ543"/>
      <c r="HER543"/>
      <c r="HES543"/>
      <c r="HET543"/>
      <c r="HEU543"/>
      <c r="HEV543"/>
      <c r="HEW543"/>
      <c r="HEX543"/>
      <c r="HEY543"/>
      <c r="HEZ543"/>
      <c r="HFA543"/>
      <c r="HFB543"/>
      <c r="HFC543"/>
      <c r="HFD543"/>
      <c r="HFE543"/>
      <c r="HFF543"/>
      <c r="HFG543"/>
      <c r="HFH543"/>
      <c r="HFI543"/>
      <c r="HFJ543"/>
      <c r="HFK543"/>
      <c r="HFL543"/>
      <c r="HFM543"/>
      <c r="HFN543"/>
      <c r="HFO543"/>
      <c r="HFP543"/>
      <c r="HFQ543"/>
      <c r="HFR543"/>
      <c r="HFS543"/>
      <c r="HFT543"/>
      <c r="HFU543"/>
      <c r="HFV543"/>
      <c r="HFW543"/>
      <c r="HFX543"/>
      <c r="HFY543"/>
      <c r="HFZ543"/>
      <c r="HGA543"/>
      <c r="HGB543"/>
      <c r="HGC543"/>
      <c r="HGD543"/>
      <c r="HGE543"/>
      <c r="HGF543"/>
      <c r="HGG543"/>
      <c r="HGH543"/>
      <c r="HGI543"/>
      <c r="HGJ543"/>
      <c r="HGK543"/>
      <c r="HGL543"/>
      <c r="HGM543"/>
      <c r="HGN543"/>
      <c r="HGO543"/>
      <c r="HGP543"/>
      <c r="HGQ543"/>
      <c r="HGR543"/>
      <c r="HGS543"/>
      <c r="HGT543"/>
      <c r="HGU543"/>
      <c r="HGV543"/>
      <c r="HGW543"/>
      <c r="HGX543"/>
      <c r="HGY543"/>
      <c r="HGZ543"/>
      <c r="HHA543"/>
      <c r="HHB543"/>
      <c r="HHC543"/>
      <c r="HHD543"/>
      <c r="HHE543"/>
      <c r="HHF543"/>
      <c r="HHG543"/>
      <c r="HHH543"/>
      <c r="HHI543"/>
      <c r="HHJ543"/>
      <c r="HHK543"/>
      <c r="HHL543"/>
      <c r="HHM543"/>
      <c r="HHN543"/>
      <c r="HHO543"/>
      <c r="HHP543"/>
      <c r="HHQ543"/>
      <c r="HHR543"/>
      <c r="HHS543"/>
      <c r="HHT543"/>
      <c r="HHU543"/>
      <c r="HHV543"/>
      <c r="HHW543"/>
      <c r="HHX543"/>
      <c r="HHY543"/>
      <c r="HHZ543"/>
      <c r="HIA543"/>
      <c r="HIB543"/>
      <c r="HIC543"/>
      <c r="HID543"/>
      <c r="HIE543"/>
      <c r="HIF543"/>
      <c r="HIG543"/>
      <c r="HIH543"/>
      <c r="HII543"/>
      <c r="HIJ543"/>
      <c r="HIK543"/>
      <c r="HIL543"/>
      <c r="HIM543"/>
      <c r="HIN543"/>
      <c r="HIO543"/>
      <c r="HIP543"/>
      <c r="HIQ543"/>
      <c r="HIR543"/>
      <c r="HIS543"/>
      <c r="HIT543"/>
      <c r="HIU543"/>
      <c r="HIV543"/>
      <c r="HIW543"/>
      <c r="HIX543"/>
      <c r="HIY543"/>
      <c r="HIZ543"/>
      <c r="HJA543"/>
      <c r="HJB543"/>
      <c r="HJC543"/>
      <c r="HJD543"/>
      <c r="HJE543"/>
      <c r="HJF543"/>
      <c r="HJG543"/>
      <c r="HJH543"/>
      <c r="HJI543"/>
      <c r="HJJ543"/>
      <c r="HJK543"/>
      <c r="HJL543"/>
      <c r="HJM543"/>
      <c r="HJN543"/>
      <c r="HJO543"/>
      <c r="HJP543"/>
      <c r="HJQ543"/>
      <c r="HJR543"/>
      <c r="HJS543"/>
      <c r="HJT543"/>
      <c r="HJU543"/>
      <c r="HJV543"/>
      <c r="HJW543"/>
      <c r="HJX543"/>
      <c r="HJY543"/>
      <c r="HJZ543"/>
      <c r="HKA543"/>
      <c r="HKB543"/>
      <c r="HKC543"/>
      <c r="HKD543"/>
      <c r="HKE543"/>
      <c r="HKF543"/>
      <c r="HKG543"/>
      <c r="HKH543"/>
      <c r="HKI543"/>
      <c r="HKJ543"/>
      <c r="HKK543"/>
      <c r="HKL543"/>
      <c r="HKM543"/>
      <c r="HKN543"/>
      <c r="HKO543"/>
      <c r="HKP543"/>
      <c r="HKQ543"/>
      <c r="HKR543"/>
      <c r="HKS543"/>
      <c r="HKT543"/>
      <c r="HKU543"/>
      <c r="HKV543"/>
      <c r="HKW543"/>
      <c r="HKX543"/>
      <c r="HKY543"/>
      <c r="HKZ543"/>
      <c r="HLA543"/>
      <c r="HLB543"/>
      <c r="HLC543"/>
      <c r="HLD543"/>
      <c r="HLE543"/>
      <c r="HLF543"/>
      <c r="HLG543"/>
      <c r="HLH543"/>
      <c r="HLI543"/>
      <c r="HLJ543"/>
      <c r="HLK543"/>
      <c r="HLL543"/>
      <c r="HLM543"/>
      <c r="HLN543"/>
      <c r="HLO543"/>
      <c r="HLP543"/>
      <c r="HLQ543"/>
      <c r="HLR543"/>
      <c r="HLS543"/>
      <c r="HLT543"/>
      <c r="HLU543"/>
      <c r="HLV543"/>
      <c r="HLW543"/>
      <c r="HLX543"/>
      <c r="HLY543"/>
      <c r="HLZ543"/>
      <c r="HMA543"/>
      <c r="HMB543"/>
      <c r="HMC543"/>
      <c r="HMD543"/>
      <c r="HME543"/>
      <c r="HMF543"/>
      <c r="HMG543"/>
      <c r="HMH543"/>
      <c r="HMI543"/>
      <c r="HMJ543"/>
      <c r="HMK543"/>
      <c r="HML543"/>
      <c r="HMM543"/>
      <c r="HMN543"/>
      <c r="HMO543"/>
      <c r="HMP543"/>
      <c r="HMQ543"/>
      <c r="HMR543"/>
      <c r="HMS543"/>
      <c r="HMT543"/>
      <c r="HMU543"/>
      <c r="HMV543"/>
      <c r="HMW543"/>
      <c r="HMX543"/>
      <c r="HMY543"/>
      <c r="HMZ543"/>
      <c r="HNA543"/>
      <c r="HNB543"/>
      <c r="HNC543"/>
      <c r="HND543"/>
      <c r="HNE543"/>
      <c r="HNF543"/>
      <c r="HNG543"/>
      <c r="HNH543"/>
      <c r="HNI543"/>
      <c r="HNJ543"/>
      <c r="HNK543"/>
      <c r="HNL543"/>
      <c r="HNM543"/>
      <c r="HNN543"/>
      <c r="HNO543"/>
      <c r="HNP543"/>
      <c r="HNQ543"/>
      <c r="HNR543"/>
      <c r="HNS543"/>
      <c r="HNT543"/>
      <c r="HNU543"/>
      <c r="HNV543"/>
      <c r="HNW543"/>
      <c r="HNX543"/>
      <c r="HNY543"/>
      <c r="HNZ543"/>
      <c r="HOA543"/>
      <c r="HOB543"/>
      <c r="HOC543"/>
      <c r="HOD543"/>
      <c r="HOE543"/>
      <c r="HOF543"/>
      <c r="HOG543"/>
      <c r="HOH543"/>
      <c r="HOI543"/>
      <c r="HOJ543"/>
      <c r="HOK543"/>
      <c r="HOL543"/>
      <c r="HOM543"/>
      <c r="HON543"/>
      <c r="HOO543"/>
      <c r="HOP543"/>
      <c r="HOQ543"/>
      <c r="HOR543"/>
      <c r="HOS543"/>
      <c r="HOT543"/>
      <c r="HOU543"/>
      <c r="HOV543"/>
      <c r="HOW543"/>
      <c r="HOX543"/>
      <c r="HOY543"/>
      <c r="HOZ543"/>
      <c r="HPA543"/>
      <c r="HPB543"/>
      <c r="HPC543"/>
      <c r="HPD543"/>
      <c r="HPE543"/>
      <c r="HPF543"/>
      <c r="HPG543"/>
      <c r="HPH543"/>
      <c r="HPI543"/>
      <c r="HPJ543"/>
      <c r="HPK543"/>
      <c r="HPL543"/>
      <c r="HPM543"/>
      <c r="HPN543"/>
      <c r="HPO543"/>
      <c r="HPP543"/>
      <c r="HPQ543"/>
      <c r="HPR543"/>
      <c r="HPS543"/>
      <c r="HPT543"/>
      <c r="HPU543"/>
      <c r="HPV543"/>
      <c r="HPW543"/>
      <c r="HPX543"/>
      <c r="HPY543"/>
      <c r="HPZ543"/>
      <c r="HQA543"/>
      <c r="HQB543"/>
      <c r="HQC543"/>
      <c r="HQD543"/>
      <c r="HQE543"/>
      <c r="HQF543"/>
      <c r="HQG543"/>
      <c r="HQH543"/>
      <c r="HQI543"/>
      <c r="HQJ543"/>
      <c r="HQK543"/>
      <c r="HQL543"/>
      <c r="HQM543"/>
      <c r="HQN543"/>
      <c r="HQO543"/>
      <c r="HQP543"/>
      <c r="HQQ543"/>
      <c r="HQR543"/>
      <c r="HQS543"/>
      <c r="HQT543"/>
      <c r="HQU543"/>
      <c r="HQV543"/>
      <c r="HQW543"/>
      <c r="HQX543"/>
      <c r="HQY543"/>
      <c r="HQZ543"/>
      <c r="HRA543"/>
      <c r="HRB543"/>
      <c r="HRC543"/>
      <c r="HRD543"/>
      <c r="HRE543"/>
      <c r="HRF543"/>
      <c r="HRG543"/>
      <c r="HRH543"/>
      <c r="HRI543"/>
      <c r="HRJ543"/>
      <c r="HRK543"/>
      <c r="HRL543"/>
      <c r="HRM543"/>
      <c r="HRN543"/>
      <c r="HRO543"/>
      <c r="HRP543"/>
      <c r="HRQ543"/>
      <c r="HRR543"/>
      <c r="HRS543"/>
      <c r="HRT543"/>
      <c r="HRU543"/>
      <c r="HRV543"/>
      <c r="HRW543"/>
      <c r="HRX543"/>
      <c r="HRY543"/>
      <c r="HRZ543"/>
      <c r="HSA543"/>
      <c r="HSB543"/>
      <c r="HSC543"/>
      <c r="HSD543"/>
      <c r="HSE543"/>
      <c r="HSF543"/>
      <c r="HSG543"/>
      <c r="HSH543"/>
      <c r="HSI543"/>
      <c r="HSJ543"/>
      <c r="HSK543"/>
      <c r="HSL543"/>
      <c r="HSM543"/>
      <c r="HSN543"/>
      <c r="HSO543"/>
      <c r="HSP543"/>
      <c r="HSQ543"/>
      <c r="HSR543"/>
      <c r="HSS543"/>
      <c r="HST543"/>
      <c r="HSU543"/>
      <c r="HSV543"/>
      <c r="HSW543"/>
      <c r="HSX543"/>
      <c r="HSY543"/>
      <c r="HSZ543"/>
      <c r="HTA543"/>
      <c r="HTB543"/>
      <c r="HTC543"/>
      <c r="HTD543"/>
      <c r="HTE543"/>
      <c r="HTF543"/>
      <c r="HTG543"/>
      <c r="HTH543"/>
      <c r="HTI543"/>
      <c r="HTJ543"/>
      <c r="HTK543"/>
      <c r="HTL543"/>
      <c r="HTM543"/>
      <c r="HTN543"/>
      <c r="HTO543"/>
      <c r="HTP543"/>
      <c r="HTQ543"/>
      <c r="HTR543"/>
      <c r="HTS543"/>
      <c r="HTT543"/>
      <c r="HTU543"/>
      <c r="HTV543"/>
      <c r="HTW543"/>
      <c r="HTX543"/>
      <c r="HTY543"/>
      <c r="HTZ543"/>
      <c r="HUA543"/>
      <c r="HUB543"/>
      <c r="HUC543"/>
      <c r="HUD543"/>
      <c r="HUE543"/>
      <c r="HUF543"/>
      <c r="HUG543"/>
      <c r="HUH543"/>
      <c r="HUI543"/>
      <c r="HUJ543"/>
      <c r="HUK543"/>
      <c r="HUL543"/>
      <c r="HUM543"/>
      <c r="HUN543"/>
      <c r="HUO543"/>
      <c r="HUP543"/>
      <c r="HUQ543"/>
      <c r="HUR543"/>
      <c r="HUS543"/>
      <c r="HUT543"/>
      <c r="HUU543"/>
      <c r="HUV543"/>
      <c r="HUW543"/>
      <c r="HUX543"/>
      <c r="HUY543"/>
      <c r="HUZ543"/>
      <c r="HVA543"/>
      <c r="HVB543"/>
      <c r="HVC543"/>
      <c r="HVD543"/>
      <c r="HVE543"/>
      <c r="HVF543"/>
      <c r="HVG543"/>
      <c r="HVH543"/>
      <c r="HVI543"/>
      <c r="HVJ543"/>
      <c r="HVK543"/>
      <c r="HVL543"/>
      <c r="HVM543"/>
      <c r="HVN543"/>
      <c r="HVO543"/>
      <c r="HVP543"/>
      <c r="HVQ543"/>
      <c r="HVR543"/>
      <c r="HVS543"/>
      <c r="HVT543"/>
      <c r="HVU543"/>
      <c r="HVV543"/>
      <c r="HVW543"/>
      <c r="HVX543"/>
      <c r="HVY543"/>
      <c r="HVZ543"/>
      <c r="HWA543"/>
      <c r="HWB543"/>
      <c r="HWC543"/>
      <c r="HWD543"/>
      <c r="HWE543"/>
      <c r="HWF543"/>
      <c r="HWG543"/>
      <c r="HWH543"/>
      <c r="HWI543"/>
      <c r="HWJ543"/>
      <c r="HWK543"/>
      <c r="HWL543"/>
      <c r="HWM543"/>
      <c r="HWN543"/>
      <c r="HWO543"/>
      <c r="HWP543"/>
      <c r="HWQ543"/>
      <c r="HWR543"/>
      <c r="HWS543"/>
      <c r="HWT543"/>
      <c r="HWU543"/>
      <c r="HWV543"/>
      <c r="HWW543"/>
      <c r="HWX543"/>
      <c r="HWY543"/>
      <c r="HWZ543"/>
      <c r="HXA543"/>
      <c r="HXB543"/>
      <c r="HXC543"/>
      <c r="HXD543"/>
      <c r="HXE543"/>
      <c r="HXF543"/>
      <c r="HXG543"/>
      <c r="HXH543"/>
      <c r="HXI543"/>
      <c r="HXJ543"/>
      <c r="HXK543"/>
      <c r="HXL543"/>
      <c r="HXM543"/>
      <c r="HXN543"/>
      <c r="HXO543"/>
      <c r="HXP543"/>
      <c r="HXQ543"/>
      <c r="HXR543"/>
      <c r="HXS543"/>
      <c r="HXT543"/>
      <c r="HXU543"/>
      <c r="HXV543"/>
      <c r="HXW543"/>
      <c r="HXX543"/>
      <c r="HXY543"/>
      <c r="HXZ543"/>
      <c r="HYA543"/>
      <c r="HYB543"/>
      <c r="HYC543"/>
      <c r="HYD543"/>
      <c r="HYE543"/>
      <c r="HYF543"/>
      <c r="HYG543"/>
      <c r="HYH543"/>
      <c r="HYI543"/>
      <c r="HYJ543"/>
      <c r="HYK543"/>
      <c r="HYL543"/>
      <c r="HYM543"/>
      <c r="HYN543"/>
      <c r="HYO543"/>
      <c r="HYP543"/>
      <c r="HYQ543"/>
      <c r="HYR543"/>
      <c r="HYS543"/>
      <c r="HYT543"/>
      <c r="HYU543"/>
      <c r="HYV543"/>
      <c r="HYW543"/>
      <c r="HYX543"/>
      <c r="HYY543"/>
      <c r="HYZ543"/>
      <c r="HZA543"/>
      <c r="HZB543"/>
      <c r="HZC543"/>
      <c r="HZD543"/>
      <c r="HZE543"/>
      <c r="HZF543"/>
      <c r="HZG543"/>
      <c r="HZH543"/>
      <c r="HZI543"/>
      <c r="HZJ543"/>
      <c r="HZK543"/>
      <c r="HZL543"/>
      <c r="HZM543"/>
      <c r="HZN543"/>
      <c r="HZO543"/>
      <c r="HZP543"/>
      <c r="HZQ543"/>
      <c r="HZR543"/>
      <c r="HZS543"/>
      <c r="HZT543"/>
      <c r="HZU543"/>
      <c r="HZV543"/>
      <c r="HZW543"/>
      <c r="HZX543"/>
      <c r="HZY543"/>
      <c r="HZZ543"/>
      <c r="IAA543"/>
      <c r="IAB543"/>
      <c r="IAC543"/>
      <c r="IAD543"/>
      <c r="IAE543"/>
      <c r="IAF543"/>
      <c r="IAG543"/>
      <c r="IAH543"/>
      <c r="IAI543"/>
      <c r="IAJ543"/>
      <c r="IAK543"/>
      <c r="IAL543"/>
      <c r="IAM543"/>
      <c r="IAN543"/>
      <c r="IAO543"/>
      <c r="IAP543"/>
      <c r="IAQ543"/>
      <c r="IAR543"/>
      <c r="IAS543"/>
      <c r="IAT543"/>
      <c r="IAU543"/>
      <c r="IAV543"/>
      <c r="IAW543"/>
      <c r="IAX543"/>
      <c r="IAY543"/>
      <c r="IAZ543"/>
      <c r="IBA543"/>
      <c r="IBB543"/>
      <c r="IBC543"/>
      <c r="IBD543"/>
      <c r="IBE543"/>
      <c r="IBF543"/>
      <c r="IBG543"/>
      <c r="IBH543"/>
      <c r="IBI543"/>
      <c r="IBJ543"/>
      <c r="IBK543"/>
      <c r="IBL543"/>
      <c r="IBM543"/>
      <c r="IBN543"/>
      <c r="IBO543"/>
      <c r="IBP543"/>
      <c r="IBQ543"/>
      <c r="IBR543"/>
      <c r="IBS543"/>
      <c r="IBT543"/>
      <c r="IBU543"/>
      <c r="IBV543"/>
      <c r="IBW543"/>
      <c r="IBX543"/>
      <c r="IBY543"/>
      <c r="IBZ543"/>
      <c r="ICA543"/>
      <c r="ICB543"/>
      <c r="ICC543"/>
      <c r="ICD543"/>
      <c r="ICE543"/>
      <c r="ICF543"/>
      <c r="ICG543"/>
      <c r="ICH543"/>
      <c r="ICI543"/>
      <c r="ICJ543"/>
      <c r="ICK543"/>
      <c r="ICL543"/>
      <c r="ICM543"/>
      <c r="ICN543"/>
      <c r="ICO543"/>
      <c r="ICP543"/>
      <c r="ICQ543"/>
      <c r="ICR543"/>
      <c r="ICS543"/>
      <c r="ICT543"/>
      <c r="ICU543"/>
      <c r="ICV543"/>
      <c r="ICW543"/>
      <c r="ICX543"/>
      <c r="ICY543"/>
      <c r="ICZ543"/>
      <c r="IDA543"/>
      <c r="IDB543"/>
      <c r="IDC543"/>
      <c r="IDD543"/>
      <c r="IDE543"/>
      <c r="IDF543"/>
      <c r="IDG543"/>
      <c r="IDH543"/>
      <c r="IDI543"/>
      <c r="IDJ543"/>
      <c r="IDK543"/>
      <c r="IDL543"/>
      <c r="IDM543"/>
      <c r="IDN543"/>
      <c r="IDO543"/>
      <c r="IDP543"/>
      <c r="IDQ543"/>
      <c r="IDR543"/>
      <c r="IDS543"/>
      <c r="IDT543"/>
      <c r="IDU543"/>
      <c r="IDV543"/>
      <c r="IDW543"/>
      <c r="IDX543"/>
      <c r="IDY543"/>
      <c r="IDZ543"/>
      <c r="IEA543"/>
      <c r="IEB543"/>
      <c r="IEC543"/>
      <c r="IED543"/>
      <c r="IEE543"/>
      <c r="IEF543"/>
      <c r="IEG543"/>
      <c r="IEH543"/>
      <c r="IEI543"/>
      <c r="IEJ543"/>
      <c r="IEK543"/>
      <c r="IEL543"/>
      <c r="IEM543"/>
      <c r="IEN543"/>
      <c r="IEO543"/>
      <c r="IEP543"/>
      <c r="IEQ543"/>
      <c r="IER543"/>
      <c r="IES543"/>
      <c r="IET543"/>
      <c r="IEU543"/>
      <c r="IEV543"/>
      <c r="IEW543"/>
      <c r="IEX543"/>
      <c r="IEY543"/>
      <c r="IEZ543"/>
      <c r="IFA543"/>
      <c r="IFB543"/>
      <c r="IFC543"/>
      <c r="IFD543"/>
      <c r="IFE543"/>
      <c r="IFF543"/>
      <c r="IFG543"/>
      <c r="IFH543"/>
      <c r="IFI543"/>
      <c r="IFJ543"/>
      <c r="IFK543"/>
      <c r="IFL543"/>
      <c r="IFM543"/>
      <c r="IFN543"/>
      <c r="IFO543"/>
      <c r="IFP543"/>
      <c r="IFQ543"/>
      <c r="IFR543"/>
      <c r="IFS543"/>
      <c r="IFT543"/>
      <c r="IFU543"/>
      <c r="IFV543"/>
      <c r="IFW543"/>
      <c r="IFX543"/>
      <c r="IFY543"/>
      <c r="IFZ543"/>
      <c r="IGA543"/>
      <c r="IGB543"/>
      <c r="IGC543"/>
      <c r="IGD543"/>
      <c r="IGE543"/>
      <c r="IGF543"/>
      <c r="IGG543"/>
      <c r="IGH543"/>
      <c r="IGI543"/>
      <c r="IGJ543"/>
      <c r="IGK543"/>
      <c r="IGL543"/>
      <c r="IGM543"/>
      <c r="IGN543"/>
      <c r="IGO543"/>
      <c r="IGP543"/>
      <c r="IGQ543"/>
      <c r="IGR543"/>
      <c r="IGS543"/>
      <c r="IGT543"/>
      <c r="IGU543"/>
      <c r="IGV543"/>
      <c r="IGW543"/>
      <c r="IGX543"/>
      <c r="IGY543"/>
      <c r="IGZ543"/>
      <c r="IHA543"/>
      <c r="IHB543"/>
      <c r="IHC543"/>
      <c r="IHD543"/>
      <c r="IHE543"/>
      <c r="IHF543"/>
      <c r="IHG543"/>
      <c r="IHH543"/>
      <c r="IHI543"/>
      <c r="IHJ543"/>
      <c r="IHK543"/>
      <c r="IHL543"/>
      <c r="IHM543"/>
      <c r="IHN543"/>
      <c r="IHO543"/>
      <c r="IHP543"/>
      <c r="IHQ543"/>
      <c r="IHR543"/>
      <c r="IHS543"/>
      <c r="IHT543"/>
      <c r="IHU543"/>
      <c r="IHV543"/>
      <c r="IHW543"/>
      <c r="IHX543"/>
      <c r="IHY543"/>
      <c r="IHZ543"/>
      <c r="IIA543"/>
      <c r="IIB543"/>
      <c r="IIC543"/>
      <c r="IID543"/>
      <c r="IIE543"/>
      <c r="IIF543"/>
      <c r="IIG543"/>
      <c r="IIH543"/>
      <c r="III543"/>
      <c r="IIJ543"/>
      <c r="IIK543"/>
      <c r="IIL543"/>
      <c r="IIM543"/>
      <c r="IIN543"/>
      <c r="IIO543"/>
      <c r="IIP543"/>
      <c r="IIQ543"/>
      <c r="IIR543"/>
      <c r="IIS543"/>
      <c r="IIT543"/>
      <c r="IIU543"/>
      <c r="IIV543"/>
      <c r="IIW543"/>
      <c r="IIX543"/>
      <c r="IIY543"/>
      <c r="IIZ543"/>
      <c r="IJA543"/>
      <c r="IJB543"/>
      <c r="IJC543"/>
      <c r="IJD543"/>
      <c r="IJE543"/>
      <c r="IJF543"/>
      <c r="IJG543"/>
      <c r="IJH543"/>
      <c r="IJI543"/>
      <c r="IJJ543"/>
      <c r="IJK543"/>
      <c r="IJL543"/>
      <c r="IJM543"/>
      <c r="IJN543"/>
      <c r="IJO543"/>
      <c r="IJP543"/>
      <c r="IJQ543"/>
      <c r="IJR543"/>
      <c r="IJS543"/>
      <c r="IJT543"/>
      <c r="IJU543"/>
      <c r="IJV543"/>
      <c r="IJW543"/>
      <c r="IJX543"/>
      <c r="IJY543"/>
      <c r="IJZ543"/>
      <c r="IKA543"/>
      <c r="IKB543"/>
      <c r="IKC543"/>
      <c r="IKD543"/>
      <c r="IKE543"/>
      <c r="IKF543"/>
      <c r="IKG543"/>
      <c r="IKH543"/>
      <c r="IKI543"/>
      <c r="IKJ543"/>
      <c r="IKK543"/>
      <c r="IKL543"/>
      <c r="IKM543"/>
      <c r="IKN543"/>
      <c r="IKO543"/>
      <c r="IKP543"/>
      <c r="IKQ543"/>
      <c r="IKR543"/>
      <c r="IKS543"/>
      <c r="IKT543"/>
      <c r="IKU543"/>
      <c r="IKV543"/>
      <c r="IKW543"/>
      <c r="IKX543"/>
      <c r="IKY543"/>
      <c r="IKZ543"/>
      <c r="ILA543"/>
      <c r="ILB543"/>
      <c r="ILC543"/>
      <c r="ILD543"/>
      <c r="ILE543"/>
      <c r="ILF543"/>
      <c r="ILG543"/>
      <c r="ILH543"/>
      <c r="ILI543"/>
      <c r="ILJ543"/>
      <c r="ILK543"/>
      <c r="ILL543"/>
      <c r="ILM543"/>
      <c r="ILN543"/>
      <c r="ILO543"/>
      <c r="ILP543"/>
      <c r="ILQ543"/>
      <c r="ILR543"/>
      <c r="ILS543"/>
      <c r="ILT543"/>
      <c r="ILU543"/>
      <c r="ILV543"/>
      <c r="ILW543"/>
      <c r="ILX543"/>
      <c r="ILY543"/>
      <c r="ILZ543"/>
      <c r="IMA543"/>
      <c r="IMB543"/>
      <c r="IMC543"/>
      <c r="IMD543"/>
      <c r="IME543"/>
      <c r="IMF543"/>
      <c r="IMG543"/>
      <c r="IMH543"/>
      <c r="IMI543"/>
      <c r="IMJ543"/>
      <c r="IMK543"/>
      <c r="IML543"/>
      <c r="IMM543"/>
      <c r="IMN543"/>
      <c r="IMO543"/>
      <c r="IMP543"/>
      <c r="IMQ543"/>
      <c r="IMR543"/>
      <c r="IMS543"/>
      <c r="IMT543"/>
      <c r="IMU543"/>
      <c r="IMV543"/>
      <c r="IMW543"/>
      <c r="IMX543"/>
      <c r="IMY543"/>
      <c r="IMZ543"/>
      <c r="INA543"/>
      <c r="INB543"/>
      <c r="INC543"/>
      <c r="IND543"/>
      <c r="INE543"/>
      <c r="INF543"/>
      <c r="ING543"/>
      <c r="INH543"/>
      <c r="INI543"/>
      <c r="INJ543"/>
      <c r="INK543"/>
      <c r="INL543"/>
      <c r="INM543"/>
      <c r="INN543"/>
      <c r="INO543"/>
      <c r="INP543"/>
      <c r="INQ543"/>
      <c r="INR543"/>
      <c r="INS543"/>
      <c r="INT543"/>
      <c r="INU543"/>
      <c r="INV543"/>
      <c r="INW543"/>
      <c r="INX543"/>
      <c r="INY543"/>
      <c r="INZ543"/>
      <c r="IOA543"/>
      <c r="IOB543"/>
      <c r="IOC543"/>
      <c r="IOD543"/>
      <c r="IOE543"/>
      <c r="IOF543"/>
      <c r="IOG543"/>
      <c r="IOH543"/>
      <c r="IOI543"/>
      <c r="IOJ543"/>
      <c r="IOK543"/>
      <c r="IOL543"/>
      <c r="IOM543"/>
      <c r="ION543"/>
      <c r="IOO543"/>
      <c r="IOP543"/>
      <c r="IOQ543"/>
      <c r="IOR543"/>
      <c r="IOS543"/>
      <c r="IOT543"/>
      <c r="IOU543"/>
      <c r="IOV543"/>
      <c r="IOW543"/>
      <c r="IOX543"/>
      <c r="IOY543"/>
      <c r="IOZ543"/>
      <c r="IPA543"/>
      <c r="IPB543"/>
      <c r="IPC543"/>
      <c r="IPD543"/>
      <c r="IPE543"/>
      <c r="IPF543"/>
      <c r="IPG543"/>
      <c r="IPH543"/>
      <c r="IPI543"/>
      <c r="IPJ543"/>
      <c r="IPK543"/>
      <c r="IPL543"/>
      <c r="IPM543"/>
      <c r="IPN543"/>
      <c r="IPO543"/>
      <c r="IPP543"/>
      <c r="IPQ543"/>
      <c r="IPR543"/>
      <c r="IPS543"/>
      <c r="IPT543"/>
      <c r="IPU543"/>
      <c r="IPV543"/>
      <c r="IPW543"/>
      <c r="IPX543"/>
      <c r="IPY543"/>
      <c r="IPZ543"/>
      <c r="IQA543"/>
      <c r="IQB543"/>
      <c r="IQC543"/>
      <c r="IQD543"/>
      <c r="IQE543"/>
      <c r="IQF543"/>
      <c r="IQG543"/>
      <c r="IQH543"/>
      <c r="IQI543"/>
      <c r="IQJ543"/>
      <c r="IQK543"/>
      <c r="IQL543"/>
      <c r="IQM543"/>
      <c r="IQN543"/>
      <c r="IQO543"/>
      <c r="IQP543"/>
      <c r="IQQ543"/>
      <c r="IQR543"/>
      <c r="IQS543"/>
      <c r="IQT543"/>
      <c r="IQU543"/>
      <c r="IQV543"/>
      <c r="IQW543"/>
      <c r="IQX543"/>
      <c r="IQY543"/>
      <c r="IQZ543"/>
      <c r="IRA543"/>
      <c r="IRB543"/>
      <c r="IRC543"/>
      <c r="IRD543"/>
      <c r="IRE543"/>
      <c r="IRF543"/>
      <c r="IRG543"/>
      <c r="IRH543"/>
      <c r="IRI543"/>
      <c r="IRJ543"/>
      <c r="IRK543"/>
      <c r="IRL543"/>
      <c r="IRM543"/>
      <c r="IRN543"/>
      <c r="IRO543"/>
      <c r="IRP543"/>
      <c r="IRQ543"/>
      <c r="IRR543"/>
      <c r="IRS543"/>
      <c r="IRT543"/>
      <c r="IRU543"/>
      <c r="IRV543"/>
      <c r="IRW543"/>
      <c r="IRX543"/>
      <c r="IRY543"/>
      <c r="IRZ543"/>
      <c r="ISA543"/>
      <c r="ISB543"/>
      <c r="ISC543"/>
      <c r="ISD543"/>
      <c r="ISE543"/>
      <c r="ISF543"/>
      <c r="ISG543"/>
      <c r="ISH543"/>
      <c r="ISI543"/>
      <c r="ISJ543"/>
      <c r="ISK543"/>
      <c r="ISL543"/>
      <c r="ISM543"/>
      <c r="ISN543"/>
      <c r="ISO543"/>
      <c r="ISP543"/>
      <c r="ISQ543"/>
      <c r="ISR543"/>
      <c r="ISS543"/>
      <c r="IST543"/>
      <c r="ISU543"/>
      <c r="ISV543"/>
      <c r="ISW543"/>
      <c r="ISX543"/>
      <c r="ISY543"/>
      <c r="ISZ543"/>
      <c r="ITA543"/>
      <c r="ITB543"/>
      <c r="ITC543"/>
      <c r="ITD543"/>
      <c r="ITE543"/>
      <c r="ITF543"/>
      <c r="ITG543"/>
      <c r="ITH543"/>
      <c r="ITI543"/>
      <c r="ITJ543"/>
      <c r="ITK543"/>
      <c r="ITL543"/>
      <c r="ITM543"/>
      <c r="ITN543"/>
      <c r="ITO543"/>
      <c r="ITP543"/>
      <c r="ITQ543"/>
      <c r="ITR543"/>
      <c r="ITS543"/>
      <c r="ITT543"/>
      <c r="ITU543"/>
      <c r="ITV543"/>
      <c r="ITW543"/>
      <c r="ITX543"/>
      <c r="ITY543"/>
      <c r="ITZ543"/>
      <c r="IUA543"/>
      <c r="IUB543"/>
      <c r="IUC543"/>
      <c r="IUD543"/>
      <c r="IUE543"/>
      <c r="IUF543"/>
      <c r="IUG543"/>
      <c r="IUH543"/>
      <c r="IUI543"/>
      <c r="IUJ543"/>
      <c r="IUK543"/>
      <c r="IUL543"/>
      <c r="IUM543"/>
      <c r="IUN543"/>
      <c r="IUO543"/>
      <c r="IUP543"/>
      <c r="IUQ543"/>
      <c r="IUR543"/>
      <c r="IUS543"/>
      <c r="IUT543"/>
      <c r="IUU543"/>
      <c r="IUV543"/>
      <c r="IUW543"/>
      <c r="IUX543"/>
      <c r="IUY543"/>
      <c r="IUZ543"/>
      <c r="IVA543"/>
      <c r="IVB543"/>
      <c r="IVC543"/>
      <c r="IVD543"/>
      <c r="IVE543"/>
      <c r="IVF543"/>
      <c r="IVG543"/>
      <c r="IVH543"/>
      <c r="IVI543"/>
      <c r="IVJ543"/>
      <c r="IVK543"/>
      <c r="IVL543"/>
      <c r="IVM543"/>
      <c r="IVN543"/>
      <c r="IVO543"/>
      <c r="IVP543"/>
      <c r="IVQ543"/>
      <c r="IVR543"/>
      <c r="IVS543"/>
      <c r="IVT543"/>
      <c r="IVU543"/>
      <c r="IVV543"/>
      <c r="IVW543"/>
      <c r="IVX543"/>
      <c r="IVY543"/>
      <c r="IVZ543"/>
      <c r="IWA543"/>
      <c r="IWB543"/>
      <c r="IWC543"/>
      <c r="IWD543"/>
      <c r="IWE543"/>
      <c r="IWF543"/>
      <c r="IWG543"/>
      <c r="IWH543"/>
      <c r="IWI543"/>
      <c r="IWJ543"/>
      <c r="IWK543"/>
      <c r="IWL543"/>
      <c r="IWM543"/>
      <c r="IWN543"/>
      <c r="IWO543"/>
      <c r="IWP543"/>
      <c r="IWQ543"/>
      <c r="IWR543"/>
      <c r="IWS543"/>
      <c r="IWT543"/>
      <c r="IWU543"/>
      <c r="IWV543"/>
      <c r="IWW543"/>
      <c r="IWX543"/>
      <c r="IWY543"/>
      <c r="IWZ543"/>
      <c r="IXA543"/>
      <c r="IXB543"/>
      <c r="IXC543"/>
      <c r="IXD543"/>
      <c r="IXE543"/>
      <c r="IXF543"/>
      <c r="IXG543"/>
      <c r="IXH543"/>
      <c r="IXI543"/>
      <c r="IXJ543"/>
      <c r="IXK543"/>
      <c r="IXL543"/>
      <c r="IXM543"/>
      <c r="IXN543"/>
      <c r="IXO543"/>
      <c r="IXP543"/>
      <c r="IXQ543"/>
      <c r="IXR543"/>
      <c r="IXS543"/>
      <c r="IXT543"/>
      <c r="IXU543"/>
      <c r="IXV543"/>
      <c r="IXW543"/>
      <c r="IXX543"/>
      <c r="IXY543"/>
      <c r="IXZ543"/>
      <c r="IYA543"/>
      <c r="IYB543"/>
      <c r="IYC543"/>
      <c r="IYD543"/>
      <c r="IYE543"/>
      <c r="IYF543"/>
      <c r="IYG543"/>
      <c r="IYH543"/>
      <c r="IYI543"/>
      <c r="IYJ543"/>
      <c r="IYK543"/>
      <c r="IYL543"/>
      <c r="IYM543"/>
      <c r="IYN543"/>
      <c r="IYO543"/>
      <c r="IYP543"/>
      <c r="IYQ543"/>
      <c r="IYR543"/>
      <c r="IYS543"/>
      <c r="IYT543"/>
      <c r="IYU543"/>
      <c r="IYV543"/>
      <c r="IYW543"/>
      <c r="IYX543"/>
      <c r="IYY543"/>
      <c r="IYZ543"/>
      <c r="IZA543"/>
      <c r="IZB543"/>
      <c r="IZC543"/>
      <c r="IZD543"/>
      <c r="IZE543"/>
      <c r="IZF543"/>
      <c r="IZG543"/>
      <c r="IZH543"/>
      <c r="IZI543"/>
      <c r="IZJ543"/>
      <c r="IZK543"/>
      <c r="IZL543"/>
      <c r="IZM543"/>
      <c r="IZN543"/>
      <c r="IZO543"/>
      <c r="IZP543"/>
      <c r="IZQ543"/>
      <c r="IZR543"/>
      <c r="IZS543"/>
      <c r="IZT543"/>
      <c r="IZU543"/>
      <c r="IZV543"/>
      <c r="IZW543"/>
      <c r="IZX543"/>
      <c r="IZY543"/>
      <c r="IZZ543"/>
      <c r="JAA543"/>
      <c r="JAB543"/>
      <c r="JAC543"/>
      <c r="JAD543"/>
      <c r="JAE543"/>
      <c r="JAF543"/>
      <c r="JAG543"/>
      <c r="JAH543"/>
      <c r="JAI543"/>
      <c r="JAJ543"/>
      <c r="JAK543"/>
      <c r="JAL543"/>
      <c r="JAM543"/>
      <c r="JAN543"/>
      <c r="JAO543"/>
      <c r="JAP543"/>
      <c r="JAQ543"/>
      <c r="JAR543"/>
      <c r="JAS543"/>
      <c r="JAT543"/>
      <c r="JAU543"/>
      <c r="JAV543"/>
      <c r="JAW543"/>
      <c r="JAX543"/>
      <c r="JAY543"/>
      <c r="JAZ543"/>
      <c r="JBA543"/>
      <c r="JBB543"/>
      <c r="JBC543"/>
      <c r="JBD543"/>
      <c r="JBE543"/>
      <c r="JBF543"/>
      <c r="JBG543"/>
      <c r="JBH543"/>
      <c r="JBI543"/>
      <c r="JBJ543"/>
      <c r="JBK543"/>
      <c r="JBL543"/>
      <c r="JBM543"/>
      <c r="JBN543"/>
      <c r="JBO543"/>
      <c r="JBP543"/>
      <c r="JBQ543"/>
      <c r="JBR543"/>
      <c r="JBS543"/>
      <c r="JBT543"/>
      <c r="JBU543"/>
      <c r="JBV543"/>
      <c r="JBW543"/>
      <c r="JBX543"/>
      <c r="JBY543"/>
      <c r="JBZ543"/>
      <c r="JCA543"/>
      <c r="JCB543"/>
      <c r="JCC543"/>
      <c r="JCD543"/>
      <c r="JCE543"/>
      <c r="JCF543"/>
      <c r="JCG543"/>
      <c r="JCH543"/>
      <c r="JCI543"/>
      <c r="JCJ543"/>
      <c r="JCK543"/>
      <c r="JCL543"/>
      <c r="JCM543"/>
      <c r="JCN543"/>
      <c r="JCO543"/>
      <c r="JCP543"/>
      <c r="JCQ543"/>
      <c r="JCR543"/>
      <c r="JCS543"/>
      <c r="JCT543"/>
      <c r="JCU543"/>
      <c r="JCV543"/>
      <c r="JCW543"/>
      <c r="JCX543"/>
      <c r="JCY543"/>
      <c r="JCZ543"/>
      <c r="JDA543"/>
      <c r="JDB543"/>
      <c r="JDC543"/>
      <c r="JDD543"/>
      <c r="JDE543"/>
      <c r="JDF543"/>
      <c r="JDG543"/>
      <c r="JDH543"/>
      <c r="JDI543"/>
      <c r="JDJ543"/>
      <c r="JDK543"/>
      <c r="JDL543"/>
      <c r="JDM543"/>
      <c r="JDN543"/>
      <c r="JDO543"/>
      <c r="JDP543"/>
      <c r="JDQ543"/>
      <c r="JDR543"/>
      <c r="JDS543"/>
      <c r="JDT543"/>
      <c r="JDU543"/>
      <c r="JDV543"/>
      <c r="JDW543"/>
      <c r="JDX543"/>
      <c r="JDY543"/>
      <c r="JDZ543"/>
      <c r="JEA543"/>
      <c r="JEB543"/>
      <c r="JEC543"/>
      <c r="JED543"/>
      <c r="JEE543"/>
      <c r="JEF543"/>
      <c r="JEG543"/>
      <c r="JEH543"/>
      <c r="JEI543"/>
      <c r="JEJ543"/>
      <c r="JEK543"/>
      <c r="JEL543"/>
      <c r="JEM543"/>
      <c r="JEN543"/>
      <c r="JEO543"/>
      <c r="JEP543"/>
      <c r="JEQ543"/>
      <c r="JER543"/>
      <c r="JES543"/>
      <c r="JET543"/>
      <c r="JEU543"/>
      <c r="JEV543"/>
      <c r="JEW543"/>
      <c r="JEX543"/>
      <c r="JEY543"/>
      <c r="JEZ543"/>
      <c r="JFA543"/>
      <c r="JFB543"/>
      <c r="JFC543"/>
      <c r="JFD543"/>
      <c r="JFE543"/>
      <c r="JFF543"/>
      <c r="JFG543"/>
      <c r="JFH543"/>
      <c r="JFI543"/>
      <c r="JFJ543"/>
      <c r="JFK543"/>
      <c r="JFL543"/>
      <c r="JFM543"/>
      <c r="JFN543"/>
      <c r="JFO543"/>
      <c r="JFP543"/>
      <c r="JFQ543"/>
      <c r="JFR543"/>
      <c r="JFS543"/>
      <c r="JFT543"/>
      <c r="JFU543"/>
      <c r="JFV543"/>
      <c r="JFW543"/>
      <c r="JFX543"/>
      <c r="JFY543"/>
      <c r="JFZ543"/>
      <c r="JGA543"/>
      <c r="JGB543"/>
      <c r="JGC543"/>
      <c r="JGD543"/>
      <c r="JGE543"/>
      <c r="JGF543"/>
      <c r="JGG543"/>
      <c r="JGH543"/>
      <c r="JGI543"/>
      <c r="JGJ543"/>
      <c r="JGK543"/>
      <c r="JGL543"/>
      <c r="JGM543"/>
      <c r="JGN543"/>
      <c r="JGO543"/>
      <c r="JGP543"/>
      <c r="JGQ543"/>
      <c r="JGR543"/>
      <c r="JGS543"/>
      <c r="JGT543"/>
      <c r="JGU543"/>
      <c r="JGV543"/>
      <c r="JGW543"/>
      <c r="JGX543"/>
      <c r="JGY543"/>
      <c r="JGZ543"/>
      <c r="JHA543"/>
      <c r="JHB543"/>
      <c r="JHC543"/>
      <c r="JHD543"/>
      <c r="JHE543"/>
      <c r="JHF543"/>
      <c r="JHG543"/>
      <c r="JHH543"/>
      <c r="JHI543"/>
      <c r="JHJ543"/>
      <c r="JHK543"/>
      <c r="JHL543"/>
      <c r="JHM543"/>
      <c r="JHN543"/>
      <c r="JHO543"/>
      <c r="JHP543"/>
      <c r="JHQ543"/>
      <c r="JHR543"/>
      <c r="JHS543"/>
      <c r="JHT543"/>
      <c r="JHU543"/>
      <c r="JHV543"/>
      <c r="JHW543"/>
      <c r="JHX543"/>
      <c r="JHY543"/>
      <c r="JHZ543"/>
      <c r="JIA543"/>
      <c r="JIB543"/>
      <c r="JIC543"/>
      <c r="JID543"/>
      <c r="JIE543"/>
      <c r="JIF543"/>
      <c r="JIG543"/>
      <c r="JIH543"/>
      <c r="JII543"/>
      <c r="JIJ543"/>
      <c r="JIK543"/>
      <c r="JIL543"/>
      <c r="JIM543"/>
      <c r="JIN543"/>
      <c r="JIO543"/>
      <c r="JIP543"/>
      <c r="JIQ543"/>
      <c r="JIR543"/>
      <c r="JIS543"/>
      <c r="JIT543"/>
      <c r="JIU543"/>
      <c r="JIV543"/>
      <c r="JIW543"/>
      <c r="JIX543"/>
      <c r="JIY543"/>
      <c r="JIZ543"/>
      <c r="JJA543"/>
      <c r="JJB543"/>
      <c r="JJC543"/>
      <c r="JJD543"/>
      <c r="JJE543"/>
      <c r="JJF543"/>
      <c r="JJG543"/>
      <c r="JJH543"/>
      <c r="JJI543"/>
      <c r="JJJ543"/>
      <c r="JJK543"/>
      <c r="JJL543"/>
      <c r="JJM543"/>
      <c r="JJN543"/>
      <c r="JJO543"/>
      <c r="JJP543"/>
      <c r="JJQ543"/>
      <c r="JJR543"/>
      <c r="JJS543"/>
      <c r="JJT543"/>
      <c r="JJU543"/>
      <c r="JJV543"/>
      <c r="JJW543"/>
      <c r="JJX543"/>
      <c r="JJY543"/>
      <c r="JJZ543"/>
      <c r="JKA543"/>
      <c r="JKB543"/>
      <c r="JKC543"/>
      <c r="JKD543"/>
      <c r="JKE543"/>
      <c r="JKF543"/>
      <c r="JKG543"/>
      <c r="JKH543"/>
      <c r="JKI543"/>
      <c r="JKJ543"/>
      <c r="JKK543"/>
      <c r="JKL543"/>
      <c r="JKM543"/>
      <c r="JKN543"/>
      <c r="JKO543"/>
      <c r="JKP543"/>
      <c r="JKQ543"/>
      <c r="JKR543"/>
      <c r="JKS543"/>
      <c r="JKT543"/>
      <c r="JKU543"/>
      <c r="JKV543"/>
      <c r="JKW543"/>
      <c r="JKX543"/>
      <c r="JKY543"/>
      <c r="JKZ543"/>
      <c r="JLA543"/>
      <c r="JLB543"/>
      <c r="JLC543"/>
      <c r="JLD543"/>
      <c r="JLE543"/>
      <c r="JLF543"/>
      <c r="JLG543"/>
      <c r="JLH543"/>
      <c r="JLI543"/>
      <c r="JLJ543"/>
      <c r="JLK543"/>
      <c r="JLL543"/>
      <c r="JLM543"/>
      <c r="JLN543"/>
      <c r="JLO543"/>
      <c r="JLP543"/>
      <c r="JLQ543"/>
      <c r="JLR543"/>
      <c r="JLS543"/>
      <c r="JLT543"/>
      <c r="JLU543"/>
      <c r="JLV543"/>
      <c r="JLW543"/>
      <c r="JLX543"/>
      <c r="JLY543"/>
      <c r="JLZ543"/>
      <c r="JMA543"/>
      <c r="JMB543"/>
      <c r="JMC543"/>
      <c r="JMD543"/>
      <c r="JME543"/>
      <c r="JMF543"/>
      <c r="JMG543"/>
      <c r="JMH543"/>
      <c r="JMI543"/>
      <c r="JMJ543"/>
      <c r="JMK543"/>
      <c r="JML543"/>
      <c r="JMM543"/>
      <c r="JMN543"/>
      <c r="JMO543"/>
      <c r="JMP543"/>
      <c r="JMQ543"/>
      <c r="JMR543"/>
      <c r="JMS543"/>
      <c r="JMT543"/>
      <c r="JMU543"/>
      <c r="JMV543"/>
      <c r="JMW543"/>
      <c r="JMX543"/>
      <c r="JMY543"/>
      <c r="JMZ543"/>
      <c r="JNA543"/>
      <c r="JNB543"/>
      <c r="JNC543"/>
      <c r="JND543"/>
      <c r="JNE543"/>
      <c r="JNF543"/>
      <c r="JNG543"/>
      <c r="JNH543"/>
      <c r="JNI543"/>
      <c r="JNJ543"/>
      <c r="JNK543"/>
      <c r="JNL543"/>
      <c r="JNM543"/>
      <c r="JNN543"/>
      <c r="JNO543"/>
      <c r="JNP543"/>
      <c r="JNQ543"/>
      <c r="JNR543"/>
      <c r="JNS543"/>
      <c r="JNT543"/>
      <c r="JNU543"/>
      <c r="JNV543"/>
      <c r="JNW543"/>
      <c r="JNX543"/>
      <c r="JNY543"/>
      <c r="JNZ543"/>
      <c r="JOA543"/>
      <c r="JOB543"/>
      <c r="JOC543"/>
      <c r="JOD543"/>
      <c r="JOE543"/>
      <c r="JOF543"/>
      <c r="JOG543"/>
      <c r="JOH543"/>
      <c r="JOI543"/>
      <c r="JOJ543"/>
      <c r="JOK543"/>
      <c r="JOL543"/>
      <c r="JOM543"/>
      <c r="JON543"/>
      <c r="JOO543"/>
      <c r="JOP543"/>
      <c r="JOQ543"/>
      <c r="JOR543"/>
      <c r="JOS543"/>
      <c r="JOT543"/>
      <c r="JOU543"/>
      <c r="JOV543"/>
      <c r="JOW543"/>
      <c r="JOX543"/>
      <c r="JOY543"/>
      <c r="JOZ543"/>
      <c r="JPA543"/>
      <c r="JPB543"/>
      <c r="JPC543"/>
      <c r="JPD543"/>
      <c r="JPE543"/>
      <c r="JPF543"/>
      <c r="JPG543"/>
      <c r="JPH543"/>
      <c r="JPI543"/>
      <c r="JPJ543"/>
      <c r="JPK543"/>
      <c r="JPL543"/>
      <c r="JPM543"/>
      <c r="JPN543"/>
      <c r="JPO543"/>
      <c r="JPP543"/>
      <c r="JPQ543"/>
      <c r="JPR543"/>
      <c r="JPS543"/>
      <c r="JPT543"/>
      <c r="JPU543"/>
      <c r="JPV543"/>
      <c r="JPW543"/>
      <c r="JPX543"/>
      <c r="JPY543"/>
      <c r="JPZ543"/>
      <c r="JQA543"/>
      <c r="JQB543"/>
      <c r="JQC543"/>
      <c r="JQD543"/>
      <c r="JQE543"/>
      <c r="JQF543"/>
      <c r="JQG543"/>
      <c r="JQH543"/>
      <c r="JQI543"/>
      <c r="JQJ543"/>
      <c r="JQK543"/>
      <c r="JQL543"/>
      <c r="JQM543"/>
      <c r="JQN543"/>
      <c r="JQO543"/>
      <c r="JQP543"/>
      <c r="JQQ543"/>
      <c r="JQR543"/>
      <c r="JQS543"/>
      <c r="JQT543"/>
      <c r="JQU543"/>
      <c r="JQV543"/>
      <c r="JQW543"/>
      <c r="JQX543"/>
      <c r="JQY543"/>
      <c r="JQZ543"/>
      <c r="JRA543"/>
      <c r="JRB543"/>
      <c r="JRC543"/>
      <c r="JRD543"/>
      <c r="JRE543"/>
      <c r="JRF543"/>
      <c r="JRG543"/>
      <c r="JRH543"/>
      <c r="JRI543"/>
      <c r="JRJ543"/>
      <c r="JRK543"/>
      <c r="JRL543"/>
      <c r="JRM543"/>
      <c r="JRN543"/>
      <c r="JRO543"/>
      <c r="JRP543"/>
      <c r="JRQ543"/>
      <c r="JRR543"/>
      <c r="JRS543"/>
      <c r="JRT543"/>
      <c r="JRU543"/>
      <c r="JRV543"/>
      <c r="JRW543"/>
      <c r="JRX543"/>
      <c r="JRY543"/>
      <c r="JRZ543"/>
      <c r="JSA543"/>
      <c r="JSB543"/>
      <c r="JSC543"/>
      <c r="JSD543"/>
      <c r="JSE543"/>
      <c r="JSF543"/>
      <c r="JSG543"/>
      <c r="JSH543"/>
      <c r="JSI543"/>
      <c r="JSJ543"/>
      <c r="JSK543"/>
      <c r="JSL543"/>
      <c r="JSM543"/>
      <c r="JSN543"/>
      <c r="JSO543"/>
      <c r="JSP543"/>
      <c r="JSQ543"/>
      <c r="JSR543"/>
      <c r="JSS543"/>
      <c r="JST543"/>
      <c r="JSU543"/>
      <c r="JSV543"/>
      <c r="JSW543"/>
      <c r="JSX543"/>
      <c r="JSY543"/>
      <c r="JSZ543"/>
      <c r="JTA543"/>
      <c r="JTB543"/>
      <c r="JTC543"/>
      <c r="JTD543"/>
      <c r="JTE543"/>
      <c r="JTF543"/>
      <c r="JTG543"/>
      <c r="JTH543"/>
      <c r="JTI543"/>
      <c r="JTJ543"/>
      <c r="JTK543"/>
      <c r="JTL543"/>
      <c r="JTM543"/>
      <c r="JTN543"/>
      <c r="JTO543"/>
      <c r="JTP543"/>
      <c r="JTQ543"/>
      <c r="JTR543"/>
      <c r="JTS543"/>
      <c r="JTT543"/>
      <c r="JTU543"/>
      <c r="JTV543"/>
      <c r="JTW543"/>
      <c r="JTX543"/>
      <c r="JTY543"/>
      <c r="JTZ543"/>
      <c r="JUA543"/>
      <c r="JUB543"/>
      <c r="JUC543"/>
      <c r="JUD543"/>
      <c r="JUE543"/>
      <c r="JUF543"/>
      <c r="JUG543"/>
      <c r="JUH543"/>
      <c r="JUI543"/>
      <c r="JUJ543"/>
      <c r="JUK543"/>
      <c r="JUL543"/>
      <c r="JUM543"/>
      <c r="JUN543"/>
      <c r="JUO543"/>
      <c r="JUP543"/>
      <c r="JUQ543"/>
      <c r="JUR543"/>
      <c r="JUS543"/>
      <c r="JUT543"/>
      <c r="JUU543"/>
      <c r="JUV543"/>
      <c r="JUW543"/>
      <c r="JUX543"/>
      <c r="JUY543"/>
      <c r="JUZ543"/>
      <c r="JVA543"/>
      <c r="JVB543"/>
      <c r="JVC543"/>
      <c r="JVD543"/>
      <c r="JVE543"/>
      <c r="JVF543"/>
      <c r="JVG543"/>
      <c r="JVH543"/>
      <c r="JVI543"/>
      <c r="JVJ543"/>
      <c r="JVK543"/>
      <c r="JVL543"/>
      <c r="JVM543"/>
      <c r="JVN543"/>
      <c r="JVO543"/>
      <c r="JVP543"/>
      <c r="JVQ543"/>
      <c r="JVR543"/>
      <c r="JVS543"/>
      <c r="JVT543"/>
      <c r="JVU543"/>
      <c r="JVV543"/>
      <c r="JVW543"/>
      <c r="JVX543"/>
      <c r="JVY543"/>
      <c r="JVZ543"/>
      <c r="JWA543"/>
      <c r="JWB543"/>
      <c r="JWC543"/>
      <c r="JWD543"/>
      <c r="JWE543"/>
      <c r="JWF543"/>
      <c r="JWG543"/>
      <c r="JWH543"/>
      <c r="JWI543"/>
      <c r="JWJ543"/>
      <c r="JWK543"/>
      <c r="JWL543"/>
      <c r="JWM543"/>
      <c r="JWN543"/>
      <c r="JWO543"/>
      <c r="JWP543"/>
      <c r="JWQ543"/>
      <c r="JWR543"/>
      <c r="JWS543"/>
      <c r="JWT543"/>
      <c r="JWU543"/>
      <c r="JWV543"/>
      <c r="JWW543"/>
      <c r="JWX543"/>
      <c r="JWY543"/>
      <c r="JWZ543"/>
      <c r="JXA543"/>
      <c r="JXB543"/>
      <c r="JXC543"/>
      <c r="JXD543"/>
      <c r="JXE543"/>
      <c r="JXF543"/>
      <c r="JXG543"/>
      <c r="JXH543"/>
      <c r="JXI543"/>
      <c r="JXJ543"/>
      <c r="JXK543"/>
      <c r="JXL543"/>
      <c r="JXM543"/>
      <c r="JXN543"/>
      <c r="JXO543"/>
      <c r="JXP543"/>
      <c r="JXQ543"/>
      <c r="JXR543"/>
      <c r="JXS543"/>
      <c r="JXT543"/>
      <c r="JXU543"/>
      <c r="JXV543"/>
      <c r="JXW543"/>
      <c r="JXX543"/>
      <c r="JXY543"/>
      <c r="JXZ543"/>
      <c r="JYA543"/>
      <c r="JYB543"/>
      <c r="JYC543"/>
      <c r="JYD543"/>
      <c r="JYE543"/>
      <c r="JYF543"/>
      <c r="JYG543"/>
      <c r="JYH543"/>
      <c r="JYI543"/>
      <c r="JYJ543"/>
      <c r="JYK543"/>
      <c r="JYL543"/>
      <c r="JYM543"/>
      <c r="JYN543"/>
      <c r="JYO543"/>
      <c r="JYP543"/>
      <c r="JYQ543"/>
      <c r="JYR543"/>
      <c r="JYS543"/>
      <c r="JYT543"/>
      <c r="JYU543"/>
      <c r="JYV543"/>
      <c r="JYW543"/>
      <c r="JYX543"/>
      <c r="JYY543"/>
      <c r="JYZ543"/>
      <c r="JZA543"/>
      <c r="JZB543"/>
      <c r="JZC543"/>
      <c r="JZD543"/>
      <c r="JZE543"/>
      <c r="JZF543"/>
      <c r="JZG543"/>
      <c r="JZH543"/>
      <c r="JZI543"/>
      <c r="JZJ543"/>
      <c r="JZK543"/>
      <c r="JZL543"/>
      <c r="JZM543"/>
      <c r="JZN543"/>
      <c r="JZO543"/>
      <c r="JZP543"/>
      <c r="JZQ543"/>
      <c r="JZR543"/>
      <c r="JZS543"/>
      <c r="JZT543"/>
      <c r="JZU543"/>
      <c r="JZV543"/>
      <c r="JZW543"/>
      <c r="JZX543"/>
      <c r="JZY543"/>
      <c r="JZZ543"/>
      <c r="KAA543"/>
      <c r="KAB543"/>
      <c r="KAC543"/>
      <c r="KAD543"/>
      <c r="KAE543"/>
      <c r="KAF543"/>
      <c r="KAG543"/>
      <c r="KAH543"/>
      <c r="KAI543"/>
      <c r="KAJ543"/>
      <c r="KAK543"/>
      <c r="KAL543"/>
      <c r="KAM543"/>
      <c r="KAN543"/>
      <c r="KAO543"/>
      <c r="KAP543"/>
      <c r="KAQ543"/>
      <c r="KAR543"/>
      <c r="KAS543"/>
      <c r="KAT543"/>
      <c r="KAU543"/>
      <c r="KAV543"/>
      <c r="KAW543"/>
      <c r="KAX543"/>
      <c r="KAY543"/>
      <c r="KAZ543"/>
      <c r="KBA543"/>
      <c r="KBB543"/>
      <c r="KBC543"/>
      <c r="KBD543"/>
      <c r="KBE543"/>
      <c r="KBF543"/>
      <c r="KBG543"/>
      <c r="KBH543"/>
      <c r="KBI543"/>
      <c r="KBJ543"/>
      <c r="KBK543"/>
      <c r="KBL543"/>
      <c r="KBM543"/>
      <c r="KBN543"/>
      <c r="KBO543"/>
      <c r="KBP543"/>
      <c r="KBQ543"/>
      <c r="KBR543"/>
      <c r="KBS543"/>
      <c r="KBT543"/>
      <c r="KBU543"/>
      <c r="KBV543"/>
      <c r="KBW543"/>
      <c r="KBX543"/>
      <c r="KBY543"/>
      <c r="KBZ543"/>
      <c r="KCA543"/>
      <c r="KCB543"/>
      <c r="KCC543"/>
      <c r="KCD543"/>
      <c r="KCE543"/>
      <c r="KCF543"/>
      <c r="KCG543"/>
      <c r="KCH543"/>
      <c r="KCI543"/>
      <c r="KCJ543"/>
      <c r="KCK543"/>
      <c r="KCL543"/>
      <c r="KCM543"/>
      <c r="KCN543"/>
      <c r="KCO543"/>
      <c r="KCP543"/>
      <c r="KCQ543"/>
      <c r="KCR543"/>
      <c r="KCS543"/>
      <c r="KCT543"/>
      <c r="KCU543"/>
      <c r="KCV543"/>
      <c r="KCW543"/>
      <c r="KCX543"/>
      <c r="KCY543"/>
      <c r="KCZ543"/>
      <c r="KDA543"/>
      <c r="KDB543"/>
      <c r="KDC543"/>
      <c r="KDD543"/>
      <c r="KDE543"/>
      <c r="KDF543"/>
      <c r="KDG543"/>
      <c r="KDH543"/>
      <c r="KDI543"/>
      <c r="KDJ543"/>
      <c r="KDK543"/>
      <c r="KDL543"/>
      <c r="KDM543"/>
      <c r="KDN543"/>
      <c r="KDO543"/>
      <c r="KDP543"/>
      <c r="KDQ543"/>
      <c r="KDR543"/>
      <c r="KDS543"/>
      <c r="KDT543"/>
      <c r="KDU543"/>
      <c r="KDV543"/>
      <c r="KDW543"/>
      <c r="KDX543"/>
      <c r="KDY543"/>
      <c r="KDZ543"/>
      <c r="KEA543"/>
      <c r="KEB543"/>
      <c r="KEC543"/>
      <c r="KED543"/>
      <c r="KEE543"/>
      <c r="KEF543"/>
      <c r="KEG543"/>
      <c r="KEH543"/>
      <c r="KEI543"/>
      <c r="KEJ543"/>
      <c r="KEK543"/>
      <c r="KEL543"/>
      <c r="KEM543"/>
      <c r="KEN543"/>
      <c r="KEO543"/>
      <c r="KEP543"/>
      <c r="KEQ543"/>
      <c r="KER543"/>
      <c r="KES543"/>
      <c r="KET543"/>
      <c r="KEU543"/>
      <c r="KEV543"/>
      <c r="KEW543"/>
      <c r="KEX543"/>
      <c r="KEY543"/>
      <c r="KEZ543"/>
      <c r="KFA543"/>
      <c r="KFB543"/>
      <c r="KFC543"/>
      <c r="KFD543"/>
      <c r="KFE543"/>
      <c r="KFF543"/>
      <c r="KFG543"/>
      <c r="KFH543"/>
      <c r="KFI543"/>
      <c r="KFJ543"/>
      <c r="KFK543"/>
      <c r="KFL543"/>
      <c r="KFM543"/>
      <c r="KFN543"/>
      <c r="KFO543"/>
      <c r="KFP543"/>
      <c r="KFQ543"/>
      <c r="KFR543"/>
      <c r="KFS543"/>
      <c r="KFT543"/>
      <c r="KFU543"/>
      <c r="KFV543"/>
      <c r="KFW543"/>
      <c r="KFX543"/>
      <c r="KFY543"/>
      <c r="KFZ543"/>
      <c r="KGA543"/>
      <c r="KGB543"/>
      <c r="KGC543"/>
      <c r="KGD543"/>
      <c r="KGE543"/>
      <c r="KGF543"/>
      <c r="KGG543"/>
      <c r="KGH543"/>
      <c r="KGI543"/>
      <c r="KGJ543"/>
      <c r="KGK543"/>
      <c r="KGL543"/>
      <c r="KGM543"/>
      <c r="KGN543"/>
      <c r="KGO543"/>
      <c r="KGP543"/>
      <c r="KGQ543"/>
      <c r="KGR543"/>
      <c r="KGS543"/>
      <c r="KGT543"/>
      <c r="KGU543"/>
      <c r="KGV543"/>
      <c r="KGW543"/>
      <c r="KGX543"/>
      <c r="KGY543"/>
      <c r="KGZ543"/>
      <c r="KHA543"/>
      <c r="KHB543"/>
      <c r="KHC543"/>
      <c r="KHD543"/>
      <c r="KHE543"/>
      <c r="KHF543"/>
      <c r="KHG543"/>
      <c r="KHH543"/>
      <c r="KHI543"/>
      <c r="KHJ543"/>
      <c r="KHK543"/>
      <c r="KHL543"/>
      <c r="KHM543"/>
      <c r="KHN543"/>
      <c r="KHO543"/>
      <c r="KHP543"/>
      <c r="KHQ543"/>
      <c r="KHR543"/>
      <c r="KHS543"/>
      <c r="KHT543"/>
      <c r="KHU543"/>
      <c r="KHV543"/>
      <c r="KHW543"/>
      <c r="KHX543"/>
      <c r="KHY543"/>
      <c r="KHZ543"/>
      <c r="KIA543"/>
      <c r="KIB543"/>
      <c r="KIC543"/>
      <c r="KID543"/>
      <c r="KIE543"/>
      <c r="KIF543"/>
      <c r="KIG543"/>
      <c r="KIH543"/>
      <c r="KII543"/>
      <c r="KIJ543"/>
      <c r="KIK543"/>
      <c r="KIL543"/>
      <c r="KIM543"/>
      <c r="KIN543"/>
      <c r="KIO543"/>
      <c r="KIP543"/>
      <c r="KIQ543"/>
      <c r="KIR543"/>
      <c r="KIS543"/>
      <c r="KIT543"/>
      <c r="KIU543"/>
      <c r="KIV543"/>
      <c r="KIW543"/>
      <c r="KIX543"/>
      <c r="KIY543"/>
      <c r="KIZ543"/>
      <c r="KJA543"/>
      <c r="KJB543"/>
      <c r="KJC543"/>
      <c r="KJD543"/>
      <c r="KJE543"/>
      <c r="KJF543"/>
      <c r="KJG543"/>
      <c r="KJH543"/>
      <c r="KJI543"/>
      <c r="KJJ543"/>
      <c r="KJK543"/>
      <c r="KJL543"/>
      <c r="KJM543"/>
      <c r="KJN543"/>
      <c r="KJO543"/>
      <c r="KJP543"/>
      <c r="KJQ543"/>
      <c r="KJR543"/>
      <c r="KJS543"/>
      <c r="KJT543"/>
      <c r="KJU543"/>
      <c r="KJV543"/>
      <c r="KJW543"/>
      <c r="KJX543"/>
      <c r="KJY543"/>
      <c r="KJZ543"/>
      <c r="KKA543"/>
      <c r="KKB543"/>
      <c r="KKC543"/>
      <c r="KKD543"/>
      <c r="KKE543"/>
      <c r="KKF543"/>
      <c r="KKG543"/>
      <c r="KKH543"/>
      <c r="KKI543"/>
      <c r="KKJ543"/>
      <c r="KKK543"/>
      <c r="KKL543"/>
      <c r="KKM543"/>
      <c r="KKN543"/>
      <c r="KKO543"/>
      <c r="KKP543"/>
      <c r="KKQ543"/>
      <c r="KKR543"/>
      <c r="KKS543"/>
      <c r="KKT543"/>
      <c r="KKU543"/>
      <c r="KKV543"/>
      <c r="KKW543"/>
      <c r="KKX543"/>
      <c r="KKY543"/>
      <c r="KKZ543"/>
      <c r="KLA543"/>
      <c r="KLB543"/>
      <c r="KLC543"/>
      <c r="KLD543"/>
      <c r="KLE543"/>
      <c r="KLF543"/>
      <c r="KLG543"/>
      <c r="KLH543"/>
      <c r="KLI543"/>
      <c r="KLJ543"/>
      <c r="KLK543"/>
      <c r="KLL543"/>
      <c r="KLM543"/>
      <c r="KLN543"/>
      <c r="KLO543"/>
      <c r="KLP543"/>
      <c r="KLQ543"/>
      <c r="KLR543"/>
      <c r="KLS543"/>
      <c r="KLT543"/>
      <c r="KLU543"/>
      <c r="KLV543"/>
      <c r="KLW543"/>
      <c r="KLX543"/>
      <c r="KLY543"/>
      <c r="KLZ543"/>
      <c r="KMA543"/>
      <c r="KMB543"/>
      <c r="KMC543"/>
      <c r="KMD543"/>
      <c r="KME543"/>
      <c r="KMF543"/>
      <c r="KMG543"/>
      <c r="KMH543"/>
      <c r="KMI543"/>
      <c r="KMJ543"/>
      <c r="KMK543"/>
      <c r="KML543"/>
      <c r="KMM543"/>
      <c r="KMN543"/>
      <c r="KMO543"/>
      <c r="KMP543"/>
      <c r="KMQ543"/>
      <c r="KMR543"/>
      <c r="KMS543"/>
      <c r="KMT543"/>
      <c r="KMU543"/>
      <c r="KMV543"/>
      <c r="KMW543"/>
      <c r="KMX543"/>
      <c r="KMY543"/>
      <c r="KMZ543"/>
      <c r="KNA543"/>
      <c r="KNB543"/>
      <c r="KNC543"/>
      <c r="KND543"/>
      <c r="KNE543"/>
      <c r="KNF543"/>
      <c r="KNG543"/>
      <c r="KNH543"/>
      <c r="KNI543"/>
      <c r="KNJ543"/>
      <c r="KNK543"/>
      <c r="KNL543"/>
      <c r="KNM543"/>
      <c r="KNN543"/>
      <c r="KNO543"/>
      <c r="KNP543"/>
      <c r="KNQ543"/>
      <c r="KNR543"/>
      <c r="KNS543"/>
      <c r="KNT543"/>
      <c r="KNU543"/>
      <c r="KNV543"/>
      <c r="KNW543"/>
      <c r="KNX543"/>
      <c r="KNY543"/>
      <c r="KNZ543"/>
      <c r="KOA543"/>
      <c r="KOB543"/>
      <c r="KOC543"/>
      <c r="KOD543"/>
      <c r="KOE543"/>
      <c r="KOF543"/>
      <c r="KOG543"/>
      <c r="KOH543"/>
      <c r="KOI543"/>
      <c r="KOJ543"/>
      <c r="KOK543"/>
      <c r="KOL543"/>
      <c r="KOM543"/>
      <c r="KON543"/>
      <c r="KOO543"/>
      <c r="KOP543"/>
      <c r="KOQ543"/>
      <c r="KOR543"/>
      <c r="KOS543"/>
      <c r="KOT543"/>
      <c r="KOU543"/>
      <c r="KOV543"/>
      <c r="KOW543"/>
      <c r="KOX543"/>
      <c r="KOY543"/>
      <c r="KOZ543"/>
      <c r="KPA543"/>
      <c r="KPB543"/>
      <c r="KPC543"/>
      <c r="KPD543"/>
      <c r="KPE543"/>
      <c r="KPF543"/>
      <c r="KPG543"/>
      <c r="KPH543"/>
      <c r="KPI543"/>
      <c r="KPJ543"/>
      <c r="KPK543"/>
      <c r="KPL543"/>
      <c r="KPM543"/>
      <c r="KPN543"/>
      <c r="KPO543"/>
      <c r="KPP543"/>
      <c r="KPQ543"/>
      <c r="KPR543"/>
      <c r="KPS543"/>
      <c r="KPT543"/>
      <c r="KPU543"/>
      <c r="KPV543"/>
      <c r="KPW543"/>
      <c r="KPX543"/>
      <c r="KPY543"/>
      <c r="KPZ543"/>
      <c r="KQA543"/>
      <c r="KQB543"/>
      <c r="KQC543"/>
      <c r="KQD543"/>
      <c r="KQE543"/>
      <c r="KQF543"/>
      <c r="KQG543"/>
      <c r="KQH543"/>
      <c r="KQI543"/>
      <c r="KQJ543"/>
      <c r="KQK543"/>
      <c r="KQL543"/>
      <c r="KQM543"/>
      <c r="KQN543"/>
      <c r="KQO543"/>
      <c r="KQP543"/>
      <c r="KQQ543"/>
      <c r="KQR543"/>
      <c r="KQS543"/>
      <c r="KQT543"/>
      <c r="KQU543"/>
      <c r="KQV543"/>
      <c r="KQW543"/>
      <c r="KQX543"/>
      <c r="KQY543"/>
      <c r="KQZ543"/>
      <c r="KRA543"/>
      <c r="KRB543"/>
      <c r="KRC543"/>
      <c r="KRD543"/>
      <c r="KRE543"/>
      <c r="KRF543"/>
      <c r="KRG543"/>
      <c r="KRH543"/>
      <c r="KRI543"/>
      <c r="KRJ543"/>
      <c r="KRK543"/>
      <c r="KRL543"/>
      <c r="KRM543"/>
      <c r="KRN543"/>
      <c r="KRO543"/>
      <c r="KRP543"/>
      <c r="KRQ543"/>
      <c r="KRR543"/>
      <c r="KRS543"/>
      <c r="KRT543"/>
      <c r="KRU543"/>
      <c r="KRV543"/>
      <c r="KRW543"/>
      <c r="KRX543"/>
      <c r="KRY543"/>
      <c r="KRZ543"/>
      <c r="KSA543"/>
      <c r="KSB543"/>
      <c r="KSC543"/>
      <c r="KSD543"/>
      <c r="KSE543"/>
      <c r="KSF543"/>
      <c r="KSG543"/>
      <c r="KSH543"/>
      <c r="KSI543"/>
      <c r="KSJ543"/>
      <c r="KSK543"/>
      <c r="KSL543"/>
      <c r="KSM543"/>
      <c r="KSN543"/>
      <c r="KSO543"/>
      <c r="KSP543"/>
      <c r="KSQ543"/>
      <c r="KSR543"/>
      <c r="KSS543"/>
      <c r="KST543"/>
      <c r="KSU543"/>
      <c r="KSV543"/>
      <c r="KSW543"/>
      <c r="KSX543"/>
      <c r="KSY543"/>
      <c r="KSZ543"/>
      <c r="KTA543"/>
      <c r="KTB543"/>
      <c r="KTC543"/>
      <c r="KTD543"/>
      <c r="KTE543"/>
      <c r="KTF543"/>
      <c r="KTG543"/>
      <c r="KTH543"/>
      <c r="KTI543"/>
      <c r="KTJ543"/>
      <c r="KTK543"/>
      <c r="KTL543"/>
      <c r="KTM543"/>
      <c r="KTN543"/>
      <c r="KTO543"/>
      <c r="KTP543"/>
      <c r="KTQ543"/>
      <c r="KTR543"/>
      <c r="KTS543"/>
      <c r="KTT543"/>
      <c r="KTU543"/>
      <c r="KTV543"/>
      <c r="KTW543"/>
      <c r="KTX543"/>
      <c r="KTY543"/>
      <c r="KTZ543"/>
      <c r="KUA543"/>
      <c r="KUB543"/>
      <c r="KUC543"/>
      <c r="KUD543"/>
      <c r="KUE543"/>
      <c r="KUF543"/>
      <c r="KUG543"/>
      <c r="KUH543"/>
      <c r="KUI543"/>
      <c r="KUJ543"/>
      <c r="KUK543"/>
      <c r="KUL543"/>
      <c r="KUM543"/>
      <c r="KUN543"/>
      <c r="KUO543"/>
      <c r="KUP543"/>
      <c r="KUQ543"/>
      <c r="KUR543"/>
      <c r="KUS543"/>
      <c r="KUT543"/>
      <c r="KUU543"/>
      <c r="KUV543"/>
      <c r="KUW543"/>
      <c r="KUX543"/>
      <c r="KUY543"/>
      <c r="KUZ543"/>
      <c r="KVA543"/>
      <c r="KVB543"/>
      <c r="KVC543"/>
      <c r="KVD543"/>
      <c r="KVE543"/>
      <c r="KVF543"/>
      <c r="KVG543"/>
      <c r="KVH543"/>
      <c r="KVI543"/>
      <c r="KVJ543"/>
      <c r="KVK543"/>
      <c r="KVL543"/>
      <c r="KVM543"/>
      <c r="KVN543"/>
      <c r="KVO543"/>
      <c r="KVP543"/>
      <c r="KVQ543"/>
      <c r="KVR543"/>
      <c r="KVS543"/>
      <c r="KVT543"/>
      <c r="KVU543"/>
      <c r="KVV543"/>
      <c r="KVW543"/>
      <c r="KVX543"/>
      <c r="KVY543"/>
      <c r="KVZ543"/>
      <c r="KWA543"/>
      <c r="KWB543"/>
      <c r="KWC543"/>
      <c r="KWD543"/>
      <c r="KWE543"/>
      <c r="KWF543"/>
      <c r="KWG543"/>
      <c r="KWH543"/>
      <c r="KWI543"/>
      <c r="KWJ543"/>
      <c r="KWK543"/>
      <c r="KWL543"/>
      <c r="KWM543"/>
      <c r="KWN543"/>
      <c r="KWO543"/>
      <c r="KWP543"/>
      <c r="KWQ543"/>
      <c r="KWR543"/>
      <c r="KWS543"/>
      <c r="KWT543"/>
      <c r="KWU543"/>
      <c r="KWV543"/>
      <c r="KWW543"/>
      <c r="KWX543"/>
      <c r="KWY543"/>
      <c r="KWZ543"/>
      <c r="KXA543"/>
      <c r="KXB543"/>
      <c r="KXC543"/>
      <c r="KXD543"/>
      <c r="KXE543"/>
      <c r="KXF543"/>
      <c r="KXG543"/>
      <c r="KXH543"/>
      <c r="KXI543"/>
      <c r="KXJ543"/>
      <c r="KXK543"/>
      <c r="KXL543"/>
      <c r="KXM543"/>
      <c r="KXN543"/>
      <c r="KXO543"/>
      <c r="KXP543"/>
      <c r="KXQ543"/>
      <c r="KXR543"/>
      <c r="KXS543"/>
      <c r="KXT543"/>
      <c r="KXU543"/>
      <c r="KXV543"/>
      <c r="KXW543"/>
      <c r="KXX543"/>
      <c r="KXY543"/>
      <c r="KXZ543"/>
      <c r="KYA543"/>
      <c r="KYB543"/>
      <c r="KYC543"/>
      <c r="KYD543"/>
      <c r="KYE543"/>
      <c r="KYF543"/>
      <c r="KYG543"/>
      <c r="KYH543"/>
      <c r="KYI543"/>
      <c r="KYJ543"/>
      <c r="KYK543"/>
      <c r="KYL543"/>
      <c r="KYM543"/>
      <c r="KYN543"/>
      <c r="KYO543"/>
      <c r="KYP543"/>
      <c r="KYQ543"/>
      <c r="KYR543"/>
      <c r="KYS543"/>
      <c r="KYT543"/>
      <c r="KYU543"/>
      <c r="KYV543"/>
      <c r="KYW543"/>
      <c r="KYX543"/>
      <c r="KYY543"/>
      <c r="KYZ543"/>
      <c r="KZA543"/>
      <c r="KZB543"/>
      <c r="KZC543"/>
      <c r="KZD543"/>
      <c r="KZE543"/>
      <c r="KZF543"/>
      <c r="KZG543"/>
      <c r="KZH543"/>
      <c r="KZI543"/>
      <c r="KZJ543"/>
      <c r="KZK543"/>
      <c r="KZL543"/>
      <c r="KZM543"/>
      <c r="KZN543"/>
      <c r="KZO543"/>
      <c r="KZP543"/>
      <c r="KZQ543"/>
      <c r="KZR543"/>
      <c r="KZS543"/>
      <c r="KZT543"/>
      <c r="KZU543"/>
      <c r="KZV543"/>
      <c r="KZW543"/>
      <c r="KZX543"/>
      <c r="KZY543"/>
      <c r="KZZ543"/>
      <c r="LAA543"/>
      <c r="LAB543"/>
      <c r="LAC543"/>
      <c r="LAD543"/>
      <c r="LAE543"/>
      <c r="LAF543"/>
      <c r="LAG543"/>
      <c r="LAH543"/>
      <c r="LAI543"/>
      <c r="LAJ543"/>
      <c r="LAK543"/>
      <c r="LAL543"/>
      <c r="LAM543"/>
      <c r="LAN543"/>
      <c r="LAO543"/>
      <c r="LAP543"/>
      <c r="LAQ543"/>
      <c r="LAR543"/>
      <c r="LAS543"/>
      <c r="LAT543"/>
      <c r="LAU543"/>
      <c r="LAV543"/>
      <c r="LAW543"/>
      <c r="LAX543"/>
      <c r="LAY543"/>
      <c r="LAZ543"/>
      <c r="LBA543"/>
      <c r="LBB543"/>
      <c r="LBC543"/>
      <c r="LBD543"/>
      <c r="LBE543"/>
      <c r="LBF543"/>
      <c r="LBG543"/>
      <c r="LBH543"/>
      <c r="LBI543"/>
      <c r="LBJ543"/>
      <c r="LBK543"/>
      <c r="LBL543"/>
      <c r="LBM543"/>
      <c r="LBN543"/>
      <c r="LBO543"/>
      <c r="LBP543"/>
      <c r="LBQ543"/>
      <c r="LBR543"/>
      <c r="LBS543"/>
      <c r="LBT543"/>
      <c r="LBU543"/>
      <c r="LBV543"/>
      <c r="LBW543"/>
      <c r="LBX543"/>
      <c r="LBY543"/>
      <c r="LBZ543"/>
      <c r="LCA543"/>
      <c r="LCB543"/>
      <c r="LCC543"/>
      <c r="LCD543"/>
      <c r="LCE543"/>
      <c r="LCF543"/>
      <c r="LCG543"/>
      <c r="LCH543"/>
      <c r="LCI543"/>
      <c r="LCJ543"/>
      <c r="LCK543"/>
      <c r="LCL543"/>
      <c r="LCM543"/>
      <c r="LCN543"/>
      <c r="LCO543"/>
      <c r="LCP543"/>
      <c r="LCQ543"/>
      <c r="LCR543"/>
      <c r="LCS543"/>
      <c r="LCT543"/>
      <c r="LCU543"/>
      <c r="LCV543"/>
      <c r="LCW543"/>
      <c r="LCX543"/>
      <c r="LCY543"/>
      <c r="LCZ543"/>
      <c r="LDA543"/>
      <c r="LDB543"/>
      <c r="LDC543"/>
      <c r="LDD543"/>
      <c r="LDE543"/>
      <c r="LDF543"/>
      <c r="LDG543"/>
      <c r="LDH543"/>
      <c r="LDI543"/>
      <c r="LDJ543"/>
      <c r="LDK543"/>
      <c r="LDL543"/>
      <c r="LDM543"/>
      <c r="LDN543"/>
      <c r="LDO543"/>
      <c r="LDP543"/>
      <c r="LDQ543"/>
      <c r="LDR543"/>
      <c r="LDS543"/>
      <c r="LDT543"/>
      <c r="LDU543"/>
      <c r="LDV543"/>
      <c r="LDW543"/>
      <c r="LDX543"/>
      <c r="LDY543"/>
      <c r="LDZ543"/>
      <c r="LEA543"/>
      <c r="LEB543"/>
      <c r="LEC543"/>
      <c r="LED543"/>
      <c r="LEE543"/>
      <c r="LEF543"/>
      <c r="LEG543"/>
      <c r="LEH543"/>
      <c r="LEI543"/>
      <c r="LEJ543"/>
      <c r="LEK543"/>
      <c r="LEL543"/>
      <c r="LEM543"/>
      <c r="LEN543"/>
      <c r="LEO543"/>
      <c r="LEP543"/>
      <c r="LEQ543"/>
      <c r="LER543"/>
      <c r="LES543"/>
      <c r="LET543"/>
      <c r="LEU543"/>
      <c r="LEV543"/>
      <c r="LEW543"/>
      <c r="LEX543"/>
      <c r="LEY543"/>
      <c r="LEZ543"/>
      <c r="LFA543"/>
      <c r="LFB543"/>
      <c r="LFC543"/>
      <c r="LFD543"/>
      <c r="LFE543"/>
      <c r="LFF543"/>
      <c r="LFG543"/>
      <c r="LFH543"/>
      <c r="LFI543"/>
      <c r="LFJ543"/>
      <c r="LFK543"/>
      <c r="LFL543"/>
      <c r="LFM543"/>
      <c r="LFN543"/>
      <c r="LFO543"/>
      <c r="LFP543"/>
      <c r="LFQ543"/>
      <c r="LFR543"/>
      <c r="LFS543"/>
      <c r="LFT543"/>
      <c r="LFU543"/>
      <c r="LFV543"/>
      <c r="LFW543"/>
      <c r="LFX543"/>
      <c r="LFY543"/>
      <c r="LFZ543"/>
      <c r="LGA543"/>
      <c r="LGB543"/>
      <c r="LGC543"/>
      <c r="LGD543"/>
      <c r="LGE543"/>
      <c r="LGF543"/>
      <c r="LGG543"/>
      <c r="LGH543"/>
      <c r="LGI543"/>
      <c r="LGJ543"/>
      <c r="LGK543"/>
      <c r="LGL543"/>
      <c r="LGM543"/>
      <c r="LGN543"/>
      <c r="LGO543"/>
      <c r="LGP543"/>
      <c r="LGQ543"/>
      <c r="LGR543"/>
      <c r="LGS543"/>
      <c r="LGT543"/>
      <c r="LGU543"/>
      <c r="LGV543"/>
      <c r="LGW543"/>
      <c r="LGX543"/>
      <c r="LGY543"/>
      <c r="LGZ543"/>
      <c r="LHA543"/>
      <c r="LHB543"/>
      <c r="LHC543"/>
      <c r="LHD543"/>
      <c r="LHE543"/>
      <c r="LHF543"/>
      <c r="LHG543"/>
      <c r="LHH543"/>
      <c r="LHI543"/>
      <c r="LHJ543"/>
      <c r="LHK543"/>
      <c r="LHL543"/>
      <c r="LHM543"/>
      <c r="LHN543"/>
      <c r="LHO543"/>
      <c r="LHP543"/>
      <c r="LHQ543"/>
      <c r="LHR543"/>
      <c r="LHS543"/>
      <c r="LHT543"/>
      <c r="LHU543"/>
      <c r="LHV543"/>
      <c r="LHW543"/>
      <c r="LHX543"/>
      <c r="LHY543"/>
      <c r="LHZ543"/>
      <c r="LIA543"/>
      <c r="LIB543"/>
      <c r="LIC543"/>
      <c r="LID543"/>
      <c r="LIE543"/>
      <c r="LIF543"/>
      <c r="LIG543"/>
      <c r="LIH543"/>
      <c r="LII543"/>
      <c r="LIJ543"/>
      <c r="LIK543"/>
      <c r="LIL543"/>
      <c r="LIM543"/>
      <c r="LIN543"/>
      <c r="LIO543"/>
      <c r="LIP543"/>
      <c r="LIQ543"/>
      <c r="LIR543"/>
      <c r="LIS543"/>
      <c r="LIT543"/>
      <c r="LIU543"/>
      <c r="LIV543"/>
      <c r="LIW543"/>
      <c r="LIX543"/>
      <c r="LIY543"/>
      <c r="LIZ543"/>
      <c r="LJA543"/>
      <c r="LJB543"/>
      <c r="LJC543"/>
      <c r="LJD543"/>
      <c r="LJE543"/>
      <c r="LJF543"/>
      <c r="LJG543"/>
      <c r="LJH543"/>
      <c r="LJI543"/>
      <c r="LJJ543"/>
      <c r="LJK543"/>
      <c r="LJL543"/>
      <c r="LJM543"/>
      <c r="LJN543"/>
      <c r="LJO543"/>
      <c r="LJP543"/>
      <c r="LJQ543"/>
      <c r="LJR543"/>
      <c r="LJS543"/>
      <c r="LJT543"/>
      <c r="LJU543"/>
      <c r="LJV543"/>
      <c r="LJW543"/>
      <c r="LJX543"/>
      <c r="LJY543"/>
      <c r="LJZ543"/>
      <c r="LKA543"/>
      <c r="LKB543"/>
      <c r="LKC543"/>
      <c r="LKD543"/>
      <c r="LKE543"/>
      <c r="LKF543"/>
      <c r="LKG543"/>
      <c r="LKH543"/>
      <c r="LKI543"/>
      <c r="LKJ543"/>
      <c r="LKK543"/>
      <c r="LKL543"/>
      <c r="LKM543"/>
      <c r="LKN543"/>
      <c r="LKO543"/>
      <c r="LKP543"/>
      <c r="LKQ543"/>
      <c r="LKR543"/>
      <c r="LKS543"/>
      <c r="LKT543"/>
      <c r="LKU543"/>
      <c r="LKV543"/>
      <c r="LKW543"/>
      <c r="LKX543"/>
      <c r="LKY543"/>
      <c r="LKZ543"/>
      <c r="LLA543"/>
      <c r="LLB543"/>
      <c r="LLC543"/>
      <c r="LLD543"/>
      <c r="LLE543"/>
      <c r="LLF543"/>
      <c r="LLG543"/>
      <c r="LLH543"/>
      <c r="LLI543"/>
      <c r="LLJ543"/>
      <c r="LLK543"/>
      <c r="LLL543"/>
      <c r="LLM543"/>
      <c r="LLN543"/>
      <c r="LLO543"/>
      <c r="LLP543"/>
      <c r="LLQ543"/>
      <c r="LLR543"/>
      <c r="LLS543"/>
      <c r="LLT543"/>
      <c r="LLU543"/>
      <c r="LLV543"/>
      <c r="LLW543"/>
      <c r="LLX543"/>
      <c r="LLY543"/>
      <c r="LLZ543"/>
      <c r="LMA543"/>
      <c r="LMB543"/>
      <c r="LMC543"/>
      <c r="LMD543"/>
      <c r="LME543"/>
      <c r="LMF543"/>
      <c r="LMG543"/>
      <c r="LMH543"/>
      <c r="LMI543"/>
      <c r="LMJ543"/>
      <c r="LMK543"/>
      <c r="LML543"/>
      <c r="LMM543"/>
      <c r="LMN543"/>
      <c r="LMO543"/>
      <c r="LMP543"/>
      <c r="LMQ543"/>
      <c r="LMR543"/>
      <c r="LMS543"/>
      <c r="LMT543"/>
      <c r="LMU543"/>
      <c r="LMV543"/>
      <c r="LMW543"/>
      <c r="LMX543"/>
      <c r="LMY543"/>
      <c r="LMZ543"/>
      <c r="LNA543"/>
      <c r="LNB543"/>
      <c r="LNC543"/>
      <c r="LND543"/>
      <c r="LNE543"/>
      <c r="LNF543"/>
      <c r="LNG543"/>
      <c r="LNH543"/>
      <c r="LNI543"/>
      <c r="LNJ543"/>
      <c r="LNK543"/>
      <c r="LNL543"/>
      <c r="LNM543"/>
      <c r="LNN543"/>
      <c r="LNO543"/>
      <c r="LNP543"/>
      <c r="LNQ543"/>
      <c r="LNR543"/>
      <c r="LNS543"/>
      <c r="LNT543"/>
      <c r="LNU543"/>
      <c r="LNV543"/>
      <c r="LNW543"/>
      <c r="LNX543"/>
      <c r="LNY543"/>
      <c r="LNZ543"/>
      <c r="LOA543"/>
      <c r="LOB543"/>
      <c r="LOC543"/>
      <c r="LOD543"/>
      <c r="LOE543"/>
      <c r="LOF543"/>
      <c r="LOG543"/>
      <c r="LOH543"/>
      <c r="LOI543"/>
      <c r="LOJ543"/>
      <c r="LOK543"/>
      <c r="LOL543"/>
      <c r="LOM543"/>
      <c r="LON543"/>
      <c r="LOO543"/>
      <c r="LOP543"/>
      <c r="LOQ543"/>
      <c r="LOR543"/>
      <c r="LOS543"/>
      <c r="LOT543"/>
      <c r="LOU543"/>
      <c r="LOV543"/>
      <c r="LOW543"/>
      <c r="LOX543"/>
      <c r="LOY543"/>
      <c r="LOZ543"/>
      <c r="LPA543"/>
      <c r="LPB543"/>
      <c r="LPC543"/>
      <c r="LPD543"/>
      <c r="LPE543"/>
      <c r="LPF543"/>
      <c r="LPG543"/>
      <c r="LPH543"/>
      <c r="LPI543"/>
      <c r="LPJ543"/>
      <c r="LPK543"/>
      <c r="LPL543"/>
      <c r="LPM543"/>
      <c r="LPN543"/>
      <c r="LPO543"/>
      <c r="LPP543"/>
      <c r="LPQ543"/>
      <c r="LPR543"/>
      <c r="LPS543"/>
      <c r="LPT543"/>
      <c r="LPU543"/>
      <c r="LPV543"/>
      <c r="LPW543"/>
      <c r="LPX543"/>
      <c r="LPY543"/>
      <c r="LPZ543"/>
      <c r="LQA543"/>
      <c r="LQB543"/>
      <c r="LQC543"/>
      <c r="LQD543"/>
      <c r="LQE543"/>
      <c r="LQF543"/>
      <c r="LQG543"/>
      <c r="LQH543"/>
      <c r="LQI543"/>
      <c r="LQJ543"/>
      <c r="LQK543"/>
      <c r="LQL543"/>
      <c r="LQM543"/>
      <c r="LQN543"/>
      <c r="LQO543"/>
      <c r="LQP543"/>
      <c r="LQQ543"/>
      <c r="LQR543"/>
      <c r="LQS543"/>
      <c r="LQT543"/>
      <c r="LQU543"/>
      <c r="LQV543"/>
      <c r="LQW543"/>
      <c r="LQX543"/>
      <c r="LQY543"/>
      <c r="LQZ543"/>
      <c r="LRA543"/>
      <c r="LRB543"/>
      <c r="LRC543"/>
      <c r="LRD543"/>
      <c r="LRE543"/>
      <c r="LRF543"/>
      <c r="LRG543"/>
      <c r="LRH543"/>
      <c r="LRI543"/>
      <c r="LRJ543"/>
      <c r="LRK543"/>
      <c r="LRL543"/>
      <c r="LRM543"/>
      <c r="LRN543"/>
      <c r="LRO543"/>
      <c r="LRP543"/>
      <c r="LRQ543"/>
      <c r="LRR543"/>
      <c r="LRS543"/>
      <c r="LRT543"/>
      <c r="LRU543"/>
      <c r="LRV543"/>
      <c r="LRW543"/>
      <c r="LRX543"/>
      <c r="LRY543"/>
      <c r="LRZ543"/>
      <c r="LSA543"/>
      <c r="LSB543"/>
      <c r="LSC543"/>
      <c r="LSD543"/>
      <c r="LSE543"/>
      <c r="LSF543"/>
      <c r="LSG543"/>
      <c r="LSH543"/>
      <c r="LSI543"/>
      <c r="LSJ543"/>
      <c r="LSK543"/>
      <c r="LSL543"/>
      <c r="LSM543"/>
      <c r="LSN543"/>
      <c r="LSO543"/>
      <c r="LSP543"/>
      <c r="LSQ543"/>
      <c r="LSR543"/>
      <c r="LSS543"/>
      <c r="LST543"/>
      <c r="LSU543"/>
      <c r="LSV543"/>
      <c r="LSW543"/>
      <c r="LSX543"/>
      <c r="LSY543"/>
      <c r="LSZ543"/>
      <c r="LTA543"/>
      <c r="LTB543"/>
      <c r="LTC543"/>
      <c r="LTD543"/>
      <c r="LTE543"/>
      <c r="LTF543"/>
      <c r="LTG543"/>
      <c r="LTH543"/>
      <c r="LTI543"/>
      <c r="LTJ543"/>
      <c r="LTK543"/>
      <c r="LTL543"/>
      <c r="LTM543"/>
      <c r="LTN543"/>
      <c r="LTO543"/>
      <c r="LTP543"/>
      <c r="LTQ543"/>
      <c r="LTR543"/>
      <c r="LTS543"/>
      <c r="LTT543"/>
      <c r="LTU543"/>
      <c r="LTV543"/>
      <c r="LTW543"/>
      <c r="LTX543"/>
      <c r="LTY543"/>
      <c r="LTZ543"/>
      <c r="LUA543"/>
      <c r="LUB543"/>
      <c r="LUC543"/>
      <c r="LUD543"/>
      <c r="LUE543"/>
      <c r="LUF543"/>
      <c r="LUG543"/>
      <c r="LUH543"/>
      <c r="LUI543"/>
      <c r="LUJ543"/>
      <c r="LUK543"/>
      <c r="LUL543"/>
      <c r="LUM543"/>
      <c r="LUN543"/>
      <c r="LUO543"/>
      <c r="LUP543"/>
      <c r="LUQ543"/>
      <c r="LUR543"/>
      <c r="LUS543"/>
      <c r="LUT543"/>
      <c r="LUU543"/>
      <c r="LUV543"/>
      <c r="LUW543"/>
      <c r="LUX543"/>
      <c r="LUY543"/>
      <c r="LUZ543"/>
      <c r="LVA543"/>
      <c r="LVB543"/>
      <c r="LVC543"/>
      <c r="LVD543"/>
      <c r="LVE543"/>
      <c r="LVF543"/>
      <c r="LVG543"/>
      <c r="LVH543"/>
      <c r="LVI543"/>
      <c r="LVJ543"/>
      <c r="LVK543"/>
      <c r="LVL543"/>
      <c r="LVM543"/>
      <c r="LVN543"/>
      <c r="LVO543"/>
      <c r="LVP543"/>
      <c r="LVQ543"/>
      <c r="LVR543"/>
      <c r="LVS543"/>
      <c r="LVT543"/>
      <c r="LVU543"/>
      <c r="LVV543"/>
      <c r="LVW543"/>
      <c r="LVX543"/>
      <c r="LVY543"/>
      <c r="LVZ543"/>
      <c r="LWA543"/>
      <c r="LWB543"/>
      <c r="LWC543"/>
      <c r="LWD543"/>
      <c r="LWE543"/>
      <c r="LWF543"/>
      <c r="LWG543"/>
      <c r="LWH543"/>
      <c r="LWI543"/>
      <c r="LWJ543"/>
      <c r="LWK543"/>
      <c r="LWL543"/>
      <c r="LWM543"/>
      <c r="LWN543"/>
      <c r="LWO543"/>
      <c r="LWP543"/>
      <c r="LWQ543"/>
      <c r="LWR543"/>
      <c r="LWS543"/>
      <c r="LWT543"/>
      <c r="LWU543"/>
      <c r="LWV543"/>
      <c r="LWW543"/>
      <c r="LWX543"/>
      <c r="LWY543"/>
      <c r="LWZ543"/>
      <c r="LXA543"/>
      <c r="LXB543"/>
      <c r="LXC543"/>
      <c r="LXD543"/>
      <c r="LXE543"/>
      <c r="LXF543"/>
      <c r="LXG543"/>
      <c r="LXH543"/>
      <c r="LXI543"/>
      <c r="LXJ543"/>
      <c r="LXK543"/>
      <c r="LXL543"/>
      <c r="LXM543"/>
      <c r="LXN543"/>
      <c r="LXO543"/>
      <c r="LXP543"/>
      <c r="LXQ543"/>
      <c r="LXR543"/>
      <c r="LXS543"/>
      <c r="LXT543"/>
      <c r="LXU543"/>
      <c r="LXV543"/>
      <c r="LXW543"/>
      <c r="LXX543"/>
      <c r="LXY543"/>
      <c r="LXZ543"/>
      <c r="LYA543"/>
      <c r="LYB543"/>
      <c r="LYC543"/>
      <c r="LYD543"/>
      <c r="LYE543"/>
      <c r="LYF543"/>
      <c r="LYG543"/>
      <c r="LYH543"/>
      <c r="LYI543"/>
      <c r="LYJ543"/>
      <c r="LYK543"/>
      <c r="LYL543"/>
      <c r="LYM543"/>
      <c r="LYN543"/>
      <c r="LYO543"/>
      <c r="LYP543"/>
      <c r="LYQ543"/>
      <c r="LYR543"/>
      <c r="LYS543"/>
      <c r="LYT543"/>
      <c r="LYU543"/>
      <c r="LYV543"/>
      <c r="LYW543"/>
      <c r="LYX543"/>
      <c r="LYY543"/>
      <c r="LYZ543"/>
      <c r="LZA543"/>
      <c r="LZB543"/>
      <c r="LZC543"/>
      <c r="LZD543"/>
      <c r="LZE543"/>
      <c r="LZF543"/>
      <c r="LZG543"/>
      <c r="LZH543"/>
      <c r="LZI543"/>
      <c r="LZJ543"/>
      <c r="LZK543"/>
      <c r="LZL543"/>
      <c r="LZM543"/>
      <c r="LZN543"/>
      <c r="LZO543"/>
      <c r="LZP543"/>
      <c r="LZQ543"/>
      <c r="LZR543"/>
      <c r="LZS543"/>
      <c r="LZT543"/>
      <c r="LZU543"/>
      <c r="LZV543"/>
      <c r="LZW543"/>
      <c r="LZX543"/>
      <c r="LZY543"/>
      <c r="LZZ543"/>
      <c r="MAA543"/>
      <c r="MAB543"/>
      <c r="MAC543"/>
      <c r="MAD543"/>
      <c r="MAE543"/>
      <c r="MAF543"/>
      <c r="MAG543"/>
      <c r="MAH543"/>
      <c r="MAI543"/>
      <c r="MAJ543"/>
      <c r="MAK543"/>
      <c r="MAL543"/>
      <c r="MAM543"/>
      <c r="MAN543"/>
      <c r="MAO543"/>
      <c r="MAP543"/>
      <c r="MAQ543"/>
      <c r="MAR543"/>
      <c r="MAS543"/>
      <c r="MAT543"/>
      <c r="MAU543"/>
      <c r="MAV543"/>
      <c r="MAW543"/>
      <c r="MAX543"/>
      <c r="MAY543"/>
      <c r="MAZ543"/>
      <c r="MBA543"/>
      <c r="MBB543"/>
      <c r="MBC543"/>
      <c r="MBD543"/>
      <c r="MBE543"/>
      <c r="MBF543"/>
      <c r="MBG543"/>
      <c r="MBH543"/>
      <c r="MBI543"/>
      <c r="MBJ543"/>
      <c r="MBK543"/>
      <c r="MBL543"/>
      <c r="MBM543"/>
      <c r="MBN543"/>
      <c r="MBO543"/>
      <c r="MBP543"/>
      <c r="MBQ543"/>
      <c r="MBR543"/>
      <c r="MBS543"/>
      <c r="MBT543"/>
      <c r="MBU543"/>
      <c r="MBV543"/>
      <c r="MBW543"/>
      <c r="MBX543"/>
      <c r="MBY543"/>
      <c r="MBZ543"/>
      <c r="MCA543"/>
      <c r="MCB543"/>
      <c r="MCC543"/>
      <c r="MCD543"/>
      <c r="MCE543"/>
      <c r="MCF543"/>
      <c r="MCG543"/>
      <c r="MCH543"/>
      <c r="MCI543"/>
      <c r="MCJ543"/>
      <c r="MCK543"/>
      <c r="MCL543"/>
      <c r="MCM543"/>
      <c r="MCN543"/>
      <c r="MCO543"/>
      <c r="MCP543"/>
      <c r="MCQ543"/>
      <c r="MCR543"/>
      <c r="MCS543"/>
      <c r="MCT543"/>
      <c r="MCU543"/>
      <c r="MCV543"/>
      <c r="MCW543"/>
      <c r="MCX543"/>
      <c r="MCY543"/>
      <c r="MCZ543"/>
      <c r="MDA543"/>
      <c r="MDB543"/>
      <c r="MDC543"/>
      <c r="MDD543"/>
      <c r="MDE543"/>
      <c r="MDF543"/>
      <c r="MDG543"/>
      <c r="MDH543"/>
      <c r="MDI543"/>
      <c r="MDJ543"/>
      <c r="MDK543"/>
      <c r="MDL543"/>
      <c r="MDM543"/>
      <c r="MDN543"/>
      <c r="MDO543"/>
      <c r="MDP543"/>
      <c r="MDQ543"/>
      <c r="MDR543"/>
      <c r="MDS543"/>
      <c r="MDT543"/>
      <c r="MDU543"/>
      <c r="MDV543"/>
      <c r="MDW543"/>
      <c r="MDX543"/>
      <c r="MDY543"/>
      <c r="MDZ543"/>
      <c r="MEA543"/>
      <c r="MEB543"/>
      <c r="MEC543"/>
      <c r="MED543"/>
      <c r="MEE543"/>
      <c r="MEF543"/>
      <c r="MEG543"/>
      <c r="MEH543"/>
      <c r="MEI543"/>
      <c r="MEJ543"/>
      <c r="MEK543"/>
      <c r="MEL543"/>
      <c r="MEM543"/>
      <c r="MEN543"/>
      <c r="MEO543"/>
      <c r="MEP543"/>
      <c r="MEQ543"/>
      <c r="MER543"/>
      <c r="MES543"/>
      <c r="MET543"/>
      <c r="MEU543"/>
      <c r="MEV543"/>
      <c r="MEW543"/>
      <c r="MEX543"/>
      <c r="MEY543"/>
      <c r="MEZ543"/>
      <c r="MFA543"/>
      <c r="MFB543"/>
      <c r="MFC543"/>
      <c r="MFD543"/>
      <c r="MFE543"/>
      <c r="MFF543"/>
      <c r="MFG543"/>
      <c r="MFH543"/>
      <c r="MFI543"/>
      <c r="MFJ543"/>
      <c r="MFK543"/>
      <c r="MFL543"/>
      <c r="MFM543"/>
      <c r="MFN543"/>
      <c r="MFO543"/>
      <c r="MFP543"/>
      <c r="MFQ543"/>
      <c r="MFR543"/>
      <c r="MFS543"/>
      <c r="MFT543"/>
      <c r="MFU543"/>
      <c r="MFV543"/>
      <c r="MFW543"/>
      <c r="MFX543"/>
      <c r="MFY543"/>
      <c r="MFZ543"/>
      <c r="MGA543"/>
      <c r="MGB543"/>
      <c r="MGC543"/>
      <c r="MGD543"/>
      <c r="MGE543"/>
      <c r="MGF543"/>
      <c r="MGG543"/>
      <c r="MGH543"/>
      <c r="MGI543"/>
      <c r="MGJ543"/>
      <c r="MGK543"/>
      <c r="MGL543"/>
      <c r="MGM543"/>
      <c r="MGN543"/>
      <c r="MGO543"/>
      <c r="MGP543"/>
      <c r="MGQ543"/>
      <c r="MGR543"/>
      <c r="MGS543"/>
      <c r="MGT543"/>
      <c r="MGU543"/>
      <c r="MGV543"/>
      <c r="MGW543"/>
      <c r="MGX543"/>
      <c r="MGY543"/>
      <c r="MGZ543"/>
      <c r="MHA543"/>
      <c r="MHB543"/>
      <c r="MHC543"/>
      <c r="MHD543"/>
      <c r="MHE543"/>
      <c r="MHF543"/>
      <c r="MHG543"/>
      <c r="MHH543"/>
      <c r="MHI543"/>
      <c r="MHJ543"/>
      <c r="MHK543"/>
      <c r="MHL543"/>
      <c r="MHM543"/>
      <c r="MHN543"/>
      <c r="MHO543"/>
      <c r="MHP543"/>
      <c r="MHQ543"/>
      <c r="MHR543"/>
      <c r="MHS543"/>
      <c r="MHT543"/>
      <c r="MHU543"/>
      <c r="MHV543"/>
      <c r="MHW543"/>
      <c r="MHX543"/>
      <c r="MHY543"/>
      <c r="MHZ543"/>
      <c r="MIA543"/>
      <c r="MIB543"/>
      <c r="MIC543"/>
      <c r="MID543"/>
      <c r="MIE543"/>
      <c r="MIF543"/>
      <c r="MIG543"/>
      <c r="MIH543"/>
      <c r="MII543"/>
      <c r="MIJ543"/>
      <c r="MIK543"/>
      <c r="MIL543"/>
      <c r="MIM543"/>
      <c r="MIN543"/>
      <c r="MIO543"/>
      <c r="MIP543"/>
      <c r="MIQ543"/>
      <c r="MIR543"/>
      <c r="MIS543"/>
      <c r="MIT543"/>
      <c r="MIU543"/>
      <c r="MIV543"/>
      <c r="MIW543"/>
      <c r="MIX543"/>
      <c r="MIY543"/>
      <c r="MIZ543"/>
      <c r="MJA543"/>
      <c r="MJB543"/>
      <c r="MJC543"/>
      <c r="MJD543"/>
      <c r="MJE543"/>
      <c r="MJF543"/>
      <c r="MJG543"/>
      <c r="MJH543"/>
      <c r="MJI543"/>
      <c r="MJJ543"/>
      <c r="MJK543"/>
      <c r="MJL543"/>
      <c r="MJM543"/>
      <c r="MJN543"/>
      <c r="MJO543"/>
      <c r="MJP543"/>
      <c r="MJQ543"/>
      <c r="MJR543"/>
      <c r="MJS543"/>
      <c r="MJT543"/>
      <c r="MJU543"/>
      <c r="MJV543"/>
      <c r="MJW543"/>
      <c r="MJX543"/>
      <c r="MJY543"/>
      <c r="MJZ543"/>
      <c r="MKA543"/>
      <c r="MKB543"/>
      <c r="MKC543"/>
      <c r="MKD543"/>
      <c r="MKE543"/>
      <c r="MKF543"/>
      <c r="MKG543"/>
      <c r="MKH543"/>
      <c r="MKI543"/>
      <c r="MKJ543"/>
      <c r="MKK543"/>
      <c r="MKL543"/>
      <c r="MKM543"/>
      <c r="MKN543"/>
      <c r="MKO543"/>
      <c r="MKP543"/>
      <c r="MKQ543"/>
      <c r="MKR543"/>
      <c r="MKS543"/>
      <c r="MKT543"/>
      <c r="MKU543"/>
      <c r="MKV543"/>
      <c r="MKW543"/>
      <c r="MKX543"/>
      <c r="MKY543"/>
      <c r="MKZ543"/>
      <c r="MLA543"/>
      <c r="MLB543"/>
      <c r="MLC543"/>
      <c r="MLD543"/>
      <c r="MLE543"/>
      <c r="MLF543"/>
      <c r="MLG543"/>
      <c r="MLH543"/>
      <c r="MLI543"/>
      <c r="MLJ543"/>
      <c r="MLK543"/>
      <c r="MLL543"/>
      <c r="MLM543"/>
      <c r="MLN543"/>
      <c r="MLO543"/>
      <c r="MLP543"/>
      <c r="MLQ543"/>
      <c r="MLR543"/>
      <c r="MLS543"/>
      <c r="MLT543"/>
      <c r="MLU543"/>
      <c r="MLV543"/>
      <c r="MLW543"/>
      <c r="MLX543"/>
      <c r="MLY543"/>
      <c r="MLZ543"/>
      <c r="MMA543"/>
      <c r="MMB543"/>
      <c r="MMC543"/>
      <c r="MMD543"/>
      <c r="MME543"/>
      <c r="MMF543"/>
      <c r="MMG543"/>
      <c r="MMH543"/>
      <c r="MMI543"/>
      <c r="MMJ543"/>
      <c r="MMK543"/>
      <c r="MML543"/>
      <c r="MMM543"/>
      <c r="MMN543"/>
      <c r="MMO543"/>
      <c r="MMP543"/>
      <c r="MMQ543"/>
      <c r="MMR543"/>
      <c r="MMS543"/>
      <c r="MMT543"/>
      <c r="MMU543"/>
      <c r="MMV543"/>
      <c r="MMW543"/>
      <c r="MMX543"/>
      <c r="MMY543"/>
      <c r="MMZ543"/>
      <c r="MNA543"/>
      <c r="MNB543"/>
      <c r="MNC543"/>
      <c r="MND543"/>
      <c r="MNE543"/>
      <c r="MNF543"/>
      <c r="MNG543"/>
      <c r="MNH543"/>
      <c r="MNI543"/>
      <c r="MNJ543"/>
      <c r="MNK543"/>
      <c r="MNL543"/>
      <c r="MNM543"/>
      <c r="MNN543"/>
      <c r="MNO543"/>
      <c r="MNP543"/>
      <c r="MNQ543"/>
      <c r="MNR543"/>
      <c r="MNS543"/>
      <c r="MNT543"/>
      <c r="MNU543"/>
      <c r="MNV543"/>
      <c r="MNW543"/>
      <c r="MNX543"/>
      <c r="MNY543"/>
      <c r="MNZ543"/>
      <c r="MOA543"/>
      <c r="MOB543"/>
      <c r="MOC543"/>
      <c r="MOD543"/>
      <c r="MOE543"/>
      <c r="MOF543"/>
      <c r="MOG543"/>
      <c r="MOH543"/>
      <c r="MOI543"/>
      <c r="MOJ543"/>
      <c r="MOK543"/>
      <c r="MOL543"/>
      <c r="MOM543"/>
      <c r="MON543"/>
      <c r="MOO543"/>
      <c r="MOP543"/>
      <c r="MOQ543"/>
      <c r="MOR543"/>
      <c r="MOS543"/>
      <c r="MOT543"/>
      <c r="MOU543"/>
      <c r="MOV543"/>
      <c r="MOW543"/>
      <c r="MOX543"/>
      <c r="MOY543"/>
      <c r="MOZ543"/>
      <c r="MPA543"/>
      <c r="MPB543"/>
      <c r="MPC543"/>
      <c r="MPD543"/>
      <c r="MPE543"/>
      <c r="MPF543"/>
      <c r="MPG543"/>
      <c r="MPH543"/>
      <c r="MPI543"/>
      <c r="MPJ543"/>
      <c r="MPK543"/>
      <c r="MPL543"/>
      <c r="MPM543"/>
      <c r="MPN543"/>
      <c r="MPO543"/>
      <c r="MPP543"/>
      <c r="MPQ543"/>
      <c r="MPR543"/>
      <c r="MPS543"/>
      <c r="MPT543"/>
      <c r="MPU543"/>
      <c r="MPV543"/>
      <c r="MPW543"/>
      <c r="MPX543"/>
      <c r="MPY543"/>
      <c r="MPZ543"/>
      <c r="MQA543"/>
      <c r="MQB543"/>
      <c r="MQC543"/>
      <c r="MQD543"/>
      <c r="MQE543"/>
      <c r="MQF543"/>
      <c r="MQG543"/>
      <c r="MQH543"/>
      <c r="MQI543"/>
      <c r="MQJ543"/>
      <c r="MQK543"/>
      <c r="MQL543"/>
      <c r="MQM543"/>
      <c r="MQN543"/>
      <c r="MQO543"/>
      <c r="MQP543"/>
      <c r="MQQ543"/>
      <c r="MQR543"/>
      <c r="MQS543"/>
      <c r="MQT543"/>
      <c r="MQU543"/>
      <c r="MQV543"/>
      <c r="MQW543"/>
      <c r="MQX543"/>
      <c r="MQY543"/>
      <c r="MQZ543"/>
      <c r="MRA543"/>
      <c r="MRB543"/>
      <c r="MRC543"/>
      <c r="MRD543"/>
      <c r="MRE543"/>
      <c r="MRF543"/>
      <c r="MRG543"/>
      <c r="MRH543"/>
      <c r="MRI543"/>
      <c r="MRJ543"/>
      <c r="MRK543"/>
      <c r="MRL543"/>
      <c r="MRM543"/>
      <c r="MRN543"/>
      <c r="MRO543"/>
      <c r="MRP543"/>
      <c r="MRQ543"/>
      <c r="MRR543"/>
      <c r="MRS543"/>
      <c r="MRT543"/>
      <c r="MRU543"/>
      <c r="MRV543"/>
      <c r="MRW543"/>
      <c r="MRX543"/>
      <c r="MRY543"/>
      <c r="MRZ543"/>
      <c r="MSA543"/>
      <c r="MSB543"/>
      <c r="MSC543"/>
      <c r="MSD543"/>
      <c r="MSE543"/>
      <c r="MSF543"/>
      <c r="MSG543"/>
      <c r="MSH543"/>
      <c r="MSI543"/>
      <c r="MSJ543"/>
      <c r="MSK543"/>
      <c r="MSL543"/>
      <c r="MSM543"/>
      <c r="MSN543"/>
      <c r="MSO543"/>
      <c r="MSP543"/>
      <c r="MSQ543"/>
      <c r="MSR543"/>
      <c r="MSS543"/>
      <c r="MST543"/>
      <c r="MSU543"/>
      <c r="MSV543"/>
      <c r="MSW543"/>
      <c r="MSX543"/>
      <c r="MSY543"/>
      <c r="MSZ543"/>
      <c r="MTA543"/>
      <c r="MTB543"/>
      <c r="MTC543"/>
      <c r="MTD543"/>
      <c r="MTE543"/>
      <c r="MTF543"/>
      <c r="MTG543"/>
      <c r="MTH543"/>
      <c r="MTI543"/>
      <c r="MTJ543"/>
      <c r="MTK543"/>
      <c r="MTL543"/>
      <c r="MTM543"/>
      <c r="MTN543"/>
      <c r="MTO543"/>
      <c r="MTP543"/>
      <c r="MTQ543"/>
      <c r="MTR543"/>
      <c r="MTS543"/>
      <c r="MTT543"/>
      <c r="MTU543"/>
      <c r="MTV543"/>
      <c r="MTW543"/>
      <c r="MTX543"/>
      <c r="MTY543"/>
      <c r="MTZ543"/>
      <c r="MUA543"/>
      <c r="MUB543"/>
      <c r="MUC543"/>
      <c r="MUD543"/>
      <c r="MUE543"/>
      <c r="MUF543"/>
      <c r="MUG543"/>
      <c r="MUH543"/>
      <c r="MUI543"/>
      <c r="MUJ543"/>
      <c r="MUK543"/>
      <c r="MUL543"/>
      <c r="MUM543"/>
      <c r="MUN543"/>
      <c r="MUO543"/>
      <c r="MUP543"/>
      <c r="MUQ543"/>
      <c r="MUR543"/>
      <c r="MUS543"/>
      <c r="MUT543"/>
      <c r="MUU543"/>
      <c r="MUV543"/>
      <c r="MUW543"/>
      <c r="MUX543"/>
      <c r="MUY543"/>
      <c r="MUZ543"/>
      <c r="MVA543"/>
      <c r="MVB543"/>
      <c r="MVC543"/>
      <c r="MVD543"/>
      <c r="MVE543"/>
      <c r="MVF543"/>
      <c r="MVG543"/>
      <c r="MVH543"/>
      <c r="MVI543"/>
      <c r="MVJ543"/>
      <c r="MVK543"/>
      <c r="MVL543"/>
      <c r="MVM543"/>
      <c r="MVN543"/>
      <c r="MVO543"/>
      <c r="MVP543"/>
      <c r="MVQ543"/>
      <c r="MVR543"/>
      <c r="MVS543"/>
      <c r="MVT543"/>
      <c r="MVU543"/>
      <c r="MVV543"/>
      <c r="MVW543"/>
      <c r="MVX543"/>
      <c r="MVY543"/>
      <c r="MVZ543"/>
      <c r="MWA543"/>
      <c r="MWB543"/>
      <c r="MWC543"/>
      <c r="MWD543"/>
      <c r="MWE543"/>
      <c r="MWF543"/>
      <c r="MWG543"/>
      <c r="MWH543"/>
      <c r="MWI543"/>
      <c r="MWJ543"/>
      <c r="MWK543"/>
      <c r="MWL543"/>
      <c r="MWM543"/>
      <c r="MWN543"/>
      <c r="MWO543"/>
      <c r="MWP543"/>
      <c r="MWQ543"/>
      <c r="MWR543"/>
      <c r="MWS543"/>
      <c r="MWT543"/>
      <c r="MWU543"/>
      <c r="MWV543"/>
      <c r="MWW543"/>
      <c r="MWX543"/>
      <c r="MWY543"/>
      <c r="MWZ543"/>
      <c r="MXA543"/>
      <c r="MXB543"/>
      <c r="MXC543"/>
      <c r="MXD543"/>
      <c r="MXE543"/>
      <c r="MXF543"/>
      <c r="MXG543"/>
      <c r="MXH543"/>
      <c r="MXI543"/>
      <c r="MXJ543"/>
      <c r="MXK543"/>
      <c r="MXL543"/>
      <c r="MXM543"/>
      <c r="MXN543"/>
      <c r="MXO543"/>
      <c r="MXP543"/>
      <c r="MXQ543"/>
      <c r="MXR543"/>
      <c r="MXS543"/>
      <c r="MXT543"/>
      <c r="MXU543"/>
      <c r="MXV543"/>
      <c r="MXW543"/>
      <c r="MXX543"/>
      <c r="MXY543"/>
      <c r="MXZ543"/>
      <c r="MYA543"/>
      <c r="MYB543"/>
      <c r="MYC543"/>
      <c r="MYD543"/>
      <c r="MYE543"/>
      <c r="MYF543"/>
      <c r="MYG543"/>
      <c r="MYH543"/>
      <c r="MYI543"/>
      <c r="MYJ543"/>
      <c r="MYK543"/>
      <c r="MYL543"/>
      <c r="MYM543"/>
      <c r="MYN543"/>
      <c r="MYO543"/>
      <c r="MYP543"/>
      <c r="MYQ543"/>
      <c r="MYR543"/>
      <c r="MYS543"/>
      <c r="MYT543"/>
      <c r="MYU543"/>
      <c r="MYV543"/>
      <c r="MYW543"/>
      <c r="MYX543"/>
      <c r="MYY543"/>
      <c r="MYZ543"/>
      <c r="MZA543"/>
      <c r="MZB543"/>
      <c r="MZC543"/>
      <c r="MZD543"/>
      <c r="MZE543"/>
      <c r="MZF543"/>
      <c r="MZG543"/>
      <c r="MZH543"/>
      <c r="MZI543"/>
      <c r="MZJ543"/>
      <c r="MZK543"/>
      <c r="MZL543"/>
      <c r="MZM543"/>
      <c r="MZN543"/>
      <c r="MZO543"/>
      <c r="MZP543"/>
      <c r="MZQ543"/>
      <c r="MZR543"/>
      <c r="MZS543"/>
      <c r="MZT543"/>
      <c r="MZU543"/>
      <c r="MZV543"/>
      <c r="MZW543"/>
      <c r="MZX543"/>
      <c r="MZY543"/>
      <c r="MZZ543"/>
      <c r="NAA543"/>
      <c r="NAB543"/>
      <c r="NAC543"/>
      <c r="NAD543"/>
      <c r="NAE543"/>
      <c r="NAF543"/>
      <c r="NAG543"/>
      <c r="NAH543"/>
      <c r="NAI543"/>
      <c r="NAJ543"/>
      <c r="NAK543"/>
      <c r="NAL543"/>
      <c r="NAM543"/>
      <c r="NAN543"/>
      <c r="NAO543"/>
      <c r="NAP543"/>
      <c r="NAQ543"/>
      <c r="NAR543"/>
      <c r="NAS543"/>
      <c r="NAT543"/>
      <c r="NAU543"/>
      <c r="NAV543"/>
      <c r="NAW543"/>
      <c r="NAX543"/>
      <c r="NAY543"/>
      <c r="NAZ543"/>
      <c r="NBA543"/>
      <c r="NBB543"/>
      <c r="NBC543"/>
      <c r="NBD543"/>
      <c r="NBE543"/>
      <c r="NBF543"/>
      <c r="NBG543"/>
      <c r="NBH543"/>
      <c r="NBI543"/>
      <c r="NBJ543"/>
      <c r="NBK543"/>
      <c r="NBL543"/>
      <c r="NBM543"/>
      <c r="NBN543"/>
      <c r="NBO543"/>
      <c r="NBP543"/>
      <c r="NBQ543"/>
      <c r="NBR543"/>
      <c r="NBS543"/>
      <c r="NBT543"/>
      <c r="NBU543"/>
      <c r="NBV543"/>
      <c r="NBW543"/>
      <c r="NBX543"/>
      <c r="NBY543"/>
      <c r="NBZ543"/>
      <c r="NCA543"/>
      <c r="NCB543"/>
      <c r="NCC543"/>
      <c r="NCD543"/>
      <c r="NCE543"/>
      <c r="NCF543"/>
      <c r="NCG543"/>
      <c r="NCH543"/>
      <c r="NCI543"/>
      <c r="NCJ543"/>
      <c r="NCK543"/>
      <c r="NCL543"/>
      <c r="NCM543"/>
      <c r="NCN543"/>
      <c r="NCO543"/>
      <c r="NCP543"/>
      <c r="NCQ543"/>
      <c r="NCR543"/>
      <c r="NCS543"/>
      <c r="NCT543"/>
      <c r="NCU543"/>
      <c r="NCV543"/>
      <c r="NCW543"/>
      <c r="NCX543"/>
      <c r="NCY543"/>
      <c r="NCZ543"/>
      <c r="NDA543"/>
      <c r="NDB543"/>
      <c r="NDC543"/>
      <c r="NDD543"/>
      <c r="NDE543"/>
      <c r="NDF543"/>
      <c r="NDG543"/>
      <c r="NDH543"/>
      <c r="NDI543"/>
      <c r="NDJ543"/>
      <c r="NDK543"/>
      <c r="NDL543"/>
      <c r="NDM543"/>
      <c r="NDN543"/>
      <c r="NDO543"/>
      <c r="NDP543"/>
      <c r="NDQ543"/>
      <c r="NDR543"/>
      <c r="NDS543"/>
      <c r="NDT543"/>
      <c r="NDU543"/>
      <c r="NDV543"/>
      <c r="NDW543"/>
      <c r="NDX543"/>
      <c r="NDY543"/>
      <c r="NDZ543"/>
      <c r="NEA543"/>
      <c r="NEB543"/>
      <c r="NEC543"/>
      <c r="NED543"/>
      <c r="NEE543"/>
      <c r="NEF543"/>
      <c r="NEG543"/>
      <c r="NEH543"/>
      <c r="NEI543"/>
      <c r="NEJ543"/>
      <c r="NEK543"/>
      <c r="NEL543"/>
      <c r="NEM543"/>
      <c r="NEN543"/>
      <c r="NEO543"/>
      <c r="NEP543"/>
      <c r="NEQ543"/>
      <c r="NER543"/>
      <c r="NES543"/>
      <c r="NET543"/>
      <c r="NEU543"/>
      <c r="NEV543"/>
      <c r="NEW543"/>
      <c r="NEX543"/>
      <c r="NEY543"/>
      <c r="NEZ543"/>
      <c r="NFA543"/>
      <c r="NFB543"/>
      <c r="NFC543"/>
      <c r="NFD543"/>
      <c r="NFE543"/>
      <c r="NFF543"/>
      <c r="NFG543"/>
      <c r="NFH543"/>
      <c r="NFI543"/>
      <c r="NFJ543"/>
      <c r="NFK543"/>
      <c r="NFL543"/>
      <c r="NFM543"/>
      <c r="NFN543"/>
      <c r="NFO543"/>
      <c r="NFP543"/>
      <c r="NFQ543"/>
      <c r="NFR543"/>
      <c r="NFS543"/>
      <c r="NFT543"/>
      <c r="NFU543"/>
      <c r="NFV543"/>
      <c r="NFW543"/>
      <c r="NFX543"/>
      <c r="NFY543"/>
      <c r="NFZ543"/>
      <c r="NGA543"/>
      <c r="NGB543"/>
      <c r="NGC543"/>
      <c r="NGD543"/>
      <c r="NGE543"/>
      <c r="NGF543"/>
      <c r="NGG543"/>
      <c r="NGH543"/>
      <c r="NGI543"/>
      <c r="NGJ543"/>
      <c r="NGK543"/>
      <c r="NGL543"/>
      <c r="NGM543"/>
      <c r="NGN543"/>
      <c r="NGO543"/>
      <c r="NGP543"/>
      <c r="NGQ543"/>
      <c r="NGR543"/>
      <c r="NGS543"/>
      <c r="NGT543"/>
      <c r="NGU543"/>
      <c r="NGV543"/>
      <c r="NGW543"/>
      <c r="NGX543"/>
      <c r="NGY543"/>
      <c r="NGZ543"/>
      <c r="NHA543"/>
      <c r="NHB543"/>
      <c r="NHC543"/>
      <c r="NHD543"/>
      <c r="NHE543"/>
      <c r="NHF543"/>
      <c r="NHG543"/>
      <c r="NHH543"/>
      <c r="NHI543"/>
      <c r="NHJ543"/>
      <c r="NHK543"/>
      <c r="NHL543"/>
      <c r="NHM543"/>
      <c r="NHN543"/>
      <c r="NHO543"/>
      <c r="NHP543"/>
      <c r="NHQ543"/>
      <c r="NHR543"/>
      <c r="NHS543"/>
      <c r="NHT543"/>
      <c r="NHU543"/>
      <c r="NHV543"/>
      <c r="NHW543"/>
      <c r="NHX543"/>
      <c r="NHY543"/>
      <c r="NHZ543"/>
      <c r="NIA543"/>
      <c r="NIB543"/>
      <c r="NIC543"/>
      <c r="NID543"/>
      <c r="NIE543"/>
      <c r="NIF543"/>
      <c r="NIG543"/>
      <c r="NIH543"/>
      <c r="NII543"/>
      <c r="NIJ543"/>
      <c r="NIK543"/>
      <c r="NIL543"/>
      <c r="NIM543"/>
      <c r="NIN543"/>
      <c r="NIO543"/>
      <c r="NIP543"/>
      <c r="NIQ543"/>
      <c r="NIR543"/>
      <c r="NIS543"/>
      <c r="NIT543"/>
      <c r="NIU543"/>
      <c r="NIV543"/>
      <c r="NIW543"/>
      <c r="NIX543"/>
      <c r="NIY543"/>
      <c r="NIZ543"/>
      <c r="NJA543"/>
      <c r="NJB543"/>
      <c r="NJC543"/>
      <c r="NJD543"/>
      <c r="NJE543"/>
      <c r="NJF543"/>
      <c r="NJG543"/>
      <c r="NJH543"/>
      <c r="NJI543"/>
      <c r="NJJ543"/>
      <c r="NJK543"/>
      <c r="NJL543"/>
      <c r="NJM543"/>
      <c r="NJN543"/>
      <c r="NJO543"/>
      <c r="NJP543"/>
      <c r="NJQ543"/>
      <c r="NJR543"/>
      <c r="NJS543"/>
      <c r="NJT543"/>
      <c r="NJU543"/>
      <c r="NJV543"/>
      <c r="NJW543"/>
      <c r="NJX543"/>
      <c r="NJY543"/>
      <c r="NJZ543"/>
      <c r="NKA543"/>
      <c r="NKB543"/>
      <c r="NKC543"/>
      <c r="NKD543"/>
      <c r="NKE543"/>
      <c r="NKF543"/>
      <c r="NKG543"/>
      <c r="NKH543"/>
      <c r="NKI543"/>
      <c r="NKJ543"/>
      <c r="NKK543"/>
      <c r="NKL543"/>
      <c r="NKM543"/>
      <c r="NKN543"/>
      <c r="NKO543"/>
      <c r="NKP543"/>
      <c r="NKQ543"/>
      <c r="NKR543"/>
      <c r="NKS543"/>
      <c r="NKT543"/>
      <c r="NKU543"/>
      <c r="NKV543"/>
      <c r="NKW543"/>
      <c r="NKX543"/>
      <c r="NKY543"/>
      <c r="NKZ543"/>
      <c r="NLA543"/>
      <c r="NLB543"/>
      <c r="NLC543"/>
      <c r="NLD543"/>
      <c r="NLE543"/>
      <c r="NLF543"/>
      <c r="NLG543"/>
      <c r="NLH543"/>
      <c r="NLI543"/>
      <c r="NLJ543"/>
      <c r="NLK543"/>
      <c r="NLL543"/>
      <c r="NLM543"/>
      <c r="NLN543"/>
      <c r="NLO543"/>
      <c r="NLP543"/>
      <c r="NLQ543"/>
      <c r="NLR543"/>
      <c r="NLS543"/>
      <c r="NLT543"/>
      <c r="NLU543"/>
      <c r="NLV543"/>
      <c r="NLW543"/>
      <c r="NLX543"/>
      <c r="NLY543"/>
      <c r="NLZ543"/>
      <c r="NMA543"/>
      <c r="NMB543"/>
      <c r="NMC543"/>
      <c r="NMD543"/>
      <c r="NME543"/>
      <c r="NMF543"/>
      <c r="NMG543"/>
      <c r="NMH543"/>
      <c r="NMI543"/>
      <c r="NMJ543"/>
      <c r="NMK543"/>
      <c r="NML543"/>
      <c r="NMM543"/>
      <c r="NMN543"/>
      <c r="NMO543"/>
      <c r="NMP543"/>
      <c r="NMQ543"/>
      <c r="NMR543"/>
      <c r="NMS543"/>
      <c r="NMT543"/>
      <c r="NMU543"/>
      <c r="NMV543"/>
      <c r="NMW543"/>
      <c r="NMX543"/>
      <c r="NMY543"/>
      <c r="NMZ543"/>
      <c r="NNA543"/>
      <c r="NNB543"/>
      <c r="NNC543"/>
      <c r="NND543"/>
      <c r="NNE543"/>
      <c r="NNF543"/>
      <c r="NNG543"/>
      <c r="NNH543"/>
      <c r="NNI543"/>
      <c r="NNJ543"/>
      <c r="NNK543"/>
      <c r="NNL543"/>
      <c r="NNM543"/>
      <c r="NNN543"/>
      <c r="NNO543"/>
      <c r="NNP543"/>
      <c r="NNQ543"/>
      <c r="NNR543"/>
      <c r="NNS543"/>
      <c r="NNT543"/>
      <c r="NNU543"/>
      <c r="NNV543"/>
      <c r="NNW543"/>
      <c r="NNX543"/>
      <c r="NNY543"/>
      <c r="NNZ543"/>
      <c r="NOA543"/>
      <c r="NOB543"/>
      <c r="NOC543"/>
      <c r="NOD543"/>
      <c r="NOE543"/>
      <c r="NOF543"/>
      <c r="NOG543"/>
      <c r="NOH543"/>
      <c r="NOI543"/>
      <c r="NOJ543"/>
      <c r="NOK543"/>
      <c r="NOL543"/>
      <c r="NOM543"/>
      <c r="NON543"/>
      <c r="NOO543"/>
      <c r="NOP543"/>
      <c r="NOQ543"/>
      <c r="NOR543"/>
      <c r="NOS543"/>
      <c r="NOT543"/>
      <c r="NOU543"/>
      <c r="NOV543"/>
      <c r="NOW543"/>
      <c r="NOX543"/>
      <c r="NOY543"/>
      <c r="NOZ543"/>
      <c r="NPA543"/>
      <c r="NPB543"/>
      <c r="NPC543"/>
      <c r="NPD543"/>
      <c r="NPE543"/>
      <c r="NPF543"/>
      <c r="NPG543"/>
      <c r="NPH543"/>
      <c r="NPI543"/>
      <c r="NPJ543"/>
      <c r="NPK543"/>
      <c r="NPL543"/>
      <c r="NPM543"/>
      <c r="NPN543"/>
      <c r="NPO543"/>
      <c r="NPP543"/>
      <c r="NPQ543"/>
      <c r="NPR543"/>
      <c r="NPS543"/>
      <c r="NPT543"/>
      <c r="NPU543"/>
      <c r="NPV543"/>
      <c r="NPW543"/>
      <c r="NPX543"/>
      <c r="NPY543"/>
      <c r="NPZ543"/>
      <c r="NQA543"/>
      <c r="NQB543"/>
      <c r="NQC543"/>
      <c r="NQD543"/>
      <c r="NQE543"/>
      <c r="NQF543"/>
      <c r="NQG543"/>
      <c r="NQH543"/>
      <c r="NQI543"/>
      <c r="NQJ543"/>
      <c r="NQK543"/>
      <c r="NQL543"/>
      <c r="NQM543"/>
      <c r="NQN543"/>
      <c r="NQO543"/>
      <c r="NQP543"/>
      <c r="NQQ543"/>
      <c r="NQR543"/>
      <c r="NQS543"/>
      <c r="NQT543"/>
      <c r="NQU543"/>
      <c r="NQV543"/>
      <c r="NQW543"/>
      <c r="NQX543"/>
      <c r="NQY543"/>
      <c r="NQZ543"/>
      <c r="NRA543"/>
      <c r="NRB543"/>
      <c r="NRC543"/>
      <c r="NRD543"/>
      <c r="NRE543"/>
      <c r="NRF543"/>
      <c r="NRG543"/>
      <c r="NRH543"/>
      <c r="NRI543"/>
      <c r="NRJ543"/>
      <c r="NRK543"/>
      <c r="NRL543"/>
      <c r="NRM543"/>
      <c r="NRN543"/>
      <c r="NRO543"/>
      <c r="NRP543"/>
      <c r="NRQ543"/>
      <c r="NRR543"/>
      <c r="NRS543"/>
      <c r="NRT543"/>
      <c r="NRU543"/>
      <c r="NRV543"/>
      <c r="NRW543"/>
      <c r="NRX543"/>
      <c r="NRY543"/>
      <c r="NRZ543"/>
      <c r="NSA543"/>
      <c r="NSB543"/>
      <c r="NSC543"/>
      <c r="NSD543"/>
      <c r="NSE543"/>
      <c r="NSF543"/>
      <c r="NSG543"/>
      <c r="NSH543"/>
      <c r="NSI543"/>
      <c r="NSJ543"/>
      <c r="NSK543"/>
      <c r="NSL543"/>
      <c r="NSM543"/>
      <c r="NSN543"/>
      <c r="NSO543"/>
      <c r="NSP543"/>
      <c r="NSQ543"/>
      <c r="NSR543"/>
      <c r="NSS543"/>
      <c r="NST543"/>
      <c r="NSU543"/>
      <c r="NSV543"/>
      <c r="NSW543"/>
      <c r="NSX543"/>
      <c r="NSY543"/>
      <c r="NSZ543"/>
      <c r="NTA543"/>
      <c r="NTB543"/>
      <c r="NTC543"/>
      <c r="NTD543"/>
      <c r="NTE543"/>
      <c r="NTF543"/>
      <c r="NTG543"/>
      <c r="NTH543"/>
      <c r="NTI543"/>
      <c r="NTJ543"/>
      <c r="NTK543"/>
      <c r="NTL543"/>
      <c r="NTM543"/>
      <c r="NTN543"/>
      <c r="NTO543"/>
      <c r="NTP543"/>
      <c r="NTQ543"/>
      <c r="NTR543"/>
      <c r="NTS543"/>
      <c r="NTT543"/>
      <c r="NTU543"/>
      <c r="NTV543"/>
      <c r="NTW543"/>
      <c r="NTX543"/>
      <c r="NTY543"/>
      <c r="NTZ543"/>
      <c r="NUA543"/>
      <c r="NUB543"/>
      <c r="NUC543"/>
      <c r="NUD543"/>
      <c r="NUE543"/>
      <c r="NUF543"/>
      <c r="NUG543"/>
      <c r="NUH543"/>
      <c r="NUI543"/>
      <c r="NUJ543"/>
      <c r="NUK543"/>
      <c r="NUL543"/>
      <c r="NUM543"/>
      <c r="NUN543"/>
      <c r="NUO543"/>
      <c r="NUP543"/>
      <c r="NUQ543"/>
      <c r="NUR543"/>
      <c r="NUS543"/>
      <c r="NUT543"/>
      <c r="NUU543"/>
      <c r="NUV543"/>
      <c r="NUW543"/>
      <c r="NUX543"/>
      <c r="NUY543"/>
      <c r="NUZ543"/>
      <c r="NVA543"/>
      <c r="NVB543"/>
      <c r="NVC543"/>
      <c r="NVD543"/>
      <c r="NVE543"/>
      <c r="NVF543"/>
      <c r="NVG543"/>
      <c r="NVH543"/>
      <c r="NVI543"/>
      <c r="NVJ543"/>
      <c r="NVK543"/>
      <c r="NVL543"/>
      <c r="NVM543"/>
      <c r="NVN543"/>
      <c r="NVO543"/>
      <c r="NVP543"/>
      <c r="NVQ543"/>
      <c r="NVR543"/>
      <c r="NVS543"/>
      <c r="NVT543"/>
      <c r="NVU543"/>
      <c r="NVV543"/>
      <c r="NVW543"/>
      <c r="NVX543"/>
      <c r="NVY543"/>
      <c r="NVZ543"/>
      <c r="NWA543"/>
      <c r="NWB543"/>
      <c r="NWC543"/>
      <c r="NWD543"/>
      <c r="NWE543"/>
      <c r="NWF543"/>
      <c r="NWG543"/>
      <c r="NWH543"/>
      <c r="NWI543"/>
      <c r="NWJ543"/>
      <c r="NWK543"/>
      <c r="NWL543"/>
      <c r="NWM543"/>
      <c r="NWN543"/>
      <c r="NWO543"/>
      <c r="NWP543"/>
      <c r="NWQ543"/>
      <c r="NWR543"/>
      <c r="NWS543"/>
      <c r="NWT543"/>
      <c r="NWU543"/>
      <c r="NWV543"/>
      <c r="NWW543"/>
      <c r="NWX543"/>
      <c r="NWY543"/>
      <c r="NWZ543"/>
      <c r="NXA543"/>
      <c r="NXB543"/>
      <c r="NXC543"/>
      <c r="NXD543"/>
      <c r="NXE543"/>
      <c r="NXF543"/>
      <c r="NXG543"/>
      <c r="NXH543"/>
      <c r="NXI543"/>
      <c r="NXJ543"/>
      <c r="NXK543"/>
      <c r="NXL543"/>
      <c r="NXM543"/>
      <c r="NXN543"/>
      <c r="NXO543"/>
      <c r="NXP543"/>
      <c r="NXQ543"/>
      <c r="NXR543"/>
      <c r="NXS543"/>
      <c r="NXT543"/>
      <c r="NXU543"/>
      <c r="NXV543"/>
      <c r="NXW543"/>
      <c r="NXX543"/>
      <c r="NXY543"/>
      <c r="NXZ543"/>
      <c r="NYA543"/>
      <c r="NYB543"/>
      <c r="NYC543"/>
      <c r="NYD543"/>
      <c r="NYE543"/>
      <c r="NYF543"/>
      <c r="NYG543"/>
      <c r="NYH543"/>
      <c r="NYI543"/>
      <c r="NYJ543"/>
      <c r="NYK543"/>
      <c r="NYL543"/>
      <c r="NYM543"/>
      <c r="NYN543"/>
      <c r="NYO543"/>
      <c r="NYP543"/>
      <c r="NYQ543"/>
      <c r="NYR543"/>
      <c r="NYS543"/>
      <c r="NYT543"/>
      <c r="NYU543"/>
      <c r="NYV543"/>
      <c r="NYW543"/>
      <c r="NYX543"/>
      <c r="NYY543"/>
      <c r="NYZ543"/>
      <c r="NZA543"/>
      <c r="NZB543"/>
      <c r="NZC543"/>
      <c r="NZD543"/>
      <c r="NZE543"/>
      <c r="NZF543"/>
      <c r="NZG543"/>
      <c r="NZH543"/>
      <c r="NZI543"/>
      <c r="NZJ543"/>
      <c r="NZK543"/>
      <c r="NZL543"/>
      <c r="NZM543"/>
      <c r="NZN543"/>
      <c r="NZO543"/>
      <c r="NZP543"/>
      <c r="NZQ543"/>
      <c r="NZR543"/>
      <c r="NZS543"/>
      <c r="NZT543"/>
      <c r="NZU543"/>
      <c r="NZV543"/>
      <c r="NZW543"/>
      <c r="NZX543"/>
      <c r="NZY543"/>
      <c r="NZZ543"/>
      <c r="OAA543"/>
      <c r="OAB543"/>
      <c r="OAC543"/>
      <c r="OAD543"/>
      <c r="OAE543"/>
      <c r="OAF543"/>
      <c r="OAG543"/>
      <c r="OAH543"/>
      <c r="OAI543"/>
      <c r="OAJ543"/>
      <c r="OAK543"/>
      <c r="OAL543"/>
      <c r="OAM543"/>
      <c r="OAN543"/>
      <c r="OAO543"/>
      <c r="OAP543"/>
      <c r="OAQ543"/>
      <c r="OAR543"/>
      <c r="OAS543"/>
      <c r="OAT543"/>
      <c r="OAU543"/>
      <c r="OAV543"/>
      <c r="OAW543"/>
      <c r="OAX543"/>
      <c r="OAY543"/>
      <c r="OAZ543"/>
      <c r="OBA543"/>
      <c r="OBB543"/>
      <c r="OBC543"/>
      <c r="OBD543"/>
      <c r="OBE543"/>
      <c r="OBF543"/>
      <c r="OBG543"/>
      <c r="OBH543"/>
      <c r="OBI543"/>
      <c r="OBJ543"/>
      <c r="OBK543"/>
      <c r="OBL543"/>
      <c r="OBM543"/>
      <c r="OBN543"/>
      <c r="OBO543"/>
      <c r="OBP543"/>
      <c r="OBQ543"/>
      <c r="OBR543"/>
      <c r="OBS543"/>
      <c r="OBT543"/>
      <c r="OBU543"/>
      <c r="OBV543"/>
      <c r="OBW543"/>
      <c r="OBX543"/>
      <c r="OBY543"/>
      <c r="OBZ543"/>
      <c r="OCA543"/>
      <c r="OCB543"/>
      <c r="OCC543"/>
      <c r="OCD543"/>
      <c r="OCE543"/>
      <c r="OCF543"/>
      <c r="OCG543"/>
      <c r="OCH543"/>
      <c r="OCI543"/>
      <c r="OCJ543"/>
      <c r="OCK543"/>
      <c r="OCL543"/>
      <c r="OCM543"/>
      <c r="OCN543"/>
      <c r="OCO543"/>
      <c r="OCP543"/>
      <c r="OCQ543"/>
      <c r="OCR543"/>
      <c r="OCS543"/>
      <c r="OCT543"/>
      <c r="OCU543"/>
      <c r="OCV543"/>
      <c r="OCW543"/>
      <c r="OCX543"/>
      <c r="OCY543"/>
      <c r="OCZ543"/>
      <c r="ODA543"/>
      <c r="ODB543"/>
      <c r="ODC543"/>
      <c r="ODD543"/>
      <c r="ODE543"/>
      <c r="ODF543"/>
      <c r="ODG543"/>
      <c r="ODH543"/>
      <c r="ODI543"/>
      <c r="ODJ543"/>
      <c r="ODK543"/>
      <c r="ODL543"/>
      <c r="ODM543"/>
      <c r="ODN543"/>
      <c r="ODO543"/>
      <c r="ODP543"/>
      <c r="ODQ543"/>
      <c r="ODR543"/>
      <c r="ODS543"/>
      <c r="ODT543"/>
      <c r="ODU543"/>
      <c r="ODV543"/>
      <c r="ODW543"/>
      <c r="ODX543"/>
      <c r="ODY543"/>
      <c r="ODZ543"/>
      <c r="OEA543"/>
      <c r="OEB543"/>
      <c r="OEC543"/>
      <c r="OED543"/>
      <c r="OEE543"/>
      <c r="OEF543"/>
      <c r="OEG543"/>
      <c r="OEH543"/>
      <c r="OEI543"/>
      <c r="OEJ543"/>
      <c r="OEK543"/>
      <c r="OEL543"/>
      <c r="OEM543"/>
      <c r="OEN543"/>
      <c r="OEO543"/>
      <c r="OEP543"/>
      <c r="OEQ543"/>
      <c r="OER543"/>
      <c r="OES543"/>
      <c r="OET543"/>
      <c r="OEU543"/>
      <c r="OEV543"/>
      <c r="OEW543"/>
      <c r="OEX543"/>
      <c r="OEY543"/>
      <c r="OEZ543"/>
      <c r="OFA543"/>
      <c r="OFB543"/>
      <c r="OFC543"/>
      <c r="OFD543"/>
      <c r="OFE543"/>
      <c r="OFF543"/>
      <c r="OFG543"/>
      <c r="OFH543"/>
      <c r="OFI543"/>
      <c r="OFJ543"/>
      <c r="OFK543"/>
      <c r="OFL543"/>
      <c r="OFM543"/>
      <c r="OFN543"/>
      <c r="OFO543"/>
      <c r="OFP543"/>
      <c r="OFQ543"/>
      <c r="OFR543"/>
      <c r="OFS543"/>
      <c r="OFT543"/>
      <c r="OFU543"/>
      <c r="OFV543"/>
      <c r="OFW543"/>
      <c r="OFX543"/>
      <c r="OFY543"/>
      <c r="OFZ543"/>
      <c r="OGA543"/>
      <c r="OGB543"/>
      <c r="OGC543"/>
      <c r="OGD543"/>
      <c r="OGE543"/>
      <c r="OGF543"/>
      <c r="OGG543"/>
      <c r="OGH543"/>
      <c r="OGI543"/>
      <c r="OGJ543"/>
      <c r="OGK543"/>
      <c r="OGL543"/>
      <c r="OGM543"/>
      <c r="OGN543"/>
      <c r="OGO543"/>
      <c r="OGP543"/>
      <c r="OGQ543"/>
      <c r="OGR543"/>
      <c r="OGS543"/>
      <c r="OGT543"/>
      <c r="OGU543"/>
      <c r="OGV543"/>
      <c r="OGW543"/>
      <c r="OGX543"/>
      <c r="OGY543"/>
      <c r="OGZ543"/>
      <c r="OHA543"/>
      <c r="OHB543"/>
      <c r="OHC543"/>
      <c r="OHD543"/>
      <c r="OHE543"/>
      <c r="OHF543"/>
      <c r="OHG543"/>
      <c r="OHH543"/>
      <c r="OHI543"/>
      <c r="OHJ543"/>
      <c r="OHK543"/>
      <c r="OHL543"/>
      <c r="OHM543"/>
      <c r="OHN543"/>
      <c r="OHO543"/>
      <c r="OHP543"/>
      <c r="OHQ543"/>
      <c r="OHR543"/>
      <c r="OHS543"/>
      <c r="OHT543"/>
      <c r="OHU543"/>
      <c r="OHV543"/>
      <c r="OHW543"/>
      <c r="OHX543"/>
      <c r="OHY543"/>
      <c r="OHZ543"/>
      <c r="OIA543"/>
      <c r="OIB543"/>
      <c r="OIC543"/>
      <c r="OID543"/>
      <c r="OIE543"/>
      <c r="OIF543"/>
      <c r="OIG543"/>
      <c r="OIH543"/>
      <c r="OII543"/>
      <c r="OIJ543"/>
      <c r="OIK543"/>
      <c r="OIL543"/>
      <c r="OIM543"/>
      <c r="OIN543"/>
      <c r="OIO543"/>
      <c r="OIP543"/>
      <c r="OIQ543"/>
      <c r="OIR543"/>
      <c r="OIS543"/>
      <c r="OIT543"/>
      <c r="OIU543"/>
      <c r="OIV543"/>
      <c r="OIW543"/>
      <c r="OIX543"/>
      <c r="OIY543"/>
      <c r="OIZ543"/>
      <c r="OJA543"/>
      <c r="OJB543"/>
      <c r="OJC543"/>
      <c r="OJD543"/>
      <c r="OJE543"/>
      <c r="OJF543"/>
      <c r="OJG543"/>
      <c r="OJH543"/>
      <c r="OJI543"/>
      <c r="OJJ543"/>
      <c r="OJK543"/>
      <c r="OJL543"/>
      <c r="OJM543"/>
      <c r="OJN543"/>
      <c r="OJO543"/>
      <c r="OJP543"/>
      <c r="OJQ543"/>
      <c r="OJR543"/>
      <c r="OJS543"/>
      <c r="OJT543"/>
      <c r="OJU543"/>
      <c r="OJV543"/>
      <c r="OJW543"/>
      <c r="OJX543"/>
      <c r="OJY543"/>
      <c r="OJZ543"/>
      <c r="OKA543"/>
      <c r="OKB543"/>
      <c r="OKC543"/>
      <c r="OKD543"/>
      <c r="OKE543"/>
      <c r="OKF543"/>
      <c r="OKG543"/>
      <c r="OKH543"/>
      <c r="OKI543"/>
      <c r="OKJ543"/>
      <c r="OKK543"/>
      <c r="OKL543"/>
      <c r="OKM543"/>
      <c r="OKN543"/>
      <c r="OKO543"/>
      <c r="OKP543"/>
      <c r="OKQ543"/>
      <c r="OKR543"/>
      <c r="OKS543"/>
      <c r="OKT543"/>
      <c r="OKU543"/>
      <c r="OKV543"/>
      <c r="OKW543"/>
      <c r="OKX543"/>
      <c r="OKY543"/>
      <c r="OKZ543"/>
      <c r="OLA543"/>
      <c r="OLB543"/>
      <c r="OLC543"/>
      <c r="OLD543"/>
      <c r="OLE543"/>
      <c r="OLF543"/>
      <c r="OLG543"/>
      <c r="OLH543"/>
      <c r="OLI543"/>
      <c r="OLJ543"/>
      <c r="OLK543"/>
      <c r="OLL543"/>
      <c r="OLM543"/>
      <c r="OLN543"/>
      <c r="OLO543"/>
      <c r="OLP543"/>
      <c r="OLQ543"/>
      <c r="OLR543"/>
      <c r="OLS543"/>
      <c r="OLT543"/>
      <c r="OLU543"/>
      <c r="OLV543"/>
      <c r="OLW543"/>
      <c r="OLX543"/>
      <c r="OLY543"/>
      <c r="OLZ543"/>
      <c r="OMA543"/>
      <c r="OMB543"/>
      <c r="OMC543"/>
      <c r="OMD543"/>
      <c r="OME543"/>
      <c r="OMF543"/>
      <c r="OMG543"/>
      <c r="OMH543"/>
      <c r="OMI543"/>
      <c r="OMJ543"/>
      <c r="OMK543"/>
      <c r="OML543"/>
      <c r="OMM543"/>
      <c r="OMN543"/>
      <c r="OMO543"/>
      <c r="OMP543"/>
      <c r="OMQ543"/>
      <c r="OMR543"/>
      <c r="OMS543"/>
      <c r="OMT543"/>
      <c r="OMU543"/>
      <c r="OMV543"/>
      <c r="OMW543"/>
      <c r="OMX543"/>
      <c r="OMY543"/>
      <c r="OMZ543"/>
      <c r="ONA543"/>
      <c r="ONB543"/>
      <c r="ONC543"/>
      <c r="OND543"/>
      <c r="ONE543"/>
      <c r="ONF543"/>
      <c r="ONG543"/>
      <c r="ONH543"/>
      <c r="ONI543"/>
      <c r="ONJ543"/>
      <c r="ONK543"/>
      <c r="ONL543"/>
      <c r="ONM543"/>
      <c r="ONN543"/>
      <c r="ONO543"/>
      <c r="ONP543"/>
      <c r="ONQ543"/>
      <c r="ONR543"/>
      <c r="ONS543"/>
      <c r="ONT543"/>
      <c r="ONU543"/>
      <c r="ONV543"/>
      <c r="ONW543"/>
      <c r="ONX543"/>
      <c r="ONY543"/>
      <c r="ONZ543"/>
      <c r="OOA543"/>
      <c r="OOB543"/>
      <c r="OOC543"/>
      <c r="OOD543"/>
      <c r="OOE543"/>
      <c r="OOF543"/>
      <c r="OOG543"/>
      <c r="OOH543"/>
      <c r="OOI543"/>
      <c r="OOJ543"/>
      <c r="OOK543"/>
      <c r="OOL543"/>
      <c r="OOM543"/>
      <c r="OON543"/>
      <c r="OOO543"/>
      <c r="OOP543"/>
      <c r="OOQ543"/>
      <c r="OOR543"/>
      <c r="OOS543"/>
      <c r="OOT543"/>
      <c r="OOU543"/>
      <c r="OOV543"/>
      <c r="OOW543"/>
      <c r="OOX543"/>
      <c r="OOY543"/>
      <c r="OOZ543"/>
      <c r="OPA543"/>
      <c r="OPB543"/>
      <c r="OPC543"/>
      <c r="OPD543"/>
      <c r="OPE543"/>
      <c r="OPF543"/>
      <c r="OPG543"/>
      <c r="OPH543"/>
      <c r="OPI543"/>
      <c r="OPJ543"/>
      <c r="OPK543"/>
      <c r="OPL543"/>
      <c r="OPM543"/>
      <c r="OPN543"/>
      <c r="OPO543"/>
      <c r="OPP543"/>
      <c r="OPQ543"/>
      <c r="OPR543"/>
      <c r="OPS543"/>
      <c r="OPT543"/>
      <c r="OPU543"/>
      <c r="OPV543"/>
      <c r="OPW543"/>
      <c r="OPX543"/>
      <c r="OPY543"/>
      <c r="OPZ543"/>
      <c r="OQA543"/>
      <c r="OQB543"/>
      <c r="OQC543"/>
      <c r="OQD543"/>
      <c r="OQE543"/>
      <c r="OQF543"/>
      <c r="OQG543"/>
      <c r="OQH543"/>
      <c r="OQI543"/>
      <c r="OQJ543"/>
      <c r="OQK543"/>
      <c r="OQL543"/>
      <c r="OQM543"/>
      <c r="OQN543"/>
      <c r="OQO543"/>
      <c r="OQP543"/>
      <c r="OQQ543"/>
      <c r="OQR543"/>
      <c r="OQS543"/>
      <c r="OQT543"/>
      <c r="OQU543"/>
      <c r="OQV543"/>
      <c r="OQW543"/>
      <c r="OQX543"/>
      <c r="OQY543"/>
      <c r="OQZ543"/>
      <c r="ORA543"/>
      <c r="ORB543"/>
      <c r="ORC543"/>
      <c r="ORD543"/>
      <c r="ORE543"/>
      <c r="ORF543"/>
      <c r="ORG543"/>
      <c r="ORH543"/>
      <c r="ORI543"/>
      <c r="ORJ543"/>
      <c r="ORK543"/>
      <c r="ORL543"/>
      <c r="ORM543"/>
      <c r="ORN543"/>
      <c r="ORO543"/>
      <c r="ORP543"/>
      <c r="ORQ543"/>
      <c r="ORR543"/>
      <c r="ORS543"/>
      <c r="ORT543"/>
      <c r="ORU543"/>
      <c r="ORV543"/>
      <c r="ORW543"/>
      <c r="ORX543"/>
      <c r="ORY543"/>
      <c r="ORZ543"/>
      <c r="OSA543"/>
      <c r="OSB543"/>
      <c r="OSC543"/>
      <c r="OSD543"/>
      <c r="OSE543"/>
      <c r="OSF543"/>
      <c r="OSG543"/>
      <c r="OSH543"/>
      <c r="OSI543"/>
      <c r="OSJ543"/>
      <c r="OSK543"/>
      <c r="OSL543"/>
      <c r="OSM543"/>
      <c r="OSN543"/>
      <c r="OSO543"/>
      <c r="OSP543"/>
      <c r="OSQ543"/>
      <c r="OSR543"/>
      <c r="OSS543"/>
      <c r="OST543"/>
      <c r="OSU543"/>
      <c r="OSV543"/>
      <c r="OSW543"/>
      <c r="OSX543"/>
      <c r="OSY543"/>
      <c r="OSZ543"/>
      <c r="OTA543"/>
      <c r="OTB543"/>
      <c r="OTC543"/>
      <c r="OTD543"/>
      <c r="OTE543"/>
      <c r="OTF543"/>
      <c r="OTG543"/>
      <c r="OTH543"/>
      <c r="OTI543"/>
      <c r="OTJ543"/>
      <c r="OTK543"/>
      <c r="OTL543"/>
      <c r="OTM543"/>
      <c r="OTN543"/>
      <c r="OTO543"/>
      <c r="OTP543"/>
      <c r="OTQ543"/>
      <c r="OTR543"/>
      <c r="OTS543"/>
      <c r="OTT543"/>
      <c r="OTU543"/>
      <c r="OTV543"/>
      <c r="OTW543"/>
      <c r="OTX543"/>
      <c r="OTY543"/>
      <c r="OTZ543"/>
      <c r="OUA543"/>
      <c r="OUB543"/>
      <c r="OUC543"/>
      <c r="OUD543"/>
      <c r="OUE543"/>
      <c r="OUF543"/>
      <c r="OUG543"/>
      <c r="OUH543"/>
      <c r="OUI543"/>
      <c r="OUJ543"/>
      <c r="OUK543"/>
      <c r="OUL543"/>
      <c r="OUM543"/>
      <c r="OUN543"/>
      <c r="OUO543"/>
      <c r="OUP543"/>
      <c r="OUQ543"/>
      <c r="OUR543"/>
      <c r="OUS543"/>
      <c r="OUT543"/>
      <c r="OUU543"/>
      <c r="OUV543"/>
      <c r="OUW543"/>
      <c r="OUX543"/>
      <c r="OUY543"/>
      <c r="OUZ543"/>
      <c r="OVA543"/>
      <c r="OVB543"/>
      <c r="OVC543"/>
      <c r="OVD543"/>
      <c r="OVE543"/>
      <c r="OVF543"/>
      <c r="OVG543"/>
      <c r="OVH543"/>
      <c r="OVI543"/>
      <c r="OVJ543"/>
      <c r="OVK543"/>
      <c r="OVL543"/>
      <c r="OVM543"/>
      <c r="OVN543"/>
      <c r="OVO543"/>
      <c r="OVP543"/>
      <c r="OVQ543"/>
      <c r="OVR543"/>
      <c r="OVS543"/>
      <c r="OVT543"/>
      <c r="OVU543"/>
      <c r="OVV543"/>
      <c r="OVW543"/>
      <c r="OVX543"/>
      <c r="OVY543"/>
      <c r="OVZ543"/>
      <c r="OWA543"/>
      <c r="OWB543"/>
      <c r="OWC543"/>
      <c r="OWD543"/>
      <c r="OWE543"/>
      <c r="OWF543"/>
      <c r="OWG543"/>
      <c r="OWH543"/>
      <c r="OWI543"/>
      <c r="OWJ543"/>
      <c r="OWK543"/>
      <c r="OWL543"/>
      <c r="OWM543"/>
      <c r="OWN543"/>
      <c r="OWO543"/>
      <c r="OWP543"/>
      <c r="OWQ543"/>
      <c r="OWR543"/>
      <c r="OWS543"/>
      <c r="OWT543"/>
      <c r="OWU543"/>
      <c r="OWV543"/>
      <c r="OWW543"/>
      <c r="OWX543"/>
      <c r="OWY543"/>
      <c r="OWZ543"/>
      <c r="OXA543"/>
      <c r="OXB543"/>
      <c r="OXC543"/>
      <c r="OXD543"/>
      <c r="OXE543"/>
      <c r="OXF543"/>
      <c r="OXG543"/>
      <c r="OXH543"/>
      <c r="OXI543"/>
      <c r="OXJ543"/>
      <c r="OXK543"/>
      <c r="OXL543"/>
      <c r="OXM543"/>
      <c r="OXN543"/>
      <c r="OXO543"/>
      <c r="OXP543"/>
      <c r="OXQ543"/>
      <c r="OXR543"/>
      <c r="OXS543"/>
      <c r="OXT543"/>
      <c r="OXU543"/>
      <c r="OXV543"/>
      <c r="OXW543"/>
      <c r="OXX543"/>
      <c r="OXY543"/>
      <c r="OXZ543"/>
      <c r="OYA543"/>
      <c r="OYB543"/>
      <c r="OYC543"/>
      <c r="OYD543"/>
      <c r="OYE543"/>
      <c r="OYF543"/>
      <c r="OYG543"/>
      <c r="OYH543"/>
      <c r="OYI543"/>
      <c r="OYJ543"/>
      <c r="OYK543"/>
      <c r="OYL543"/>
      <c r="OYM543"/>
      <c r="OYN543"/>
      <c r="OYO543"/>
      <c r="OYP543"/>
      <c r="OYQ543"/>
      <c r="OYR543"/>
      <c r="OYS543"/>
      <c r="OYT543"/>
      <c r="OYU543"/>
      <c r="OYV543"/>
      <c r="OYW543"/>
      <c r="OYX543"/>
      <c r="OYY543"/>
      <c r="OYZ543"/>
      <c r="OZA543"/>
      <c r="OZB543"/>
      <c r="OZC543"/>
      <c r="OZD543"/>
      <c r="OZE543"/>
      <c r="OZF543"/>
      <c r="OZG543"/>
      <c r="OZH543"/>
      <c r="OZI543"/>
      <c r="OZJ543"/>
      <c r="OZK543"/>
      <c r="OZL543"/>
      <c r="OZM543"/>
      <c r="OZN543"/>
      <c r="OZO543"/>
      <c r="OZP543"/>
      <c r="OZQ543"/>
      <c r="OZR543"/>
      <c r="OZS543"/>
      <c r="OZT543"/>
      <c r="OZU543"/>
      <c r="OZV543"/>
      <c r="OZW543"/>
      <c r="OZX543"/>
      <c r="OZY543"/>
      <c r="OZZ543"/>
      <c r="PAA543"/>
      <c r="PAB543"/>
      <c r="PAC543"/>
      <c r="PAD543"/>
      <c r="PAE543"/>
      <c r="PAF543"/>
      <c r="PAG543"/>
      <c r="PAH543"/>
      <c r="PAI543"/>
      <c r="PAJ543"/>
      <c r="PAK543"/>
      <c r="PAL543"/>
      <c r="PAM543"/>
      <c r="PAN543"/>
      <c r="PAO543"/>
      <c r="PAP543"/>
      <c r="PAQ543"/>
      <c r="PAR543"/>
      <c r="PAS543"/>
      <c r="PAT543"/>
      <c r="PAU543"/>
      <c r="PAV543"/>
      <c r="PAW543"/>
      <c r="PAX543"/>
      <c r="PAY543"/>
      <c r="PAZ543"/>
      <c r="PBA543"/>
      <c r="PBB543"/>
      <c r="PBC543"/>
      <c r="PBD543"/>
      <c r="PBE543"/>
      <c r="PBF543"/>
      <c r="PBG543"/>
      <c r="PBH543"/>
      <c r="PBI543"/>
      <c r="PBJ543"/>
      <c r="PBK543"/>
      <c r="PBL543"/>
      <c r="PBM543"/>
      <c r="PBN543"/>
      <c r="PBO543"/>
      <c r="PBP543"/>
      <c r="PBQ543"/>
      <c r="PBR543"/>
      <c r="PBS543"/>
      <c r="PBT543"/>
      <c r="PBU543"/>
      <c r="PBV543"/>
      <c r="PBW543"/>
      <c r="PBX543"/>
      <c r="PBY543"/>
      <c r="PBZ543"/>
      <c r="PCA543"/>
      <c r="PCB543"/>
      <c r="PCC543"/>
      <c r="PCD543"/>
      <c r="PCE543"/>
      <c r="PCF543"/>
      <c r="PCG543"/>
      <c r="PCH543"/>
      <c r="PCI543"/>
      <c r="PCJ543"/>
      <c r="PCK543"/>
      <c r="PCL543"/>
      <c r="PCM543"/>
      <c r="PCN543"/>
      <c r="PCO543"/>
      <c r="PCP543"/>
      <c r="PCQ543"/>
      <c r="PCR543"/>
      <c r="PCS543"/>
      <c r="PCT543"/>
      <c r="PCU543"/>
      <c r="PCV543"/>
      <c r="PCW543"/>
      <c r="PCX543"/>
      <c r="PCY543"/>
      <c r="PCZ543"/>
      <c r="PDA543"/>
      <c r="PDB543"/>
      <c r="PDC543"/>
      <c r="PDD543"/>
      <c r="PDE543"/>
      <c r="PDF543"/>
      <c r="PDG543"/>
      <c r="PDH543"/>
      <c r="PDI543"/>
      <c r="PDJ543"/>
      <c r="PDK543"/>
      <c r="PDL543"/>
      <c r="PDM543"/>
      <c r="PDN543"/>
      <c r="PDO543"/>
      <c r="PDP543"/>
      <c r="PDQ543"/>
      <c r="PDR543"/>
      <c r="PDS543"/>
      <c r="PDT543"/>
      <c r="PDU543"/>
      <c r="PDV543"/>
      <c r="PDW543"/>
      <c r="PDX543"/>
      <c r="PDY543"/>
      <c r="PDZ543"/>
      <c r="PEA543"/>
      <c r="PEB543"/>
      <c r="PEC543"/>
      <c r="PED543"/>
      <c r="PEE543"/>
      <c r="PEF543"/>
      <c r="PEG543"/>
      <c r="PEH543"/>
      <c r="PEI543"/>
      <c r="PEJ543"/>
      <c r="PEK543"/>
      <c r="PEL543"/>
      <c r="PEM543"/>
      <c r="PEN543"/>
      <c r="PEO543"/>
      <c r="PEP543"/>
      <c r="PEQ543"/>
      <c r="PER543"/>
      <c r="PES543"/>
      <c r="PET543"/>
      <c r="PEU543"/>
      <c r="PEV543"/>
      <c r="PEW543"/>
      <c r="PEX543"/>
      <c r="PEY543"/>
      <c r="PEZ543"/>
      <c r="PFA543"/>
      <c r="PFB543"/>
      <c r="PFC543"/>
      <c r="PFD543"/>
      <c r="PFE543"/>
      <c r="PFF543"/>
      <c r="PFG543"/>
      <c r="PFH543"/>
      <c r="PFI543"/>
      <c r="PFJ543"/>
      <c r="PFK543"/>
      <c r="PFL543"/>
      <c r="PFM543"/>
      <c r="PFN543"/>
      <c r="PFO543"/>
      <c r="PFP543"/>
      <c r="PFQ543"/>
      <c r="PFR543"/>
      <c r="PFS543"/>
      <c r="PFT543"/>
      <c r="PFU543"/>
      <c r="PFV543"/>
      <c r="PFW543"/>
      <c r="PFX543"/>
      <c r="PFY543"/>
      <c r="PFZ543"/>
      <c r="PGA543"/>
      <c r="PGB543"/>
      <c r="PGC543"/>
      <c r="PGD543"/>
      <c r="PGE543"/>
      <c r="PGF543"/>
      <c r="PGG543"/>
      <c r="PGH543"/>
      <c r="PGI543"/>
      <c r="PGJ543"/>
      <c r="PGK543"/>
      <c r="PGL543"/>
      <c r="PGM543"/>
      <c r="PGN543"/>
      <c r="PGO543"/>
      <c r="PGP543"/>
      <c r="PGQ543"/>
      <c r="PGR543"/>
      <c r="PGS543"/>
      <c r="PGT543"/>
      <c r="PGU543"/>
      <c r="PGV543"/>
      <c r="PGW543"/>
      <c r="PGX543"/>
      <c r="PGY543"/>
      <c r="PGZ543"/>
      <c r="PHA543"/>
      <c r="PHB543"/>
      <c r="PHC543"/>
      <c r="PHD543"/>
      <c r="PHE543"/>
      <c r="PHF543"/>
      <c r="PHG543"/>
      <c r="PHH543"/>
      <c r="PHI543"/>
      <c r="PHJ543"/>
      <c r="PHK543"/>
      <c r="PHL543"/>
      <c r="PHM543"/>
      <c r="PHN543"/>
      <c r="PHO543"/>
      <c r="PHP543"/>
      <c r="PHQ543"/>
      <c r="PHR543"/>
      <c r="PHS543"/>
      <c r="PHT543"/>
      <c r="PHU543"/>
      <c r="PHV543"/>
      <c r="PHW543"/>
      <c r="PHX543"/>
      <c r="PHY543"/>
      <c r="PHZ543"/>
      <c r="PIA543"/>
      <c r="PIB543"/>
      <c r="PIC543"/>
      <c r="PID543"/>
      <c r="PIE543"/>
      <c r="PIF543"/>
      <c r="PIG543"/>
      <c r="PIH543"/>
      <c r="PII543"/>
      <c r="PIJ543"/>
      <c r="PIK543"/>
      <c r="PIL543"/>
      <c r="PIM543"/>
      <c r="PIN543"/>
      <c r="PIO543"/>
      <c r="PIP543"/>
      <c r="PIQ543"/>
      <c r="PIR543"/>
      <c r="PIS543"/>
      <c r="PIT543"/>
      <c r="PIU543"/>
      <c r="PIV543"/>
      <c r="PIW543"/>
      <c r="PIX543"/>
      <c r="PIY543"/>
      <c r="PIZ543"/>
      <c r="PJA543"/>
      <c r="PJB543"/>
      <c r="PJC543"/>
      <c r="PJD543"/>
      <c r="PJE543"/>
      <c r="PJF543"/>
      <c r="PJG543"/>
      <c r="PJH543"/>
      <c r="PJI543"/>
      <c r="PJJ543"/>
      <c r="PJK543"/>
      <c r="PJL543"/>
      <c r="PJM543"/>
      <c r="PJN543"/>
      <c r="PJO543"/>
      <c r="PJP543"/>
      <c r="PJQ543"/>
      <c r="PJR543"/>
      <c r="PJS543"/>
      <c r="PJT543"/>
      <c r="PJU543"/>
      <c r="PJV543"/>
      <c r="PJW543"/>
      <c r="PJX543"/>
      <c r="PJY543"/>
      <c r="PJZ543"/>
      <c r="PKA543"/>
      <c r="PKB543"/>
      <c r="PKC543"/>
      <c r="PKD543"/>
      <c r="PKE543"/>
      <c r="PKF543"/>
      <c r="PKG543"/>
      <c r="PKH543"/>
      <c r="PKI543"/>
      <c r="PKJ543"/>
      <c r="PKK543"/>
      <c r="PKL543"/>
      <c r="PKM543"/>
      <c r="PKN543"/>
      <c r="PKO543"/>
      <c r="PKP543"/>
      <c r="PKQ543"/>
      <c r="PKR543"/>
      <c r="PKS543"/>
      <c r="PKT543"/>
      <c r="PKU543"/>
      <c r="PKV543"/>
      <c r="PKW543"/>
      <c r="PKX543"/>
      <c r="PKY543"/>
      <c r="PKZ543"/>
      <c r="PLA543"/>
      <c r="PLB543"/>
      <c r="PLC543"/>
      <c r="PLD543"/>
      <c r="PLE543"/>
      <c r="PLF543"/>
      <c r="PLG543"/>
      <c r="PLH543"/>
      <c r="PLI543"/>
      <c r="PLJ543"/>
      <c r="PLK543"/>
      <c r="PLL543"/>
      <c r="PLM543"/>
      <c r="PLN543"/>
      <c r="PLO543"/>
      <c r="PLP543"/>
      <c r="PLQ543"/>
      <c r="PLR543"/>
      <c r="PLS543"/>
      <c r="PLT543"/>
      <c r="PLU543"/>
      <c r="PLV543"/>
      <c r="PLW543"/>
      <c r="PLX543"/>
      <c r="PLY543"/>
      <c r="PLZ543"/>
      <c r="PMA543"/>
      <c r="PMB543"/>
      <c r="PMC543"/>
      <c r="PMD543"/>
      <c r="PME543"/>
      <c r="PMF543"/>
      <c r="PMG543"/>
      <c r="PMH543"/>
      <c r="PMI543"/>
      <c r="PMJ543"/>
      <c r="PMK543"/>
      <c r="PML543"/>
      <c r="PMM543"/>
      <c r="PMN543"/>
      <c r="PMO543"/>
      <c r="PMP543"/>
      <c r="PMQ543"/>
      <c r="PMR543"/>
      <c r="PMS543"/>
      <c r="PMT543"/>
      <c r="PMU543"/>
      <c r="PMV543"/>
      <c r="PMW543"/>
      <c r="PMX543"/>
      <c r="PMY543"/>
      <c r="PMZ543"/>
      <c r="PNA543"/>
      <c r="PNB543"/>
      <c r="PNC543"/>
      <c r="PND543"/>
      <c r="PNE543"/>
      <c r="PNF543"/>
      <c r="PNG543"/>
      <c r="PNH543"/>
      <c r="PNI543"/>
      <c r="PNJ543"/>
      <c r="PNK543"/>
      <c r="PNL543"/>
      <c r="PNM543"/>
      <c r="PNN543"/>
      <c r="PNO543"/>
      <c r="PNP543"/>
      <c r="PNQ543"/>
      <c r="PNR543"/>
      <c r="PNS543"/>
      <c r="PNT543"/>
      <c r="PNU543"/>
      <c r="PNV543"/>
      <c r="PNW543"/>
      <c r="PNX543"/>
      <c r="PNY543"/>
      <c r="PNZ543"/>
      <c r="POA543"/>
      <c r="POB543"/>
      <c r="POC543"/>
      <c r="POD543"/>
      <c r="POE543"/>
      <c r="POF543"/>
      <c r="POG543"/>
      <c r="POH543"/>
      <c r="POI543"/>
      <c r="POJ543"/>
      <c r="POK543"/>
      <c r="POL543"/>
      <c r="POM543"/>
      <c r="PON543"/>
      <c r="POO543"/>
      <c r="POP543"/>
      <c r="POQ543"/>
      <c r="POR543"/>
      <c r="POS543"/>
      <c r="POT543"/>
      <c r="POU543"/>
      <c r="POV543"/>
      <c r="POW543"/>
      <c r="POX543"/>
      <c r="POY543"/>
      <c r="POZ543"/>
      <c r="PPA543"/>
      <c r="PPB543"/>
      <c r="PPC543"/>
      <c r="PPD543"/>
      <c r="PPE543"/>
      <c r="PPF543"/>
      <c r="PPG543"/>
      <c r="PPH543"/>
      <c r="PPI543"/>
      <c r="PPJ543"/>
      <c r="PPK543"/>
      <c r="PPL543"/>
      <c r="PPM543"/>
      <c r="PPN543"/>
      <c r="PPO543"/>
      <c r="PPP543"/>
      <c r="PPQ543"/>
      <c r="PPR543"/>
      <c r="PPS543"/>
      <c r="PPT543"/>
      <c r="PPU543"/>
      <c r="PPV543"/>
      <c r="PPW543"/>
      <c r="PPX543"/>
      <c r="PPY543"/>
      <c r="PPZ543"/>
      <c r="PQA543"/>
      <c r="PQB543"/>
      <c r="PQC543"/>
      <c r="PQD543"/>
      <c r="PQE543"/>
      <c r="PQF543"/>
      <c r="PQG543"/>
      <c r="PQH543"/>
      <c r="PQI543"/>
      <c r="PQJ543"/>
      <c r="PQK543"/>
      <c r="PQL543"/>
      <c r="PQM543"/>
      <c r="PQN543"/>
      <c r="PQO543"/>
      <c r="PQP543"/>
      <c r="PQQ543"/>
      <c r="PQR543"/>
      <c r="PQS543"/>
      <c r="PQT543"/>
      <c r="PQU543"/>
      <c r="PQV543"/>
      <c r="PQW543"/>
      <c r="PQX543"/>
      <c r="PQY543"/>
      <c r="PQZ543"/>
      <c r="PRA543"/>
      <c r="PRB543"/>
      <c r="PRC543"/>
      <c r="PRD543"/>
      <c r="PRE543"/>
      <c r="PRF543"/>
      <c r="PRG543"/>
      <c r="PRH543"/>
      <c r="PRI543"/>
      <c r="PRJ543"/>
      <c r="PRK543"/>
      <c r="PRL543"/>
      <c r="PRM543"/>
      <c r="PRN543"/>
      <c r="PRO543"/>
      <c r="PRP543"/>
      <c r="PRQ543"/>
      <c r="PRR543"/>
      <c r="PRS543"/>
      <c r="PRT543"/>
      <c r="PRU543"/>
      <c r="PRV543"/>
      <c r="PRW543"/>
      <c r="PRX543"/>
      <c r="PRY543"/>
      <c r="PRZ543"/>
      <c r="PSA543"/>
      <c r="PSB543"/>
      <c r="PSC543"/>
      <c r="PSD543"/>
      <c r="PSE543"/>
      <c r="PSF543"/>
      <c r="PSG543"/>
      <c r="PSH543"/>
      <c r="PSI543"/>
      <c r="PSJ543"/>
      <c r="PSK543"/>
      <c r="PSL543"/>
      <c r="PSM543"/>
      <c r="PSN543"/>
      <c r="PSO543"/>
      <c r="PSP543"/>
      <c r="PSQ543"/>
      <c r="PSR543"/>
      <c r="PSS543"/>
      <c r="PST543"/>
      <c r="PSU543"/>
      <c r="PSV543"/>
      <c r="PSW543"/>
      <c r="PSX543"/>
      <c r="PSY543"/>
      <c r="PSZ543"/>
      <c r="PTA543"/>
      <c r="PTB543"/>
      <c r="PTC543"/>
      <c r="PTD543"/>
      <c r="PTE543"/>
      <c r="PTF543"/>
      <c r="PTG543"/>
      <c r="PTH543"/>
      <c r="PTI543"/>
      <c r="PTJ543"/>
      <c r="PTK543"/>
      <c r="PTL543"/>
      <c r="PTM543"/>
      <c r="PTN543"/>
      <c r="PTO543"/>
      <c r="PTP543"/>
      <c r="PTQ543"/>
      <c r="PTR543"/>
      <c r="PTS543"/>
      <c r="PTT543"/>
      <c r="PTU543"/>
      <c r="PTV543"/>
      <c r="PTW543"/>
      <c r="PTX543"/>
      <c r="PTY543"/>
      <c r="PTZ543"/>
      <c r="PUA543"/>
      <c r="PUB543"/>
      <c r="PUC543"/>
      <c r="PUD543"/>
      <c r="PUE543"/>
      <c r="PUF543"/>
      <c r="PUG543"/>
      <c r="PUH543"/>
      <c r="PUI543"/>
      <c r="PUJ543"/>
      <c r="PUK543"/>
      <c r="PUL543"/>
      <c r="PUM543"/>
      <c r="PUN543"/>
      <c r="PUO543"/>
      <c r="PUP543"/>
      <c r="PUQ543"/>
      <c r="PUR543"/>
      <c r="PUS543"/>
      <c r="PUT543"/>
      <c r="PUU543"/>
      <c r="PUV543"/>
      <c r="PUW543"/>
      <c r="PUX543"/>
      <c r="PUY543"/>
      <c r="PUZ543"/>
      <c r="PVA543"/>
      <c r="PVB543"/>
      <c r="PVC543"/>
      <c r="PVD543"/>
      <c r="PVE543"/>
      <c r="PVF543"/>
      <c r="PVG543"/>
      <c r="PVH543"/>
      <c r="PVI543"/>
      <c r="PVJ543"/>
      <c r="PVK543"/>
      <c r="PVL543"/>
      <c r="PVM543"/>
      <c r="PVN543"/>
      <c r="PVO543"/>
      <c r="PVP543"/>
      <c r="PVQ543"/>
      <c r="PVR543"/>
      <c r="PVS543"/>
      <c r="PVT543"/>
      <c r="PVU543"/>
      <c r="PVV543"/>
      <c r="PVW543"/>
      <c r="PVX543"/>
      <c r="PVY543"/>
      <c r="PVZ543"/>
      <c r="PWA543"/>
      <c r="PWB543"/>
      <c r="PWC543"/>
      <c r="PWD543"/>
      <c r="PWE543"/>
      <c r="PWF543"/>
      <c r="PWG543"/>
      <c r="PWH543"/>
      <c r="PWI543"/>
      <c r="PWJ543"/>
      <c r="PWK543"/>
      <c r="PWL543"/>
      <c r="PWM543"/>
      <c r="PWN543"/>
      <c r="PWO543"/>
      <c r="PWP543"/>
      <c r="PWQ543"/>
      <c r="PWR543"/>
      <c r="PWS543"/>
      <c r="PWT543"/>
      <c r="PWU543"/>
      <c r="PWV543"/>
      <c r="PWW543"/>
      <c r="PWX543"/>
      <c r="PWY543"/>
      <c r="PWZ543"/>
      <c r="PXA543"/>
      <c r="PXB543"/>
      <c r="PXC543"/>
      <c r="PXD543"/>
      <c r="PXE543"/>
      <c r="PXF543"/>
      <c r="PXG543"/>
      <c r="PXH543"/>
      <c r="PXI543"/>
      <c r="PXJ543"/>
      <c r="PXK543"/>
      <c r="PXL543"/>
      <c r="PXM543"/>
      <c r="PXN543"/>
      <c r="PXO543"/>
      <c r="PXP543"/>
      <c r="PXQ543"/>
      <c r="PXR543"/>
      <c r="PXS543"/>
      <c r="PXT543"/>
      <c r="PXU543"/>
      <c r="PXV543"/>
      <c r="PXW543"/>
      <c r="PXX543"/>
      <c r="PXY543"/>
      <c r="PXZ543"/>
      <c r="PYA543"/>
      <c r="PYB543"/>
      <c r="PYC543"/>
      <c r="PYD543"/>
      <c r="PYE543"/>
      <c r="PYF543"/>
      <c r="PYG543"/>
      <c r="PYH543"/>
      <c r="PYI543"/>
      <c r="PYJ543"/>
      <c r="PYK543"/>
      <c r="PYL543"/>
      <c r="PYM543"/>
      <c r="PYN543"/>
      <c r="PYO543"/>
      <c r="PYP543"/>
      <c r="PYQ543"/>
      <c r="PYR543"/>
      <c r="PYS543"/>
      <c r="PYT543"/>
      <c r="PYU543"/>
      <c r="PYV543"/>
      <c r="PYW543"/>
      <c r="PYX543"/>
      <c r="PYY543"/>
      <c r="PYZ543"/>
      <c r="PZA543"/>
      <c r="PZB543"/>
      <c r="PZC543"/>
      <c r="PZD543"/>
      <c r="PZE543"/>
      <c r="PZF543"/>
      <c r="PZG543"/>
      <c r="PZH543"/>
      <c r="PZI543"/>
      <c r="PZJ543"/>
      <c r="PZK543"/>
      <c r="PZL543"/>
      <c r="PZM543"/>
      <c r="PZN543"/>
      <c r="PZO543"/>
      <c r="PZP543"/>
      <c r="PZQ543"/>
      <c r="PZR543"/>
      <c r="PZS543"/>
      <c r="PZT543"/>
      <c r="PZU543"/>
      <c r="PZV543"/>
      <c r="PZW543"/>
      <c r="PZX543"/>
      <c r="PZY543"/>
      <c r="PZZ543"/>
      <c r="QAA543"/>
      <c r="QAB543"/>
      <c r="QAC543"/>
      <c r="QAD543"/>
      <c r="QAE543"/>
      <c r="QAF543"/>
      <c r="QAG543"/>
      <c r="QAH543"/>
      <c r="QAI543"/>
      <c r="QAJ543"/>
      <c r="QAK543"/>
      <c r="QAL543"/>
      <c r="QAM543"/>
      <c r="QAN543"/>
      <c r="QAO543"/>
      <c r="QAP543"/>
      <c r="QAQ543"/>
      <c r="QAR543"/>
      <c r="QAS543"/>
      <c r="QAT543"/>
      <c r="QAU543"/>
      <c r="QAV543"/>
      <c r="QAW543"/>
      <c r="QAX543"/>
      <c r="QAY543"/>
      <c r="QAZ543"/>
      <c r="QBA543"/>
      <c r="QBB543"/>
      <c r="QBC543"/>
      <c r="QBD543"/>
      <c r="QBE543"/>
      <c r="QBF543"/>
      <c r="QBG543"/>
      <c r="QBH543"/>
      <c r="QBI543"/>
      <c r="QBJ543"/>
      <c r="QBK543"/>
      <c r="QBL543"/>
      <c r="QBM543"/>
      <c r="QBN543"/>
      <c r="QBO543"/>
      <c r="QBP543"/>
      <c r="QBQ543"/>
      <c r="QBR543"/>
      <c r="QBS543"/>
      <c r="QBT543"/>
      <c r="QBU543"/>
      <c r="QBV543"/>
      <c r="QBW543"/>
      <c r="QBX543"/>
      <c r="QBY543"/>
      <c r="QBZ543"/>
      <c r="QCA543"/>
      <c r="QCB543"/>
      <c r="QCC543"/>
      <c r="QCD543"/>
      <c r="QCE543"/>
      <c r="QCF543"/>
      <c r="QCG543"/>
      <c r="QCH543"/>
      <c r="QCI543"/>
      <c r="QCJ543"/>
      <c r="QCK543"/>
      <c r="QCL543"/>
      <c r="QCM543"/>
      <c r="QCN543"/>
      <c r="QCO543"/>
      <c r="QCP543"/>
      <c r="QCQ543"/>
      <c r="QCR543"/>
      <c r="QCS543"/>
      <c r="QCT543"/>
      <c r="QCU543"/>
      <c r="QCV543"/>
      <c r="QCW543"/>
      <c r="QCX543"/>
      <c r="QCY543"/>
      <c r="QCZ543"/>
      <c r="QDA543"/>
      <c r="QDB543"/>
      <c r="QDC543"/>
      <c r="QDD543"/>
      <c r="QDE543"/>
      <c r="QDF543"/>
      <c r="QDG543"/>
      <c r="QDH543"/>
      <c r="QDI543"/>
      <c r="QDJ543"/>
      <c r="QDK543"/>
      <c r="QDL543"/>
      <c r="QDM543"/>
      <c r="QDN543"/>
      <c r="QDO543"/>
      <c r="QDP543"/>
      <c r="QDQ543"/>
      <c r="QDR543"/>
      <c r="QDS543"/>
      <c r="QDT543"/>
      <c r="QDU543"/>
      <c r="QDV543"/>
      <c r="QDW543"/>
      <c r="QDX543"/>
      <c r="QDY543"/>
      <c r="QDZ543"/>
      <c r="QEA543"/>
      <c r="QEB543"/>
      <c r="QEC543"/>
      <c r="QED543"/>
      <c r="QEE543"/>
      <c r="QEF543"/>
      <c r="QEG543"/>
      <c r="QEH543"/>
      <c r="QEI543"/>
      <c r="QEJ543"/>
      <c r="QEK543"/>
      <c r="QEL543"/>
      <c r="QEM543"/>
      <c r="QEN543"/>
      <c r="QEO543"/>
      <c r="QEP543"/>
      <c r="QEQ543"/>
      <c r="QER543"/>
      <c r="QES543"/>
      <c r="QET543"/>
      <c r="QEU543"/>
      <c r="QEV543"/>
      <c r="QEW543"/>
      <c r="QEX543"/>
      <c r="QEY543"/>
      <c r="QEZ543"/>
      <c r="QFA543"/>
      <c r="QFB543"/>
      <c r="QFC543"/>
      <c r="QFD543"/>
      <c r="QFE543"/>
      <c r="QFF543"/>
      <c r="QFG543"/>
      <c r="QFH543"/>
      <c r="QFI543"/>
      <c r="QFJ543"/>
      <c r="QFK543"/>
      <c r="QFL543"/>
      <c r="QFM543"/>
      <c r="QFN543"/>
      <c r="QFO543"/>
      <c r="QFP543"/>
      <c r="QFQ543"/>
      <c r="QFR543"/>
      <c r="QFS543"/>
      <c r="QFT543"/>
      <c r="QFU543"/>
      <c r="QFV543"/>
      <c r="QFW543"/>
      <c r="QFX543"/>
      <c r="QFY543"/>
      <c r="QFZ543"/>
      <c r="QGA543"/>
      <c r="QGB543"/>
      <c r="QGC543"/>
      <c r="QGD543"/>
      <c r="QGE543"/>
      <c r="QGF543"/>
      <c r="QGG543"/>
      <c r="QGH543"/>
      <c r="QGI543"/>
      <c r="QGJ543"/>
      <c r="QGK543"/>
      <c r="QGL543"/>
      <c r="QGM543"/>
      <c r="QGN543"/>
      <c r="QGO543"/>
      <c r="QGP543"/>
      <c r="QGQ543"/>
      <c r="QGR543"/>
      <c r="QGS543"/>
      <c r="QGT543"/>
      <c r="QGU543"/>
      <c r="QGV543"/>
      <c r="QGW543"/>
      <c r="QGX543"/>
      <c r="QGY543"/>
      <c r="QGZ543"/>
      <c r="QHA543"/>
      <c r="QHB543"/>
      <c r="QHC543"/>
      <c r="QHD543"/>
      <c r="QHE543"/>
      <c r="QHF543"/>
      <c r="QHG543"/>
      <c r="QHH543"/>
      <c r="QHI543"/>
      <c r="QHJ543"/>
      <c r="QHK543"/>
      <c r="QHL543"/>
      <c r="QHM543"/>
      <c r="QHN543"/>
      <c r="QHO543"/>
      <c r="QHP543"/>
      <c r="QHQ543"/>
      <c r="QHR543"/>
      <c r="QHS543"/>
      <c r="QHT543"/>
      <c r="QHU543"/>
      <c r="QHV543"/>
      <c r="QHW543"/>
      <c r="QHX543"/>
      <c r="QHY543"/>
      <c r="QHZ543"/>
      <c r="QIA543"/>
      <c r="QIB543"/>
      <c r="QIC543"/>
      <c r="QID543"/>
      <c r="QIE543"/>
      <c r="QIF543"/>
      <c r="QIG543"/>
      <c r="QIH543"/>
      <c r="QII543"/>
      <c r="QIJ543"/>
      <c r="QIK543"/>
      <c r="QIL543"/>
      <c r="QIM543"/>
      <c r="QIN543"/>
      <c r="QIO543"/>
      <c r="QIP543"/>
      <c r="QIQ543"/>
      <c r="QIR543"/>
      <c r="QIS543"/>
      <c r="QIT543"/>
      <c r="QIU543"/>
      <c r="QIV543"/>
      <c r="QIW543"/>
      <c r="QIX543"/>
      <c r="QIY543"/>
      <c r="QIZ543"/>
      <c r="QJA543"/>
      <c r="QJB543"/>
      <c r="QJC543"/>
      <c r="QJD543"/>
      <c r="QJE543"/>
      <c r="QJF543"/>
      <c r="QJG543"/>
      <c r="QJH543"/>
      <c r="QJI543"/>
      <c r="QJJ543"/>
      <c r="QJK543"/>
      <c r="QJL543"/>
      <c r="QJM543"/>
      <c r="QJN543"/>
      <c r="QJO543"/>
      <c r="QJP543"/>
      <c r="QJQ543"/>
      <c r="QJR543"/>
      <c r="QJS543"/>
      <c r="QJT543"/>
      <c r="QJU543"/>
      <c r="QJV543"/>
      <c r="QJW543"/>
      <c r="QJX543"/>
      <c r="QJY543"/>
      <c r="QJZ543"/>
      <c r="QKA543"/>
      <c r="QKB543"/>
      <c r="QKC543"/>
      <c r="QKD543"/>
      <c r="QKE543"/>
      <c r="QKF543"/>
      <c r="QKG543"/>
      <c r="QKH543"/>
      <c r="QKI543"/>
      <c r="QKJ543"/>
      <c r="QKK543"/>
      <c r="QKL543"/>
      <c r="QKM543"/>
      <c r="QKN543"/>
      <c r="QKO543"/>
      <c r="QKP543"/>
      <c r="QKQ543"/>
      <c r="QKR543"/>
      <c r="QKS543"/>
      <c r="QKT543"/>
      <c r="QKU543"/>
      <c r="QKV543"/>
      <c r="QKW543"/>
      <c r="QKX543"/>
      <c r="QKY543"/>
      <c r="QKZ543"/>
      <c r="QLA543"/>
      <c r="QLB543"/>
      <c r="QLC543"/>
      <c r="QLD543"/>
      <c r="QLE543"/>
      <c r="QLF543"/>
      <c r="QLG543"/>
      <c r="QLH543"/>
      <c r="QLI543"/>
      <c r="QLJ543"/>
      <c r="QLK543"/>
      <c r="QLL543"/>
      <c r="QLM543"/>
      <c r="QLN543"/>
      <c r="QLO543"/>
      <c r="QLP543"/>
      <c r="QLQ543"/>
      <c r="QLR543"/>
      <c r="QLS543"/>
      <c r="QLT543"/>
      <c r="QLU543"/>
      <c r="QLV543"/>
      <c r="QLW543"/>
      <c r="QLX543"/>
      <c r="QLY543"/>
      <c r="QLZ543"/>
      <c r="QMA543"/>
      <c r="QMB543"/>
      <c r="QMC543"/>
      <c r="QMD543"/>
      <c r="QME543"/>
      <c r="QMF543"/>
      <c r="QMG543"/>
      <c r="QMH543"/>
      <c r="QMI543"/>
      <c r="QMJ543"/>
      <c r="QMK543"/>
      <c r="QML543"/>
      <c r="QMM543"/>
      <c r="QMN543"/>
      <c r="QMO543"/>
      <c r="QMP543"/>
      <c r="QMQ543"/>
      <c r="QMR543"/>
      <c r="QMS543"/>
      <c r="QMT543"/>
      <c r="QMU543"/>
      <c r="QMV543"/>
      <c r="QMW543"/>
      <c r="QMX543"/>
      <c r="QMY543"/>
      <c r="QMZ543"/>
      <c r="QNA543"/>
      <c r="QNB543"/>
      <c r="QNC543"/>
      <c r="QND543"/>
      <c r="QNE543"/>
      <c r="QNF543"/>
      <c r="QNG543"/>
      <c r="QNH543"/>
      <c r="QNI543"/>
      <c r="QNJ543"/>
      <c r="QNK543"/>
      <c r="QNL543"/>
      <c r="QNM543"/>
      <c r="QNN543"/>
      <c r="QNO543"/>
      <c r="QNP543"/>
      <c r="QNQ543"/>
      <c r="QNR543"/>
      <c r="QNS543"/>
      <c r="QNT543"/>
      <c r="QNU543"/>
      <c r="QNV543"/>
      <c r="QNW543"/>
      <c r="QNX543"/>
      <c r="QNY543"/>
      <c r="QNZ543"/>
      <c r="QOA543"/>
      <c r="QOB543"/>
      <c r="QOC543"/>
      <c r="QOD543"/>
      <c r="QOE543"/>
      <c r="QOF543"/>
      <c r="QOG543"/>
      <c r="QOH543"/>
      <c r="QOI543"/>
      <c r="QOJ543"/>
      <c r="QOK543"/>
      <c r="QOL543"/>
      <c r="QOM543"/>
      <c r="QON543"/>
      <c r="QOO543"/>
      <c r="QOP543"/>
      <c r="QOQ543"/>
      <c r="QOR543"/>
      <c r="QOS543"/>
      <c r="QOT543"/>
      <c r="QOU543"/>
      <c r="QOV543"/>
      <c r="QOW543"/>
      <c r="QOX543"/>
      <c r="QOY543"/>
      <c r="QOZ543"/>
      <c r="QPA543"/>
      <c r="QPB543"/>
      <c r="QPC543"/>
      <c r="QPD543"/>
      <c r="QPE543"/>
      <c r="QPF543"/>
      <c r="QPG543"/>
      <c r="QPH543"/>
      <c r="QPI543"/>
      <c r="QPJ543"/>
      <c r="QPK543"/>
      <c r="QPL543"/>
      <c r="QPM543"/>
      <c r="QPN543"/>
      <c r="QPO543"/>
      <c r="QPP543"/>
      <c r="QPQ543"/>
      <c r="QPR543"/>
      <c r="QPS543"/>
      <c r="QPT543"/>
      <c r="QPU543"/>
      <c r="QPV543"/>
      <c r="QPW543"/>
      <c r="QPX543"/>
      <c r="QPY543"/>
      <c r="QPZ543"/>
      <c r="QQA543"/>
      <c r="QQB543"/>
      <c r="QQC543"/>
      <c r="QQD543"/>
      <c r="QQE543"/>
      <c r="QQF543"/>
      <c r="QQG543"/>
      <c r="QQH543"/>
      <c r="QQI543"/>
      <c r="QQJ543"/>
      <c r="QQK543"/>
      <c r="QQL543"/>
      <c r="QQM543"/>
      <c r="QQN543"/>
      <c r="QQO543"/>
      <c r="QQP543"/>
      <c r="QQQ543"/>
      <c r="QQR543"/>
      <c r="QQS543"/>
      <c r="QQT543"/>
      <c r="QQU543"/>
      <c r="QQV543"/>
      <c r="QQW543"/>
      <c r="QQX543"/>
      <c r="QQY543"/>
      <c r="QQZ543"/>
      <c r="QRA543"/>
      <c r="QRB543"/>
      <c r="QRC543"/>
      <c r="QRD543"/>
      <c r="QRE543"/>
      <c r="QRF543"/>
      <c r="QRG543"/>
      <c r="QRH543"/>
      <c r="QRI543"/>
      <c r="QRJ543"/>
      <c r="QRK543"/>
      <c r="QRL543"/>
      <c r="QRM543"/>
      <c r="QRN543"/>
      <c r="QRO543"/>
      <c r="QRP543"/>
      <c r="QRQ543"/>
      <c r="QRR543"/>
      <c r="QRS543"/>
      <c r="QRT543"/>
      <c r="QRU543"/>
      <c r="QRV543"/>
      <c r="QRW543"/>
      <c r="QRX543"/>
      <c r="QRY543"/>
      <c r="QRZ543"/>
      <c r="QSA543"/>
      <c r="QSB543"/>
      <c r="QSC543"/>
      <c r="QSD543"/>
      <c r="QSE543"/>
      <c r="QSF543"/>
      <c r="QSG543"/>
      <c r="QSH543"/>
      <c r="QSI543"/>
      <c r="QSJ543"/>
      <c r="QSK543"/>
      <c r="QSL543"/>
      <c r="QSM543"/>
      <c r="QSN543"/>
      <c r="QSO543"/>
      <c r="QSP543"/>
      <c r="QSQ543"/>
      <c r="QSR543"/>
      <c r="QSS543"/>
      <c r="QST543"/>
      <c r="QSU543"/>
      <c r="QSV543"/>
      <c r="QSW543"/>
      <c r="QSX543"/>
      <c r="QSY543"/>
      <c r="QSZ543"/>
      <c r="QTA543"/>
      <c r="QTB543"/>
      <c r="QTC543"/>
      <c r="QTD543"/>
      <c r="QTE543"/>
      <c r="QTF543"/>
      <c r="QTG543"/>
      <c r="QTH543"/>
      <c r="QTI543"/>
      <c r="QTJ543"/>
      <c r="QTK543"/>
      <c r="QTL543"/>
      <c r="QTM543"/>
      <c r="QTN543"/>
      <c r="QTO543"/>
      <c r="QTP543"/>
      <c r="QTQ543"/>
      <c r="QTR543"/>
      <c r="QTS543"/>
      <c r="QTT543"/>
      <c r="QTU543"/>
      <c r="QTV543"/>
      <c r="QTW543"/>
      <c r="QTX543"/>
      <c r="QTY543"/>
      <c r="QTZ543"/>
      <c r="QUA543"/>
      <c r="QUB543"/>
      <c r="QUC543"/>
      <c r="QUD543"/>
      <c r="QUE543"/>
      <c r="QUF543"/>
      <c r="QUG543"/>
      <c r="QUH543"/>
      <c r="QUI543"/>
      <c r="QUJ543"/>
      <c r="QUK543"/>
      <c r="QUL543"/>
      <c r="QUM543"/>
      <c r="QUN543"/>
      <c r="QUO543"/>
      <c r="QUP543"/>
      <c r="QUQ543"/>
      <c r="QUR543"/>
      <c r="QUS543"/>
      <c r="QUT543"/>
      <c r="QUU543"/>
      <c r="QUV543"/>
      <c r="QUW543"/>
      <c r="QUX543"/>
      <c r="QUY543"/>
      <c r="QUZ543"/>
      <c r="QVA543"/>
      <c r="QVB543"/>
      <c r="QVC543"/>
      <c r="QVD543"/>
      <c r="QVE543"/>
      <c r="QVF543"/>
      <c r="QVG543"/>
      <c r="QVH543"/>
      <c r="QVI543"/>
      <c r="QVJ543"/>
      <c r="QVK543"/>
      <c r="QVL543"/>
      <c r="QVM543"/>
      <c r="QVN543"/>
      <c r="QVO543"/>
      <c r="QVP543"/>
      <c r="QVQ543"/>
      <c r="QVR543"/>
      <c r="QVS543"/>
      <c r="QVT543"/>
      <c r="QVU543"/>
      <c r="QVV543"/>
      <c r="QVW543"/>
      <c r="QVX543"/>
      <c r="QVY543"/>
      <c r="QVZ543"/>
      <c r="QWA543"/>
      <c r="QWB543"/>
      <c r="QWC543"/>
      <c r="QWD543"/>
      <c r="QWE543"/>
      <c r="QWF543"/>
      <c r="QWG543"/>
      <c r="QWH543"/>
      <c r="QWI543"/>
      <c r="QWJ543"/>
      <c r="QWK543"/>
      <c r="QWL543"/>
      <c r="QWM543"/>
      <c r="QWN543"/>
      <c r="QWO543"/>
      <c r="QWP543"/>
      <c r="QWQ543"/>
      <c r="QWR543"/>
      <c r="QWS543"/>
      <c r="QWT543"/>
      <c r="QWU543"/>
      <c r="QWV543"/>
      <c r="QWW543"/>
      <c r="QWX543"/>
      <c r="QWY543"/>
      <c r="QWZ543"/>
      <c r="QXA543"/>
      <c r="QXB543"/>
      <c r="QXC543"/>
      <c r="QXD543"/>
      <c r="QXE543"/>
      <c r="QXF543"/>
      <c r="QXG543"/>
      <c r="QXH543"/>
      <c r="QXI543"/>
      <c r="QXJ543"/>
      <c r="QXK543"/>
      <c r="QXL543"/>
      <c r="QXM543"/>
      <c r="QXN543"/>
      <c r="QXO543"/>
      <c r="QXP543"/>
      <c r="QXQ543"/>
      <c r="QXR543"/>
      <c r="QXS543"/>
      <c r="QXT543"/>
      <c r="QXU543"/>
      <c r="QXV543"/>
      <c r="QXW543"/>
      <c r="QXX543"/>
      <c r="QXY543"/>
      <c r="QXZ543"/>
      <c r="QYA543"/>
      <c r="QYB543"/>
      <c r="QYC543"/>
      <c r="QYD543"/>
      <c r="QYE543"/>
      <c r="QYF543"/>
      <c r="QYG543"/>
      <c r="QYH543"/>
      <c r="QYI543"/>
      <c r="QYJ543"/>
      <c r="QYK543"/>
      <c r="QYL543"/>
      <c r="QYM543"/>
      <c r="QYN543"/>
      <c r="QYO543"/>
      <c r="QYP543"/>
      <c r="QYQ543"/>
      <c r="QYR543"/>
      <c r="QYS543"/>
      <c r="QYT543"/>
      <c r="QYU543"/>
      <c r="QYV543"/>
      <c r="QYW543"/>
      <c r="QYX543"/>
      <c r="QYY543"/>
      <c r="QYZ543"/>
      <c r="QZA543"/>
      <c r="QZB543"/>
      <c r="QZC543"/>
      <c r="QZD543"/>
      <c r="QZE543"/>
      <c r="QZF543"/>
      <c r="QZG543"/>
      <c r="QZH543"/>
      <c r="QZI543"/>
      <c r="QZJ543"/>
      <c r="QZK543"/>
      <c r="QZL543"/>
      <c r="QZM543"/>
      <c r="QZN543"/>
      <c r="QZO543"/>
      <c r="QZP543"/>
      <c r="QZQ543"/>
      <c r="QZR543"/>
      <c r="QZS543"/>
      <c r="QZT543"/>
      <c r="QZU543"/>
      <c r="QZV543"/>
      <c r="QZW543"/>
      <c r="QZX543"/>
      <c r="QZY543"/>
      <c r="QZZ543"/>
      <c r="RAA543"/>
      <c r="RAB543"/>
      <c r="RAC543"/>
      <c r="RAD543"/>
      <c r="RAE543"/>
      <c r="RAF543"/>
      <c r="RAG543"/>
      <c r="RAH543"/>
      <c r="RAI543"/>
      <c r="RAJ543"/>
      <c r="RAK543"/>
      <c r="RAL543"/>
      <c r="RAM543"/>
      <c r="RAN543"/>
      <c r="RAO543"/>
      <c r="RAP543"/>
      <c r="RAQ543"/>
      <c r="RAR543"/>
      <c r="RAS543"/>
      <c r="RAT543"/>
      <c r="RAU543"/>
      <c r="RAV543"/>
      <c r="RAW543"/>
      <c r="RAX543"/>
      <c r="RAY543"/>
      <c r="RAZ543"/>
      <c r="RBA543"/>
      <c r="RBB543"/>
      <c r="RBC543"/>
      <c r="RBD543"/>
      <c r="RBE543"/>
      <c r="RBF543"/>
      <c r="RBG543"/>
      <c r="RBH543"/>
      <c r="RBI543"/>
      <c r="RBJ543"/>
      <c r="RBK543"/>
      <c r="RBL543"/>
      <c r="RBM543"/>
      <c r="RBN543"/>
      <c r="RBO543"/>
      <c r="RBP543"/>
      <c r="RBQ543"/>
      <c r="RBR543"/>
      <c r="RBS543"/>
      <c r="RBT543"/>
      <c r="RBU543"/>
      <c r="RBV543"/>
      <c r="RBW543"/>
      <c r="RBX543"/>
      <c r="RBY543"/>
      <c r="RBZ543"/>
      <c r="RCA543"/>
      <c r="RCB543"/>
      <c r="RCC543"/>
      <c r="RCD543"/>
      <c r="RCE543"/>
      <c r="RCF543"/>
      <c r="RCG543"/>
      <c r="RCH543"/>
      <c r="RCI543"/>
      <c r="RCJ543"/>
      <c r="RCK543"/>
      <c r="RCL543"/>
      <c r="RCM543"/>
      <c r="RCN543"/>
      <c r="RCO543"/>
      <c r="RCP543"/>
      <c r="RCQ543"/>
      <c r="RCR543"/>
      <c r="RCS543"/>
      <c r="RCT543"/>
      <c r="RCU543"/>
      <c r="RCV543"/>
      <c r="RCW543"/>
      <c r="RCX543"/>
      <c r="RCY543"/>
      <c r="RCZ543"/>
      <c r="RDA543"/>
      <c r="RDB543"/>
      <c r="RDC543"/>
      <c r="RDD543"/>
      <c r="RDE543"/>
      <c r="RDF543"/>
      <c r="RDG543"/>
      <c r="RDH543"/>
      <c r="RDI543"/>
      <c r="RDJ543"/>
      <c r="RDK543"/>
      <c r="RDL543"/>
      <c r="RDM543"/>
      <c r="RDN543"/>
      <c r="RDO543"/>
      <c r="RDP543"/>
      <c r="RDQ543"/>
      <c r="RDR543"/>
      <c r="RDS543"/>
      <c r="RDT543"/>
      <c r="RDU543"/>
      <c r="RDV543"/>
      <c r="RDW543"/>
      <c r="RDX543"/>
      <c r="RDY543"/>
      <c r="RDZ543"/>
      <c r="REA543"/>
      <c r="REB543"/>
      <c r="REC543"/>
      <c r="RED543"/>
      <c r="REE543"/>
      <c r="REF543"/>
      <c r="REG543"/>
      <c r="REH543"/>
      <c r="REI543"/>
      <c r="REJ543"/>
      <c r="REK543"/>
      <c r="REL543"/>
      <c r="REM543"/>
      <c r="REN543"/>
      <c r="REO543"/>
      <c r="REP543"/>
      <c r="REQ543"/>
      <c r="RER543"/>
      <c r="RES543"/>
      <c r="RET543"/>
      <c r="REU543"/>
      <c r="REV543"/>
      <c r="REW543"/>
      <c r="REX543"/>
      <c r="REY543"/>
      <c r="REZ543"/>
      <c r="RFA543"/>
      <c r="RFB543"/>
      <c r="RFC543"/>
      <c r="RFD543"/>
      <c r="RFE543"/>
      <c r="RFF543"/>
      <c r="RFG543"/>
      <c r="RFH543"/>
      <c r="RFI543"/>
      <c r="RFJ543"/>
      <c r="RFK543"/>
      <c r="RFL543"/>
      <c r="RFM543"/>
      <c r="RFN543"/>
      <c r="RFO543"/>
      <c r="RFP543"/>
      <c r="RFQ543"/>
      <c r="RFR543"/>
      <c r="RFS543"/>
      <c r="RFT543"/>
      <c r="RFU543"/>
      <c r="RFV543"/>
      <c r="RFW543"/>
      <c r="RFX543"/>
      <c r="RFY543"/>
      <c r="RFZ543"/>
      <c r="RGA543"/>
      <c r="RGB543"/>
      <c r="RGC543"/>
      <c r="RGD543"/>
      <c r="RGE543"/>
      <c r="RGF543"/>
      <c r="RGG543"/>
      <c r="RGH543"/>
      <c r="RGI543"/>
      <c r="RGJ543"/>
      <c r="RGK543"/>
      <c r="RGL543"/>
      <c r="RGM543"/>
      <c r="RGN543"/>
      <c r="RGO543"/>
      <c r="RGP543"/>
      <c r="RGQ543"/>
      <c r="RGR543"/>
      <c r="RGS543"/>
      <c r="RGT543"/>
      <c r="RGU543"/>
      <c r="RGV543"/>
      <c r="RGW543"/>
      <c r="RGX543"/>
      <c r="RGY543"/>
      <c r="RGZ543"/>
      <c r="RHA543"/>
      <c r="RHB543"/>
      <c r="RHC543"/>
      <c r="RHD543"/>
      <c r="RHE543"/>
      <c r="RHF543"/>
      <c r="RHG543"/>
      <c r="RHH543"/>
      <c r="RHI543"/>
      <c r="RHJ543"/>
      <c r="RHK543"/>
      <c r="RHL543"/>
      <c r="RHM543"/>
      <c r="RHN543"/>
      <c r="RHO543"/>
      <c r="RHP543"/>
      <c r="RHQ543"/>
      <c r="RHR543"/>
      <c r="RHS543"/>
      <c r="RHT543"/>
      <c r="RHU543"/>
      <c r="RHV543"/>
      <c r="RHW543"/>
      <c r="RHX543"/>
      <c r="RHY543"/>
      <c r="RHZ543"/>
      <c r="RIA543"/>
      <c r="RIB543"/>
      <c r="RIC543"/>
      <c r="RID543"/>
      <c r="RIE543"/>
      <c r="RIF543"/>
      <c r="RIG543"/>
      <c r="RIH543"/>
      <c r="RII543"/>
      <c r="RIJ543"/>
      <c r="RIK543"/>
      <c r="RIL543"/>
      <c r="RIM543"/>
      <c r="RIN543"/>
      <c r="RIO543"/>
      <c r="RIP543"/>
      <c r="RIQ543"/>
      <c r="RIR543"/>
      <c r="RIS543"/>
      <c r="RIT543"/>
      <c r="RIU543"/>
      <c r="RIV543"/>
      <c r="RIW543"/>
      <c r="RIX543"/>
      <c r="RIY543"/>
      <c r="RIZ543"/>
      <c r="RJA543"/>
      <c r="RJB543"/>
      <c r="RJC543"/>
      <c r="RJD543"/>
      <c r="RJE543"/>
      <c r="RJF543"/>
      <c r="RJG543"/>
      <c r="RJH543"/>
      <c r="RJI543"/>
      <c r="RJJ543"/>
      <c r="RJK543"/>
      <c r="RJL543"/>
      <c r="RJM543"/>
      <c r="RJN543"/>
      <c r="RJO543"/>
      <c r="RJP543"/>
      <c r="RJQ543"/>
      <c r="RJR543"/>
      <c r="RJS543"/>
      <c r="RJT543"/>
      <c r="RJU543"/>
      <c r="RJV543"/>
      <c r="RJW543"/>
      <c r="RJX543"/>
      <c r="RJY543"/>
      <c r="RJZ543"/>
      <c r="RKA543"/>
      <c r="RKB543"/>
      <c r="RKC543"/>
      <c r="RKD543"/>
      <c r="RKE543"/>
      <c r="RKF543"/>
      <c r="RKG543"/>
      <c r="RKH543"/>
      <c r="RKI543"/>
      <c r="RKJ543"/>
      <c r="RKK543"/>
      <c r="RKL543"/>
      <c r="RKM543"/>
      <c r="RKN543"/>
      <c r="RKO543"/>
      <c r="RKP543"/>
      <c r="RKQ543"/>
      <c r="RKR543"/>
      <c r="RKS543"/>
      <c r="RKT543"/>
      <c r="RKU543"/>
      <c r="RKV543"/>
      <c r="RKW543"/>
      <c r="RKX543"/>
      <c r="RKY543"/>
      <c r="RKZ543"/>
      <c r="RLA543"/>
      <c r="RLB543"/>
      <c r="RLC543"/>
      <c r="RLD543"/>
      <c r="RLE543"/>
      <c r="RLF543"/>
      <c r="RLG543"/>
      <c r="RLH543"/>
      <c r="RLI543"/>
      <c r="RLJ543"/>
      <c r="RLK543"/>
      <c r="RLL543"/>
      <c r="RLM543"/>
      <c r="RLN543"/>
      <c r="RLO543"/>
      <c r="RLP543"/>
      <c r="RLQ543"/>
      <c r="RLR543"/>
      <c r="RLS543"/>
      <c r="RLT543"/>
      <c r="RLU543"/>
      <c r="RLV543"/>
      <c r="RLW543"/>
      <c r="RLX543"/>
      <c r="RLY543"/>
      <c r="RLZ543"/>
      <c r="RMA543"/>
      <c r="RMB543"/>
      <c r="RMC543"/>
      <c r="RMD543"/>
      <c r="RME543"/>
      <c r="RMF543"/>
      <c r="RMG543"/>
      <c r="RMH543"/>
      <c r="RMI543"/>
      <c r="RMJ543"/>
      <c r="RMK543"/>
      <c r="RML543"/>
      <c r="RMM543"/>
      <c r="RMN543"/>
      <c r="RMO543"/>
      <c r="RMP543"/>
      <c r="RMQ543"/>
      <c r="RMR543"/>
      <c r="RMS543"/>
      <c r="RMT543"/>
      <c r="RMU543"/>
      <c r="RMV543"/>
      <c r="RMW543"/>
      <c r="RMX543"/>
      <c r="RMY543"/>
      <c r="RMZ543"/>
      <c r="RNA543"/>
      <c r="RNB543"/>
      <c r="RNC543"/>
      <c r="RND543"/>
      <c r="RNE543"/>
      <c r="RNF543"/>
      <c r="RNG543"/>
      <c r="RNH543"/>
      <c r="RNI543"/>
      <c r="RNJ543"/>
      <c r="RNK543"/>
      <c r="RNL543"/>
      <c r="RNM543"/>
      <c r="RNN543"/>
      <c r="RNO543"/>
      <c r="RNP543"/>
      <c r="RNQ543"/>
      <c r="RNR543"/>
      <c r="RNS543"/>
      <c r="RNT543"/>
      <c r="RNU543"/>
      <c r="RNV543"/>
      <c r="RNW543"/>
      <c r="RNX543"/>
      <c r="RNY543"/>
      <c r="RNZ543"/>
      <c r="ROA543"/>
      <c r="ROB543"/>
      <c r="ROC543"/>
      <c r="ROD543"/>
      <c r="ROE543"/>
      <c r="ROF543"/>
      <c r="ROG543"/>
      <c r="ROH543"/>
      <c r="ROI543"/>
      <c r="ROJ543"/>
      <c r="ROK543"/>
      <c r="ROL543"/>
      <c r="ROM543"/>
      <c r="RON543"/>
      <c r="ROO543"/>
      <c r="ROP543"/>
      <c r="ROQ543"/>
      <c r="ROR543"/>
      <c r="ROS543"/>
      <c r="ROT543"/>
      <c r="ROU543"/>
      <c r="ROV543"/>
      <c r="ROW543"/>
      <c r="ROX543"/>
      <c r="ROY543"/>
      <c r="ROZ543"/>
      <c r="RPA543"/>
      <c r="RPB543"/>
      <c r="RPC543"/>
      <c r="RPD543"/>
      <c r="RPE543"/>
      <c r="RPF543"/>
      <c r="RPG543"/>
      <c r="RPH543"/>
      <c r="RPI543"/>
      <c r="RPJ543"/>
      <c r="RPK543"/>
      <c r="RPL543"/>
      <c r="RPM543"/>
      <c r="RPN543"/>
      <c r="RPO543"/>
      <c r="RPP543"/>
      <c r="RPQ543"/>
      <c r="RPR543"/>
      <c r="RPS543"/>
      <c r="RPT543"/>
      <c r="RPU543"/>
      <c r="RPV543"/>
      <c r="RPW543"/>
      <c r="RPX543"/>
      <c r="RPY543"/>
      <c r="RPZ543"/>
      <c r="RQA543"/>
      <c r="RQB543"/>
      <c r="RQC543"/>
      <c r="RQD543"/>
      <c r="RQE543"/>
      <c r="RQF543"/>
      <c r="RQG543"/>
      <c r="RQH543"/>
      <c r="RQI543"/>
      <c r="RQJ543"/>
      <c r="RQK543"/>
      <c r="RQL543"/>
      <c r="RQM543"/>
      <c r="RQN543"/>
      <c r="RQO543"/>
      <c r="RQP543"/>
      <c r="RQQ543"/>
      <c r="RQR543"/>
      <c r="RQS543"/>
      <c r="RQT543"/>
      <c r="RQU543"/>
      <c r="RQV543"/>
      <c r="RQW543"/>
      <c r="RQX543"/>
      <c r="RQY543"/>
      <c r="RQZ543"/>
      <c r="RRA543"/>
      <c r="RRB543"/>
      <c r="RRC543"/>
      <c r="RRD543"/>
      <c r="RRE543"/>
      <c r="RRF543"/>
      <c r="RRG543"/>
      <c r="RRH543"/>
      <c r="RRI543"/>
      <c r="RRJ543"/>
      <c r="RRK543"/>
      <c r="RRL543"/>
      <c r="RRM543"/>
      <c r="RRN543"/>
      <c r="RRO543"/>
      <c r="RRP543"/>
      <c r="RRQ543"/>
      <c r="RRR543"/>
      <c r="RRS543"/>
      <c r="RRT543"/>
      <c r="RRU543"/>
      <c r="RRV543"/>
      <c r="RRW543"/>
      <c r="RRX543"/>
      <c r="RRY543"/>
      <c r="RRZ543"/>
      <c r="RSA543"/>
      <c r="RSB543"/>
      <c r="RSC543"/>
      <c r="RSD543"/>
      <c r="RSE543"/>
      <c r="RSF543"/>
      <c r="RSG543"/>
      <c r="RSH543"/>
      <c r="RSI543"/>
      <c r="RSJ543"/>
      <c r="RSK543"/>
      <c r="RSL543"/>
      <c r="RSM543"/>
      <c r="RSN543"/>
      <c r="RSO543"/>
      <c r="RSP543"/>
      <c r="RSQ543"/>
      <c r="RSR543"/>
      <c r="RSS543"/>
      <c r="RST543"/>
      <c r="RSU543"/>
      <c r="RSV543"/>
      <c r="RSW543"/>
      <c r="RSX543"/>
      <c r="RSY543"/>
      <c r="RSZ543"/>
      <c r="RTA543"/>
      <c r="RTB543"/>
      <c r="RTC543"/>
      <c r="RTD543"/>
      <c r="RTE543"/>
      <c r="RTF543"/>
      <c r="RTG543"/>
      <c r="RTH543"/>
      <c r="RTI543"/>
      <c r="RTJ543"/>
      <c r="RTK543"/>
      <c r="RTL543"/>
      <c r="RTM543"/>
      <c r="RTN543"/>
      <c r="RTO543"/>
      <c r="RTP543"/>
      <c r="RTQ543"/>
      <c r="RTR543"/>
      <c r="RTS543"/>
      <c r="RTT543"/>
      <c r="RTU543"/>
      <c r="RTV543"/>
      <c r="RTW543"/>
      <c r="RTX543"/>
      <c r="RTY543"/>
      <c r="RTZ543"/>
      <c r="RUA543"/>
      <c r="RUB543"/>
      <c r="RUC543"/>
      <c r="RUD543"/>
      <c r="RUE543"/>
      <c r="RUF543"/>
      <c r="RUG543"/>
      <c r="RUH543"/>
      <c r="RUI543"/>
      <c r="RUJ543"/>
      <c r="RUK543"/>
      <c r="RUL543"/>
      <c r="RUM543"/>
      <c r="RUN543"/>
      <c r="RUO543"/>
      <c r="RUP543"/>
      <c r="RUQ543"/>
      <c r="RUR543"/>
      <c r="RUS543"/>
      <c r="RUT543"/>
      <c r="RUU543"/>
      <c r="RUV543"/>
      <c r="RUW543"/>
      <c r="RUX543"/>
      <c r="RUY543"/>
      <c r="RUZ543"/>
      <c r="RVA543"/>
      <c r="RVB543"/>
      <c r="RVC543"/>
      <c r="RVD543"/>
      <c r="RVE543"/>
      <c r="RVF543"/>
      <c r="RVG543"/>
      <c r="RVH543"/>
      <c r="RVI543"/>
      <c r="RVJ543"/>
      <c r="RVK543"/>
      <c r="RVL543"/>
      <c r="RVM543"/>
      <c r="RVN543"/>
      <c r="RVO543"/>
      <c r="RVP543"/>
      <c r="RVQ543"/>
      <c r="RVR543"/>
      <c r="RVS543"/>
      <c r="RVT543"/>
      <c r="RVU543"/>
      <c r="RVV543"/>
      <c r="RVW543"/>
      <c r="RVX543"/>
      <c r="RVY543"/>
      <c r="RVZ543"/>
      <c r="RWA543"/>
      <c r="RWB543"/>
      <c r="RWC543"/>
      <c r="RWD543"/>
      <c r="RWE543"/>
      <c r="RWF543"/>
      <c r="RWG543"/>
      <c r="RWH543"/>
      <c r="RWI543"/>
      <c r="RWJ543"/>
      <c r="RWK543"/>
      <c r="RWL543"/>
      <c r="RWM543"/>
      <c r="RWN543"/>
      <c r="RWO543"/>
      <c r="RWP543"/>
      <c r="RWQ543"/>
      <c r="RWR543"/>
      <c r="RWS543"/>
      <c r="RWT543"/>
      <c r="RWU543"/>
      <c r="RWV543"/>
      <c r="RWW543"/>
      <c r="RWX543"/>
      <c r="RWY543"/>
      <c r="RWZ543"/>
      <c r="RXA543"/>
      <c r="RXB543"/>
      <c r="RXC543"/>
      <c r="RXD543"/>
      <c r="RXE543"/>
      <c r="RXF543"/>
      <c r="RXG543"/>
      <c r="RXH543"/>
      <c r="RXI543"/>
      <c r="RXJ543"/>
      <c r="RXK543"/>
      <c r="RXL543"/>
      <c r="RXM543"/>
      <c r="RXN543"/>
      <c r="RXO543"/>
      <c r="RXP543"/>
      <c r="RXQ543"/>
      <c r="RXR543"/>
      <c r="RXS543"/>
      <c r="RXT543"/>
      <c r="RXU543"/>
      <c r="RXV543"/>
      <c r="RXW543"/>
      <c r="RXX543"/>
      <c r="RXY543"/>
      <c r="RXZ543"/>
      <c r="RYA543"/>
      <c r="RYB543"/>
      <c r="RYC543"/>
      <c r="RYD543"/>
      <c r="RYE543"/>
      <c r="RYF543"/>
      <c r="RYG543"/>
      <c r="RYH543"/>
      <c r="RYI543"/>
      <c r="RYJ543"/>
      <c r="RYK543"/>
      <c r="RYL543"/>
      <c r="RYM543"/>
      <c r="RYN543"/>
      <c r="RYO543"/>
      <c r="RYP543"/>
      <c r="RYQ543"/>
      <c r="RYR543"/>
      <c r="RYS543"/>
      <c r="RYT543"/>
      <c r="RYU543"/>
      <c r="RYV543"/>
      <c r="RYW543"/>
      <c r="RYX543"/>
      <c r="RYY543"/>
      <c r="RYZ543"/>
      <c r="RZA543"/>
      <c r="RZB543"/>
      <c r="RZC543"/>
      <c r="RZD543"/>
      <c r="RZE543"/>
      <c r="RZF543"/>
      <c r="RZG543"/>
      <c r="RZH543"/>
      <c r="RZI543"/>
      <c r="RZJ543"/>
      <c r="RZK543"/>
      <c r="RZL543"/>
      <c r="RZM543"/>
      <c r="RZN543"/>
      <c r="RZO543"/>
      <c r="RZP543"/>
      <c r="RZQ543"/>
      <c r="RZR543"/>
      <c r="RZS543"/>
      <c r="RZT543"/>
      <c r="RZU543"/>
      <c r="RZV543"/>
      <c r="RZW543"/>
      <c r="RZX543"/>
      <c r="RZY543"/>
      <c r="RZZ543"/>
      <c r="SAA543"/>
      <c r="SAB543"/>
      <c r="SAC543"/>
      <c r="SAD543"/>
      <c r="SAE543"/>
      <c r="SAF543"/>
      <c r="SAG543"/>
      <c r="SAH543"/>
      <c r="SAI543"/>
      <c r="SAJ543"/>
      <c r="SAK543"/>
      <c r="SAL543"/>
      <c r="SAM543"/>
      <c r="SAN543"/>
      <c r="SAO543"/>
      <c r="SAP543"/>
      <c r="SAQ543"/>
      <c r="SAR543"/>
      <c r="SAS543"/>
      <c r="SAT543"/>
      <c r="SAU543"/>
      <c r="SAV543"/>
      <c r="SAW543"/>
      <c r="SAX543"/>
      <c r="SAY543"/>
      <c r="SAZ543"/>
      <c r="SBA543"/>
      <c r="SBB543"/>
      <c r="SBC543"/>
      <c r="SBD543"/>
      <c r="SBE543"/>
      <c r="SBF543"/>
      <c r="SBG543"/>
      <c r="SBH543"/>
      <c r="SBI543"/>
      <c r="SBJ543"/>
      <c r="SBK543"/>
      <c r="SBL543"/>
      <c r="SBM543"/>
      <c r="SBN543"/>
      <c r="SBO543"/>
      <c r="SBP543"/>
      <c r="SBQ543"/>
      <c r="SBR543"/>
      <c r="SBS543"/>
      <c r="SBT543"/>
      <c r="SBU543"/>
      <c r="SBV543"/>
      <c r="SBW543"/>
      <c r="SBX543"/>
      <c r="SBY543"/>
      <c r="SBZ543"/>
      <c r="SCA543"/>
      <c r="SCB543"/>
      <c r="SCC543"/>
      <c r="SCD543"/>
      <c r="SCE543"/>
      <c r="SCF543"/>
      <c r="SCG543"/>
      <c r="SCH543"/>
      <c r="SCI543"/>
      <c r="SCJ543"/>
      <c r="SCK543"/>
      <c r="SCL543"/>
      <c r="SCM543"/>
      <c r="SCN543"/>
      <c r="SCO543"/>
      <c r="SCP543"/>
      <c r="SCQ543"/>
      <c r="SCR543"/>
      <c r="SCS543"/>
      <c r="SCT543"/>
      <c r="SCU543"/>
      <c r="SCV543"/>
      <c r="SCW543"/>
      <c r="SCX543"/>
      <c r="SCY543"/>
      <c r="SCZ543"/>
      <c r="SDA543"/>
      <c r="SDB543"/>
      <c r="SDC543"/>
      <c r="SDD543"/>
      <c r="SDE543"/>
      <c r="SDF543"/>
      <c r="SDG543"/>
      <c r="SDH543"/>
      <c r="SDI543"/>
      <c r="SDJ543"/>
      <c r="SDK543"/>
      <c r="SDL543"/>
      <c r="SDM543"/>
      <c r="SDN543"/>
      <c r="SDO543"/>
      <c r="SDP543"/>
      <c r="SDQ543"/>
      <c r="SDR543"/>
      <c r="SDS543"/>
      <c r="SDT543"/>
      <c r="SDU543"/>
      <c r="SDV543"/>
      <c r="SDW543"/>
      <c r="SDX543"/>
      <c r="SDY543"/>
      <c r="SDZ543"/>
      <c r="SEA543"/>
      <c r="SEB543"/>
      <c r="SEC543"/>
      <c r="SED543"/>
      <c r="SEE543"/>
      <c r="SEF543"/>
      <c r="SEG543"/>
      <c r="SEH543"/>
      <c r="SEI543"/>
      <c r="SEJ543"/>
      <c r="SEK543"/>
      <c r="SEL543"/>
      <c r="SEM543"/>
      <c r="SEN543"/>
      <c r="SEO543"/>
      <c r="SEP543"/>
      <c r="SEQ543"/>
      <c r="SER543"/>
      <c r="SES543"/>
      <c r="SET543"/>
      <c r="SEU543"/>
      <c r="SEV543"/>
      <c r="SEW543"/>
      <c r="SEX543"/>
      <c r="SEY543"/>
      <c r="SEZ543"/>
      <c r="SFA543"/>
      <c r="SFB543"/>
      <c r="SFC543"/>
      <c r="SFD543"/>
      <c r="SFE543"/>
      <c r="SFF543"/>
      <c r="SFG543"/>
      <c r="SFH543"/>
      <c r="SFI543"/>
      <c r="SFJ543"/>
      <c r="SFK543"/>
      <c r="SFL543"/>
      <c r="SFM543"/>
      <c r="SFN543"/>
      <c r="SFO543"/>
      <c r="SFP543"/>
      <c r="SFQ543"/>
      <c r="SFR543"/>
      <c r="SFS543"/>
      <c r="SFT543"/>
      <c r="SFU543"/>
      <c r="SFV543"/>
      <c r="SFW543"/>
      <c r="SFX543"/>
      <c r="SFY543"/>
      <c r="SFZ543"/>
      <c r="SGA543"/>
      <c r="SGB543"/>
      <c r="SGC543"/>
      <c r="SGD543"/>
      <c r="SGE543"/>
      <c r="SGF543"/>
      <c r="SGG543"/>
      <c r="SGH543"/>
      <c r="SGI543"/>
      <c r="SGJ543"/>
      <c r="SGK543"/>
      <c r="SGL543"/>
      <c r="SGM543"/>
      <c r="SGN543"/>
      <c r="SGO543"/>
      <c r="SGP543"/>
      <c r="SGQ543"/>
      <c r="SGR543"/>
      <c r="SGS543"/>
      <c r="SGT543"/>
      <c r="SGU543"/>
      <c r="SGV543"/>
      <c r="SGW543"/>
      <c r="SGX543"/>
      <c r="SGY543"/>
      <c r="SGZ543"/>
      <c r="SHA543"/>
      <c r="SHB543"/>
      <c r="SHC543"/>
      <c r="SHD543"/>
      <c r="SHE543"/>
      <c r="SHF543"/>
      <c r="SHG543"/>
      <c r="SHH543"/>
      <c r="SHI543"/>
      <c r="SHJ543"/>
      <c r="SHK543"/>
      <c r="SHL543"/>
      <c r="SHM543"/>
      <c r="SHN543"/>
      <c r="SHO543"/>
      <c r="SHP543"/>
      <c r="SHQ543"/>
      <c r="SHR543"/>
      <c r="SHS543"/>
      <c r="SHT543"/>
      <c r="SHU543"/>
      <c r="SHV543"/>
      <c r="SHW543"/>
      <c r="SHX543"/>
      <c r="SHY543"/>
      <c r="SHZ543"/>
      <c r="SIA543"/>
      <c r="SIB543"/>
      <c r="SIC543"/>
      <c r="SID543"/>
      <c r="SIE543"/>
      <c r="SIF543"/>
      <c r="SIG543"/>
      <c r="SIH543"/>
      <c r="SII543"/>
      <c r="SIJ543"/>
      <c r="SIK543"/>
      <c r="SIL543"/>
      <c r="SIM543"/>
      <c r="SIN543"/>
      <c r="SIO543"/>
      <c r="SIP543"/>
      <c r="SIQ543"/>
      <c r="SIR543"/>
      <c r="SIS543"/>
      <c r="SIT543"/>
      <c r="SIU543"/>
      <c r="SIV543"/>
      <c r="SIW543"/>
      <c r="SIX543"/>
      <c r="SIY543"/>
      <c r="SIZ543"/>
      <c r="SJA543"/>
      <c r="SJB543"/>
      <c r="SJC543"/>
      <c r="SJD543"/>
      <c r="SJE543"/>
      <c r="SJF543"/>
      <c r="SJG543"/>
      <c r="SJH543"/>
      <c r="SJI543"/>
      <c r="SJJ543"/>
      <c r="SJK543"/>
      <c r="SJL543"/>
      <c r="SJM543"/>
      <c r="SJN543"/>
      <c r="SJO543"/>
      <c r="SJP543"/>
      <c r="SJQ543"/>
      <c r="SJR543"/>
      <c r="SJS543"/>
      <c r="SJT543"/>
      <c r="SJU543"/>
      <c r="SJV543"/>
      <c r="SJW543"/>
      <c r="SJX543"/>
      <c r="SJY543"/>
      <c r="SJZ543"/>
      <c r="SKA543"/>
      <c r="SKB543"/>
      <c r="SKC543"/>
      <c r="SKD543"/>
      <c r="SKE543"/>
      <c r="SKF543"/>
      <c r="SKG543"/>
      <c r="SKH543"/>
      <c r="SKI543"/>
      <c r="SKJ543"/>
      <c r="SKK543"/>
      <c r="SKL543"/>
      <c r="SKM543"/>
      <c r="SKN543"/>
      <c r="SKO543"/>
      <c r="SKP543"/>
      <c r="SKQ543"/>
      <c r="SKR543"/>
      <c r="SKS543"/>
      <c r="SKT543"/>
      <c r="SKU543"/>
      <c r="SKV543"/>
      <c r="SKW543"/>
      <c r="SKX543"/>
      <c r="SKY543"/>
      <c r="SKZ543"/>
      <c r="SLA543"/>
      <c r="SLB543"/>
      <c r="SLC543"/>
      <c r="SLD543"/>
      <c r="SLE543"/>
      <c r="SLF543"/>
      <c r="SLG543"/>
      <c r="SLH543"/>
      <c r="SLI543"/>
      <c r="SLJ543"/>
      <c r="SLK543"/>
      <c r="SLL543"/>
      <c r="SLM543"/>
      <c r="SLN543"/>
      <c r="SLO543"/>
      <c r="SLP543"/>
      <c r="SLQ543"/>
      <c r="SLR543"/>
      <c r="SLS543"/>
      <c r="SLT543"/>
      <c r="SLU543"/>
      <c r="SLV543"/>
      <c r="SLW543"/>
      <c r="SLX543"/>
      <c r="SLY543"/>
      <c r="SLZ543"/>
      <c r="SMA543"/>
      <c r="SMB543"/>
      <c r="SMC543"/>
      <c r="SMD543"/>
      <c r="SME543"/>
      <c r="SMF543"/>
      <c r="SMG543"/>
      <c r="SMH543"/>
      <c r="SMI543"/>
      <c r="SMJ543"/>
      <c r="SMK543"/>
      <c r="SML543"/>
      <c r="SMM543"/>
      <c r="SMN543"/>
      <c r="SMO543"/>
      <c r="SMP543"/>
      <c r="SMQ543"/>
      <c r="SMR543"/>
      <c r="SMS543"/>
      <c r="SMT543"/>
      <c r="SMU543"/>
      <c r="SMV543"/>
      <c r="SMW543"/>
      <c r="SMX543"/>
      <c r="SMY543"/>
      <c r="SMZ543"/>
      <c r="SNA543"/>
      <c r="SNB543"/>
      <c r="SNC543"/>
      <c r="SND543"/>
      <c r="SNE543"/>
      <c r="SNF543"/>
      <c r="SNG543"/>
      <c r="SNH543"/>
      <c r="SNI543"/>
      <c r="SNJ543"/>
      <c r="SNK543"/>
      <c r="SNL543"/>
      <c r="SNM543"/>
      <c r="SNN543"/>
      <c r="SNO543"/>
      <c r="SNP543"/>
      <c r="SNQ543"/>
      <c r="SNR543"/>
      <c r="SNS543"/>
      <c r="SNT543"/>
      <c r="SNU543"/>
      <c r="SNV543"/>
      <c r="SNW543"/>
      <c r="SNX543"/>
      <c r="SNY543"/>
      <c r="SNZ543"/>
      <c r="SOA543"/>
      <c r="SOB543"/>
      <c r="SOC543"/>
      <c r="SOD543"/>
      <c r="SOE543"/>
      <c r="SOF543"/>
      <c r="SOG543"/>
      <c r="SOH543"/>
      <c r="SOI543"/>
      <c r="SOJ543"/>
      <c r="SOK543"/>
      <c r="SOL543"/>
      <c r="SOM543"/>
      <c r="SON543"/>
      <c r="SOO543"/>
      <c r="SOP543"/>
      <c r="SOQ543"/>
      <c r="SOR543"/>
      <c r="SOS543"/>
      <c r="SOT543"/>
      <c r="SOU543"/>
      <c r="SOV543"/>
      <c r="SOW543"/>
      <c r="SOX543"/>
      <c r="SOY543"/>
      <c r="SOZ543"/>
      <c r="SPA543"/>
      <c r="SPB543"/>
      <c r="SPC543"/>
      <c r="SPD543"/>
      <c r="SPE543"/>
      <c r="SPF543"/>
      <c r="SPG543"/>
      <c r="SPH543"/>
      <c r="SPI543"/>
      <c r="SPJ543"/>
      <c r="SPK543"/>
      <c r="SPL543"/>
      <c r="SPM543"/>
      <c r="SPN543"/>
      <c r="SPO543"/>
      <c r="SPP543"/>
      <c r="SPQ543"/>
      <c r="SPR543"/>
      <c r="SPS543"/>
      <c r="SPT543"/>
      <c r="SPU543"/>
      <c r="SPV543"/>
      <c r="SPW543"/>
      <c r="SPX543"/>
      <c r="SPY543"/>
      <c r="SPZ543"/>
      <c r="SQA543"/>
      <c r="SQB543"/>
      <c r="SQC543"/>
      <c r="SQD543"/>
      <c r="SQE543"/>
      <c r="SQF543"/>
      <c r="SQG543"/>
      <c r="SQH543"/>
      <c r="SQI543"/>
      <c r="SQJ543"/>
      <c r="SQK543"/>
      <c r="SQL543"/>
      <c r="SQM543"/>
      <c r="SQN543"/>
      <c r="SQO543"/>
      <c r="SQP543"/>
      <c r="SQQ543"/>
      <c r="SQR543"/>
      <c r="SQS543"/>
      <c r="SQT543"/>
      <c r="SQU543"/>
      <c r="SQV543"/>
      <c r="SQW543"/>
      <c r="SQX543"/>
      <c r="SQY543"/>
      <c r="SQZ543"/>
      <c r="SRA543"/>
      <c r="SRB543"/>
      <c r="SRC543"/>
      <c r="SRD543"/>
      <c r="SRE543"/>
      <c r="SRF543"/>
      <c r="SRG543"/>
      <c r="SRH543"/>
      <c r="SRI543"/>
      <c r="SRJ543"/>
      <c r="SRK543"/>
      <c r="SRL543"/>
      <c r="SRM543"/>
      <c r="SRN543"/>
      <c r="SRO543"/>
      <c r="SRP543"/>
      <c r="SRQ543"/>
      <c r="SRR543"/>
      <c r="SRS543"/>
      <c r="SRT543"/>
      <c r="SRU543"/>
      <c r="SRV543"/>
      <c r="SRW543"/>
      <c r="SRX543"/>
      <c r="SRY543"/>
      <c r="SRZ543"/>
      <c r="SSA543"/>
      <c r="SSB543"/>
      <c r="SSC543"/>
      <c r="SSD543"/>
      <c r="SSE543"/>
      <c r="SSF543"/>
      <c r="SSG543"/>
      <c r="SSH543"/>
      <c r="SSI543"/>
      <c r="SSJ543"/>
      <c r="SSK543"/>
      <c r="SSL543"/>
      <c r="SSM543"/>
      <c r="SSN543"/>
      <c r="SSO543"/>
      <c r="SSP543"/>
      <c r="SSQ543"/>
      <c r="SSR543"/>
      <c r="SSS543"/>
      <c r="SST543"/>
      <c r="SSU543"/>
      <c r="SSV543"/>
      <c r="SSW543"/>
      <c r="SSX543"/>
      <c r="SSY543"/>
      <c r="SSZ543"/>
      <c r="STA543"/>
      <c r="STB543"/>
      <c r="STC543"/>
      <c r="STD543"/>
      <c r="STE543"/>
      <c r="STF543"/>
      <c r="STG543"/>
      <c r="STH543"/>
      <c r="STI543"/>
      <c r="STJ543"/>
      <c r="STK543"/>
      <c r="STL543"/>
      <c r="STM543"/>
      <c r="STN543"/>
      <c r="STO543"/>
      <c r="STP543"/>
      <c r="STQ543"/>
      <c r="STR543"/>
      <c r="STS543"/>
      <c r="STT543"/>
      <c r="STU543"/>
      <c r="STV543"/>
      <c r="STW543"/>
      <c r="STX543"/>
      <c r="STY543"/>
      <c r="STZ543"/>
      <c r="SUA543"/>
      <c r="SUB543"/>
      <c r="SUC543"/>
      <c r="SUD543"/>
      <c r="SUE543"/>
      <c r="SUF543"/>
      <c r="SUG543"/>
      <c r="SUH543"/>
      <c r="SUI543"/>
      <c r="SUJ543"/>
      <c r="SUK543"/>
      <c r="SUL543"/>
      <c r="SUM543"/>
      <c r="SUN543"/>
      <c r="SUO543"/>
      <c r="SUP543"/>
      <c r="SUQ543"/>
      <c r="SUR543"/>
      <c r="SUS543"/>
      <c r="SUT543"/>
      <c r="SUU543"/>
      <c r="SUV543"/>
      <c r="SUW543"/>
      <c r="SUX543"/>
      <c r="SUY543"/>
      <c r="SUZ543"/>
      <c r="SVA543"/>
      <c r="SVB543"/>
      <c r="SVC543"/>
      <c r="SVD543"/>
      <c r="SVE543"/>
      <c r="SVF543"/>
      <c r="SVG543"/>
      <c r="SVH543"/>
      <c r="SVI543"/>
      <c r="SVJ543"/>
      <c r="SVK543"/>
      <c r="SVL543"/>
      <c r="SVM543"/>
      <c r="SVN543"/>
      <c r="SVO543"/>
      <c r="SVP543"/>
      <c r="SVQ543"/>
      <c r="SVR543"/>
      <c r="SVS543"/>
      <c r="SVT543"/>
      <c r="SVU543"/>
      <c r="SVV543"/>
      <c r="SVW543"/>
      <c r="SVX543"/>
      <c r="SVY543"/>
      <c r="SVZ543"/>
      <c r="SWA543"/>
      <c r="SWB543"/>
      <c r="SWC543"/>
      <c r="SWD543"/>
      <c r="SWE543"/>
      <c r="SWF543"/>
      <c r="SWG543"/>
      <c r="SWH543"/>
      <c r="SWI543"/>
      <c r="SWJ543"/>
      <c r="SWK543"/>
      <c r="SWL543"/>
      <c r="SWM543"/>
      <c r="SWN543"/>
      <c r="SWO543"/>
      <c r="SWP543"/>
      <c r="SWQ543"/>
      <c r="SWR543"/>
      <c r="SWS543"/>
      <c r="SWT543"/>
      <c r="SWU543"/>
      <c r="SWV543"/>
      <c r="SWW543"/>
      <c r="SWX543"/>
      <c r="SWY543"/>
      <c r="SWZ543"/>
      <c r="SXA543"/>
      <c r="SXB543"/>
      <c r="SXC543"/>
      <c r="SXD543"/>
      <c r="SXE543"/>
      <c r="SXF543"/>
      <c r="SXG543"/>
      <c r="SXH543"/>
      <c r="SXI543"/>
      <c r="SXJ543"/>
      <c r="SXK543"/>
      <c r="SXL543"/>
      <c r="SXM543"/>
      <c r="SXN543"/>
      <c r="SXO543"/>
      <c r="SXP543"/>
      <c r="SXQ543"/>
      <c r="SXR543"/>
      <c r="SXS543"/>
      <c r="SXT543"/>
      <c r="SXU543"/>
      <c r="SXV543"/>
      <c r="SXW543"/>
      <c r="SXX543"/>
      <c r="SXY543"/>
      <c r="SXZ543"/>
      <c r="SYA543"/>
      <c r="SYB543"/>
      <c r="SYC543"/>
      <c r="SYD543"/>
      <c r="SYE543"/>
      <c r="SYF543"/>
      <c r="SYG543"/>
      <c r="SYH543"/>
      <c r="SYI543"/>
      <c r="SYJ543"/>
      <c r="SYK543"/>
      <c r="SYL543"/>
      <c r="SYM543"/>
      <c r="SYN543"/>
      <c r="SYO543"/>
      <c r="SYP543"/>
      <c r="SYQ543"/>
      <c r="SYR543"/>
      <c r="SYS543"/>
      <c r="SYT543"/>
      <c r="SYU543"/>
      <c r="SYV543"/>
      <c r="SYW543"/>
      <c r="SYX543"/>
      <c r="SYY543"/>
      <c r="SYZ543"/>
      <c r="SZA543"/>
      <c r="SZB543"/>
      <c r="SZC543"/>
      <c r="SZD543"/>
      <c r="SZE543"/>
      <c r="SZF543"/>
      <c r="SZG543"/>
      <c r="SZH543"/>
      <c r="SZI543"/>
      <c r="SZJ543"/>
      <c r="SZK543"/>
      <c r="SZL543"/>
      <c r="SZM543"/>
      <c r="SZN543"/>
      <c r="SZO543"/>
      <c r="SZP543"/>
      <c r="SZQ543"/>
      <c r="SZR543"/>
      <c r="SZS543"/>
      <c r="SZT543"/>
      <c r="SZU543"/>
      <c r="SZV543"/>
      <c r="SZW543"/>
      <c r="SZX543"/>
      <c r="SZY543"/>
      <c r="SZZ543"/>
      <c r="TAA543"/>
      <c r="TAB543"/>
      <c r="TAC543"/>
      <c r="TAD543"/>
      <c r="TAE543"/>
      <c r="TAF543"/>
      <c r="TAG543"/>
      <c r="TAH543"/>
      <c r="TAI543"/>
      <c r="TAJ543"/>
      <c r="TAK543"/>
      <c r="TAL543"/>
      <c r="TAM543"/>
      <c r="TAN543"/>
      <c r="TAO543"/>
      <c r="TAP543"/>
      <c r="TAQ543"/>
      <c r="TAR543"/>
      <c r="TAS543"/>
      <c r="TAT543"/>
      <c r="TAU543"/>
      <c r="TAV543"/>
      <c r="TAW543"/>
      <c r="TAX543"/>
      <c r="TAY543"/>
      <c r="TAZ543"/>
      <c r="TBA543"/>
      <c r="TBB543"/>
      <c r="TBC543"/>
      <c r="TBD543"/>
      <c r="TBE543"/>
      <c r="TBF543"/>
      <c r="TBG543"/>
      <c r="TBH543"/>
      <c r="TBI543"/>
      <c r="TBJ543"/>
      <c r="TBK543"/>
      <c r="TBL543"/>
      <c r="TBM543"/>
      <c r="TBN543"/>
      <c r="TBO543"/>
      <c r="TBP543"/>
      <c r="TBQ543"/>
      <c r="TBR543"/>
      <c r="TBS543"/>
      <c r="TBT543"/>
      <c r="TBU543"/>
      <c r="TBV543"/>
      <c r="TBW543"/>
      <c r="TBX543"/>
      <c r="TBY543"/>
      <c r="TBZ543"/>
      <c r="TCA543"/>
      <c r="TCB543"/>
      <c r="TCC543"/>
      <c r="TCD543"/>
      <c r="TCE543"/>
      <c r="TCF543"/>
      <c r="TCG543"/>
      <c r="TCH543"/>
      <c r="TCI543"/>
      <c r="TCJ543"/>
      <c r="TCK543"/>
      <c r="TCL543"/>
      <c r="TCM543"/>
      <c r="TCN543"/>
      <c r="TCO543"/>
      <c r="TCP543"/>
      <c r="TCQ543"/>
      <c r="TCR543"/>
      <c r="TCS543"/>
      <c r="TCT543"/>
      <c r="TCU543"/>
      <c r="TCV543"/>
      <c r="TCW543"/>
      <c r="TCX543"/>
      <c r="TCY543"/>
      <c r="TCZ543"/>
      <c r="TDA543"/>
      <c r="TDB543"/>
      <c r="TDC543"/>
      <c r="TDD543"/>
      <c r="TDE543"/>
      <c r="TDF543"/>
      <c r="TDG543"/>
      <c r="TDH543"/>
      <c r="TDI543"/>
      <c r="TDJ543"/>
      <c r="TDK543"/>
      <c r="TDL543"/>
      <c r="TDM543"/>
      <c r="TDN543"/>
      <c r="TDO543"/>
      <c r="TDP543"/>
      <c r="TDQ543"/>
      <c r="TDR543"/>
      <c r="TDS543"/>
      <c r="TDT543"/>
      <c r="TDU543"/>
      <c r="TDV543"/>
      <c r="TDW543"/>
      <c r="TDX543"/>
      <c r="TDY543"/>
      <c r="TDZ543"/>
      <c r="TEA543"/>
      <c r="TEB543"/>
      <c r="TEC543"/>
      <c r="TED543"/>
      <c r="TEE543"/>
      <c r="TEF543"/>
      <c r="TEG543"/>
      <c r="TEH543"/>
      <c r="TEI543"/>
      <c r="TEJ543"/>
      <c r="TEK543"/>
      <c r="TEL543"/>
      <c r="TEM543"/>
      <c r="TEN543"/>
      <c r="TEO543"/>
      <c r="TEP543"/>
      <c r="TEQ543"/>
      <c r="TER543"/>
      <c r="TES543"/>
      <c r="TET543"/>
      <c r="TEU543"/>
      <c r="TEV543"/>
      <c r="TEW543"/>
      <c r="TEX543"/>
      <c r="TEY543"/>
      <c r="TEZ543"/>
      <c r="TFA543"/>
      <c r="TFB543"/>
      <c r="TFC543"/>
      <c r="TFD543"/>
      <c r="TFE543"/>
      <c r="TFF543"/>
      <c r="TFG543"/>
      <c r="TFH543"/>
      <c r="TFI543"/>
      <c r="TFJ543"/>
      <c r="TFK543"/>
      <c r="TFL543"/>
      <c r="TFM543"/>
      <c r="TFN543"/>
      <c r="TFO543"/>
      <c r="TFP543"/>
      <c r="TFQ543"/>
      <c r="TFR543"/>
      <c r="TFS543"/>
      <c r="TFT543"/>
      <c r="TFU543"/>
      <c r="TFV543"/>
      <c r="TFW543"/>
      <c r="TFX543"/>
      <c r="TFY543"/>
      <c r="TFZ543"/>
      <c r="TGA543"/>
      <c r="TGB543"/>
      <c r="TGC543"/>
      <c r="TGD543"/>
      <c r="TGE543"/>
      <c r="TGF543"/>
      <c r="TGG543"/>
      <c r="TGH543"/>
      <c r="TGI543"/>
      <c r="TGJ543"/>
      <c r="TGK543"/>
      <c r="TGL543"/>
      <c r="TGM543"/>
      <c r="TGN543"/>
      <c r="TGO543"/>
      <c r="TGP543"/>
      <c r="TGQ543"/>
      <c r="TGR543"/>
      <c r="TGS543"/>
      <c r="TGT543"/>
      <c r="TGU543"/>
      <c r="TGV543"/>
      <c r="TGW543"/>
      <c r="TGX543"/>
      <c r="TGY543"/>
      <c r="TGZ543"/>
      <c r="THA543"/>
      <c r="THB543"/>
      <c r="THC543"/>
      <c r="THD543"/>
      <c r="THE543"/>
      <c r="THF543"/>
      <c r="THG543"/>
      <c r="THH543"/>
      <c r="THI543"/>
      <c r="THJ543"/>
      <c r="THK543"/>
      <c r="THL543"/>
      <c r="THM543"/>
      <c r="THN543"/>
      <c r="THO543"/>
      <c r="THP543"/>
      <c r="THQ543"/>
      <c r="THR543"/>
      <c r="THS543"/>
      <c r="THT543"/>
      <c r="THU543"/>
      <c r="THV543"/>
      <c r="THW543"/>
      <c r="THX543"/>
      <c r="THY543"/>
      <c r="THZ543"/>
      <c r="TIA543"/>
      <c r="TIB543"/>
      <c r="TIC543"/>
      <c r="TID543"/>
      <c r="TIE543"/>
      <c r="TIF543"/>
      <c r="TIG543"/>
      <c r="TIH543"/>
      <c r="TII543"/>
      <c r="TIJ543"/>
      <c r="TIK543"/>
      <c r="TIL543"/>
      <c r="TIM543"/>
      <c r="TIN543"/>
      <c r="TIO543"/>
      <c r="TIP543"/>
      <c r="TIQ543"/>
      <c r="TIR543"/>
      <c r="TIS543"/>
      <c r="TIT543"/>
      <c r="TIU543"/>
      <c r="TIV543"/>
      <c r="TIW543"/>
      <c r="TIX543"/>
      <c r="TIY543"/>
      <c r="TIZ543"/>
      <c r="TJA543"/>
      <c r="TJB543"/>
      <c r="TJC543"/>
      <c r="TJD543"/>
      <c r="TJE543"/>
      <c r="TJF543"/>
      <c r="TJG543"/>
      <c r="TJH543"/>
      <c r="TJI543"/>
      <c r="TJJ543"/>
      <c r="TJK543"/>
      <c r="TJL543"/>
      <c r="TJM543"/>
      <c r="TJN543"/>
      <c r="TJO543"/>
      <c r="TJP543"/>
      <c r="TJQ543"/>
      <c r="TJR543"/>
      <c r="TJS543"/>
      <c r="TJT543"/>
      <c r="TJU543"/>
      <c r="TJV543"/>
      <c r="TJW543"/>
      <c r="TJX543"/>
      <c r="TJY543"/>
      <c r="TJZ543"/>
      <c r="TKA543"/>
      <c r="TKB543"/>
      <c r="TKC543"/>
      <c r="TKD543"/>
      <c r="TKE543"/>
      <c r="TKF543"/>
      <c r="TKG543"/>
      <c r="TKH543"/>
      <c r="TKI543"/>
      <c r="TKJ543"/>
      <c r="TKK543"/>
      <c r="TKL543"/>
      <c r="TKM543"/>
      <c r="TKN543"/>
      <c r="TKO543"/>
      <c r="TKP543"/>
      <c r="TKQ543"/>
      <c r="TKR543"/>
      <c r="TKS543"/>
      <c r="TKT543"/>
      <c r="TKU543"/>
      <c r="TKV543"/>
      <c r="TKW543"/>
      <c r="TKX543"/>
      <c r="TKY543"/>
      <c r="TKZ543"/>
      <c r="TLA543"/>
      <c r="TLB543"/>
      <c r="TLC543"/>
      <c r="TLD543"/>
      <c r="TLE543"/>
      <c r="TLF543"/>
      <c r="TLG543"/>
      <c r="TLH543"/>
      <c r="TLI543"/>
      <c r="TLJ543"/>
      <c r="TLK543"/>
      <c r="TLL543"/>
      <c r="TLM543"/>
      <c r="TLN543"/>
      <c r="TLO543"/>
      <c r="TLP543"/>
      <c r="TLQ543"/>
      <c r="TLR543"/>
      <c r="TLS543"/>
      <c r="TLT543"/>
      <c r="TLU543"/>
      <c r="TLV543"/>
      <c r="TLW543"/>
      <c r="TLX543"/>
      <c r="TLY543"/>
      <c r="TLZ543"/>
      <c r="TMA543"/>
      <c r="TMB543"/>
      <c r="TMC543"/>
      <c r="TMD543"/>
      <c r="TME543"/>
      <c r="TMF543"/>
      <c r="TMG543"/>
      <c r="TMH543"/>
      <c r="TMI543"/>
      <c r="TMJ543"/>
      <c r="TMK543"/>
      <c r="TML543"/>
      <c r="TMM543"/>
      <c r="TMN543"/>
      <c r="TMO543"/>
      <c r="TMP543"/>
      <c r="TMQ543"/>
      <c r="TMR543"/>
      <c r="TMS543"/>
      <c r="TMT543"/>
      <c r="TMU543"/>
      <c r="TMV543"/>
      <c r="TMW543"/>
      <c r="TMX543"/>
      <c r="TMY543"/>
      <c r="TMZ543"/>
      <c r="TNA543"/>
      <c r="TNB543"/>
      <c r="TNC543"/>
      <c r="TND543"/>
      <c r="TNE543"/>
      <c r="TNF543"/>
      <c r="TNG543"/>
      <c r="TNH543"/>
      <c r="TNI543"/>
      <c r="TNJ543"/>
      <c r="TNK543"/>
      <c r="TNL543"/>
      <c r="TNM543"/>
      <c r="TNN543"/>
      <c r="TNO543"/>
      <c r="TNP543"/>
      <c r="TNQ543"/>
      <c r="TNR543"/>
      <c r="TNS543"/>
      <c r="TNT543"/>
      <c r="TNU543"/>
      <c r="TNV543"/>
      <c r="TNW543"/>
      <c r="TNX543"/>
      <c r="TNY543"/>
      <c r="TNZ543"/>
      <c r="TOA543"/>
      <c r="TOB543"/>
      <c r="TOC543"/>
      <c r="TOD543"/>
      <c r="TOE543"/>
      <c r="TOF543"/>
      <c r="TOG543"/>
      <c r="TOH543"/>
      <c r="TOI543"/>
      <c r="TOJ543"/>
      <c r="TOK543"/>
      <c r="TOL543"/>
      <c r="TOM543"/>
      <c r="TON543"/>
      <c r="TOO543"/>
      <c r="TOP543"/>
      <c r="TOQ543"/>
      <c r="TOR543"/>
      <c r="TOS543"/>
      <c r="TOT543"/>
      <c r="TOU543"/>
      <c r="TOV543"/>
      <c r="TOW543"/>
      <c r="TOX543"/>
      <c r="TOY543"/>
      <c r="TOZ543"/>
      <c r="TPA543"/>
      <c r="TPB543"/>
      <c r="TPC543"/>
      <c r="TPD543"/>
      <c r="TPE543"/>
      <c r="TPF543"/>
      <c r="TPG543"/>
      <c r="TPH543"/>
      <c r="TPI543"/>
      <c r="TPJ543"/>
      <c r="TPK543"/>
      <c r="TPL543"/>
      <c r="TPM543"/>
      <c r="TPN543"/>
      <c r="TPO543"/>
      <c r="TPP543"/>
      <c r="TPQ543"/>
      <c r="TPR543"/>
      <c r="TPS543"/>
      <c r="TPT543"/>
      <c r="TPU543"/>
      <c r="TPV543"/>
      <c r="TPW543"/>
      <c r="TPX543"/>
      <c r="TPY543"/>
      <c r="TPZ543"/>
      <c r="TQA543"/>
      <c r="TQB543"/>
      <c r="TQC543"/>
      <c r="TQD543"/>
      <c r="TQE543"/>
      <c r="TQF543"/>
      <c r="TQG543"/>
      <c r="TQH543"/>
      <c r="TQI543"/>
      <c r="TQJ543"/>
      <c r="TQK543"/>
      <c r="TQL543"/>
      <c r="TQM543"/>
      <c r="TQN543"/>
      <c r="TQO543"/>
      <c r="TQP543"/>
      <c r="TQQ543"/>
      <c r="TQR543"/>
      <c r="TQS543"/>
      <c r="TQT543"/>
      <c r="TQU543"/>
      <c r="TQV543"/>
      <c r="TQW543"/>
      <c r="TQX543"/>
      <c r="TQY543"/>
      <c r="TQZ543"/>
      <c r="TRA543"/>
      <c r="TRB543"/>
      <c r="TRC543"/>
      <c r="TRD543"/>
      <c r="TRE543"/>
      <c r="TRF543"/>
      <c r="TRG543"/>
      <c r="TRH543"/>
      <c r="TRI543"/>
      <c r="TRJ543"/>
      <c r="TRK543"/>
      <c r="TRL543"/>
      <c r="TRM543"/>
      <c r="TRN543"/>
      <c r="TRO543"/>
      <c r="TRP543"/>
      <c r="TRQ543"/>
      <c r="TRR543"/>
      <c r="TRS543"/>
      <c r="TRT543"/>
      <c r="TRU543"/>
      <c r="TRV543"/>
      <c r="TRW543"/>
      <c r="TRX543"/>
      <c r="TRY543"/>
      <c r="TRZ543"/>
      <c r="TSA543"/>
      <c r="TSB543"/>
      <c r="TSC543"/>
      <c r="TSD543"/>
      <c r="TSE543"/>
      <c r="TSF543"/>
      <c r="TSG543"/>
      <c r="TSH543"/>
      <c r="TSI543"/>
      <c r="TSJ543"/>
      <c r="TSK543"/>
      <c r="TSL543"/>
      <c r="TSM543"/>
      <c r="TSN543"/>
      <c r="TSO543"/>
      <c r="TSP543"/>
      <c r="TSQ543"/>
      <c r="TSR543"/>
      <c r="TSS543"/>
      <c r="TST543"/>
      <c r="TSU543"/>
      <c r="TSV543"/>
      <c r="TSW543"/>
      <c r="TSX543"/>
      <c r="TSY543"/>
      <c r="TSZ543"/>
      <c r="TTA543"/>
      <c r="TTB543"/>
      <c r="TTC543"/>
      <c r="TTD543"/>
      <c r="TTE543"/>
      <c r="TTF543"/>
      <c r="TTG543"/>
      <c r="TTH543"/>
      <c r="TTI543"/>
      <c r="TTJ543"/>
      <c r="TTK543"/>
      <c r="TTL543"/>
      <c r="TTM543"/>
      <c r="TTN543"/>
      <c r="TTO543"/>
      <c r="TTP543"/>
      <c r="TTQ543"/>
      <c r="TTR543"/>
      <c r="TTS543"/>
      <c r="TTT543"/>
      <c r="TTU543"/>
      <c r="TTV543"/>
      <c r="TTW543"/>
      <c r="TTX543"/>
      <c r="TTY543"/>
      <c r="TTZ543"/>
      <c r="TUA543"/>
      <c r="TUB543"/>
      <c r="TUC543"/>
      <c r="TUD543"/>
      <c r="TUE543"/>
      <c r="TUF543"/>
      <c r="TUG543"/>
      <c r="TUH543"/>
      <c r="TUI543"/>
      <c r="TUJ543"/>
      <c r="TUK543"/>
      <c r="TUL543"/>
      <c r="TUM543"/>
      <c r="TUN543"/>
      <c r="TUO543"/>
      <c r="TUP543"/>
      <c r="TUQ543"/>
      <c r="TUR543"/>
      <c r="TUS543"/>
      <c r="TUT543"/>
      <c r="TUU543"/>
      <c r="TUV543"/>
      <c r="TUW543"/>
      <c r="TUX543"/>
      <c r="TUY543"/>
      <c r="TUZ543"/>
      <c r="TVA543"/>
      <c r="TVB543"/>
      <c r="TVC543"/>
      <c r="TVD543"/>
      <c r="TVE543"/>
      <c r="TVF543"/>
      <c r="TVG543"/>
      <c r="TVH543"/>
      <c r="TVI543"/>
      <c r="TVJ543"/>
      <c r="TVK543"/>
      <c r="TVL543"/>
      <c r="TVM543"/>
      <c r="TVN543"/>
      <c r="TVO543"/>
      <c r="TVP543"/>
      <c r="TVQ543"/>
      <c r="TVR543"/>
      <c r="TVS543"/>
      <c r="TVT543"/>
      <c r="TVU543"/>
      <c r="TVV543"/>
      <c r="TVW543"/>
      <c r="TVX543"/>
      <c r="TVY543"/>
      <c r="TVZ543"/>
      <c r="TWA543"/>
      <c r="TWB543"/>
      <c r="TWC543"/>
      <c r="TWD543"/>
      <c r="TWE543"/>
      <c r="TWF543"/>
      <c r="TWG543"/>
      <c r="TWH543"/>
      <c r="TWI543"/>
      <c r="TWJ543"/>
      <c r="TWK543"/>
      <c r="TWL543"/>
      <c r="TWM543"/>
      <c r="TWN543"/>
      <c r="TWO543"/>
      <c r="TWP543"/>
      <c r="TWQ543"/>
      <c r="TWR543"/>
      <c r="TWS543"/>
      <c r="TWT543"/>
      <c r="TWU543"/>
      <c r="TWV543"/>
      <c r="TWW543"/>
      <c r="TWX543"/>
      <c r="TWY543"/>
      <c r="TWZ543"/>
      <c r="TXA543"/>
      <c r="TXB543"/>
      <c r="TXC543"/>
      <c r="TXD543"/>
      <c r="TXE543"/>
      <c r="TXF543"/>
      <c r="TXG543"/>
      <c r="TXH543"/>
      <c r="TXI543"/>
      <c r="TXJ543"/>
      <c r="TXK543"/>
      <c r="TXL543"/>
      <c r="TXM543"/>
      <c r="TXN543"/>
      <c r="TXO543"/>
      <c r="TXP543"/>
      <c r="TXQ543"/>
      <c r="TXR543"/>
      <c r="TXS543"/>
      <c r="TXT543"/>
      <c r="TXU543"/>
      <c r="TXV543"/>
      <c r="TXW543"/>
      <c r="TXX543"/>
      <c r="TXY543"/>
      <c r="TXZ543"/>
      <c r="TYA543"/>
      <c r="TYB543"/>
      <c r="TYC543"/>
      <c r="TYD543"/>
      <c r="TYE543"/>
      <c r="TYF543"/>
      <c r="TYG543"/>
      <c r="TYH543"/>
      <c r="TYI543"/>
      <c r="TYJ543"/>
      <c r="TYK543"/>
      <c r="TYL543"/>
      <c r="TYM543"/>
      <c r="TYN543"/>
      <c r="TYO543"/>
      <c r="TYP543"/>
      <c r="TYQ543"/>
      <c r="TYR543"/>
      <c r="TYS543"/>
      <c r="TYT543"/>
      <c r="TYU543"/>
      <c r="TYV543"/>
      <c r="TYW543"/>
      <c r="TYX543"/>
      <c r="TYY543"/>
      <c r="TYZ543"/>
      <c r="TZA543"/>
      <c r="TZB543"/>
      <c r="TZC543"/>
      <c r="TZD543"/>
      <c r="TZE543"/>
      <c r="TZF543"/>
      <c r="TZG543"/>
      <c r="TZH543"/>
      <c r="TZI543"/>
      <c r="TZJ543"/>
      <c r="TZK543"/>
      <c r="TZL543"/>
      <c r="TZM543"/>
      <c r="TZN543"/>
      <c r="TZO543"/>
      <c r="TZP543"/>
      <c r="TZQ543"/>
      <c r="TZR543"/>
      <c r="TZS543"/>
      <c r="TZT543"/>
      <c r="TZU543"/>
      <c r="TZV543"/>
      <c r="TZW543"/>
      <c r="TZX543"/>
      <c r="TZY543"/>
      <c r="TZZ543"/>
      <c r="UAA543"/>
      <c r="UAB543"/>
      <c r="UAC543"/>
      <c r="UAD543"/>
      <c r="UAE543"/>
      <c r="UAF543"/>
      <c r="UAG543"/>
      <c r="UAH543"/>
      <c r="UAI543"/>
      <c r="UAJ543"/>
      <c r="UAK543"/>
      <c r="UAL543"/>
      <c r="UAM543"/>
      <c r="UAN543"/>
      <c r="UAO543"/>
      <c r="UAP543"/>
      <c r="UAQ543"/>
      <c r="UAR543"/>
      <c r="UAS543"/>
      <c r="UAT543"/>
      <c r="UAU543"/>
      <c r="UAV543"/>
      <c r="UAW543"/>
      <c r="UAX543"/>
      <c r="UAY543"/>
      <c r="UAZ543"/>
      <c r="UBA543"/>
      <c r="UBB543"/>
      <c r="UBC543"/>
      <c r="UBD543"/>
      <c r="UBE543"/>
      <c r="UBF543"/>
      <c r="UBG543"/>
      <c r="UBH543"/>
      <c r="UBI543"/>
      <c r="UBJ543"/>
      <c r="UBK543"/>
      <c r="UBL543"/>
      <c r="UBM543"/>
      <c r="UBN543"/>
      <c r="UBO543"/>
      <c r="UBP543"/>
      <c r="UBQ543"/>
      <c r="UBR543"/>
      <c r="UBS543"/>
      <c r="UBT543"/>
      <c r="UBU543"/>
      <c r="UBV543"/>
      <c r="UBW543"/>
      <c r="UBX543"/>
      <c r="UBY543"/>
      <c r="UBZ543"/>
      <c r="UCA543"/>
      <c r="UCB543"/>
      <c r="UCC543"/>
      <c r="UCD543"/>
      <c r="UCE543"/>
      <c r="UCF543"/>
      <c r="UCG543"/>
      <c r="UCH543"/>
      <c r="UCI543"/>
      <c r="UCJ543"/>
      <c r="UCK543"/>
      <c r="UCL543"/>
      <c r="UCM543"/>
      <c r="UCN543"/>
      <c r="UCO543"/>
      <c r="UCP543"/>
      <c r="UCQ543"/>
      <c r="UCR543"/>
      <c r="UCS543"/>
      <c r="UCT543"/>
      <c r="UCU543"/>
      <c r="UCV543"/>
      <c r="UCW543"/>
      <c r="UCX543"/>
      <c r="UCY543"/>
      <c r="UCZ543"/>
      <c r="UDA543"/>
      <c r="UDB543"/>
      <c r="UDC543"/>
      <c r="UDD543"/>
      <c r="UDE543"/>
      <c r="UDF543"/>
      <c r="UDG543"/>
      <c r="UDH543"/>
      <c r="UDI543"/>
      <c r="UDJ543"/>
      <c r="UDK543"/>
      <c r="UDL543"/>
      <c r="UDM543"/>
      <c r="UDN543"/>
      <c r="UDO543"/>
      <c r="UDP543"/>
      <c r="UDQ543"/>
      <c r="UDR543"/>
      <c r="UDS543"/>
      <c r="UDT543"/>
      <c r="UDU543"/>
      <c r="UDV543"/>
      <c r="UDW543"/>
      <c r="UDX543"/>
      <c r="UDY543"/>
      <c r="UDZ543"/>
      <c r="UEA543"/>
      <c r="UEB543"/>
      <c r="UEC543"/>
      <c r="UED543"/>
      <c r="UEE543"/>
      <c r="UEF543"/>
      <c r="UEG543"/>
      <c r="UEH543"/>
      <c r="UEI543"/>
      <c r="UEJ543"/>
      <c r="UEK543"/>
      <c r="UEL543"/>
      <c r="UEM543"/>
      <c r="UEN543"/>
      <c r="UEO543"/>
      <c r="UEP543"/>
      <c r="UEQ543"/>
      <c r="UER543"/>
      <c r="UES543"/>
      <c r="UET543"/>
      <c r="UEU543"/>
      <c r="UEV543"/>
      <c r="UEW543"/>
      <c r="UEX543"/>
      <c r="UEY543"/>
      <c r="UEZ543"/>
      <c r="UFA543"/>
      <c r="UFB543"/>
      <c r="UFC543"/>
      <c r="UFD543"/>
      <c r="UFE543"/>
      <c r="UFF543"/>
      <c r="UFG543"/>
      <c r="UFH543"/>
      <c r="UFI543"/>
      <c r="UFJ543"/>
      <c r="UFK543"/>
      <c r="UFL543"/>
      <c r="UFM543"/>
      <c r="UFN543"/>
      <c r="UFO543"/>
      <c r="UFP543"/>
      <c r="UFQ543"/>
      <c r="UFR543"/>
      <c r="UFS543"/>
      <c r="UFT543"/>
      <c r="UFU543"/>
      <c r="UFV543"/>
      <c r="UFW543"/>
      <c r="UFX543"/>
      <c r="UFY543"/>
      <c r="UFZ543"/>
      <c r="UGA543"/>
      <c r="UGB543"/>
      <c r="UGC543"/>
      <c r="UGD543"/>
      <c r="UGE543"/>
      <c r="UGF543"/>
      <c r="UGG543"/>
      <c r="UGH543"/>
      <c r="UGI543"/>
      <c r="UGJ543"/>
      <c r="UGK543"/>
      <c r="UGL543"/>
      <c r="UGM543"/>
      <c r="UGN543"/>
      <c r="UGO543"/>
      <c r="UGP543"/>
      <c r="UGQ543"/>
      <c r="UGR543"/>
      <c r="UGS543"/>
      <c r="UGT543"/>
      <c r="UGU543"/>
      <c r="UGV543"/>
      <c r="UGW543"/>
      <c r="UGX543"/>
      <c r="UGY543"/>
      <c r="UGZ543"/>
      <c r="UHA543"/>
      <c r="UHB543"/>
      <c r="UHC543"/>
      <c r="UHD543"/>
      <c r="UHE543"/>
      <c r="UHF543"/>
      <c r="UHG543"/>
      <c r="UHH543"/>
      <c r="UHI543"/>
      <c r="UHJ543"/>
      <c r="UHK543"/>
      <c r="UHL543"/>
      <c r="UHM543"/>
      <c r="UHN543"/>
      <c r="UHO543"/>
      <c r="UHP543"/>
      <c r="UHQ543"/>
      <c r="UHR543"/>
      <c r="UHS543"/>
      <c r="UHT543"/>
      <c r="UHU543"/>
      <c r="UHV543"/>
      <c r="UHW543"/>
      <c r="UHX543"/>
      <c r="UHY543"/>
      <c r="UHZ543"/>
      <c r="UIA543"/>
      <c r="UIB543"/>
      <c r="UIC543"/>
      <c r="UID543"/>
      <c r="UIE543"/>
      <c r="UIF543"/>
      <c r="UIG543"/>
      <c r="UIH543"/>
      <c r="UII543"/>
      <c r="UIJ543"/>
      <c r="UIK543"/>
      <c r="UIL543"/>
      <c r="UIM543"/>
      <c r="UIN543"/>
      <c r="UIO543"/>
      <c r="UIP543"/>
      <c r="UIQ543"/>
      <c r="UIR543"/>
      <c r="UIS543"/>
      <c r="UIT543"/>
      <c r="UIU543"/>
      <c r="UIV543"/>
      <c r="UIW543"/>
      <c r="UIX543"/>
      <c r="UIY543"/>
      <c r="UIZ543"/>
      <c r="UJA543"/>
      <c r="UJB543"/>
      <c r="UJC543"/>
      <c r="UJD543"/>
      <c r="UJE543"/>
      <c r="UJF543"/>
      <c r="UJG543"/>
      <c r="UJH543"/>
      <c r="UJI543"/>
      <c r="UJJ543"/>
      <c r="UJK543"/>
      <c r="UJL543"/>
      <c r="UJM543"/>
      <c r="UJN543"/>
      <c r="UJO543"/>
      <c r="UJP543"/>
      <c r="UJQ543"/>
      <c r="UJR543"/>
      <c r="UJS543"/>
      <c r="UJT543"/>
      <c r="UJU543"/>
      <c r="UJV543"/>
      <c r="UJW543"/>
      <c r="UJX543"/>
      <c r="UJY543"/>
      <c r="UJZ543"/>
      <c r="UKA543"/>
      <c r="UKB543"/>
      <c r="UKC543"/>
      <c r="UKD543"/>
      <c r="UKE543"/>
      <c r="UKF543"/>
      <c r="UKG543"/>
      <c r="UKH543"/>
      <c r="UKI543"/>
      <c r="UKJ543"/>
      <c r="UKK543"/>
      <c r="UKL543"/>
      <c r="UKM543"/>
      <c r="UKN543"/>
      <c r="UKO543"/>
      <c r="UKP543"/>
      <c r="UKQ543"/>
      <c r="UKR543"/>
      <c r="UKS543"/>
      <c r="UKT543"/>
      <c r="UKU543"/>
      <c r="UKV543"/>
      <c r="UKW543"/>
      <c r="UKX543"/>
      <c r="UKY543"/>
      <c r="UKZ543"/>
      <c r="ULA543"/>
      <c r="ULB543"/>
      <c r="ULC543"/>
      <c r="ULD543"/>
      <c r="ULE543"/>
      <c r="ULF543"/>
      <c r="ULG543"/>
      <c r="ULH543"/>
      <c r="ULI543"/>
      <c r="ULJ543"/>
      <c r="ULK543"/>
      <c r="ULL543"/>
      <c r="ULM543"/>
      <c r="ULN543"/>
      <c r="ULO543"/>
      <c r="ULP543"/>
      <c r="ULQ543"/>
      <c r="ULR543"/>
      <c r="ULS543"/>
      <c r="ULT543"/>
      <c r="ULU543"/>
      <c r="ULV543"/>
      <c r="ULW543"/>
      <c r="ULX543"/>
      <c r="ULY543"/>
      <c r="ULZ543"/>
      <c r="UMA543"/>
      <c r="UMB543"/>
      <c r="UMC543"/>
      <c r="UMD543"/>
      <c r="UME543"/>
      <c r="UMF543"/>
      <c r="UMG543"/>
      <c r="UMH543"/>
      <c r="UMI543"/>
      <c r="UMJ543"/>
      <c r="UMK543"/>
      <c r="UML543"/>
      <c r="UMM543"/>
      <c r="UMN543"/>
      <c r="UMO543"/>
      <c r="UMP543"/>
      <c r="UMQ543"/>
      <c r="UMR543"/>
      <c r="UMS543"/>
      <c r="UMT543"/>
      <c r="UMU543"/>
      <c r="UMV543"/>
      <c r="UMW543"/>
      <c r="UMX543"/>
      <c r="UMY543"/>
      <c r="UMZ543"/>
      <c r="UNA543"/>
      <c r="UNB543"/>
      <c r="UNC543"/>
      <c r="UND543"/>
      <c r="UNE543"/>
      <c r="UNF543"/>
      <c r="UNG543"/>
      <c r="UNH543"/>
      <c r="UNI543"/>
      <c r="UNJ543"/>
      <c r="UNK543"/>
      <c r="UNL543"/>
      <c r="UNM543"/>
      <c r="UNN543"/>
      <c r="UNO543"/>
      <c r="UNP543"/>
      <c r="UNQ543"/>
      <c r="UNR543"/>
      <c r="UNS543"/>
      <c r="UNT543"/>
      <c r="UNU543"/>
      <c r="UNV543"/>
      <c r="UNW543"/>
      <c r="UNX543"/>
      <c r="UNY543"/>
      <c r="UNZ543"/>
      <c r="UOA543"/>
      <c r="UOB543"/>
      <c r="UOC543"/>
      <c r="UOD543"/>
      <c r="UOE543"/>
      <c r="UOF543"/>
      <c r="UOG543"/>
      <c r="UOH543"/>
      <c r="UOI543"/>
      <c r="UOJ543"/>
      <c r="UOK543"/>
      <c r="UOL543"/>
      <c r="UOM543"/>
      <c r="UON543"/>
      <c r="UOO543"/>
      <c r="UOP543"/>
      <c r="UOQ543"/>
      <c r="UOR543"/>
      <c r="UOS543"/>
      <c r="UOT543"/>
      <c r="UOU543"/>
      <c r="UOV543"/>
      <c r="UOW543"/>
      <c r="UOX543"/>
      <c r="UOY543"/>
      <c r="UOZ543"/>
      <c r="UPA543"/>
      <c r="UPB543"/>
      <c r="UPC543"/>
      <c r="UPD543"/>
      <c r="UPE543"/>
      <c r="UPF543"/>
      <c r="UPG543"/>
      <c r="UPH543"/>
      <c r="UPI543"/>
      <c r="UPJ543"/>
      <c r="UPK543"/>
      <c r="UPL543"/>
      <c r="UPM543"/>
      <c r="UPN543"/>
      <c r="UPO543"/>
      <c r="UPP543"/>
      <c r="UPQ543"/>
      <c r="UPR543"/>
      <c r="UPS543"/>
      <c r="UPT543"/>
      <c r="UPU543"/>
      <c r="UPV543"/>
      <c r="UPW543"/>
      <c r="UPX543"/>
      <c r="UPY543"/>
      <c r="UPZ543"/>
      <c r="UQA543"/>
      <c r="UQB543"/>
      <c r="UQC543"/>
      <c r="UQD543"/>
      <c r="UQE543"/>
      <c r="UQF543"/>
      <c r="UQG543"/>
      <c r="UQH543"/>
      <c r="UQI543"/>
      <c r="UQJ543"/>
      <c r="UQK543"/>
      <c r="UQL543"/>
      <c r="UQM543"/>
      <c r="UQN543"/>
      <c r="UQO543"/>
      <c r="UQP543"/>
      <c r="UQQ543"/>
      <c r="UQR543"/>
      <c r="UQS543"/>
      <c r="UQT543"/>
      <c r="UQU543"/>
      <c r="UQV543"/>
      <c r="UQW543"/>
      <c r="UQX543"/>
      <c r="UQY543"/>
      <c r="UQZ543"/>
      <c r="URA543"/>
      <c r="URB543"/>
      <c r="URC543"/>
      <c r="URD543"/>
      <c r="URE543"/>
      <c r="URF543"/>
      <c r="URG543"/>
      <c r="URH543"/>
      <c r="URI543"/>
      <c r="URJ543"/>
      <c r="URK543"/>
      <c r="URL543"/>
      <c r="URM543"/>
      <c r="URN543"/>
      <c r="URO543"/>
      <c r="URP543"/>
      <c r="URQ543"/>
      <c r="URR543"/>
      <c r="URS543"/>
      <c r="URT543"/>
      <c r="URU543"/>
      <c r="URV543"/>
      <c r="URW543"/>
      <c r="URX543"/>
      <c r="URY543"/>
      <c r="URZ543"/>
      <c r="USA543"/>
      <c r="USB543"/>
      <c r="USC543"/>
      <c r="USD543"/>
      <c r="USE543"/>
      <c r="USF543"/>
      <c r="USG543"/>
      <c r="USH543"/>
      <c r="USI543"/>
      <c r="USJ543"/>
      <c r="USK543"/>
      <c r="USL543"/>
      <c r="USM543"/>
      <c r="USN543"/>
      <c r="USO543"/>
      <c r="USP543"/>
      <c r="USQ543"/>
      <c r="USR543"/>
      <c r="USS543"/>
      <c r="UST543"/>
      <c r="USU543"/>
      <c r="USV543"/>
      <c r="USW543"/>
      <c r="USX543"/>
      <c r="USY543"/>
      <c r="USZ543"/>
      <c r="UTA543"/>
      <c r="UTB543"/>
      <c r="UTC543"/>
      <c r="UTD543"/>
      <c r="UTE543"/>
      <c r="UTF543"/>
      <c r="UTG543"/>
      <c r="UTH543"/>
      <c r="UTI543"/>
      <c r="UTJ543"/>
      <c r="UTK543"/>
      <c r="UTL543"/>
      <c r="UTM543"/>
      <c r="UTN543"/>
      <c r="UTO543"/>
      <c r="UTP543"/>
      <c r="UTQ543"/>
      <c r="UTR543"/>
      <c r="UTS543"/>
      <c r="UTT543"/>
      <c r="UTU543"/>
      <c r="UTV543"/>
      <c r="UTW543"/>
      <c r="UTX543"/>
      <c r="UTY543"/>
      <c r="UTZ543"/>
      <c r="UUA543"/>
      <c r="UUB543"/>
      <c r="UUC543"/>
      <c r="UUD543"/>
      <c r="UUE543"/>
      <c r="UUF543"/>
      <c r="UUG543"/>
      <c r="UUH543"/>
      <c r="UUI543"/>
      <c r="UUJ543"/>
      <c r="UUK543"/>
      <c r="UUL543"/>
      <c r="UUM543"/>
      <c r="UUN543"/>
      <c r="UUO543"/>
      <c r="UUP543"/>
      <c r="UUQ543"/>
      <c r="UUR543"/>
      <c r="UUS543"/>
      <c r="UUT543"/>
      <c r="UUU543"/>
      <c r="UUV543"/>
      <c r="UUW543"/>
      <c r="UUX543"/>
      <c r="UUY543"/>
      <c r="UUZ543"/>
      <c r="UVA543"/>
      <c r="UVB543"/>
      <c r="UVC543"/>
      <c r="UVD543"/>
      <c r="UVE543"/>
      <c r="UVF543"/>
      <c r="UVG543"/>
      <c r="UVH543"/>
      <c r="UVI543"/>
      <c r="UVJ543"/>
      <c r="UVK543"/>
      <c r="UVL543"/>
      <c r="UVM543"/>
      <c r="UVN543"/>
      <c r="UVO543"/>
      <c r="UVP543"/>
      <c r="UVQ543"/>
      <c r="UVR543"/>
      <c r="UVS543"/>
      <c r="UVT543"/>
      <c r="UVU543"/>
      <c r="UVV543"/>
      <c r="UVW543"/>
      <c r="UVX543"/>
      <c r="UVY543"/>
      <c r="UVZ543"/>
      <c r="UWA543"/>
      <c r="UWB543"/>
      <c r="UWC543"/>
      <c r="UWD543"/>
      <c r="UWE543"/>
      <c r="UWF543"/>
      <c r="UWG543"/>
      <c r="UWH543"/>
      <c r="UWI543"/>
      <c r="UWJ543"/>
      <c r="UWK543"/>
      <c r="UWL543"/>
      <c r="UWM543"/>
      <c r="UWN543"/>
      <c r="UWO543"/>
      <c r="UWP543"/>
      <c r="UWQ543"/>
      <c r="UWR543"/>
      <c r="UWS543"/>
      <c r="UWT543"/>
      <c r="UWU543"/>
      <c r="UWV543"/>
      <c r="UWW543"/>
      <c r="UWX543"/>
      <c r="UWY543"/>
      <c r="UWZ543"/>
      <c r="UXA543"/>
      <c r="UXB543"/>
      <c r="UXC543"/>
      <c r="UXD543"/>
      <c r="UXE543"/>
      <c r="UXF543"/>
      <c r="UXG543"/>
      <c r="UXH543"/>
      <c r="UXI543"/>
      <c r="UXJ543"/>
      <c r="UXK543"/>
      <c r="UXL543"/>
      <c r="UXM543"/>
      <c r="UXN543"/>
      <c r="UXO543"/>
      <c r="UXP543"/>
      <c r="UXQ543"/>
      <c r="UXR543"/>
      <c r="UXS543"/>
      <c r="UXT543"/>
      <c r="UXU543"/>
      <c r="UXV543"/>
      <c r="UXW543"/>
      <c r="UXX543"/>
      <c r="UXY543"/>
      <c r="UXZ543"/>
      <c r="UYA543"/>
      <c r="UYB543"/>
      <c r="UYC543"/>
      <c r="UYD543"/>
      <c r="UYE543"/>
      <c r="UYF543"/>
      <c r="UYG543"/>
      <c r="UYH543"/>
      <c r="UYI543"/>
      <c r="UYJ543"/>
      <c r="UYK543"/>
      <c r="UYL543"/>
      <c r="UYM543"/>
      <c r="UYN543"/>
      <c r="UYO543"/>
      <c r="UYP543"/>
      <c r="UYQ543"/>
      <c r="UYR543"/>
      <c r="UYS543"/>
      <c r="UYT543"/>
      <c r="UYU543"/>
      <c r="UYV543"/>
      <c r="UYW543"/>
      <c r="UYX543"/>
      <c r="UYY543"/>
      <c r="UYZ543"/>
      <c r="UZA543"/>
      <c r="UZB543"/>
      <c r="UZC543"/>
      <c r="UZD543"/>
      <c r="UZE543"/>
      <c r="UZF543"/>
      <c r="UZG543"/>
      <c r="UZH543"/>
      <c r="UZI543"/>
      <c r="UZJ543"/>
      <c r="UZK543"/>
      <c r="UZL543"/>
      <c r="UZM543"/>
      <c r="UZN543"/>
      <c r="UZO543"/>
      <c r="UZP543"/>
      <c r="UZQ543"/>
      <c r="UZR543"/>
      <c r="UZS543"/>
      <c r="UZT543"/>
      <c r="UZU543"/>
      <c r="UZV543"/>
      <c r="UZW543"/>
      <c r="UZX543"/>
      <c r="UZY543"/>
      <c r="UZZ543"/>
      <c r="VAA543"/>
      <c r="VAB543"/>
      <c r="VAC543"/>
      <c r="VAD543"/>
      <c r="VAE543"/>
      <c r="VAF543"/>
      <c r="VAG543"/>
      <c r="VAH543"/>
      <c r="VAI543"/>
      <c r="VAJ543"/>
      <c r="VAK543"/>
      <c r="VAL543"/>
      <c r="VAM543"/>
      <c r="VAN543"/>
      <c r="VAO543"/>
      <c r="VAP543"/>
      <c r="VAQ543"/>
      <c r="VAR543"/>
      <c r="VAS543"/>
      <c r="VAT543"/>
      <c r="VAU543"/>
      <c r="VAV543"/>
      <c r="VAW543"/>
      <c r="VAX543"/>
      <c r="VAY543"/>
      <c r="VAZ543"/>
      <c r="VBA543"/>
      <c r="VBB543"/>
      <c r="VBC543"/>
      <c r="VBD543"/>
      <c r="VBE543"/>
      <c r="VBF543"/>
      <c r="VBG543"/>
      <c r="VBH543"/>
      <c r="VBI543"/>
      <c r="VBJ543"/>
      <c r="VBK543"/>
      <c r="VBL543"/>
      <c r="VBM543"/>
      <c r="VBN543"/>
      <c r="VBO543"/>
      <c r="VBP543"/>
      <c r="VBQ543"/>
      <c r="VBR543"/>
      <c r="VBS543"/>
      <c r="VBT543"/>
      <c r="VBU543"/>
      <c r="VBV543"/>
      <c r="VBW543"/>
      <c r="VBX543"/>
      <c r="VBY543"/>
      <c r="VBZ543"/>
      <c r="VCA543"/>
      <c r="VCB543"/>
      <c r="VCC543"/>
      <c r="VCD543"/>
      <c r="VCE543"/>
      <c r="VCF543"/>
      <c r="VCG543"/>
      <c r="VCH543"/>
      <c r="VCI543"/>
      <c r="VCJ543"/>
      <c r="VCK543"/>
      <c r="VCL543"/>
      <c r="VCM543"/>
      <c r="VCN543"/>
      <c r="VCO543"/>
      <c r="VCP543"/>
      <c r="VCQ543"/>
      <c r="VCR543"/>
      <c r="VCS543"/>
      <c r="VCT543"/>
      <c r="VCU543"/>
      <c r="VCV543"/>
      <c r="VCW543"/>
      <c r="VCX543"/>
      <c r="VCY543"/>
      <c r="VCZ543"/>
      <c r="VDA543"/>
      <c r="VDB543"/>
      <c r="VDC543"/>
      <c r="VDD543"/>
      <c r="VDE543"/>
      <c r="VDF543"/>
      <c r="VDG543"/>
      <c r="VDH543"/>
      <c r="VDI543"/>
      <c r="VDJ543"/>
      <c r="VDK543"/>
      <c r="VDL543"/>
      <c r="VDM543"/>
      <c r="VDN543"/>
      <c r="VDO543"/>
      <c r="VDP543"/>
      <c r="VDQ543"/>
      <c r="VDR543"/>
      <c r="VDS543"/>
      <c r="VDT543"/>
      <c r="VDU543"/>
      <c r="VDV543"/>
      <c r="VDW543"/>
      <c r="VDX543"/>
      <c r="VDY543"/>
      <c r="VDZ543"/>
      <c r="VEA543"/>
      <c r="VEB543"/>
      <c r="VEC543"/>
      <c r="VED543"/>
      <c r="VEE543"/>
      <c r="VEF543"/>
      <c r="VEG543"/>
      <c r="VEH543"/>
      <c r="VEI543"/>
      <c r="VEJ543"/>
      <c r="VEK543"/>
      <c r="VEL543"/>
      <c r="VEM543"/>
      <c r="VEN543"/>
      <c r="VEO543"/>
      <c r="VEP543"/>
      <c r="VEQ543"/>
      <c r="VER543"/>
      <c r="VES543"/>
      <c r="VET543"/>
      <c r="VEU543"/>
      <c r="VEV543"/>
      <c r="VEW543"/>
      <c r="VEX543"/>
      <c r="VEY543"/>
      <c r="VEZ543"/>
      <c r="VFA543"/>
      <c r="VFB543"/>
      <c r="VFC543"/>
      <c r="VFD543"/>
      <c r="VFE543"/>
      <c r="VFF543"/>
      <c r="VFG543"/>
      <c r="VFH543"/>
      <c r="VFI543"/>
      <c r="VFJ543"/>
      <c r="VFK543"/>
      <c r="VFL543"/>
      <c r="VFM543"/>
      <c r="VFN543"/>
      <c r="VFO543"/>
      <c r="VFP543"/>
      <c r="VFQ543"/>
      <c r="VFR543"/>
      <c r="VFS543"/>
      <c r="VFT543"/>
      <c r="VFU543"/>
      <c r="VFV543"/>
      <c r="VFW543"/>
      <c r="VFX543"/>
      <c r="VFY543"/>
      <c r="VFZ543"/>
      <c r="VGA543"/>
      <c r="VGB543"/>
      <c r="VGC543"/>
      <c r="VGD543"/>
      <c r="VGE543"/>
      <c r="VGF543"/>
      <c r="VGG543"/>
      <c r="VGH543"/>
      <c r="VGI543"/>
      <c r="VGJ543"/>
      <c r="VGK543"/>
      <c r="VGL543"/>
      <c r="VGM543"/>
      <c r="VGN543"/>
      <c r="VGO543"/>
      <c r="VGP543"/>
      <c r="VGQ543"/>
      <c r="VGR543"/>
      <c r="VGS543"/>
      <c r="VGT543"/>
      <c r="VGU543"/>
      <c r="VGV543"/>
      <c r="VGW543"/>
      <c r="VGX543"/>
      <c r="VGY543"/>
      <c r="VGZ543"/>
      <c r="VHA543"/>
      <c r="VHB543"/>
      <c r="VHC543"/>
      <c r="VHD543"/>
      <c r="VHE543"/>
      <c r="VHF543"/>
      <c r="VHG543"/>
      <c r="VHH543"/>
      <c r="VHI543"/>
      <c r="VHJ543"/>
      <c r="VHK543"/>
      <c r="VHL543"/>
      <c r="VHM543"/>
      <c r="VHN543"/>
      <c r="VHO543"/>
      <c r="VHP543"/>
      <c r="VHQ543"/>
      <c r="VHR543"/>
      <c r="VHS543"/>
      <c r="VHT543"/>
      <c r="VHU543"/>
      <c r="VHV543"/>
      <c r="VHW543"/>
      <c r="VHX543"/>
      <c r="VHY543"/>
      <c r="VHZ543"/>
      <c r="VIA543"/>
      <c r="VIB543"/>
      <c r="VIC543"/>
      <c r="VID543"/>
      <c r="VIE543"/>
      <c r="VIF543"/>
      <c r="VIG543"/>
      <c r="VIH543"/>
      <c r="VII543"/>
      <c r="VIJ543"/>
      <c r="VIK543"/>
      <c r="VIL543"/>
      <c r="VIM543"/>
      <c r="VIN543"/>
      <c r="VIO543"/>
      <c r="VIP543"/>
      <c r="VIQ543"/>
      <c r="VIR543"/>
      <c r="VIS543"/>
      <c r="VIT543"/>
      <c r="VIU543"/>
      <c r="VIV543"/>
      <c r="VIW543"/>
      <c r="VIX543"/>
      <c r="VIY543"/>
      <c r="VIZ543"/>
      <c r="VJA543"/>
      <c r="VJB543"/>
      <c r="VJC543"/>
      <c r="VJD543"/>
      <c r="VJE543"/>
      <c r="VJF543"/>
      <c r="VJG543"/>
      <c r="VJH543"/>
      <c r="VJI543"/>
      <c r="VJJ543"/>
      <c r="VJK543"/>
      <c r="VJL543"/>
      <c r="VJM543"/>
      <c r="VJN543"/>
      <c r="VJO543"/>
      <c r="VJP543"/>
      <c r="VJQ543"/>
      <c r="VJR543"/>
      <c r="VJS543"/>
      <c r="VJT543"/>
      <c r="VJU543"/>
      <c r="VJV543"/>
      <c r="VJW543"/>
      <c r="VJX543"/>
      <c r="VJY543"/>
      <c r="VJZ543"/>
      <c r="VKA543"/>
      <c r="VKB543"/>
      <c r="VKC543"/>
      <c r="VKD543"/>
      <c r="VKE543"/>
      <c r="VKF543"/>
      <c r="VKG543"/>
      <c r="VKH543"/>
      <c r="VKI543"/>
      <c r="VKJ543"/>
      <c r="VKK543"/>
      <c r="VKL543"/>
      <c r="VKM543"/>
      <c r="VKN543"/>
      <c r="VKO543"/>
      <c r="VKP543"/>
      <c r="VKQ543"/>
      <c r="VKR543"/>
      <c r="VKS543"/>
      <c r="VKT543"/>
      <c r="VKU543"/>
      <c r="VKV543"/>
      <c r="VKW543"/>
      <c r="VKX543"/>
      <c r="VKY543"/>
      <c r="VKZ543"/>
      <c r="VLA543"/>
      <c r="VLB543"/>
      <c r="VLC543"/>
      <c r="VLD543"/>
      <c r="VLE543"/>
      <c r="VLF543"/>
      <c r="VLG543"/>
      <c r="VLH543"/>
      <c r="VLI543"/>
      <c r="VLJ543"/>
      <c r="VLK543"/>
      <c r="VLL543"/>
      <c r="VLM543"/>
      <c r="VLN543"/>
      <c r="VLO543"/>
      <c r="VLP543"/>
      <c r="VLQ543"/>
      <c r="VLR543"/>
      <c r="VLS543"/>
      <c r="VLT543"/>
      <c r="VLU543"/>
      <c r="VLV543"/>
      <c r="VLW543"/>
      <c r="VLX543"/>
      <c r="VLY543"/>
      <c r="VLZ543"/>
      <c r="VMA543"/>
      <c r="VMB543"/>
      <c r="VMC543"/>
      <c r="VMD543"/>
      <c r="VME543"/>
      <c r="VMF543"/>
      <c r="VMG543"/>
      <c r="VMH543"/>
      <c r="VMI543"/>
      <c r="VMJ543"/>
      <c r="VMK543"/>
      <c r="VML543"/>
      <c r="VMM543"/>
      <c r="VMN543"/>
      <c r="VMO543"/>
      <c r="VMP543"/>
      <c r="VMQ543"/>
      <c r="VMR543"/>
      <c r="VMS543"/>
      <c r="VMT543"/>
      <c r="VMU543"/>
      <c r="VMV543"/>
      <c r="VMW543"/>
      <c r="VMX543"/>
      <c r="VMY543"/>
      <c r="VMZ543"/>
      <c r="VNA543"/>
      <c r="VNB543"/>
      <c r="VNC543"/>
      <c r="VND543"/>
      <c r="VNE543"/>
      <c r="VNF543"/>
      <c r="VNG543"/>
      <c r="VNH543"/>
      <c r="VNI543"/>
      <c r="VNJ543"/>
      <c r="VNK543"/>
      <c r="VNL543"/>
      <c r="VNM543"/>
      <c r="VNN543"/>
      <c r="VNO543"/>
      <c r="VNP543"/>
      <c r="VNQ543"/>
      <c r="VNR543"/>
      <c r="VNS543"/>
      <c r="VNT543"/>
      <c r="VNU543"/>
      <c r="VNV543"/>
      <c r="VNW543"/>
      <c r="VNX543"/>
      <c r="VNY543"/>
      <c r="VNZ543"/>
      <c r="VOA543"/>
      <c r="VOB543"/>
      <c r="VOC543"/>
      <c r="VOD543"/>
      <c r="VOE543"/>
      <c r="VOF543"/>
      <c r="VOG543"/>
      <c r="VOH543"/>
      <c r="VOI543"/>
      <c r="VOJ543"/>
      <c r="VOK543"/>
      <c r="VOL543"/>
      <c r="VOM543"/>
      <c r="VON543"/>
      <c r="VOO543"/>
      <c r="VOP543"/>
      <c r="VOQ543"/>
      <c r="VOR543"/>
      <c r="VOS543"/>
      <c r="VOT543"/>
      <c r="VOU543"/>
      <c r="VOV543"/>
      <c r="VOW543"/>
      <c r="VOX543"/>
      <c r="VOY543"/>
      <c r="VOZ543"/>
      <c r="VPA543"/>
      <c r="VPB543"/>
      <c r="VPC543"/>
      <c r="VPD543"/>
      <c r="VPE543"/>
      <c r="VPF543"/>
      <c r="VPG543"/>
      <c r="VPH543"/>
      <c r="VPI543"/>
      <c r="VPJ543"/>
      <c r="VPK543"/>
      <c r="VPL543"/>
      <c r="VPM543"/>
      <c r="VPN543"/>
      <c r="VPO543"/>
      <c r="VPP543"/>
      <c r="VPQ543"/>
      <c r="VPR543"/>
      <c r="VPS543"/>
      <c r="VPT543"/>
      <c r="VPU543"/>
      <c r="VPV543"/>
      <c r="VPW543"/>
      <c r="VPX543"/>
      <c r="VPY543"/>
      <c r="VPZ543"/>
      <c r="VQA543"/>
      <c r="VQB543"/>
      <c r="VQC543"/>
      <c r="VQD543"/>
      <c r="VQE543"/>
      <c r="VQF543"/>
      <c r="VQG543"/>
      <c r="VQH543"/>
      <c r="VQI543"/>
      <c r="VQJ543"/>
      <c r="VQK543"/>
      <c r="VQL543"/>
      <c r="VQM543"/>
      <c r="VQN543"/>
      <c r="VQO543"/>
      <c r="VQP543"/>
      <c r="VQQ543"/>
      <c r="VQR543"/>
      <c r="VQS543"/>
      <c r="VQT543"/>
      <c r="VQU543"/>
      <c r="VQV543"/>
      <c r="VQW543"/>
      <c r="VQX543"/>
      <c r="VQY543"/>
      <c r="VQZ543"/>
      <c r="VRA543"/>
      <c r="VRB543"/>
      <c r="VRC543"/>
      <c r="VRD543"/>
      <c r="VRE543"/>
      <c r="VRF543"/>
      <c r="VRG543"/>
      <c r="VRH543"/>
      <c r="VRI543"/>
      <c r="VRJ543"/>
      <c r="VRK543"/>
      <c r="VRL543"/>
      <c r="VRM543"/>
      <c r="VRN543"/>
      <c r="VRO543"/>
      <c r="VRP543"/>
      <c r="VRQ543"/>
      <c r="VRR543"/>
      <c r="VRS543"/>
      <c r="VRT543"/>
      <c r="VRU543"/>
      <c r="VRV543"/>
      <c r="VRW543"/>
      <c r="VRX543"/>
      <c r="VRY543"/>
      <c r="VRZ543"/>
      <c r="VSA543"/>
      <c r="VSB543"/>
      <c r="VSC543"/>
      <c r="VSD543"/>
      <c r="VSE543"/>
      <c r="VSF543"/>
      <c r="VSG543"/>
      <c r="VSH543"/>
      <c r="VSI543"/>
      <c r="VSJ543"/>
      <c r="VSK543"/>
      <c r="VSL543"/>
      <c r="VSM543"/>
      <c r="VSN543"/>
      <c r="VSO543"/>
      <c r="VSP543"/>
      <c r="VSQ543"/>
      <c r="VSR543"/>
      <c r="VSS543"/>
      <c r="VST543"/>
      <c r="VSU543"/>
      <c r="VSV543"/>
      <c r="VSW543"/>
      <c r="VSX543"/>
      <c r="VSY543"/>
      <c r="VSZ543"/>
      <c r="VTA543"/>
      <c r="VTB543"/>
      <c r="VTC543"/>
      <c r="VTD543"/>
      <c r="VTE543"/>
      <c r="VTF543"/>
      <c r="VTG543"/>
      <c r="VTH543"/>
      <c r="VTI543"/>
      <c r="VTJ543"/>
      <c r="VTK543"/>
      <c r="VTL543"/>
      <c r="VTM543"/>
      <c r="VTN543"/>
      <c r="VTO543"/>
      <c r="VTP543"/>
      <c r="VTQ543"/>
      <c r="VTR543"/>
      <c r="VTS543"/>
      <c r="VTT543"/>
      <c r="VTU543"/>
      <c r="VTV543"/>
      <c r="VTW543"/>
      <c r="VTX543"/>
      <c r="VTY543"/>
      <c r="VTZ543"/>
      <c r="VUA543"/>
      <c r="VUB543"/>
      <c r="VUC543"/>
      <c r="VUD543"/>
      <c r="VUE543"/>
      <c r="VUF543"/>
      <c r="VUG543"/>
      <c r="VUH543"/>
      <c r="VUI543"/>
      <c r="VUJ543"/>
      <c r="VUK543"/>
      <c r="VUL543"/>
      <c r="VUM543"/>
      <c r="VUN543"/>
      <c r="VUO543"/>
      <c r="VUP543"/>
      <c r="VUQ543"/>
      <c r="VUR543"/>
      <c r="VUS543"/>
      <c r="VUT543"/>
      <c r="VUU543"/>
      <c r="VUV543"/>
      <c r="VUW543"/>
      <c r="VUX543"/>
      <c r="VUY543"/>
      <c r="VUZ543"/>
      <c r="VVA543"/>
      <c r="VVB543"/>
      <c r="VVC543"/>
      <c r="VVD543"/>
      <c r="VVE543"/>
      <c r="VVF543"/>
      <c r="VVG543"/>
      <c r="VVH543"/>
      <c r="VVI543"/>
      <c r="VVJ543"/>
      <c r="VVK543"/>
      <c r="VVL543"/>
      <c r="VVM543"/>
      <c r="VVN543"/>
      <c r="VVO543"/>
      <c r="VVP543"/>
      <c r="VVQ543"/>
      <c r="VVR543"/>
      <c r="VVS543"/>
      <c r="VVT543"/>
      <c r="VVU543"/>
      <c r="VVV543"/>
      <c r="VVW543"/>
      <c r="VVX543"/>
      <c r="VVY543"/>
      <c r="VVZ543"/>
      <c r="VWA543"/>
      <c r="VWB543"/>
      <c r="VWC543"/>
      <c r="VWD543"/>
      <c r="VWE543"/>
      <c r="VWF543"/>
      <c r="VWG543"/>
      <c r="VWH543"/>
      <c r="VWI543"/>
      <c r="VWJ543"/>
      <c r="VWK543"/>
      <c r="VWL543"/>
      <c r="VWM543"/>
      <c r="VWN543"/>
      <c r="VWO543"/>
      <c r="VWP543"/>
      <c r="VWQ543"/>
      <c r="VWR543"/>
      <c r="VWS543"/>
      <c r="VWT543"/>
      <c r="VWU543"/>
      <c r="VWV543"/>
      <c r="VWW543"/>
      <c r="VWX543"/>
      <c r="VWY543"/>
      <c r="VWZ543"/>
      <c r="VXA543"/>
      <c r="VXB543"/>
      <c r="VXC543"/>
      <c r="VXD543"/>
      <c r="VXE543"/>
      <c r="VXF543"/>
      <c r="VXG543"/>
      <c r="VXH543"/>
      <c r="VXI543"/>
      <c r="VXJ543"/>
      <c r="VXK543"/>
      <c r="VXL543"/>
      <c r="VXM543"/>
      <c r="VXN543"/>
      <c r="VXO543"/>
      <c r="VXP543"/>
      <c r="VXQ543"/>
      <c r="VXR543"/>
      <c r="VXS543"/>
      <c r="VXT543"/>
      <c r="VXU543"/>
      <c r="VXV543"/>
      <c r="VXW543"/>
      <c r="VXX543"/>
      <c r="VXY543"/>
      <c r="VXZ543"/>
      <c r="VYA543"/>
      <c r="VYB543"/>
      <c r="VYC543"/>
      <c r="VYD543"/>
      <c r="VYE543"/>
      <c r="VYF543"/>
      <c r="VYG543"/>
      <c r="VYH543"/>
      <c r="VYI543"/>
      <c r="VYJ543"/>
      <c r="VYK543"/>
      <c r="VYL543"/>
      <c r="VYM543"/>
      <c r="VYN543"/>
      <c r="VYO543"/>
      <c r="VYP543"/>
      <c r="VYQ543"/>
      <c r="VYR543"/>
      <c r="VYS543"/>
      <c r="VYT543"/>
      <c r="VYU543"/>
      <c r="VYV543"/>
      <c r="VYW543"/>
      <c r="VYX543"/>
      <c r="VYY543"/>
      <c r="VYZ543"/>
      <c r="VZA543"/>
      <c r="VZB543"/>
      <c r="VZC543"/>
      <c r="VZD543"/>
      <c r="VZE543"/>
      <c r="VZF543"/>
      <c r="VZG543"/>
      <c r="VZH543"/>
      <c r="VZI543"/>
      <c r="VZJ543"/>
      <c r="VZK543"/>
      <c r="VZL543"/>
      <c r="VZM543"/>
      <c r="VZN543"/>
      <c r="VZO543"/>
      <c r="VZP543"/>
      <c r="VZQ543"/>
      <c r="VZR543"/>
      <c r="VZS543"/>
      <c r="VZT543"/>
      <c r="VZU543"/>
      <c r="VZV543"/>
      <c r="VZW543"/>
      <c r="VZX543"/>
      <c r="VZY543"/>
      <c r="VZZ543"/>
      <c r="WAA543"/>
      <c r="WAB543"/>
      <c r="WAC543"/>
      <c r="WAD543"/>
      <c r="WAE543"/>
      <c r="WAF543"/>
      <c r="WAG543"/>
      <c r="WAH543"/>
      <c r="WAI543"/>
      <c r="WAJ543"/>
      <c r="WAK543"/>
      <c r="WAL543"/>
      <c r="WAM543"/>
      <c r="WAN543"/>
      <c r="WAO543"/>
      <c r="WAP543"/>
      <c r="WAQ543"/>
      <c r="WAR543"/>
      <c r="WAS543"/>
      <c r="WAT543"/>
      <c r="WAU543"/>
      <c r="WAV543"/>
      <c r="WAW543"/>
      <c r="WAX543"/>
      <c r="WAY543"/>
      <c r="WAZ543"/>
      <c r="WBA543"/>
      <c r="WBB543"/>
      <c r="WBC543"/>
      <c r="WBD543"/>
      <c r="WBE543"/>
      <c r="WBF543"/>
      <c r="WBG543"/>
      <c r="WBH543"/>
      <c r="WBI543"/>
      <c r="WBJ543"/>
      <c r="WBK543"/>
      <c r="WBL543"/>
      <c r="WBM543"/>
      <c r="WBN543"/>
      <c r="WBO543"/>
      <c r="WBP543"/>
      <c r="WBQ543"/>
      <c r="WBR543"/>
      <c r="WBS543"/>
      <c r="WBT543"/>
      <c r="WBU543"/>
      <c r="WBV543"/>
      <c r="WBW543"/>
      <c r="WBX543"/>
      <c r="WBY543"/>
      <c r="WBZ543"/>
      <c r="WCA543"/>
      <c r="WCB543"/>
      <c r="WCC543"/>
      <c r="WCD543"/>
      <c r="WCE543"/>
      <c r="WCF543"/>
      <c r="WCG543"/>
      <c r="WCH543"/>
      <c r="WCI543"/>
      <c r="WCJ543"/>
      <c r="WCK543"/>
      <c r="WCL543"/>
      <c r="WCM543"/>
      <c r="WCN543"/>
      <c r="WCO543"/>
      <c r="WCP543"/>
      <c r="WCQ543"/>
      <c r="WCR543"/>
      <c r="WCS543"/>
      <c r="WCT543"/>
      <c r="WCU543"/>
      <c r="WCV543"/>
      <c r="WCW543"/>
      <c r="WCX543"/>
      <c r="WCY543"/>
      <c r="WCZ543"/>
      <c r="WDA543"/>
      <c r="WDB543"/>
      <c r="WDC543"/>
      <c r="WDD543"/>
      <c r="WDE543"/>
      <c r="WDF543"/>
      <c r="WDG543"/>
      <c r="WDH543"/>
      <c r="WDI543"/>
      <c r="WDJ543"/>
      <c r="WDK543"/>
      <c r="WDL543"/>
      <c r="WDM543"/>
      <c r="WDN543"/>
      <c r="WDO543"/>
      <c r="WDP543"/>
      <c r="WDQ543"/>
      <c r="WDR543"/>
      <c r="WDS543"/>
      <c r="WDT543"/>
      <c r="WDU543"/>
      <c r="WDV543"/>
      <c r="WDW543"/>
      <c r="WDX543"/>
      <c r="WDY543"/>
      <c r="WDZ543"/>
      <c r="WEA543"/>
      <c r="WEB543"/>
      <c r="WEC543"/>
      <c r="WED543"/>
      <c r="WEE543"/>
      <c r="WEF543"/>
      <c r="WEG543"/>
      <c r="WEH543"/>
      <c r="WEI543"/>
      <c r="WEJ543"/>
      <c r="WEK543"/>
      <c r="WEL543"/>
      <c r="WEM543"/>
      <c r="WEN543"/>
      <c r="WEO543"/>
      <c r="WEP543"/>
      <c r="WEQ543"/>
      <c r="WER543"/>
      <c r="WES543"/>
      <c r="WET543"/>
      <c r="WEU543"/>
      <c r="WEV543"/>
      <c r="WEW543"/>
      <c r="WEX543"/>
      <c r="WEY543"/>
      <c r="WEZ543"/>
      <c r="WFA543"/>
      <c r="WFB543"/>
      <c r="WFC543"/>
      <c r="WFD543"/>
      <c r="WFE543"/>
      <c r="WFF543"/>
      <c r="WFG543"/>
      <c r="WFH543"/>
      <c r="WFI543"/>
      <c r="WFJ543"/>
      <c r="WFK543"/>
      <c r="WFL543"/>
      <c r="WFM543"/>
      <c r="WFN543"/>
      <c r="WFO543"/>
      <c r="WFP543"/>
      <c r="WFQ543"/>
      <c r="WFR543"/>
      <c r="WFS543"/>
      <c r="WFT543"/>
      <c r="WFU543"/>
      <c r="WFV543"/>
      <c r="WFW543"/>
      <c r="WFX543"/>
      <c r="WFY543"/>
      <c r="WFZ543"/>
      <c r="WGA543"/>
      <c r="WGB543"/>
      <c r="WGC543"/>
      <c r="WGD543"/>
      <c r="WGE543"/>
      <c r="WGF543"/>
      <c r="WGG543"/>
      <c r="WGH543"/>
      <c r="WGI543"/>
      <c r="WGJ543"/>
      <c r="WGK543"/>
      <c r="WGL543"/>
      <c r="WGM543"/>
      <c r="WGN543"/>
      <c r="WGO543"/>
      <c r="WGP543"/>
      <c r="WGQ543"/>
      <c r="WGR543"/>
      <c r="WGS543"/>
      <c r="WGT543"/>
      <c r="WGU543"/>
      <c r="WGV543"/>
      <c r="WGW543"/>
      <c r="WGX543"/>
      <c r="WGY543"/>
      <c r="WGZ543"/>
      <c r="WHA543"/>
      <c r="WHB543"/>
      <c r="WHC543"/>
      <c r="WHD543"/>
      <c r="WHE543"/>
      <c r="WHF543"/>
      <c r="WHG543"/>
      <c r="WHH543"/>
      <c r="WHI543"/>
      <c r="WHJ543"/>
      <c r="WHK543"/>
      <c r="WHL543"/>
      <c r="WHM543"/>
      <c r="WHN543"/>
      <c r="WHO543"/>
      <c r="WHP543"/>
      <c r="WHQ543"/>
      <c r="WHR543"/>
      <c r="WHS543"/>
      <c r="WHT543"/>
      <c r="WHU543"/>
      <c r="WHV543"/>
      <c r="WHW543"/>
      <c r="WHX543"/>
      <c r="WHY543"/>
      <c r="WHZ543"/>
      <c r="WIA543"/>
      <c r="WIB543"/>
      <c r="WIC543"/>
      <c r="WID543"/>
      <c r="WIE543"/>
      <c r="WIF543"/>
      <c r="WIG543"/>
      <c r="WIH543"/>
      <c r="WII543"/>
      <c r="WIJ543"/>
      <c r="WIK543"/>
      <c r="WIL543"/>
      <c r="WIM543"/>
      <c r="WIN543"/>
      <c r="WIO543"/>
      <c r="WIP543"/>
      <c r="WIQ543"/>
      <c r="WIR543"/>
      <c r="WIS543"/>
      <c r="WIT543"/>
      <c r="WIU543"/>
      <c r="WIV543"/>
      <c r="WIW543"/>
      <c r="WIX543"/>
      <c r="WIY543"/>
      <c r="WIZ543"/>
      <c r="WJA543"/>
      <c r="WJB543"/>
      <c r="WJC543"/>
      <c r="WJD543"/>
      <c r="WJE543"/>
      <c r="WJF543"/>
      <c r="WJG543"/>
      <c r="WJH543"/>
      <c r="WJI543"/>
      <c r="WJJ543"/>
      <c r="WJK543"/>
      <c r="WJL543"/>
      <c r="WJM543"/>
      <c r="WJN543"/>
      <c r="WJO543"/>
      <c r="WJP543"/>
      <c r="WJQ543"/>
      <c r="WJR543"/>
      <c r="WJS543"/>
      <c r="WJT543"/>
      <c r="WJU543"/>
      <c r="WJV543"/>
      <c r="WJW543"/>
      <c r="WJX543"/>
      <c r="WJY543"/>
      <c r="WJZ543"/>
      <c r="WKA543"/>
      <c r="WKB543"/>
      <c r="WKC543"/>
      <c r="WKD543"/>
      <c r="WKE543"/>
      <c r="WKF543"/>
      <c r="WKG543"/>
      <c r="WKH543"/>
      <c r="WKI543"/>
      <c r="WKJ543"/>
      <c r="WKK543"/>
      <c r="WKL543"/>
      <c r="WKM543"/>
      <c r="WKN543"/>
      <c r="WKO543"/>
      <c r="WKP543"/>
      <c r="WKQ543"/>
      <c r="WKR543"/>
      <c r="WKS543"/>
      <c r="WKT543"/>
      <c r="WKU543"/>
      <c r="WKV543"/>
      <c r="WKW543"/>
      <c r="WKX543"/>
      <c r="WKY543"/>
      <c r="WKZ543"/>
      <c r="WLA543"/>
      <c r="WLB543"/>
      <c r="WLC543"/>
      <c r="WLD543"/>
      <c r="WLE543"/>
      <c r="WLF543"/>
      <c r="WLG543"/>
      <c r="WLH543"/>
      <c r="WLI543"/>
      <c r="WLJ543"/>
      <c r="WLK543"/>
      <c r="WLL543"/>
      <c r="WLM543"/>
      <c r="WLN543"/>
      <c r="WLO543"/>
      <c r="WLP543"/>
      <c r="WLQ543"/>
      <c r="WLR543"/>
      <c r="WLS543"/>
      <c r="WLT543"/>
      <c r="WLU543"/>
      <c r="WLV543"/>
      <c r="WLW543"/>
      <c r="WLX543"/>
      <c r="WLY543"/>
      <c r="WLZ543"/>
      <c r="WMA543"/>
      <c r="WMB543"/>
      <c r="WMC543"/>
      <c r="WMD543"/>
      <c r="WME543"/>
      <c r="WMF543"/>
      <c r="WMG543"/>
      <c r="WMH543"/>
      <c r="WMI543"/>
      <c r="WMJ543"/>
      <c r="WMK543"/>
      <c r="WML543"/>
      <c r="WMM543"/>
      <c r="WMN543"/>
      <c r="WMO543"/>
      <c r="WMP543"/>
      <c r="WMQ543"/>
      <c r="WMR543"/>
      <c r="WMS543"/>
      <c r="WMT543"/>
      <c r="WMU543"/>
      <c r="WMV543"/>
      <c r="WMW543"/>
      <c r="WMX543"/>
      <c r="WMY543"/>
      <c r="WMZ543"/>
      <c r="WNA543"/>
      <c r="WNB543"/>
      <c r="WNC543"/>
      <c r="WND543"/>
      <c r="WNE543"/>
      <c r="WNF543"/>
      <c r="WNG543"/>
      <c r="WNH543"/>
      <c r="WNI543"/>
      <c r="WNJ543"/>
      <c r="WNK543"/>
      <c r="WNL543"/>
      <c r="WNM543"/>
      <c r="WNN543"/>
      <c r="WNO543"/>
      <c r="WNP543"/>
      <c r="WNQ543"/>
      <c r="WNR543"/>
      <c r="WNS543"/>
      <c r="WNT543"/>
      <c r="WNU543"/>
      <c r="WNV543"/>
      <c r="WNW543"/>
      <c r="WNX543"/>
      <c r="WNY543"/>
      <c r="WNZ543"/>
      <c r="WOA543"/>
      <c r="WOB543"/>
      <c r="WOC543"/>
      <c r="WOD543"/>
      <c r="WOE543"/>
      <c r="WOF543"/>
      <c r="WOG543"/>
      <c r="WOH543"/>
      <c r="WOI543"/>
      <c r="WOJ543"/>
      <c r="WOK543"/>
      <c r="WOL543"/>
      <c r="WOM543"/>
      <c r="WON543"/>
      <c r="WOO543"/>
      <c r="WOP543"/>
      <c r="WOQ543"/>
      <c r="WOR543"/>
      <c r="WOS543"/>
      <c r="WOT543"/>
      <c r="WOU543"/>
      <c r="WOV543"/>
      <c r="WOW543"/>
      <c r="WOX543"/>
      <c r="WOY543"/>
      <c r="WOZ543"/>
      <c r="WPA543"/>
      <c r="WPB543"/>
      <c r="WPC543"/>
      <c r="WPD543"/>
      <c r="WPE543"/>
      <c r="WPF543"/>
      <c r="WPG543"/>
      <c r="WPH543"/>
      <c r="WPI543"/>
      <c r="WPJ543"/>
      <c r="WPK543"/>
      <c r="WPL543"/>
      <c r="WPM543"/>
      <c r="WPN543"/>
      <c r="WPO543"/>
      <c r="WPP543"/>
      <c r="WPQ543"/>
      <c r="WPR543"/>
      <c r="WPS543"/>
      <c r="WPT543"/>
      <c r="WPU543"/>
      <c r="WPV543"/>
      <c r="WPW543"/>
      <c r="WPX543"/>
      <c r="WPY543"/>
      <c r="WPZ543"/>
      <c r="WQA543"/>
      <c r="WQB543"/>
      <c r="WQC543"/>
      <c r="WQD543"/>
      <c r="WQE543"/>
      <c r="WQF543"/>
      <c r="WQG543"/>
      <c r="WQH543"/>
      <c r="WQI543"/>
      <c r="WQJ543"/>
      <c r="WQK543"/>
      <c r="WQL543"/>
      <c r="WQM543"/>
      <c r="WQN543"/>
      <c r="WQO543"/>
      <c r="WQP543"/>
      <c r="WQQ543"/>
      <c r="WQR543"/>
      <c r="WQS543"/>
      <c r="WQT543"/>
      <c r="WQU543"/>
      <c r="WQV543"/>
      <c r="WQW543"/>
      <c r="WQX543"/>
      <c r="WQY543"/>
      <c r="WQZ543"/>
      <c r="WRA543"/>
      <c r="WRB543"/>
      <c r="WRC543"/>
      <c r="WRD543"/>
      <c r="WRE543"/>
      <c r="WRF543"/>
      <c r="WRG543"/>
      <c r="WRH543"/>
      <c r="WRI543"/>
      <c r="WRJ543"/>
      <c r="WRK543"/>
      <c r="WRL543"/>
      <c r="WRM543"/>
      <c r="WRN543"/>
      <c r="WRO543"/>
      <c r="WRP543"/>
      <c r="WRQ543"/>
      <c r="WRR543"/>
      <c r="WRS543"/>
      <c r="WRT543"/>
      <c r="WRU543"/>
      <c r="WRV543"/>
      <c r="WRW543"/>
      <c r="WRX543"/>
      <c r="WRY543"/>
      <c r="WRZ543"/>
      <c r="WSA543"/>
      <c r="WSB543"/>
      <c r="WSC543"/>
      <c r="WSD543"/>
      <c r="WSE543"/>
      <c r="WSF543"/>
      <c r="WSG543"/>
      <c r="WSH543"/>
      <c r="WSI543"/>
      <c r="WSJ543"/>
      <c r="WSK543"/>
      <c r="WSL543"/>
      <c r="WSM543"/>
      <c r="WSN543"/>
      <c r="WSO543"/>
      <c r="WSP543"/>
      <c r="WSQ543"/>
      <c r="WSR543"/>
      <c r="WSS543"/>
      <c r="WST543"/>
      <c r="WSU543"/>
      <c r="WSV543"/>
      <c r="WSW543"/>
      <c r="WSX543"/>
      <c r="WSY543"/>
      <c r="WSZ543"/>
      <c r="WTA543"/>
      <c r="WTB543"/>
      <c r="WTC543"/>
      <c r="WTD543"/>
      <c r="WTE543"/>
      <c r="WTF543"/>
      <c r="WTG543"/>
      <c r="WTH543"/>
      <c r="WTI543"/>
      <c r="WTJ543"/>
      <c r="WTK543"/>
      <c r="WTL543"/>
      <c r="WTM543"/>
      <c r="WTN543"/>
      <c r="WTO543"/>
      <c r="WTP543"/>
      <c r="WTQ543"/>
      <c r="WTR543"/>
      <c r="WTS543"/>
      <c r="WTT543"/>
      <c r="WTU543"/>
      <c r="WTV543"/>
      <c r="WTW543"/>
      <c r="WTX543"/>
      <c r="WTY543"/>
      <c r="WTZ543"/>
      <c r="WUA543"/>
      <c r="WUB543"/>
      <c r="WUC543"/>
      <c r="WUD543"/>
      <c r="WUE543"/>
      <c r="WUF543"/>
      <c r="WUG543"/>
      <c r="WUH543"/>
      <c r="WUI543"/>
      <c r="WUJ543"/>
      <c r="WUK543"/>
      <c r="WUL543"/>
      <c r="WUM543"/>
      <c r="WUN543"/>
      <c r="WUO543"/>
      <c r="WUP543"/>
      <c r="WUQ543"/>
      <c r="WUR543"/>
      <c r="WUS543"/>
      <c r="WUT543"/>
      <c r="WUU543"/>
      <c r="WUV543"/>
      <c r="WUW543"/>
      <c r="WUX543"/>
      <c r="WUY543"/>
      <c r="WUZ543"/>
      <c r="WVA543"/>
      <c r="WVB543"/>
      <c r="WVC543"/>
      <c r="WVD543"/>
      <c r="WVE543"/>
      <c r="WVF543"/>
      <c r="WVG543"/>
      <c r="WVH543"/>
      <c r="WVI543"/>
      <c r="WVJ543"/>
      <c r="WVK543"/>
      <c r="WVL543"/>
      <c r="WVM543"/>
      <c r="WVN543"/>
      <c r="WVO543"/>
      <c r="WVP543"/>
      <c r="WVQ543"/>
      <c r="WVR543"/>
      <c r="WVS543"/>
      <c r="WVT543"/>
      <c r="WVU543"/>
      <c r="WVV543"/>
      <c r="WVW543"/>
      <c r="WVX543"/>
      <c r="WVY543"/>
      <c r="WVZ543"/>
      <c r="WWA543"/>
      <c r="WWB543"/>
      <c r="WWC543"/>
      <c r="WWD543"/>
      <c r="WWE543"/>
      <c r="WWF543"/>
      <c r="WWG543"/>
      <c r="WWH543"/>
      <c r="WWI543"/>
      <c r="WWJ543"/>
      <c r="WWK543"/>
      <c r="WWL543"/>
      <c r="WWM543"/>
      <c r="WWN543"/>
      <c r="WWO543"/>
      <c r="WWP543"/>
      <c r="WWQ543"/>
      <c r="WWR543"/>
      <c r="WWS543"/>
      <c r="WWT543"/>
      <c r="WWU543"/>
      <c r="WWV543"/>
      <c r="WWW543"/>
      <c r="WWX543"/>
      <c r="WWY543"/>
      <c r="WWZ543"/>
      <c r="WXA543"/>
      <c r="WXB543"/>
      <c r="WXC543"/>
      <c r="WXD543"/>
      <c r="WXE543"/>
      <c r="WXF543"/>
      <c r="WXG543"/>
      <c r="WXH543"/>
      <c r="WXI543"/>
      <c r="WXJ543"/>
      <c r="WXK543"/>
      <c r="WXL543"/>
      <c r="WXM543"/>
      <c r="WXN543"/>
      <c r="WXO543"/>
      <c r="WXP543"/>
      <c r="WXQ543"/>
      <c r="WXR543"/>
      <c r="WXS543"/>
      <c r="WXT543"/>
      <c r="WXU543"/>
      <c r="WXV543"/>
      <c r="WXW543"/>
      <c r="WXX543"/>
      <c r="WXY543"/>
      <c r="WXZ543"/>
      <c r="WYA543"/>
      <c r="WYB543"/>
      <c r="WYC543"/>
      <c r="WYD543"/>
      <c r="WYE543"/>
      <c r="WYF543"/>
      <c r="WYG543"/>
      <c r="WYH543"/>
      <c r="WYI543"/>
      <c r="WYJ543"/>
      <c r="WYK543"/>
      <c r="WYL543"/>
      <c r="WYM543"/>
      <c r="WYN543"/>
      <c r="WYO543"/>
      <c r="WYP543"/>
      <c r="WYQ543"/>
      <c r="WYR543"/>
      <c r="WYS543"/>
      <c r="WYT543"/>
      <c r="WYU543"/>
      <c r="WYV543"/>
      <c r="WYW543"/>
      <c r="WYX543"/>
      <c r="WYY543"/>
      <c r="WYZ543"/>
      <c r="WZA543"/>
      <c r="WZB543"/>
      <c r="WZC543"/>
      <c r="WZD543"/>
      <c r="WZE543"/>
      <c r="WZF543"/>
      <c r="WZG543"/>
      <c r="WZH543"/>
      <c r="WZI543"/>
      <c r="WZJ543"/>
      <c r="WZK543"/>
      <c r="WZL543"/>
      <c r="WZM543"/>
      <c r="WZN543"/>
      <c r="WZO543"/>
      <c r="WZP543"/>
      <c r="WZQ543"/>
      <c r="WZR543"/>
      <c r="WZS543"/>
      <c r="WZT543"/>
      <c r="WZU543"/>
      <c r="WZV543"/>
      <c r="WZW543"/>
      <c r="WZX543"/>
      <c r="WZY543"/>
      <c r="WZZ543"/>
      <c r="XAA543"/>
      <c r="XAB543"/>
      <c r="XAC543"/>
      <c r="XAD543"/>
      <c r="XAE543"/>
      <c r="XAF543"/>
      <c r="XAG543"/>
      <c r="XAH543"/>
      <c r="XAI543"/>
      <c r="XAJ543"/>
      <c r="XAK543"/>
      <c r="XAL543"/>
      <c r="XAM543"/>
      <c r="XAN543"/>
      <c r="XAO543"/>
      <c r="XAP543"/>
      <c r="XAQ543"/>
      <c r="XAR543"/>
      <c r="XAS543"/>
      <c r="XAT543"/>
      <c r="XAU543"/>
      <c r="XAV543"/>
      <c r="XAW543"/>
      <c r="XAX543"/>
      <c r="XAY543"/>
      <c r="XAZ543"/>
      <c r="XBA543"/>
      <c r="XBB543"/>
      <c r="XBC543"/>
      <c r="XBD543"/>
      <c r="XBE543"/>
      <c r="XBF543"/>
      <c r="XBG543"/>
      <c r="XBH543"/>
      <c r="XBI543"/>
      <c r="XBJ543"/>
      <c r="XBK543"/>
      <c r="XBL543"/>
      <c r="XBM543"/>
      <c r="XBN543"/>
      <c r="XBO543"/>
      <c r="XBP543"/>
      <c r="XBQ543"/>
      <c r="XBR543"/>
      <c r="XBS543"/>
      <c r="XBT543"/>
      <c r="XBU543"/>
      <c r="XBV543"/>
      <c r="XBW543"/>
      <c r="XBX543"/>
      <c r="XBY543"/>
      <c r="XBZ543"/>
      <c r="XCA543"/>
      <c r="XCB543"/>
      <c r="XCC543"/>
      <c r="XCD543"/>
      <c r="XCE543"/>
      <c r="XCF543"/>
      <c r="XCG543"/>
      <c r="XCH543"/>
      <c r="XCI543"/>
      <c r="XCJ543"/>
      <c r="XCK543"/>
      <c r="XCL543"/>
      <c r="XCM543"/>
      <c r="XCN543"/>
      <c r="XCO543"/>
      <c r="XCP543"/>
      <c r="XCQ543"/>
      <c r="XCR543"/>
      <c r="XCS543"/>
      <c r="XCT543"/>
      <c r="XCU543"/>
      <c r="XCV543"/>
      <c r="XCW543"/>
      <c r="XCX543"/>
      <c r="XCY543"/>
      <c r="XCZ543"/>
      <c r="XDA543"/>
      <c r="XDB543"/>
      <c r="XDC543"/>
      <c r="XDD543"/>
      <c r="XDE543"/>
      <c r="XDF543"/>
      <c r="XDG543"/>
      <c r="XDH543"/>
      <c r="XDI543"/>
      <c r="XDJ543"/>
      <c r="XDK543"/>
      <c r="XDL543"/>
      <c r="XDM543"/>
      <c r="XDN543"/>
      <c r="XDO543"/>
      <c r="XDP543"/>
      <c r="XDQ543"/>
      <c r="XDR543"/>
      <c r="XDS543"/>
      <c r="XDT543"/>
      <c r="XDU543"/>
      <c r="XDV543"/>
      <c r="XDW543"/>
      <c r="XDX543"/>
      <c r="XDY543"/>
      <c r="XDZ543"/>
      <c r="XEA543"/>
      <c r="XEB543"/>
      <c r="XEC543"/>
      <c r="XED543"/>
      <c r="XEE543"/>
      <c r="XEF543"/>
      <c r="XEG543"/>
      <c r="XEH543"/>
      <c r="XEI543"/>
      <c r="XEJ543"/>
      <c r="XEK543"/>
      <c r="XEL543"/>
      <c r="XEM543"/>
      <c r="XEN543"/>
      <c r="XEO543"/>
      <c r="XEP543"/>
      <c r="XEQ543"/>
      <c r="XER543"/>
      <c r="XES543"/>
      <c r="XET543"/>
      <c r="XEU543"/>
      <c r="XEV543"/>
      <c r="XEW543"/>
      <c r="XEX543"/>
    </row>
    <row r="544" spans="1:16383" ht="15.75" customHeight="1">
      <c r="A544" s="180" t="s">
        <v>581</v>
      </c>
      <c r="B544" s="174" t="s">
        <v>1220</v>
      </c>
      <c r="C544" s="166" t="s">
        <v>1221</v>
      </c>
      <c r="D544" s="167" t="s">
        <v>97</v>
      </c>
      <c r="E544" s="176"/>
      <c r="F544" s="176">
        <v>46281</v>
      </c>
      <c r="G544" s="174">
        <v>6</v>
      </c>
      <c r="H544" s="186">
        <v>0</v>
      </c>
      <c r="I544" s="171">
        <f t="shared" ref="I544" si="63">SUM(N544:XFD544)</f>
        <v>7</v>
      </c>
      <c r="J544" s="172">
        <f t="shared" si="25"/>
        <v>0.16666666666666666</v>
      </c>
      <c r="K544" s="174">
        <v>1</v>
      </c>
      <c r="L544" s="172" t="str">
        <f t="shared" ref="L544" si="64">IF(OR(J544="",J544="Sin estimado"),"Sin estimación",IF(J544&gt;=30%,"Desviado","Normal"))</f>
        <v>Normal</v>
      </c>
      <c r="M544" s="213"/>
      <c r="N544" s="213"/>
      <c r="O544" s="213"/>
      <c r="P544" s="213"/>
      <c r="Q544" s="213"/>
      <c r="R544" s="213"/>
      <c r="S544" s="213"/>
      <c r="T544" s="213"/>
      <c r="U544" s="214">
        <v>6</v>
      </c>
      <c r="V544" s="214">
        <v>1</v>
      </c>
      <c r="W544" s="214"/>
      <c r="X544" s="214"/>
      <c r="Y544" s="214"/>
      <c r="Z544" s="214"/>
      <c r="AA544" s="214"/>
      <c r="AB544" s="214"/>
      <c r="AC544" s="214"/>
      <c r="AD544" s="214"/>
      <c r="AE544" s="214"/>
      <c r="AF544" s="214"/>
      <c r="AG544" s="214"/>
      <c r="AH544" s="214"/>
      <c r="AI544" s="214"/>
      <c r="AJ544" s="51"/>
      <c r="AZ544"/>
      <c r="BA544"/>
      <c r="BB544"/>
      <c r="BC544"/>
      <c r="BD544"/>
      <c r="BE544"/>
      <c r="BF544"/>
      <c r="BG544"/>
      <c r="BH544"/>
      <c r="BI544"/>
      <c r="BJ544"/>
      <c r="BK544"/>
      <c r="BL544"/>
      <c r="BM544"/>
      <c r="BN544"/>
      <c r="BO544"/>
      <c r="BP544"/>
      <c r="BQ544"/>
      <c r="BR544"/>
      <c r="BS544"/>
      <c r="BT544"/>
      <c r="BU544"/>
      <c r="BV544"/>
      <c r="BW544"/>
      <c r="BX544"/>
      <c r="BY544"/>
      <c r="BZ544"/>
      <c r="CA544"/>
      <c r="CB544"/>
      <c r="CC544"/>
      <c r="CD544"/>
      <c r="CE544"/>
      <c r="CF544"/>
      <c r="CG544"/>
      <c r="CH544"/>
      <c r="CI544"/>
      <c r="CJ544"/>
      <c r="CK544"/>
      <c r="CL544"/>
      <c r="CM544"/>
      <c r="CN544"/>
      <c r="CO544"/>
      <c r="CP544"/>
      <c r="CQ544"/>
      <c r="CR544"/>
      <c r="CS544"/>
      <c r="CT544"/>
      <c r="CU544"/>
      <c r="CV544"/>
      <c r="CW544"/>
      <c r="CX544"/>
      <c r="CY544"/>
      <c r="CZ544"/>
      <c r="DA544"/>
      <c r="DB544"/>
      <c r="DC544"/>
      <c r="DD544"/>
      <c r="DE544"/>
      <c r="DF544"/>
      <c r="DG544"/>
      <c r="DH544"/>
      <c r="DI544"/>
      <c r="DJ544"/>
      <c r="DK544"/>
      <c r="DL544"/>
      <c r="DM544"/>
      <c r="DN544"/>
      <c r="DO544"/>
      <c r="DP544"/>
      <c r="DQ544"/>
      <c r="DR544"/>
      <c r="DS544"/>
      <c r="DT544"/>
      <c r="DU544"/>
      <c r="DV544"/>
      <c r="DW544"/>
      <c r="DX544"/>
      <c r="DY544"/>
      <c r="DZ544"/>
      <c r="EA544"/>
      <c r="EB544"/>
      <c r="EC544"/>
      <c r="ED544"/>
      <c r="EE544"/>
      <c r="EF544"/>
      <c r="EG544"/>
      <c r="EH544"/>
      <c r="EI544"/>
      <c r="EJ544"/>
      <c r="EK544"/>
      <c r="EL544"/>
      <c r="EM544"/>
      <c r="EN544"/>
      <c r="EO544"/>
      <c r="EP544"/>
      <c r="EQ544"/>
      <c r="ER544"/>
      <c r="ES544"/>
      <c r="ET544"/>
      <c r="EU544"/>
      <c r="EV544"/>
      <c r="EW544"/>
      <c r="EX544"/>
      <c r="EY544"/>
      <c r="EZ544"/>
      <c r="FA544"/>
      <c r="FB544"/>
      <c r="FC544"/>
      <c r="FD544"/>
      <c r="FE544"/>
      <c r="FF544"/>
      <c r="FG544"/>
      <c r="FH544"/>
      <c r="FI544"/>
      <c r="FJ544"/>
      <c r="FK544"/>
      <c r="FL544"/>
      <c r="FM544"/>
      <c r="FN544"/>
      <c r="FO544"/>
      <c r="FP544"/>
      <c r="FQ544"/>
      <c r="FR544"/>
      <c r="FS544"/>
      <c r="FT544"/>
      <c r="FU544"/>
      <c r="FV544"/>
      <c r="FW544"/>
      <c r="FX544"/>
      <c r="FY544"/>
      <c r="FZ544"/>
      <c r="GA544"/>
      <c r="GB544"/>
      <c r="GC544"/>
      <c r="GD544"/>
      <c r="GE544"/>
      <c r="GF544"/>
      <c r="GG544"/>
      <c r="GH544"/>
      <c r="GI544"/>
      <c r="GJ544"/>
      <c r="GK544"/>
      <c r="GL544"/>
      <c r="GM544"/>
      <c r="GN544"/>
      <c r="GO544"/>
      <c r="GP544"/>
      <c r="GQ544"/>
      <c r="GR544"/>
      <c r="GS544"/>
      <c r="GT544"/>
      <c r="GU544"/>
      <c r="GV544"/>
      <c r="GW544"/>
      <c r="GX544"/>
      <c r="GY544"/>
      <c r="GZ544"/>
      <c r="HA544"/>
      <c r="HB544"/>
      <c r="HC544"/>
      <c r="HD544"/>
      <c r="HE544"/>
      <c r="HF544"/>
      <c r="HG544"/>
      <c r="HH544"/>
      <c r="HI544"/>
      <c r="HJ544"/>
      <c r="HK544"/>
      <c r="HL544"/>
      <c r="HM544"/>
      <c r="HN544"/>
      <c r="HO544"/>
      <c r="HP544"/>
      <c r="HQ544"/>
      <c r="HR544"/>
      <c r="HS544"/>
      <c r="HT544"/>
      <c r="HU544"/>
      <c r="HV544"/>
      <c r="HW544"/>
      <c r="HX544"/>
      <c r="HY544"/>
      <c r="HZ544"/>
      <c r="IA544"/>
      <c r="IB544"/>
      <c r="IC544"/>
      <c r="ID544"/>
      <c r="IE544"/>
      <c r="IF544"/>
      <c r="IG544"/>
      <c r="IH544"/>
      <c r="II544"/>
      <c r="IJ544"/>
      <c r="IK544"/>
      <c r="IL544"/>
      <c r="IM544"/>
      <c r="IN544"/>
      <c r="IO544"/>
      <c r="IP544"/>
      <c r="IQ544"/>
      <c r="IR544"/>
      <c r="IS544"/>
      <c r="IT544"/>
      <c r="IU544"/>
      <c r="IV544"/>
      <c r="IW544"/>
      <c r="IX544"/>
      <c r="IY544"/>
      <c r="IZ544"/>
      <c r="JA544"/>
      <c r="JB544"/>
      <c r="JC544"/>
      <c r="JD544"/>
      <c r="JE544"/>
      <c r="JF544"/>
      <c r="JG544"/>
      <c r="JH544"/>
      <c r="JI544"/>
      <c r="JJ544"/>
      <c r="JK544"/>
      <c r="JL544"/>
      <c r="JM544"/>
      <c r="JN544"/>
      <c r="JO544"/>
      <c r="JP544"/>
      <c r="JQ544"/>
      <c r="JR544"/>
      <c r="JS544"/>
      <c r="JT544"/>
      <c r="JU544"/>
      <c r="JV544"/>
      <c r="JW544"/>
      <c r="JX544"/>
      <c r="JY544"/>
      <c r="JZ544"/>
      <c r="KA544"/>
      <c r="KB544"/>
      <c r="KC544"/>
      <c r="KD544"/>
      <c r="KE544"/>
      <c r="KF544"/>
      <c r="KG544"/>
      <c r="KH544"/>
      <c r="KI544"/>
      <c r="KJ544"/>
      <c r="KK544"/>
      <c r="KL544"/>
      <c r="KM544"/>
      <c r="KN544"/>
      <c r="KO544"/>
      <c r="KP544"/>
      <c r="KQ544"/>
      <c r="KR544"/>
      <c r="KS544"/>
      <c r="KT544"/>
      <c r="KU544"/>
      <c r="KV544"/>
      <c r="KW544"/>
      <c r="KX544"/>
      <c r="KY544"/>
      <c r="KZ544"/>
      <c r="LA544"/>
      <c r="LB544"/>
      <c r="LC544"/>
      <c r="LD544"/>
      <c r="LE544"/>
      <c r="LF544"/>
      <c r="LG544"/>
      <c r="LH544"/>
      <c r="LI544"/>
      <c r="LJ544"/>
      <c r="LK544"/>
      <c r="LL544"/>
      <c r="LM544"/>
      <c r="LN544"/>
      <c r="LO544"/>
      <c r="LP544"/>
      <c r="LQ544"/>
      <c r="LR544"/>
      <c r="LS544"/>
      <c r="LT544"/>
      <c r="LU544"/>
      <c r="LV544"/>
      <c r="LW544"/>
      <c r="LX544"/>
      <c r="LY544"/>
      <c r="LZ544"/>
      <c r="MA544"/>
      <c r="MB544"/>
      <c r="MC544"/>
      <c r="MD544"/>
      <c r="ME544"/>
      <c r="MF544"/>
      <c r="MG544"/>
      <c r="MH544"/>
      <c r="MI544"/>
      <c r="MJ544"/>
      <c r="MK544"/>
      <c r="ML544"/>
      <c r="MM544"/>
      <c r="MN544"/>
      <c r="MO544"/>
      <c r="MP544"/>
      <c r="MQ544"/>
      <c r="MR544"/>
      <c r="MS544"/>
      <c r="MT544"/>
      <c r="MU544"/>
      <c r="MV544"/>
      <c r="MW544"/>
      <c r="MX544"/>
      <c r="MY544"/>
      <c r="MZ544"/>
      <c r="NA544"/>
      <c r="NB544"/>
      <c r="NC544"/>
      <c r="ND544"/>
      <c r="NE544"/>
      <c r="NF544"/>
      <c r="NG544"/>
      <c r="NH544"/>
      <c r="NI544"/>
      <c r="NJ544"/>
      <c r="NK544"/>
      <c r="NL544"/>
      <c r="NM544"/>
      <c r="NN544"/>
      <c r="NO544"/>
      <c r="NP544"/>
      <c r="NQ544"/>
      <c r="NR544"/>
      <c r="NS544"/>
      <c r="NT544"/>
      <c r="NU544"/>
      <c r="NV544"/>
      <c r="NW544"/>
      <c r="NX544"/>
      <c r="NY544"/>
      <c r="NZ544"/>
      <c r="OA544"/>
      <c r="OB544"/>
      <c r="OC544"/>
      <c r="OD544"/>
      <c r="OE544"/>
      <c r="OF544"/>
      <c r="OG544"/>
      <c r="OH544"/>
      <c r="OI544"/>
      <c r="OJ544"/>
      <c r="OK544"/>
      <c r="OL544"/>
      <c r="OM544"/>
      <c r="ON544"/>
      <c r="OO544"/>
      <c r="OP544"/>
      <c r="OQ544"/>
      <c r="OR544"/>
      <c r="OS544"/>
      <c r="OT544"/>
      <c r="OU544"/>
      <c r="OV544"/>
      <c r="OW544"/>
      <c r="OX544"/>
      <c r="OY544"/>
      <c r="OZ544"/>
      <c r="PA544"/>
      <c r="PB544"/>
      <c r="PC544"/>
      <c r="PD544"/>
      <c r="PE544"/>
      <c r="PF544"/>
      <c r="PG544"/>
      <c r="PH544"/>
      <c r="PI544"/>
      <c r="PJ544"/>
      <c r="PK544"/>
      <c r="PL544"/>
      <c r="PM544"/>
      <c r="PN544"/>
      <c r="PO544"/>
      <c r="PP544"/>
      <c r="PQ544"/>
      <c r="PR544"/>
      <c r="PS544"/>
      <c r="PT544"/>
      <c r="PU544"/>
      <c r="PV544"/>
      <c r="PW544"/>
      <c r="PX544"/>
      <c r="PY544"/>
      <c r="PZ544"/>
      <c r="QA544"/>
      <c r="QB544"/>
      <c r="QC544"/>
      <c r="QD544"/>
      <c r="QE544"/>
      <c r="QF544"/>
      <c r="QG544"/>
      <c r="QH544"/>
      <c r="QI544"/>
      <c r="QJ544"/>
      <c r="QK544"/>
      <c r="QL544"/>
      <c r="QM544"/>
      <c r="QN544"/>
      <c r="QO544"/>
      <c r="QP544"/>
      <c r="QQ544"/>
      <c r="QR544"/>
      <c r="QS544"/>
      <c r="QT544"/>
      <c r="QU544"/>
      <c r="QV544"/>
      <c r="QW544"/>
      <c r="QX544"/>
      <c r="QY544"/>
      <c r="QZ544"/>
      <c r="RA544"/>
      <c r="RB544"/>
      <c r="RC544"/>
      <c r="RD544"/>
      <c r="RE544"/>
      <c r="RF544"/>
      <c r="RG544"/>
      <c r="RH544"/>
      <c r="RI544"/>
      <c r="RJ544"/>
      <c r="RK544"/>
      <c r="RL544"/>
      <c r="RM544"/>
      <c r="RN544"/>
      <c r="RO544"/>
      <c r="RP544"/>
      <c r="RQ544"/>
      <c r="RR544"/>
      <c r="RS544"/>
      <c r="RT544"/>
      <c r="RU544"/>
      <c r="RV544"/>
      <c r="RW544"/>
      <c r="RX544"/>
      <c r="RY544"/>
      <c r="RZ544"/>
      <c r="SA544"/>
      <c r="SB544"/>
      <c r="SC544"/>
      <c r="SD544"/>
      <c r="SE544"/>
      <c r="SF544"/>
      <c r="SG544"/>
      <c r="SH544"/>
      <c r="SI544"/>
      <c r="SJ544"/>
      <c r="SK544"/>
      <c r="SL544"/>
      <c r="SM544"/>
      <c r="SN544"/>
      <c r="SO544"/>
      <c r="SP544"/>
      <c r="SQ544"/>
      <c r="SR544"/>
      <c r="SS544"/>
      <c r="ST544"/>
      <c r="SU544"/>
      <c r="SV544"/>
      <c r="SW544"/>
      <c r="SX544"/>
      <c r="SY544"/>
      <c r="SZ544"/>
      <c r="TA544"/>
      <c r="TB544"/>
      <c r="TC544"/>
      <c r="TD544"/>
      <c r="TE544"/>
      <c r="TF544"/>
      <c r="TG544"/>
      <c r="TH544"/>
      <c r="TI544"/>
      <c r="TJ544"/>
      <c r="TK544"/>
      <c r="TL544"/>
      <c r="TM544"/>
      <c r="TN544"/>
      <c r="TO544"/>
      <c r="TP544"/>
      <c r="TQ544"/>
      <c r="TR544"/>
      <c r="TS544"/>
      <c r="TT544"/>
      <c r="TU544"/>
      <c r="TV544"/>
      <c r="TW544"/>
      <c r="TX544"/>
      <c r="TY544"/>
      <c r="TZ544"/>
      <c r="UA544"/>
      <c r="UB544"/>
      <c r="UC544"/>
      <c r="UD544"/>
      <c r="UE544"/>
      <c r="UF544"/>
      <c r="UG544"/>
      <c r="UH544"/>
      <c r="UI544"/>
      <c r="UJ544"/>
      <c r="UK544"/>
      <c r="UL544"/>
      <c r="UM544"/>
      <c r="UN544"/>
      <c r="UO544"/>
      <c r="UP544"/>
      <c r="UQ544"/>
      <c r="UR544"/>
      <c r="US544"/>
      <c r="UT544"/>
      <c r="UU544"/>
      <c r="UV544"/>
      <c r="UW544"/>
      <c r="UX544"/>
      <c r="UY544"/>
      <c r="UZ544"/>
      <c r="VA544"/>
      <c r="VB544"/>
      <c r="VC544"/>
      <c r="VD544"/>
      <c r="VE544"/>
      <c r="VF544"/>
      <c r="VG544"/>
      <c r="VH544"/>
      <c r="VI544"/>
      <c r="VJ544"/>
      <c r="VK544"/>
      <c r="VL544"/>
      <c r="VM544"/>
      <c r="VN544"/>
      <c r="VO544"/>
      <c r="VP544"/>
      <c r="VQ544"/>
      <c r="VR544"/>
      <c r="VS544"/>
      <c r="VT544"/>
      <c r="VU544"/>
      <c r="VV544"/>
      <c r="VW544"/>
      <c r="VX544"/>
      <c r="VY544"/>
      <c r="VZ544"/>
      <c r="WA544"/>
      <c r="WB544"/>
      <c r="WC544"/>
      <c r="WD544"/>
      <c r="WE544"/>
      <c r="WF544"/>
      <c r="WG544"/>
      <c r="WH544"/>
      <c r="WI544"/>
      <c r="WJ544"/>
      <c r="WK544"/>
      <c r="WL544"/>
      <c r="WM544"/>
      <c r="WN544"/>
      <c r="WO544"/>
      <c r="WP544"/>
      <c r="WQ544"/>
      <c r="WR544"/>
      <c r="WS544"/>
      <c r="WT544"/>
      <c r="WU544"/>
      <c r="WV544"/>
      <c r="WW544"/>
      <c r="WX544"/>
      <c r="WY544"/>
      <c r="WZ544"/>
      <c r="XA544"/>
      <c r="XB544"/>
      <c r="XC544"/>
      <c r="XD544"/>
      <c r="XE544"/>
      <c r="XF544"/>
      <c r="XG544"/>
      <c r="XH544"/>
      <c r="XI544"/>
      <c r="XJ544"/>
      <c r="XK544"/>
      <c r="XL544"/>
      <c r="XM544"/>
      <c r="XN544"/>
      <c r="XO544"/>
      <c r="XP544"/>
      <c r="XQ544"/>
      <c r="XR544"/>
      <c r="XS544"/>
      <c r="XT544"/>
      <c r="XU544"/>
      <c r="XV544"/>
      <c r="XW544"/>
      <c r="XX544"/>
      <c r="XY544"/>
      <c r="XZ544"/>
      <c r="YA544"/>
      <c r="YB544"/>
      <c r="YC544"/>
      <c r="YD544"/>
      <c r="YE544"/>
      <c r="YF544"/>
      <c r="YG544"/>
      <c r="YH544"/>
      <c r="YI544"/>
      <c r="YJ544"/>
      <c r="YK544"/>
      <c r="YL544"/>
      <c r="YM544"/>
      <c r="YN544"/>
      <c r="YO544"/>
      <c r="YP544"/>
      <c r="YQ544"/>
      <c r="YR544"/>
      <c r="YS544"/>
      <c r="YT544"/>
      <c r="YU544"/>
      <c r="YV544"/>
      <c r="YW544"/>
      <c r="YX544"/>
      <c r="YY544"/>
      <c r="YZ544"/>
      <c r="ZA544"/>
      <c r="ZB544"/>
      <c r="ZC544"/>
      <c r="ZD544"/>
      <c r="ZE544"/>
      <c r="ZF544"/>
      <c r="ZG544"/>
      <c r="ZH544"/>
      <c r="ZI544"/>
      <c r="ZJ544"/>
      <c r="ZK544"/>
      <c r="ZL544"/>
      <c r="ZM544"/>
      <c r="ZN544"/>
      <c r="ZO544"/>
      <c r="ZP544"/>
      <c r="ZQ544"/>
      <c r="ZR544"/>
      <c r="ZS544"/>
      <c r="ZT544"/>
      <c r="ZU544"/>
      <c r="ZV544"/>
      <c r="ZW544"/>
      <c r="ZX544"/>
      <c r="ZY544"/>
      <c r="ZZ544"/>
      <c r="AAA544"/>
      <c r="AAB544"/>
      <c r="AAC544"/>
      <c r="AAD544"/>
      <c r="AAE544"/>
      <c r="AAF544"/>
      <c r="AAG544"/>
      <c r="AAH544"/>
      <c r="AAI544"/>
      <c r="AAJ544"/>
      <c r="AAK544"/>
      <c r="AAL544"/>
      <c r="AAM544"/>
      <c r="AAN544"/>
      <c r="AAO544"/>
      <c r="AAP544"/>
      <c r="AAQ544"/>
      <c r="AAR544"/>
      <c r="AAS544"/>
      <c r="AAT544"/>
      <c r="AAU544"/>
      <c r="AAV544"/>
      <c r="AAW544"/>
      <c r="AAX544"/>
      <c r="AAY544"/>
      <c r="AAZ544"/>
      <c r="ABA544"/>
      <c r="ABB544"/>
      <c r="ABC544"/>
      <c r="ABD544"/>
      <c r="ABE544"/>
      <c r="ABF544"/>
      <c r="ABG544"/>
      <c r="ABH544"/>
      <c r="ABI544"/>
      <c r="ABJ544"/>
      <c r="ABK544"/>
      <c r="ABL544"/>
      <c r="ABM544"/>
      <c r="ABN544"/>
      <c r="ABO544"/>
      <c r="ABP544"/>
      <c r="ABQ544"/>
      <c r="ABR544"/>
      <c r="ABS544"/>
      <c r="ABT544"/>
      <c r="ABU544"/>
      <c r="ABV544"/>
      <c r="ABW544"/>
      <c r="ABX544"/>
      <c r="ABY544"/>
      <c r="ABZ544"/>
      <c r="ACA544"/>
      <c r="ACB544"/>
      <c r="ACC544"/>
      <c r="ACD544"/>
      <c r="ACE544"/>
      <c r="ACF544"/>
      <c r="ACG544"/>
      <c r="ACH544"/>
      <c r="ACI544"/>
      <c r="ACJ544"/>
      <c r="ACK544"/>
      <c r="ACL544"/>
      <c r="ACM544"/>
      <c r="ACN544"/>
      <c r="ACO544"/>
      <c r="ACP544"/>
      <c r="ACQ544"/>
      <c r="ACR544"/>
      <c r="ACS544"/>
      <c r="ACT544"/>
      <c r="ACU544"/>
      <c r="ACV544"/>
      <c r="ACW544"/>
      <c r="ACX544"/>
      <c r="ACY544"/>
      <c r="ACZ544"/>
      <c r="ADA544"/>
      <c r="ADB544"/>
      <c r="ADC544"/>
      <c r="ADD544"/>
      <c r="ADE544"/>
      <c r="ADF544"/>
      <c r="ADG544"/>
      <c r="ADH544"/>
      <c r="ADI544"/>
      <c r="ADJ544"/>
      <c r="ADK544"/>
      <c r="ADL544"/>
      <c r="ADM544"/>
      <c r="ADN544"/>
      <c r="ADO544"/>
      <c r="ADP544"/>
      <c r="ADQ544"/>
      <c r="ADR544"/>
      <c r="ADS544"/>
      <c r="ADT544"/>
      <c r="ADU544"/>
      <c r="ADV544"/>
      <c r="ADW544"/>
      <c r="ADX544"/>
      <c r="ADY544"/>
      <c r="ADZ544"/>
      <c r="AEA544"/>
      <c r="AEB544"/>
      <c r="AEC544"/>
      <c r="AED544"/>
      <c r="AEE544"/>
      <c r="AEF544"/>
      <c r="AEG544"/>
      <c r="AEH544"/>
      <c r="AEI544"/>
      <c r="AEJ544"/>
      <c r="AEK544"/>
      <c r="AEL544"/>
      <c r="AEM544"/>
      <c r="AEN544"/>
      <c r="AEO544"/>
      <c r="AEP544"/>
      <c r="AEQ544"/>
      <c r="AER544"/>
      <c r="AES544"/>
      <c r="AET544"/>
      <c r="AEU544"/>
      <c r="AEV544"/>
      <c r="AEW544"/>
      <c r="AEX544"/>
      <c r="AEY544"/>
      <c r="AEZ544"/>
      <c r="AFA544"/>
      <c r="AFB544"/>
      <c r="AFC544"/>
      <c r="AFD544"/>
      <c r="AFE544"/>
      <c r="AFF544"/>
      <c r="AFG544"/>
      <c r="AFH544"/>
      <c r="AFI544"/>
      <c r="AFJ544"/>
      <c r="AFK544"/>
      <c r="AFL544"/>
      <c r="AFM544"/>
      <c r="AFN544"/>
      <c r="AFO544"/>
      <c r="AFP544"/>
      <c r="AFQ544"/>
      <c r="AFR544"/>
      <c r="AFS544"/>
      <c r="AFT544"/>
      <c r="AFU544"/>
      <c r="AFV544"/>
      <c r="AFW544"/>
      <c r="AFX544"/>
      <c r="AFY544"/>
      <c r="AFZ544"/>
      <c r="AGA544"/>
      <c r="AGB544"/>
      <c r="AGC544"/>
      <c r="AGD544"/>
      <c r="AGE544"/>
      <c r="AGF544"/>
      <c r="AGG544"/>
      <c r="AGH544"/>
      <c r="AGI544"/>
      <c r="AGJ544"/>
      <c r="AGK544"/>
      <c r="AGL544"/>
      <c r="AGM544"/>
      <c r="AGN544"/>
      <c r="AGO544"/>
      <c r="AGP544"/>
      <c r="AGQ544"/>
      <c r="AGR544"/>
      <c r="AGS544"/>
      <c r="AGT544"/>
      <c r="AGU544"/>
      <c r="AGV544"/>
      <c r="AGW544"/>
      <c r="AGX544"/>
      <c r="AGY544"/>
      <c r="AGZ544"/>
      <c r="AHA544"/>
      <c r="AHB544"/>
      <c r="AHC544"/>
      <c r="AHD544"/>
      <c r="AHE544"/>
      <c r="AHF544"/>
      <c r="AHG544"/>
      <c r="AHH544"/>
      <c r="AHI544"/>
      <c r="AHJ544"/>
      <c r="AHK544"/>
      <c r="AHL544"/>
      <c r="AHM544"/>
      <c r="AHN544"/>
      <c r="AHO544"/>
      <c r="AHP544"/>
      <c r="AHQ544"/>
      <c r="AHR544"/>
      <c r="AHS544"/>
      <c r="AHT544"/>
      <c r="AHU544"/>
      <c r="AHV544"/>
      <c r="AHW544"/>
      <c r="AHX544"/>
      <c r="AHY544"/>
      <c r="AHZ544"/>
      <c r="AIA544"/>
      <c r="AIB544"/>
      <c r="AIC544"/>
      <c r="AID544"/>
      <c r="AIE544"/>
      <c r="AIF544"/>
      <c r="AIG544"/>
      <c r="AIH544"/>
      <c r="AII544"/>
      <c r="AIJ544"/>
      <c r="AIK544"/>
      <c r="AIL544"/>
      <c r="AIM544"/>
      <c r="AIN544"/>
      <c r="AIO544"/>
      <c r="AIP544"/>
      <c r="AIQ544"/>
      <c r="AIR544"/>
      <c r="AIS544"/>
      <c r="AIT544"/>
      <c r="AIU544"/>
      <c r="AIV544"/>
      <c r="AIW544"/>
      <c r="AIX544"/>
      <c r="AIY544"/>
      <c r="AIZ544"/>
      <c r="AJA544"/>
      <c r="AJB544"/>
      <c r="AJC544"/>
      <c r="AJD544"/>
      <c r="AJE544"/>
      <c r="AJF544"/>
      <c r="AJG544"/>
      <c r="AJH544"/>
      <c r="AJI544"/>
      <c r="AJJ544"/>
      <c r="AJK544"/>
      <c r="AJL544"/>
      <c r="AJM544"/>
      <c r="AJN544"/>
      <c r="AJO544"/>
      <c r="AJP544"/>
      <c r="AJQ544"/>
      <c r="AJR544"/>
      <c r="AJS544"/>
      <c r="AJT544"/>
      <c r="AJU544"/>
      <c r="AJV544"/>
      <c r="AJW544"/>
      <c r="AJX544"/>
      <c r="AJY544"/>
      <c r="AJZ544"/>
      <c r="AKA544"/>
      <c r="AKB544"/>
      <c r="AKC544"/>
      <c r="AKD544"/>
      <c r="AKE544"/>
      <c r="AKF544"/>
      <c r="AKG544"/>
      <c r="AKH544"/>
      <c r="AKI544"/>
      <c r="AKJ544"/>
      <c r="AKK544"/>
      <c r="AKL544"/>
      <c r="AKM544"/>
      <c r="AKN544"/>
      <c r="AKO544"/>
      <c r="AKP544"/>
      <c r="AKQ544"/>
      <c r="AKR544"/>
      <c r="AKS544"/>
      <c r="AKT544"/>
      <c r="AKU544"/>
      <c r="AKV544"/>
      <c r="AKW544"/>
      <c r="AKX544"/>
      <c r="AKY544"/>
      <c r="AKZ544"/>
      <c r="ALA544"/>
      <c r="ALB544"/>
      <c r="ALC544"/>
      <c r="ALD544"/>
      <c r="ALE544"/>
      <c r="ALF544"/>
      <c r="ALG544"/>
      <c r="ALH544"/>
      <c r="ALI544"/>
      <c r="ALJ544"/>
      <c r="ALK544"/>
      <c r="ALL544"/>
      <c r="ALM544"/>
      <c r="ALN544"/>
      <c r="ALO544"/>
      <c r="ALP544"/>
      <c r="ALQ544"/>
      <c r="ALR544"/>
      <c r="ALS544"/>
      <c r="ALT544"/>
      <c r="ALU544"/>
      <c r="ALV544"/>
      <c r="ALW544"/>
      <c r="ALX544"/>
      <c r="ALY544"/>
      <c r="ALZ544"/>
      <c r="AMA544"/>
      <c r="AMB544"/>
      <c r="AMC544"/>
      <c r="AMD544"/>
      <c r="AME544"/>
      <c r="AMF544"/>
      <c r="AMG544"/>
      <c r="AMH544"/>
      <c r="AMI544"/>
      <c r="AMJ544"/>
      <c r="AMK544"/>
      <c r="AML544"/>
      <c r="AMM544"/>
      <c r="AMN544"/>
      <c r="AMO544"/>
      <c r="AMP544"/>
      <c r="AMQ544"/>
      <c r="AMR544"/>
      <c r="AMS544"/>
      <c r="AMT544"/>
      <c r="AMU544"/>
      <c r="AMV544"/>
      <c r="AMW544"/>
      <c r="AMX544"/>
      <c r="AMY544"/>
      <c r="AMZ544"/>
      <c r="ANA544"/>
      <c r="ANB544"/>
      <c r="ANC544"/>
      <c r="AND544"/>
      <c r="ANE544"/>
      <c r="ANF544"/>
      <c r="ANG544"/>
      <c r="ANH544"/>
      <c r="ANI544"/>
      <c r="ANJ544"/>
      <c r="ANK544"/>
      <c r="ANL544"/>
      <c r="ANM544"/>
      <c r="ANN544"/>
      <c r="ANO544"/>
      <c r="ANP544"/>
      <c r="ANQ544"/>
      <c r="ANR544"/>
      <c r="ANS544"/>
      <c r="ANT544"/>
      <c r="ANU544"/>
      <c r="ANV544"/>
      <c r="ANW544"/>
      <c r="ANX544"/>
      <c r="ANY544"/>
      <c r="ANZ544"/>
      <c r="AOA544"/>
      <c r="AOB544"/>
      <c r="AOC544"/>
      <c r="AOD544"/>
      <c r="AOE544"/>
      <c r="AOF544"/>
      <c r="AOG544"/>
      <c r="AOH544"/>
      <c r="AOI544"/>
      <c r="AOJ544"/>
      <c r="AOK544"/>
      <c r="AOL544"/>
      <c r="AOM544"/>
      <c r="AON544"/>
      <c r="AOO544"/>
      <c r="AOP544"/>
      <c r="AOQ544"/>
      <c r="AOR544"/>
      <c r="AOS544"/>
      <c r="AOT544"/>
      <c r="AOU544"/>
      <c r="AOV544"/>
      <c r="AOW544"/>
      <c r="AOX544"/>
      <c r="AOY544"/>
      <c r="AOZ544"/>
      <c r="APA544"/>
      <c r="APB544"/>
      <c r="APC544"/>
      <c r="APD544"/>
      <c r="APE544"/>
      <c r="APF544"/>
      <c r="APG544"/>
      <c r="APH544"/>
      <c r="API544"/>
      <c r="APJ544"/>
      <c r="APK544"/>
      <c r="APL544"/>
      <c r="APM544"/>
      <c r="APN544"/>
      <c r="APO544"/>
      <c r="APP544"/>
      <c r="APQ544"/>
      <c r="APR544"/>
      <c r="APS544"/>
      <c r="APT544"/>
      <c r="APU544"/>
      <c r="APV544"/>
      <c r="APW544"/>
      <c r="APX544"/>
      <c r="APY544"/>
      <c r="APZ544"/>
      <c r="AQA544"/>
      <c r="AQB544"/>
      <c r="AQC544"/>
      <c r="AQD544"/>
      <c r="AQE544"/>
      <c r="AQF544"/>
      <c r="AQG544"/>
      <c r="AQH544"/>
      <c r="AQI544"/>
      <c r="AQJ544"/>
      <c r="AQK544"/>
      <c r="AQL544"/>
      <c r="AQM544"/>
      <c r="AQN544"/>
      <c r="AQO544"/>
      <c r="AQP544"/>
      <c r="AQQ544"/>
      <c r="AQR544"/>
      <c r="AQS544"/>
      <c r="AQT544"/>
      <c r="AQU544"/>
      <c r="AQV544"/>
      <c r="AQW544"/>
      <c r="AQX544"/>
      <c r="AQY544"/>
      <c r="AQZ544"/>
      <c r="ARA544"/>
      <c r="ARB544"/>
      <c r="ARC544"/>
      <c r="ARD544"/>
      <c r="ARE544"/>
      <c r="ARF544"/>
      <c r="ARG544"/>
      <c r="ARH544"/>
      <c r="ARI544"/>
      <c r="ARJ544"/>
      <c r="ARK544"/>
      <c r="ARL544"/>
      <c r="ARM544"/>
      <c r="ARN544"/>
      <c r="ARO544"/>
      <c r="ARP544"/>
      <c r="ARQ544"/>
      <c r="ARR544"/>
      <c r="ARS544"/>
      <c r="ART544"/>
      <c r="ARU544"/>
      <c r="ARV544"/>
      <c r="ARW544"/>
      <c r="ARX544"/>
      <c r="ARY544"/>
      <c r="ARZ544"/>
      <c r="ASA544"/>
      <c r="ASB544"/>
      <c r="ASC544"/>
      <c r="ASD544"/>
      <c r="ASE544"/>
      <c r="ASF544"/>
      <c r="ASG544"/>
      <c r="ASH544"/>
      <c r="ASI544"/>
      <c r="ASJ544"/>
      <c r="ASK544"/>
      <c r="ASL544"/>
      <c r="ASM544"/>
      <c r="ASN544"/>
      <c r="ASO544"/>
      <c r="ASP544"/>
      <c r="ASQ544"/>
      <c r="ASR544"/>
      <c r="ASS544"/>
      <c r="AST544"/>
      <c r="ASU544"/>
      <c r="ASV544"/>
      <c r="ASW544"/>
      <c r="ASX544"/>
      <c r="ASY544"/>
      <c r="ASZ544"/>
      <c r="ATA544"/>
      <c r="ATB544"/>
      <c r="ATC544"/>
      <c r="ATD544"/>
      <c r="ATE544"/>
      <c r="ATF544"/>
      <c r="ATG544"/>
      <c r="ATH544"/>
      <c r="ATI544"/>
      <c r="ATJ544"/>
      <c r="ATK544"/>
      <c r="ATL544"/>
      <c r="ATM544"/>
      <c r="ATN544"/>
      <c r="ATO544"/>
      <c r="ATP544"/>
      <c r="ATQ544"/>
      <c r="ATR544"/>
      <c r="ATS544"/>
      <c r="ATT544"/>
      <c r="ATU544"/>
      <c r="ATV544"/>
      <c r="ATW544"/>
      <c r="ATX544"/>
      <c r="ATY544"/>
      <c r="ATZ544"/>
      <c r="AUA544"/>
      <c r="AUB544"/>
      <c r="AUC544"/>
      <c r="AUD544"/>
      <c r="AUE544"/>
      <c r="AUF544"/>
      <c r="AUG544"/>
      <c r="AUH544"/>
      <c r="AUI544"/>
      <c r="AUJ544"/>
      <c r="AUK544"/>
      <c r="AUL544"/>
      <c r="AUM544"/>
      <c r="AUN544"/>
      <c r="AUO544"/>
      <c r="AUP544"/>
      <c r="AUQ544"/>
      <c r="AUR544"/>
      <c r="AUS544"/>
      <c r="AUT544"/>
      <c r="AUU544"/>
      <c r="AUV544"/>
      <c r="AUW544"/>
      <c r="AUX544"/>
      <c r="AUY544"/>
      <c r="AUZ544"/>
      <c r="AVA544"/>
      <c r="AVB544"/>
      <c r="AVC544"/>
      <c r="AVD544"/>
      <c r="AVE544"/>
      <c r="AVF544"/>
      <c r="AVG544"/>
      <c r="AVH544"/>
      <c r="AVI544"/>
      <c r="AVJ544"/>
      <c r="AVK544"/>
      <c r="AVL544"/>
      <c r="AVM544"/>
      <c r="AVN544"/>
      <c r="AVO544"/>
      <c r="AVP544"/>
      <c r="AVQ544"/>
      <c r="AVR544"/>
      <c r="AVS544"/>
      <c r="AVT544"/>
      <c r="AVU544"/>
      <c r="AVV544"/>
      <c r="AVW544"/>
      <c r="AVX544"/>
      <c r="AVY544"/>
      <c r="AVZ544"/>
      <c r="AWA544"/>
      <c r="AWB544"/>
      <c r="AWC544"/>
      <c r="AWD544"/>
      <c r="AWE544"/>
      <c r="AWF544"/>
      <c r="AWG544"/>
      <c r="AWH544"/>
      <c r="AWI544"/>
      <c r="AWJ544"/>
      <c r="AWK544"/>
      <c r="AWL544"/>
      <c r="AWM544"/>
      <c r="AWN544"/>
      <c r="AWO544"/>
      <c r="AWP544"/>
      <c r="AWQ544"/>
      <c r="AWR544"/>
      <c r="AWS544"/>
      <c r="AWT544"/>
      <c r="AWU544"/>
      <c r="AWV544"/>
      <c r="AWW544"/>
      <c r="AWX544"/>
      <c r="AWY544"/>
      <c r="AWZ544"/>
      <c r="AXA544"/>
      <c r="AXB544"/>
      <c r="AXC544"/>
      <c r="AXD544"/>
      <c r="AXE544"/>
      <c r="AXF544"/>
      <c r="AXG544"/>
      <c r="AXH544"/>
      <c r="AXI544"/>
      <c r="AXJ544"/>
      <c r="AXK544"/>
      <c r="AXL544"/>
      <c r="AXM544"/>
      <c r="AXN544"/>
      <c r="AXO544"/>
      <c r="AXP544"/>
      <c r="AXQ544"/>
      <c r="AXR544"/>
      <c r="AXS544"/>
      <c r="AXT544"/>
      <c r="AXU544"/>
      <c r="AXV544"/>
      <c r="AXW544"/>
      <c r="AXX544"/>
      <c r="AXY544"/>
      <c r="AXZ544"/>
      <c r="AYA544"/>
      <c r="AYB544"/>
      <c r="AYC544"/>
      <c r="AYD544"/>
      <c r="AYE544"/>
      <c r="AYF544"/>
      <c r="AYG544"/>
      <c r="AYH544"/>
      <c r="AYI544"/>
      <c r="AYJ544"/>
      <c r="AYK544"/>
      <c r="AYL544"/>
      <c r="AYM544"/>
      <c r="AYN544"/>
      <c r="AYO544"/>
      <c r="AYP544"/>
      <c r="AYQ544"/>
      <c r="AYR544"/>
      <c r="AYS544"/>
      <c r="AYT544"/>
      <c r="AYU544"/>
      <c r="AYV544"/>
      <c r="AYW544"/>
      <c r="AYX544"/>
      <c r="AYY544"/>
      <c r="AYZ544"/>
      <c r="AZA544"/>
      <c r="AZB544"/>
      <c r="AZC544"/>
      <c r="AZD544"/>
      <c r="AZE544"/>
      <c r="AZF544"/>
      <c r="AZG544"/>
      <c r="AZH544"/>
      <c r="AZI544"/>
      <c r="AZJ544"/>
      <c r="AZK544"/>
      <c r="AZL544"/>
      <c r="AZM544"/>
      <c r="AZN544"/>
      <c r="AZO544"/>
      <c r="AZP544"/>
      <c r="AZQ544"/>
      <c r="AZR544"/>
      <c r="AZS544"/>
      <c r="AZT544"/>
      <c r="AZU544"/>
      <c r="AZV544"/>
      <c r="AZW544"/>
      <c r="AZX544"/>
      <c r="AZY544"/>
      <c r="AZZ544"/>
      <c r="BAA544"/>
      <c r="BAB544"/>
      <c r="BAC544"/>
      <c r="BAD544"/>
      <c r="BAE544"/>
      <c r="BAF544"/>
      <c r="BAG544"/>
      <c r="BAH544"/>
      <c r="BAI544"/>
      <c r="BAJ544"/>
      <c r="BAK544"/>
      <c r="BAL544"/>
      <c r="BAM544"/>
      <c r="BAN544"/>
      <c r="BAO544"/>
      <c r="BAP544"/>
      <c r="BAQ544"/>
      <c r="BAR544"/>
      <c r="BAS544"/>
      <c r="BAT544"/>
      <c r="BAU544"/>
      <c r="BAV544"/>
      <c r="BAW544"/>
      <c r="BAX544"/>
      <c r="BAY544"/>
      <c r="BAZ544"/>
      <c r="BBA544"/>
      <c r="BBB544"/>
      <c r="BBC544"/>
      <c r="BBD544"/>
      <c r="BBE544"/>
      <c r="BBF544"/>
      <c r="BBG544"/>
      <c r="BBH544"/>
      <c r="BBI544"/>
      <c r="BBJ544"/>
      <c r="BBK544"/>
      <c r="BBL544"/>
      <c r="BBM544"/>
      <c r="BBN544"/>
      <c r="BBO544"/>
      <c r="BBP544"/>
      <c r="BBQ544"/>
      <c r="BBR544"/>
      <c r="BBS544"/>
      <c r="BBT544"/>
      <c r="BBU544"/>
      <c r="BBV544"/>
      <c r="BBW544"/>
      <c r="BBX544"/>
      <c r="BBY544"/>
      <c r="BBZ544"/>
      <c r="BCA544"/>
      <c r="BCB544"/>
      <c r="BCC544"/>
      <c r="BCD544"/>
      <c r="BCE544"/>
      <c r="BCF544"/>
      <c r="BCG544"/>
      <c r="BCH544"/>
      <c r="BCI544"/>
      <c r="BCJ544"/>
      <c r="BCK544"/>
      <c r="BCL544"/>
      <c r="BCM544"/>
      <c r="BCN544"/>
      <c r="BCO544"/>
      <c r="BCP544"/>
      <c r="BCQ544"/>
      <c r="BCR544"/>
      <c r="BCS544"/>
      <c r="BCT544"/>
      <c r="BCU544"/>
      <c r="BCV544"/>
      <c r="BCW544"/>
      <c r="BCX544"/>
      <c r="BCY544"/>
      <c r="BCZ544"/>
      <c r="BDA544"/>
      <c r="BDB544"/>
      <c r="BDC544"/>
      <c r="BDD544"/>
      <c r="BDE544"/>
      <c r="BDF544"/>
      <c r="BDG544"/>
      <c r="BDH544"/>
      <c r="BDI544"/>
      <c r="BDJ544"/>
      <c r="BDK544"/>
      <c r="BDL544"/>
      <c r="BDM544"/>
      <c r="BDN544"/>
      <c r="BDO544"/>
      <c r="BDP544"/>
      <c r="BDQ544"/>
      <c r="BDR544"/>
      <c r="BDS544"/>
      <c r="BDT544"/>
      <c r="BDU544"/>
      <c r="BDV544"/>
      <c r="BDW544"/>
      <c r="BDX544"/>
      <c r="BDY544"/>
      <c r="BDZ544"/>
      <c r="BEA544"/>
      <c r="BEB544"/>
      <c r="BEC544"/>
      <c r="BED544"/>
      <c r="BEE544"/>
      <c r="BEF544"/>
      <c r="BEG544"/>
      <c r="BEH544"/>
      <c r="BEI544"/>
      <c r="BEJ544"/>
      <c r="BEK544"/>
      <c r="BEL544"/>
      <c r="BEM544"/>
      <c r="BEN544"/>
      <c r="BEO544"/>
      <c r="BEP544"/>
      <c r="BEQ544"/>
      <c r="BER544"/>
      <c r="BES544"/>
      <c r="BET544"/>
      <c r="BEU544"/>
      <c r="BEV544"/>
      <c r="BEW544"/>
      <c r="BEX544"/>
      <c r="BEY544"/>
      <c r="BEZ544"/>
      <c r="BFA544"/>
      <c r="BFB544"/>
      <c r="BFC544"/>
      <c r="BFD544"/>
      <c r="BFE544"/>
      <c r="BFF544"/>
      <c r="BFG544"/>
      <c r="BFH544"/>
      <c r="BFI544"/>
      <c r="BFJ544"/>
      <c r="BFK544"/>
      <c r="BFL544"/>
      <c r="BFM544"/>
      <c r="BFN544"/>
      <c r="BFO544"/>
      <c r="BFP544"/>
      <c r="BFQ544"/>
      <c r="BFR544"/>
      <c r="BFS544"/>
      <c r="BFT544"/>
      <c r="BFU544"/>
      <c r="BFV544"/>
      <c r="BFW544"/>
      <c r="BFX544"/>
      <c r="BFY544"/>
      <c r="BFZ544"/>
      <c r="BGA544"/>
      <c r="BGB544"/>
      <c r="BGC544"/>
      <c r="BGD544"/>
      <c r="BGE544"/>
      <c r="BGF544"/>
      <c r="BGG544"/>
      <c r="BGH544"/>
      <c r="BGI544"/>
      <c r="BGJ544"/>
      <c r="BGK544"/>
      <c r="BGL544"/>
      <c r="BGM544"/>
      <c r="BGN544"/>
      <c r="BGO544"/>
      <c r="BGP544"/>
      <c r="BGQ544"/>
      <c r="BGR544"/>
      <c r="BGS544"/>
      <c r="BGT544"/>
      <c r="BGU544"/>
      <c r="BGV544"/>
      <c r="BGW544"/>
      <c r="BGX544"/>
      <c r="BGY544"/>
      <c r="BGZ544"/>
      <c r="BHA544"/>
      <c r="BHB544"/>
      <c r="BHC544"/>
      <c r="BHD544"/>
      <c r="BHE544"/>
      <c r="BHF544"/>
      <c r="BHG544"/>
      <c r="BHH544"/>
      <c r="BHI544"/>
      <c r="BHJ544"/>
      <c r="BHK544"/>
      <c r="BHL544"/>
      <c r="BHM544"/>
      <c r="BHN544"/>
      <c r="BHO544"/>
      <c r="BHP544"/>
      <c r="BHQ544"/>
      <c r="BHR544"/>
      <c r="BHS544"/>
      <c r="BHT544"/>
      <c r="BHU544"/>
      <c r="BHV544"/>
      <c r="BHW544"/>
      <c r="BHX544"/>
      <c r="BHY544"/>
      <c r="BHZ544"/>
      <c r="BIA544"/>
      <c r="BIB544"/>
      <c r="BIC544"/>
      <c r="BID544"/>
      <c r="BIE544"/>
      <c r="BIF544"/>
      <c r="BIG544"/>
      <c r="BIH544"/>
      <c r="BII544"/>
      <c r="BIJ544"/>
      <c r="BIK544"/>
      <c r="BIL544"/>
      <c r="BIM544"/>
      <c r="BIN544"/>
      <c r="BIO544"/>
      <c r="BIP544"/>
      <c r="BIQ544"/>
      <c r="BIR544"/>
      <c r="BIS544"/>
      <c r="BIT544"/>
      <c r="BIU544"/>
      <c r="BIV544"/>
      <c r="BIW544"/>
      <c r="BIX544"/>
      <c r="BIY544"/>
      <c r="BIZ544"/>
      <c r="BJA544"/>
      <c r="BJB544"/>
      <c r="BJC544"/>
      <c r="BJD544"/>
      <c r="BJE544"/>
      <c r="BJF544"/>
      <c r="BJG544"/>
      <c r="BJH544"/>
      <c r="BJI544"/>
      <c r="BJJ544"/>
      <c r="BJK544"/>
      <c r="BJL544"/>
      <c r="BJM544"/>
      <c r="BJN544"/>
      <c r="BJO544"/>
      <c r="BJP544"/>
      <c r="BJQ544"/>
      <c r="BJR544"/>
      <c r="BJS544"/>
      <c r="BJT544"/>
      <c r="BJU544"/>
      <c r="BJV544"/>
      <c r="BJW544"/>
      <c r="BJX544"/>
      <c r="BJY544"/>
      <c r="BJZ544"/>
      <c r="BKA544"/>
      <c r="BKB544"/>
      <c r="BKC544"/>
      <c r="BKD544"/>
      <c r="BKE544"/>
      <c r="BKF544"/>
      <c r="BKG544"/>
      <c r="BKH544"/>
      <c r="BKI544"/>
      <c r="BKJ544"/>
      <c r="BKK544"/>
      <c r="BKL544"/>
      <c r="BKM544"/>
      <c r="BKN544"/>
      <c r="BKO544"/>
      <c r="BKP544"/>
      <c r="BKQ544"/>
      <c r="BKR544"/>
      <c r="BKS544"/>
      <c r="BKT544"/>
      <c r="BKU544"/>
      <c r="BKV544"/>
      <c r="BKW544"/>
      <c r="BKX544"/>
      <c r="BKY544"/>
      <c r="BKZ544"/>
      <c r="BLA544"/>
      <c r="BLB544"/>
      <c r="BLC544"/>
      <c r="BLD544"/>
      <c r="BLE544"/>
      <c r="BLF544"/>
      <c r="BLG544"/>
      <c r="BLH544"/>
      <c r="BLI544"/>
      <c r="BLJ544"/>
      <c r="BLK544"/>
      <c r="BLL544"/>
      <c r="BLM544"/>
      <c r="BLN544"/>
      <c r="BLO544"/>
      <c r="BLP544"/>
      <c r="BLQ544"/>
      <c r="BLR544"/>
      <c r="BLS544"/>
      <c r="BLT544"/>
      <c r="BLU544"/>
      <c r="BLV544"/>
      <c r="BLW544"/>
      <c r="BLX544"/>
      <c r="BLY544"/>
      <c r="BLZ544"/>
      <c r="BMA544"/>
      <c r="BMB544"/>
      <c r="BMC544"/>
      <c r="BMD544"/>
      <c r="BME544"/>
      <c r="BMF544"/>
      <c r="BMG544"/>
      <c r="BMH544"/>
      <c r="BMI544"/>
      <c r="BMJ544"/>
      <c r="BMK544"/>
      <c r="BML544"/>
      <c r="BMM544"/>
      <c r="BMN544"/>
      <c r="BMO544"/>
      <c r="BMP544"/>
      <c r="BMQ544"/>
      <c r="BMR544"/>
      <c r="BMS544"/>
      <c r="BMT544"/>
      <c r="BMU544"/>
      <c r="BMV544"/>
      <c r="BMW544"/>
      <c r="BMX544"/>
      <c r="BMY544"/>
      <c r="BMZ544"/>
      <c r="BNA544"/>
      <c r="BNB544"/>
      <c r="BNC544"/>
      <c r="BND544"/>
      <c r="BNE544"/>
      <c r="BNF544"/>
      <c r="BNG544"/>
      <c r="BNH544"/>
      <c r="BNI544"/>
      <c r="BNJ544"/>
      <c r="BNK544"/>
      <c r="BNL544"/>
      <c r="BNM544"/>
      <c r="BNN544"/>
      <c r="BNO544"/>
      <c r="BNP544"/>
      <c r="BNQ544"/>
      <c r="BNR544"/>
      <c r="BNS544"/>
      <c r="BNT544"/>
      <c r="BNU544"/>
      <c r="BNV544"/>
      <c r="BNW544"/>
      <c r="BNX544"/>
      <c r="BNY544"/>
      <c r="BNZ544"/>
      <c r="BOA544"/>
      <c r="BOB544"/>
      <c r="BOC544"/>
      <c r="BOD544"/>
      <c r="BOE544"/>
      <c r="BOF544"/>
      <c r="BOG544"/>
      <c r="BOH544"/>
      <c r="BOI544"/>
      <c r="BOJ544"/>
      <c r="BOK544"/>
      <c r="BOL544"/>
      <c r="BOM544"/>
      <c r="BON544"/>
      <c r="BOO544"/>
      <c r="BOP544"/>
      <c r="BOQ544"/>
      <c r="BOR544"/>
      <c r="BOS544"/>
      <c r="BOT544"/>
      <c r="BOU544"/>
      <c r="BOV544"/>
      <c r="BOW544"/>
      <c r="BOX544"/>
      <c r="BOY544"/>
      <c r="BOZ544"/>
      <c r="BPA544"/>
      <c r="BPB544"/>
      <c r="BPC544"/>
      <c r="BPD544"/>
      <c r="BPE544"/>
      <c r="BPF544"/>
      <c r="BPG544"/>
      <c r="BPH544"/>
      <c r="BPI544"/>
      <c r="BPJ544"/>
      <c r="BPK544"/>
      <c r="BPL544"/>
      <c r="BPM544"/>
      <c r="BPN544"/>
      <c r="BPO544"/>
      <c r="BPP544"/>
      <c r="BPQ544"/>
      <c r="BPR544"/>
      <c r="BPS544"/>
      <c r="BPT544"/>
      <c r="BPU544"/>
      <c r="BPV544"/>
      <c r="BPW544"/>
      <c r="BPX544"/>
      <c r="BPY544"/>
      <c r="BPZ544"/>
      <c r="BQA544"/>
      <c r="BQB544"/>
      <c r="BQC544"/>
      <c r="BQD544"/>
      <c r="BQE544"/>
      <c r="BQF544"/>
      <c r="BQG544"/>
      <c r="BQH544"/>
      <c r="BQI544"/>
      <c r="BQJ544"/>
      <c r="BQK544"/>
      <c r="BQL544"/>
      <c r="BQM544"/>
      <c r="BQN544"/>
      <c r="BQO544"/>
      <c r="BQP544"/>
      <c r="BQQ544"/>
      <c r="BQR544"/>
      <c r="BQS544"/>
      <c r="BQT544"/>
      <c r="BQU544"/>
      <c r="BQV544"/>
      <c r="BQW544"/>
      <c r="BQX544"/>
      <c r="BQY544"/>
      <c r="BQZ544"/>
      <c r="BRA544"/>
      <c r="BRB544"/>
      <c r="BRC544"/>
      <c r="BRD544"/>
      <c r="BRE544"/>
      <c r="BRF544"/>
      <c r="BRG544"/>
      <c r="BRH544"/>
      <c r="BRI544"/>
      <c r="BRJ544"/>
      <c r="BRK544"/>
      <c r="BRL544"/>
      <c r="BRM544"/>
      <c r="BRN544"/>
      <c r="BRO544"/>
      <c r="BRP544"/>
      <c r="BRQ544"/>
      <c r="BRR544"/>
      <c r="BRS544"/>
      <c r="BRT544"/>
      <c r="BRU544"/>
      <c r="BRV544"/>
      <c r="BRW544"/>
      <c r="BRX544"/>
      <c r="BRY544"/>
      <c r="BRZ544"/>
      <c r="BSA544"/>
      <c r="BSB544"/>
      <c r="BSC544"/>
      <c r="BSD544"/>
      <c r="BSE544"/>
      <c r="BSF544"/>
      <c r="BSG544"/>
      <c r="BSH544"/>
      <c r="BSI544"/>
      <c r="BSJ544"/>
      <c r="BSK544"/>
      <c r="BSL544"/>
      <c r="BSM544"/>
      <c r="BSN544"/>
      <c r="BSO544"/>
      <c r="BSP544"/>
      <c r="BSQ544"/>
      <c r="BSR544"/>
      <c r="BSS544"/>
      <c r="BST544"/>
      <c r="BSU544"/>
      <c r="BSV544"/>
      <c r="BSW544"/>
      <c r="BSX544"/>
      <c r="BSY544"/>
      <c r="BSZ544"/>
      <c r="BTA544"/>
      <c r="BTB544"/>
      <c r="BTC544"/>
      <c r="BTD544"/>
      <c r="BTE544"/>
      <c r="BTF544"/>
      <c r="BTG544"/>
      <c r="BTH544"/>
      <c r="BTI544"/>
      <c r="BTJ544"/>
      <c r="BTK544"/>
      <c r="BTL544"/>
      <c r="BTM544"/>
      <c r="BTN544"/>
      <c r="BTO544"/>
      <c r="BTP544"/>
      <c r="BTQ544"/>
      <c r="BTR544"/>
      <c r="BTS544"/>
      <c r="BTT544"/>
      <c r="BTU544"/>
      <c r="BTV544"/>
      <c r="BTW544"/>
      <c r="BTX544"/>
      <c r="BTY544"/>
      <c r="BTZ544"/>
      <c r="BUA544"/>
      <c r="BUB544"/>
      <c r="BUC544"/>
      <c r="BUD544"/>
      <c r="BUE544"/>
      <c r="BUF544"/>
      <c r="BUG544"/>
      <c r="BUH544"/>
      <c r="BUI544"/>
      <c r="BUJ544"/>
      <c r="BUK544"/>
      <c r="BUL544"/>
      <c r="BUM544"/>
      <c r="BUN544"/>
      <c r="BUO544"/>
      <c r="BUP544"/>
      <c r="BUQ544"/>
      <c r="BUR544"/>
      <c r="BUS544"/>
      <c r="BUT544"/>
      <c r="BUU544"/>
      <c r="BUV544"/>
      <c r="BUW544"/>
      <c r="BUX544"/>
      <c r="BUY544"/>
      <c r="BUZ544"/>
      <c r="BVA544"/>
      <c r="BVB544"/>
      <c r="BVC544"/>
      <c r="BVD544"/>
      <c r="BVE544"/>
      <c r="BVF544"/>
      <c r="BVG544"/>
      <c r="BVH544"/>
      <c r="BVI544"/>
      <c r="BVJ544"/>
      <c r="BVK544"/>
      <c r="BVL544"/>
      <c r="BVM544"/>
      <c r="BVN544"/>
      <c r="BVO544"/>
      <c r="BVP544"/>
      <c r="BVQ544"/>
      <c r="BVR544"/>
      <c r="BVS544"/>
      <c r="BVT544"/>
      <c r="BVU544"/>
      <c r="BVV544"/>
      <c r="BVW544"/>
      <c r="BVX544"/>
      <c r="BVY544"/>
      <c r="BVZ544"/>
      <c r="BWA544"/>
      <c r="BWB544"/>
      <c r="BWC544"/>
      <c r="BWD544"/>
      <c r="BWE544"/>
      <c r="BWF544"/>
      <c r="BWG544"/>
      <c r="BWH544"/>
      <c r="BWI544"/>
      <c r="BWJ544"/>
      <c r="BWK544"/>
      <c r="BWL544"/>
      <c r="BWM544"/>
      <c r="BWN544"/>
      <c r="BWO544"/>
      <c r="BWP544"/>
      <c r="BWQ544"/>
      <c r="BWR544"/>
      <c r="BWS544"/>
      <c r="BWT544"/>
      <c r="BWU544"/>
      <c r="BWV544"/>
      <c r="BWW544"/>
      <c r="BWX544"/>
      <c r="BWY544"/>
      <c r="BWZ544"/>
      <c r="BXA544"/>
      <c r="BXB544"/>
      <c r="BXC544"/>
      <c r="BXD544"/>
      <c r="BXE544"/>
      <c r="BXF544"/>
      <c r="BXG544"/>
      <c r="BXH544"/>
      <c r="BXI544"/>
      <c r="BXJ544"/>
      <c r="BXK544"/>
      <c r="BXL544"/>
      <c r="BXM544"/>
      <c r="BXN544"/>
      <c r="BXO544"/>
      <c r="BXP544"/>
      <c r="BXQ544"/>
      <c r="BXR544"/>
      <c r="BXS544"/>
      <c r="BXT544"/>
      <c r="BXU544"/>
      <c r="BXV544"/>
      <c r="BXW544"/>
      <c r="BXX544"/>
      <c r="BXY544"/>
      <c r="BXZ544"/>
      <c r="BYA544"/>
      <c r="BYB544"/>
      <c r="BYC544"/>
      <c r="BYD544"/>
      <c r="BYE544"/>
      <c r="BYF544"/>
      <c r="BYG544"/>
      <c r="BYH544"/>
      <c r="BYI544"/>
      <c r="BYJ544"/>
      <c r="BYK544"/>
      <c r="BYL544"/>
      <c r="BYM544"/>
      <c r="BYN544"/>
      <c r="BYO544"/>
      <c r="BYP544"/>
      <c r="BYQ544"/>
      <c r="BYR544"/>
      <c r="BYS544"/>
      <c r="BYT544"/>
      <c r="BYU544"/>
      <c r="BYV544"/>
      <c r="BYW544"/>
      <c r="BYX544"/>
      <c r="BYY544"/>
      <c r="BYZ544"/>
      <c r="BZA544"/>
      <c r="BZB544"/>
      <c r="BZC544"/>
      <c r="BZD544"/>
      <c r="BZE544"/>
      <c r="BZF544"/>
      <c r="BZG544"/>
      <c r="BZH544"/>
      <c r="BZI544"/>
      <c r="BZJ544"/>
      <c r="BZK544"/>
      <c r="BZL544"/>
      <c r="BZM544"/>
      <c r="BZN544"/>
      <c r="BZO544"/>
      <c r="BZP544"/>
      <c r="BZQ544"/>
      <c r="BZR544"/>
      <c r="BZS544"/>
      <c r="BZT544"/>
      <c r="BZU544"/>
      <c r="BZV544"/>
      <c r="BZW544"/>
      <c r="BZX544"/>
      <c r="BZY544"/>
      <c r="BZZ544"/>
      <c r="CAA544"/>
      <c r="CAB544"/>
      <c r="CAC544"/>
      <c r="CAD544"/>
      <c r="CAE544"/>
      <c r="CAF544"/>
      <c r="CAG544"/>
      <c r="CAH544"/>
      <c r="CAI544"/>
      <c r="CAJ544"/>
      <c r="CAK544"/>
      <c r="CAL544"/>
      <c r="CAM544"/>
      <c r="CAN544"/>
      <c r="CAO544"/>
      <c r="CAP544"/>
      <c r="CAQ544"/>
      <c r="CAR544"/>
      <c r="CAS544"/>
      <c r="CAT544"/>
      <c r="CAU544"/>
      <c r="CAV544"/>
      <c r="CAW544"/>
      <c r="CAX544"/>
      <c r="CAY544"/>
      <c r="CAZ544"/>
      <c r="CBA544"/>
      <c r="CBB544"/>
      <c r="CBC544"/>
      <c r="CBD544"/>
      <c r="CBE544"/>
      <c r="CBF544"/>
      <c r="CBG544"/>
      <c r="CBH544"/>
      <c r="CBI544"/>
      <c r="CBJ544"/>
      <c r="CBK544"/>
      <c r="CBL544"/>
      <c r="CBM544"/>
      <c r="CBN544"/>
      <c r="CBO544"/>
      <c r="CBP544"/>
      <c r="CBQ544"/>
      <c r="CBR544"/>
      <c r="CBS544"/>
      <c r="CBT544"/>
      <c r="CBU544"/>
      <c r="CBV544"/>
      <c r="CBW544"/>
      <c r="CBX544"/>
      <c r="CBY544"/>
      <c r="CBZ544"/>
      <c r="CCA544"/>
      <c r="CCB544"/>
      <c r="CCC544"/>
      <c r="CCD544"/>
      <c r="CCE544"/>
      <c r="CCF544"/>
      <c r="CCG544"/>
      <c r="CCH544"/>
      <c r="CCI544"/>
      <c r="CCJ544"/>
      <c r="CCK544"/>
      <c r="CCL544"/>
      <c r="CCM544"/>
      <c r="CCN544"/>
      <c r="CCO544"/>
      <c r="CCP544"/>
      <c r="CCQ544"/>
      <c r="CCR544"/>
      <c r="CCS544"/>
      <c r="CCT544"/>
      <c r="CCU544"/>
      <c r="CCV544"/>
      <c r="CCW544"/>
      <c r="CCX544"/>
      <c r="CCY544"/>
      <c r="CCZ544"/>
      <c r="CDA544"/>
      <c r="CDB544"/>
      <c r="CDC544"/>
      <c r="CDD544"/>
      <c r="CDE544"/>
      <c r="CDF544"/>
      <c r="CDG544"/>
      <c r="CDH544"/>
      <c r="CDI544"/>
      <c r="CDJ544"/>
      <c r="CDK544"/>
      <c r="CDL544"/>
      <c r="CDM544"/>
      <c r="CDN544"/>
      <c r="CDO544"/>
      <c r="CDP544"/>
      <c r="CDQ544"/>
      <c r="CDR544"/>
      <c r="CDS544"/>
      <c r="CDT544"/>
      <c r="CDU544"/>
      <c r="CDV544"/>
      <c r="CDW544"/>
      <c r="CDX544"/>
      <c r="CDY544"/>
      <c r="CDZ544"/>
      <c r="CEA544"/>
      <c r="CEB544"/>
      <c r="CEC544"/>
      <c r="CED544"/>
      <c r="CEE544"/>
      <c r="CEF544"/>
      <c r="CEG544"/>
      <c r="CEH544"/>
      <c r="CEI544"/>
      <c r="CEJ544"/>
      <c r="CEK544"/>
      <c r="CEL544"/>
      <c r="CEM544"/>
      <c r="CEN544"/>
      <c r="CEO544"/>
      <c r="CEP544"/>
      <c r="CEQ544"/>
      <c r="CER544"/>
      <c r="CES544"/>
      <c r="CET544"/>
      <c r="CEU544"/>
      <c r="CEV544"/>
      <c r="CEW544"/>
      <c r="CEX544"/>
      <c r="CEY544"/>
      <c r="CEZ544"/>
      <c r="CFA544"/>
      <c r="CFB544"/>
      <c r="CFC544"/>
      <c r="CFD544"/>
      <c r="CFE544"/>
      <c r="CFF544"/>
      <c r="CFG544"/>
      <c r="CFH544"/>
      <c r="CFI544"/>
      <c r="CFJ544"/>
      <c r="CFK544"/>
      <c r="CFL544"/>
      <c r="CFM544"/>
      <c r="CFN544"/>
      <c r="CFO544"/>
      <c r="CFP544"/>
      <c r="CFQ544"/>
      <c r="CFR544"/>
      <c r="CFS544"/>
      <c r="CFT544"/>
      <c r="CFU544"/>
      <c r="CFV544"/>
      <c r="CFW544"/>
      <c r="CFX544"/>
      <c r="CFY544"/>
      <c r="CFZ544"/>
      <c r="CGA544"/>
      <c r="CGB544"/>
      <c r="CGC544"/>
      <c r="CGD544"/>
      <c r="CGE544"/>
      <c r="CGF544"/>
      <c r="CGG544"/>
      <c r="CGH544"/>
      <c r="CGI544"/>
      <c r="CGJ544"/>
      <c r="CGK544"/>
      <c r="CGL544"/>
      <c r="CGM544"/>
      <c r="CGN544"/>
      <c r="CGO544"/>
      <c r="CGP544"/>
      <c r="CGQ544"/>
      <c r="CGR544"/>
      <c r="CGS544"/>
      <c r="CGT544"/>
      <c r="CGU544"/>
      <c r="CGV544"/>
      <c r="CGW544"/>
      <c r="CGX544"/>
      <c r="CGY544"/>
      <c r="CGZ544"/>
      <c r="CHA544"/>
      <c r="CHB544"/>
      <c r="CHC544"/>
      <c r="CHD544"/>
      <c r="CHE544"/>
      <c r="CHF544"/>
      <c r="CHG544"/>
      <c r="CHH544"/>
      <c r="CHI544"/>
      <c r="CHJ544"/>
      <c r="CHK544"/>
      <c r="CHL544"/>
      <c r="CHM544"/>
      <c r="CHN544"/>
      <c r="CHO544"/>
      <c r="CHP544"/>
      <c r="CHQ544"/>
      <c r="CHR544"/>
      <c r="CHS544"/>
      <c r="CHT544"/>
      <c r="CHU544"/>
      <c r="CHV544"/>
      <c r="CHW544"/>
      <c r="CHX544"/>
      <c r="CHY544"/>
      <c r="CHZ544"/>
      <c r="CIA544"/>
      <c r="CIB544"/>
      <c r="CIC544"/>
      <c r="CID544"/>
      <c r="CIE544"/>
      <c r="CIF544"/>
      <c r="CIG544"/>
      <c r="CIH544"/>
      <c r="CII544"/>
      <c r="CIJ544"/>
      <c r="CIK544"/>
      <c r="CIL544"/>
      <c r="CIM544"/>
      <c r="CIN544"/>
      <c r="CIO544"/>
      <c r="CIP544"/>
      <c r="CIQ544"/>
      <c r="CIR544"/>
      <c r="CIS544"/>
      <c r="CIT544"/>
      <c r="CIU544"/>
      <c r="CIV544"/>
      <c r="CIW544"/>
      <c r="CIX544"/>
      <c r="CIY544"/>
      <c r="CIZ544"/>
      <c r="CJA544"/>
      <c r="CJB544"/>
      <c r="CJC544"/>
      <c r="CJD544"/>
      <c r="CJE544"/>
      <c r="CJF544"/>
      <c r="CJG544"/>
      <c r="CJH544"/>
      <c r="CJI544"/>
      <c r="CJJ544"/>
      <c r="CJK544"/>
      <c r="CJL544"/>
      <c r="CJM544"/>
      <c r="CJN544"/>
      <c r="CJO544"/>
      <c r="CJP544"/>
      <c r="CJQ544"/>
      <c r="CJR544"/>
      <c r="CJS544"/>
      <c r="CJT544"/>
      <c r="CJU544"/>
      <c r="CJV544"/>
      <c r="CJW544"/>
      <c r="CJX544"/>
      <c r="CJY544"/>
      <c r="CJZ544"/>
      <c r="CKA544"/>
      <c r="CKB544"/>
      <c r="CKC544"/>
      <c r="CKD544"/>
      <c r="CKE544"/>
      <c r="CKF544"/>
      <c r="CKG544"/>
      <c r="CKH544"/>
      <c r="CKI544"/>
      <c r="CKJ544"/>
      <c r="CKK544"/>
      <c r="CKL544"/>
      <c r="CKM544"/>
      <c r="CKN544"/>
      <c r="CKO544"/>
      <c r="CKP544"/>
      <c r="CKQ544"/>
      <c r="CKR544"/>
      <c r="CKS544"/>
      <c r="CKT544"/>
      <c r="CKU544"/>
      <c r="CKV544"/>
      <c r="CKW544"/>
      <c r="CKX544"/>
      <c r="CKY544"/>
      <c r="CKZ544"/>
      <c r="CLA544"/>
      <c r="CLB544"/>
      <c r="CLC544"/>
      <c r="CLD544"/>
      <c r="CLE544"/>
      <c r="CLF544"/>
      <c r="CLG544"/>
      <c r="CLH544"/>
      <c r="CLI544"/>
      <c r="CLJ544"/>
      <c r="CLK544"/>
      <c r="CLL544"/>
      <c r="CLM544"/>
      <c r="CLN544"/>
      <c r="CLO544"/>
      <c r="CLP544"/>
      <c r="CLQ544"/>
      <c r="CLR544"/>
      <c r="CLS544"/>
      <c r="CLT544"/>
      <c r="CLU544"/>
      <c r="CLV544"/>
      <c r="CLW544"/>
      <c r="CLX544"/>
      <c r="CLY544"/>
      <c r="CLZ544"/>
      <c r="CMA544"/>
      <c r="CMB544"/>
      <c r="CMC544"/>
      <c r="CMD544"/>
      <c r="CME544"/>
      <c r="CMF544"/>
      <c r="CMG544"/>
      <c r="CMH544"/>
      <c r="CMI544"/>
      <c r="CMJ544"/>
      <c r="CMK544"/>
      <c r="CML544"/>
      <c r="CMM544"/>
      <c r="CMN544"/>
      <c r="CMO544"/>
      <c r="CMP544"/>
      <c r="CMQ544"/>
      <c r="CMR544"/>
      <c r="CMS544"/>
      <c r="CMT544"/>
      <c r="CMU544"/>
      <c r="CMV544"/>
      <c r="CMW544"/>
      <c r="CMX544"/>
      <c r="CMY544"/>
      <c r="CMZ544"/>
      <c r="CNA544"/>
      <c r="CNB544"/>
      <c r="CNC544"/>
      <c r="CND544"/>
      <c r="CNE544"/>
      <c r="CNF544"/>
      <c r="CNG544"/>
      <c r="CNH544"/>
      <c r="CNI544"/>
      <c r="CNJ544"/>
      <c r="CNK544"/>
      <c r="CNL544"/>
      <c r="CNM544"/>
      <c r="CNN544"/>
      <c r="CNO544"/>
      <c r="CNP544"/>
      <c r="CNQ544"/>
      <c r="CNR544"/>
      <c r="CNS544"/>
      <c r="CNT544"/>
      <c r="CNU544"/>
      <c r="CNV544"/>
      <c r="CNW544"/>
      <c r="CNX544"/>
      <c r="CNY544"/>
      <c r="CNZ544"/>
      <c r="COA544"/>
      <c r="COB544"/>
      <c r="COC544"/>
      <c r="COD544"/>
      <c r="COE544"/>
      <c r="COF544"/>
      <c r="COG544"/>
      <c r="COH544"/>
      <c r="COI544"/>
      <c r="COJ544"/>
      <c r="COK544"/>
      <c r="COL544"/>
      <c r="COM544"/>
      <c r="CON544"/>
      <c r="COO544"/>
      <c r="COP544"/>
      <c r="COQ544"/>
      <c r="COR544"/>
      <c r="COS544"/>
      <c r="COT544"/>
      <c r="COU544"/>
      <c r="COV544"/>
      <c r="COW544"/>
      <c r="COX544"/>
      <c r="COY544"/>
      <c r="COZ544"/>
      <c r="CPA544"/>
      <c r="CPB544"/>
      <c r="CPC544"/>
      <c r="CPD544"/>
      <c r="CPE544"/>
      <c r="CPF544"/>
      <c r="CPG544"/>
      <c r="CPH544"/>
      <c r="CPI544"/>
      <c r="CPJ544"/>
      <c r="CPK544"/>
      <c r="CPL544"/>
      <c r="CPM544"/>
      <c r="CPN544"/>
      <c r="CPO544"/>
      <c r="CPP544"/>
      <c r="CPQ544"/>
      <c r="CPR544"/>
      <c r="CPS544"/>
      <c r="CPT544"/>
      <c r="CPU544"/>
      <c r="CPV544"/>
      <c r="CPW544"/>
      <c r="CPX544"/>
      <c r="CPY544"/>
      <c r="CPZ544"/>
      <c r="CQA544"/>
      <c r="CQB544"/>
      <c r="CQC544"/>
      <c r="CQD544"/>
      <c r="CQE544"/>
      <c r="CQF544"/>
      <c r="CQG544"/>
      <c r="CQH544"/>
      <c r="CQI544"/>
      <c r="CQJ544"/>
      <c r="CQK544"/>
      <c r="CQL544"/>
      <c r="CQM544"/>
      <c r="CQN544"/>
      <c r="CQO544"/>
      <c r="CQP544"/>
      <c r="CQQ544"/>
      <c r="CQR544"/>
      <c r="CQS544"/>
      <c r="CQT544"/>
      <c r="CQU544"/>
      <c r="CQV544"/>
      <c r="CQW544"/>
      <c r="CQX544"/>
      <c r="CQY544"/>
      <c r="CQZ544"/>
      <c r="CRA544"/>
      <c r="CRB544"/>
      <c r="CRC544"/>
      <c r="CRD544"/>
      <c r="CRE544"/>
      <c r="CRF544"/>
      <c r="CRG544"/>
      <c r="CRH544"/>
      <c r="CRI544"/>
      <c r="CRJ544"/>
      <c r="CRK544"/>
      <c r="CRL544"/>
      <c r="CRM544"/>
      <c r="CRN544"/>
      <c r="CRO544"/>
      <c r="CRP544"/>
      <c r="CRQ544"/>
      <c r="CRR544"/>
      <c r="CRS544"/>
      <c r="CRT544"/>
      <c r="CRU544"/>
      <c r="CRV544"/>
      <c r="CRW544"/>
      <c r="CRX544"/>
      <c r="CRY544"/>
      <c r="CRZ544"/>
      <c r="CSA544"/>
      <c r="CSB544"/>
      <c r="CSC544"/>
      <c r="CSD544"/>
      <c r="CSE544"/>
      <c r="CSF544"/>
      <c r="CSG544"/>
      <c r="CSH544"/>
      <c r="CSI544"/>
      <c r="CSJ544"/>
      <c r="CSK544"/>
      <c r="CSL544"/>
      <c r="CSM544"/>
      <c r="CSN544"/>
      <c r="CSO544"/>
      <c r="CSP544"/>
      <c r="CSQ544"/>
      <c r="CSR544"/>
      <c r="CSS544"/>
      <c r="CST544"/>
      <c r="CSU544"/>
      <c r="CSV544"/>
      <c r="CSW544"/>
      <c r="CSX544"/>
      <c r="CSY544"/>
      <c r="CSZ544"/>
      <c r="CTA544"/>
      <c r="CTB544"/>
      <c r="CTC544"/>
      <c r="CTD544"/>
      <c r="CTE544"/>
      <c r="CTF544"/>
      <c r="CTG544"/>
      <c r="CTH544"/>
      <c r="CTI544"/>
      <c r="CTJ544"/>
      <c r="CTK544"/>
      <c r="CTL544"/>
      <c r="CTM544"/>
      <c r="CTN544"/>
      <c r="CTO544"/>
      <c r="CTP544"/>
      <c r="CTQ544"/>
      <c r="CTR544"/>
      <c r="CTS544"/>
      <c r="CTT544"/>
      <c r="CTU544"/>
      <c r="CTV544"/>
      <c r="CTW544"/>
      <c r="CTX544"/>
      <c r="CTY544"/>
      <c r="CTZ544"/>
      <c r="CUA544"/>
      <c r="CUB544"/>
      <c r="CUC544"/>
      <c r="CUD544"/>
      <c r="CUE544"/>
      <c r="CUF544"/>
      <c r="CUG544"/>
      <c r="CUH544"/>
      <c r="CUI544"/>
      <c r="CUJ544"/>
      <c r="CUK544"/>
      <c r="CUL544"/>
      <c r="CUM544"/>
      <c r="CUN544"/>
      <c r="CUO544"/>
      <c r="CUP544"/>
      <c r="CUQ544"/>
      <c r="CUR544"/>
      <c r="CUS544"/>
      <c r="CUT544"/>
      <c r="CUU544"/>
      <c r="CUV544"/>
      <c r="CUW544"/>
      <c r="CUX544"/>
      <c r="CUY544"/>
      <c r="CUZ544"/>
      <c r="CVA544"/>
      <c r="CVB544"/>
      <c r="CVC544"/>
      <c r="CVD544"/>
      <c r="CVE544"/>
      <c r="CVF544"/>
      <c r="CVG544"/>
      <c r="CVH544"/>
      <c r="CVI544"/>
      <c r="CVJ544"/>
      <c r="CVK544"/>
      <c r="CVL544"/>
      <c r="CVM544"/>
      <c r="CVN544"/>
      <c r="CVO544"/>
      <c r="CVP544"/>
      <c r="CVQ544"/>
      <c r="CVR544"/>
      <c r="CVS544"/>
      <c r="CVT544"/>
      <c r="CVU544"/>
      <c r="CVV544"/>
      <c r="CVW544"/>
      <c r="CVX544"/>
      <c r="CVY544"/>
      <c r="CVZ544"/>
      <c r="CWA544"/>
      <c r="CWB544"/>
      <c r="CWC544"/>
      <c r="CWD544"/>
      <c r="CWE544"/>
      <c r="CWF544"/>
      <c r="CWG544"/>
      <c r="CWH544"/>
      <c r="CWI544"/>
      <c r="CWJ544"/>
      <c r="CWK544"/>
      <c r="CWL544"/>
      <c r="CWM544"/>
      <c r="CWN544"/>
      <c r="CWO544"/>
      <c r="CWP544"/>
      <c r="CWQ544"/>
      <c r="CWR544"/>
      <c r="CWS544"/>
      <c r="CWT544"/>
      <c r="CWU544"/>
      <c r="CWV544"/>
      <c r="CWW544"/>
      <c r="CWX544"/>
      <c r="CWY544"/>
      <c r="CWZ544"/>
      <c r="CXA544"/>
      <c r="CXB544"/>
      <c r="CXC544"/>
      <c r="CXD544"/>
      <c r="CXE544"/>
      <c r="CXF544"/>
      <c r="CXG544"/>
      <c r="CXH544"/>
      <c r="CXI544"/>
      <c r="CXJ544"/>
      <c r="CXK544"/>
      <c r="CXL544"/>
      <c r="CXM544"/>
      <c r="CXN544"/>
      <c r="CXO544"/>
      <c r="CXP544"/>
      <c r="CXQ544"/>
      <c r="CXR544"/>
      <c r="CXS544"/>
      <c r="CXT544"/>
      <c r="CXU544"/>
      <c r="CXV544"/>
      <c r="CXW544"/>
      <c r="CXX544"/>
      <c r="CXY544"/>
      <c r="CXZ544"/>
      <c r="CYA544"/>
      <c r="CYB544"/>
      <c r="CYC544"/>
      <c r="CYD544"/>
      <c r="CYE544"/>
      <c r="CYF544"/>
      <c r="CYG544"/>
      <c r="CYH544"/>
      <c r="CYI544"/>
      <c r="CYJ544"/>
      <c r="CYK544"/>
      <c r="CYL544"/>
      <c r="CYM544"/>
      <c r="CYN544"/>
      <c r="CYO544"/>
      <c r="CYP544"/>
      <c r="CYQ544"/>
      <c r="CYR544"/>
      <c r="CYS544"/>
      <c r="CYT544"/>
      <c r="CYU544"/>
      <c r="CYV544"/>
      <c r="CYW544"/>
      <c r="CYX544"/>
      <c r="CYY544"/>
      <c r="CYZ544"/>
      <c r="CZA544"/>
      <c r="CZB544"/>
      <c r="CZC544"/>
      <c r="CZD544"/>
      <c r="CZE544"/>
      <c r="CZF544"/>
      <c r="CZG544"/>
      <c r="CZH544"/>
      <c r="CZI544"/>
      <c r="CZJ544"/>
      <c r="CZK544"/>
      <c r="CZL544"/>
      <c r="CZM544"/>
      <c r="CZN544"/>
      <c r="CZO544"/>
      <c r="CZP544"/>
      <c r="CZQ544"/>
      <c r="CZR544"/>
      <c r="CZS544"/>
      <c r="CZT544"/>
      <c r="CZU544"/>
      <c r="CZV544"/>
      <c r="CZW544"/>
      <c r="CZX544"/>
      <c r="CZY544"/>
      <c r="CZZ544"/>
      <c r="DAA544"/>
      <c r="DAB544"/>
      <c r="DAC544"/>
      <c r="DAD544"/>
      <c r="DAE544"/>
      <c r="DAF544"/>
      <c r="DAG544"/>
      <c r="DAH544"/>
      <c r="DAI544"/>
      <c r="DAJ544"/>
      <c r="DAK544"/>
      <c r="DAL544"/>
      <c r="DAM544"/>
      <c r="DAN544"/>
      <c r="DAO544"/>
      <c r="DAP544"/>
      <c r="DAQ544"/>
      <c r="DAR544"/>
      <c r="DAS544"/>
      <c r="DAT544"/>
      <c r="DAU544"/>
      <c r="DAV544"/>
      <c r="DAW544"/>
      <c r="DAX544"/>
      <c r="DAY544"/>
      <c r="DAZ544"/>
      <c r="DBA544"/>
      <c r="DBB544"/>
      <c r="DBC544"/>
      <c r="DBD544"/>
      <c r="DBE544"/>
      <c r="DBF544"/>
      <c r="DBG544"/>
      <c r="DBH544"/>
      <c r="DBI544"/>
      <c r="DBJ544"/>
      <c r="DBK544"/>
      <c r="DBL544"/>
      <c r="DBM544"/>
      <c r="DBN544"/>
      <c r="DBO544"/>
      <c r="DBP544"/>
      <c r="DBQ544"/>
      <c r="DBR544"/>
      <c r="DBS544"/>
      <c r="DBT544"/>
      <c r="DBU544"/>
      <c r="DBV544"/>
      <c r="DBW544"/>
      <c r="DBX544"/>
      <c r="DBY544"/>
      <c r="DBZ544"/>
      <c r="DCA544"/>
      <c r="DCB544"/>
      <c r="DCC544"/>
      <c r="DCD544"/>
      <c r="DCE544"/>
      <c r="DCF544"/>
      <c r="DCG544"/>
      <c r="DCH544"/>
      <c r="DCI544"/>
      <c r="DCJ544"/>
      <c r="DCK544"/>
      <c r="DCL544"/>
      <c r="DCM544"/>
      <c r="DCN544"/>
      <c r="DCO544"/>
      <c r="DCP544"/>
      <c r="DCQ544"/>
      <c r="DCR544"/>
      <c r="DCS544"/>
      <c r="DCT544"/>
      <c r="DCU544"/>
      <c r="DCV544"/>
      <c r="DCW544"/>
      <c r="DCX544"/>
      <c r="DCY544"/>
      <c r="DCZ544"/>
      <c r="DDA544"/>
      <c r="DDB544"/>
      <c r="DDC544"/>
      <c r="DDD544"/>
      <c r="DDE544"/>
      <c r="DDF544"/>
      <c r="DDG544"/>
      <c r="DDH544"/>
      <c r="DDI544"/>
      <c r="DDJ544"/>
      <c r="DDK544"/>
      <c r="DDL544"/>
      <c r="DDM544"/>
      <c r="DDN544"/>
      <c r="DDO544"/>
      <c r="DDP544"/>
      <c r="DDQ544"/>
      <c r="DDR544"/>
      <c r="DDS544"/>
      <c r="DDT544"/>
      <c r="DDU544"/>
      <c r="DDV544"/>
      <c r="DDW544"/>
      <c r="DDX544"/>
      <c r="DDY544"/>
      <c r="DDZ544"/>
      <c r="DEA544"/>
      <c r="DEB544"/>
      <c r="DEC544"/>
      <c r="DED544"/>
      <c r="DEE544"/>
      <c r="DEF544"/>
      <c r="DEG544"/>
      <c r="DEH544"/>
      <c r="DEI544"/>
      <c r="DEJ544"/>
      <c r="DEK544"/>
      <c r="DEL544"/>
      <c r="DEM544"/>
      <c r="DEN544"/>
      <c r="DEO544"/>
      <c r="DEP544"/>
      <c r="DEQ544"/>
      <c r="DER544"/>
      <c r="DES544"/>
      <c r="DET544"/>
      <c r="DEU544"/>
      <c r="DEV544"/>
      <c r="DEW544"/>
      <c r="DEX544"/>
      <c r="DEY544"/>
      <c r="DEZ544"/>
      <c r="DFA544"/>
      <c r="DFB544"/>
      <c r="DFC544"/>
      <c r="DFD544"/>
      <c r="DFE544"/>
      <c r="DFF544"/>
      <c r="DFG544"/>
      <c r="DFH544"/>
      <c r="DFI544"/>
      <c r="DFJ544"/>
      <c r="DFK544"/>
      <c r="DFL544"/>
      <c r="DFM544"/>
      <c r="DFN544"/>
      <c r="DFO544"/>
      <c r="DFP544"/>
      <c r="DFQ544"/>
      <c r="DFR544"/>
      <c r="DFS544"/>
      <c r="DFT544"/>
      <c r="DFU544"/>
      <c r="DFV544"/>
      <c r="DFW544"/>
      <c r="DFX544"/>
      <c r="DFY544"/>
      <c r="DFZ544"/>
      <c r="DGA544"/>
      <c r="DGB544"/>
      <c r="DGC544"/>
      <c r="DGD544"/>
      <c r="DGE544"/>
      <c r="DGF544"/>
      <c r="DGG544"/>
      <c r="DGH544"/>
      <c r="DGI544"/>
      <c r="DGJ544"/>
      <c r="DGK544"/>
      <c r="DGL544"/>
      <c r="DGM544"/>
      <c r="DGN544"/>
      <c r="DGO544"/>
      <c r="DGP544"/>
      <c r="DGQ544"/>
      <c r="DGR544"/>
      <c r="DGS544"/>
      <c r="DGT544"/>
      <c r="DGU544"/>
      <c r="DGV544"/>
      <c r="DGW544"/>
      <c r="DGX544"/>
      <c r="DGY544"/>
      <c r="DGZ544"/>
      <c r="DHA544"/>
      <c r="DHB544"/>
      <c r="DHC544"/>
      <c r="DHD544"/>
      <c r="DHE544"/>
      <c r="DHF544"/>
      <c r="DHG544"/>
      <c r="DHH544"/>
      <c r="DHI544"/>
      <c r="DHJ544"/>
      <c r="DHK544"/>
      <c r="DHL544"/>
      <c r="DHM544"/>
      <c r="DHN544"/>
      <c r="DHO544"/>
      <c r="DHP544"/>
      <c r="DHQ544"/>
      <c r="DHR544"/>
      <c r="DHS544"/>
      <c r="DHT544"/>
      <c r="DHU544"/>
      <c r="DHV544"/>
      <c r="DHW544"/>
      <c r="DHX544"/>
      <c r="DHY544"/>
      <c r="DHZ544"/>
      <c r="DIA544"/>
      <c r="DIB544"/>
      <c r="DIC544"/>
      <c r="DID544"/>
      <c r="DIE544"/>
      <c r="DIF544"/>
      <c r="DIG544"/>
      <c r="DIH544"/>
      <c r="DII544"/>
      <c r="DIJ544"/>
      <c r="DIK544"/>
      <c r="DIL544"/>
      <c r="DIM544"/>
      <c r="DIN544"/>
      <c r="DIO544"/>
      <c r="DIP544"/>
      <c r="DIQ544"/>
      <c r="DIR544"/>
      <c r="DIS544"/>
      <c r="DIT544"/>
      <c r="DIU544"/>
      <c r="DIV544"/>
      <c r="DIW544"/>
      <c r="DIX544"/>
      <c r="DIY544"/>
      <c r="DIZ544"/>
      <c r="DJA544"/>
      <c r="DJB544"/>
      <c r="DJC544"/>
      <c r="DJD544"/>
      <c r="DJE544"/>
      <c r="DJF544"/>
      <c r="DJG544"/>
      <c r="DJH544"/>
      <c r="DJI544"/>
      <c r="DJJ544"/>
      <c r="DJK544"/>
      <c r="DJL544"/>
      <c r="DJM544"/>
      <c r="DJN544"/>
      <c r="DJO544"/>
      <c r="DJP544"/>
      <c r="DJQ544"/>
      <c r="DJR544"/>
      <c r="DJS544"/>
      <c r="DJT544"/>
      <c r="DJU544"/>
      <c r="DJV544"/>
      <c r="DJW544"/>
      <c r="DJX544"/>
      <c r="DJY544"/>
      <c r="DJZ544"/>
      <c r="DKA544"/>
      <c r="DKB544"/>
      <c r="DKC544"/>
      <c r="DKD544"/>
      <c r="DKE544"/>
      <c r="DKF544"/>
      <c r="DKG544"/>
      <c r="DKH544"/>
      <c r="DKI544"/>
      <c r="DKJ544"/>
      <c r="DKK544"/>
      <c r="DKL544"/>
      <c r="DKM544"/>
      <c r="DKN544"/>
      <c r="DKO544"/>
      <c r="DKP544"/>
      <c r="DKQ544"/>
      <c r="DKR544"/>
      <c r="DKS544"/>
      <c r="DKT544"/>
      <c r="DKU544"/>
      <c r="DKV544"/>
      <c r="DKW544"/>
      <c r="DKX544"/>
      <c r="DKY544"/>
      <c r="DKZ544"/>
      <c r="DLA544"/>
      <c r="DLB544"/>
      <c r="DLC544"/>
      <c r="DLD544"/>
      <c r="DLE544"/>
      <c r="DLF544"/>
      <c r="DLG544"/>
      <c r="DLH544"/>
      <c r="DLI544"/>
      <c r="DLJ544"/>
      <c r="DLK544"/>
      <c r="DLL544"/>
      <c r="DLM544"/>
      <c r="DLN544"/>
      <c r="DLO544"/>
      <c r="DLP544"/>
      <c r="DLQ544"/>
      <c r="DLR544"/>
      <c r="DLS544"/>
      <c r="DLT544"/>
      <c r="DLU544"/>
      <c r="DLV544"/>
      <c r="DLW544"/>
      <c r="DLX544"/>
      <c r="DLY544"/>
      <c r="DLZ544"/>
      <c r="DMA544"/>
      <c r="DMB544"/>
      <c r="DMC544"/>
      <c r="DMD544"/>
      <c r="DME544"/>
      <c r="DMF544"/>
      <c r="DMG544"/>
      <c r="DMH544"/>
      <c r="DMI544"/>
      <c r="DMJ544"/>
      <c r="DMK544"/>
      <c r="DML544"/>
      <c r="DMM544"/>
      <c r="DMN544"/>
      <c r="DMO544"/>
      <c r="DMP544"/>
      <c r="DMQ544"/>
      <c r="DMR544"/>
      <c r="DMS544"/>
      <c r="DMT544"/>
      <c r="DMU544"/>
      <c r="DMV544"/>
      <c r="DMW544"/>
      <c r="DMX544"/>
      <c r="DMY544"/>
      <c r="DMZ544"/>
      <c r="DNA544"/>
      <c r="DNB544"/>
      <c r="DNC544"/>
      <c r="DND544"/>
      <c r="DNE544"/>
      <c r="DNF544"/>
      <c r="DNG544"/>
      <c r="DNH544"/>
      <c r="DNI544"/>
      <c r="DNJ544"/>
      <c r="DNK544"/>
      <c r="DNL544"/>
      <c r="DNM544"/>
      <c r="DNN544"/>
      <c r="DNO544"/>
      <c r="DNP544"/>
      <c r="DNQ544"/>
      <c r="DNR544"/>
      <c r="DNS544"/>
      <c r="DNT544"/>
      <c r="DNU544"/>
      <c r="DNV544"/>
      <c r="DNW544"/>
      <c r="DNX544"/>
      <c r="DNY544"/>
      <c r="DNZ544"/>
      <c r="DOA544"/>
      <c r="DOB544"/>
      <c r="DOC544"/>
      <c r="DOD544"/>
      <c r="DOE544"/>
      <c r="DOF544"/>
      <c r="DOG544"/>
      <c r="DOH544"/>
      <c r="DOI544"/>
      <c r="DOJ544"/>
      <c r="DOK544"/>
      <c r="DOL544"/>
      <c r="DOM544"/>
      <c r="DON544"/>
      <c r="DOO544"/>
      <c r="DOP544"/>
      <c r="DOQ544"/>
      <c r="DOR544"/>
      <c r="DOS544"/>
      <c r="DOT544"/>
      <c r="DOU544"/>
      <c r="DOV544"/>
      <c r="DOW544"/>
      <c r="DOX544"/>
      <c r="DOY544"/>
      <c r="DOZ544"/>
      <c r="DPA544"/>
      <c r="DPB544"/>
      <c r="DPC544"/>
      <c r="DPD544"/>
      <c r="DPE544"/>
      <c r="DPF544"/>
      <c r="DPG544"/>
      <c r="DPH544"/>
      <c r="DPI544"/>
      <c r="DPJ544"/>
      <c r="DPK544"/>
      <c r="DPL544"/>
      <c r="DPM544"/>
      <c r="DPN544"/>
      <c r="DPO544"/>
      <c r="DPP544"/>
      <c r="DPQ544"/>
      <c r="DPR544"/>
      <c r="DPS544"/>
      <c r="DPT544"/>
      <c r="DPU544"/>
      <c r="DPV544"/>
      <c r="DPW544"/>
      <c r="DPX544"/>
      <c r="DPY544"/>
      <c r="DPZ544"/>
      <c r="DQA544"/>
      <c r="DQB544"/>
      <c r="DQC544"/>
      <c r="DQD544"/>
      <c r="DQE544"/>
      <c r="DQF544"/>
      <c r="DQG544"/>
      <c r="DQH544"/>
      <c r="DQI544"/>
      <c r="DQJ544"/>
      <c r="DQK544"/>
      <c r="DQL544"/>
      <c r="DQM544"/>
      <c r="DQN544"/>
      <c r="DQO544"/>
      <c r="DQP544"/>
      <c r="DQQ544"/>
      <c r="DQR544"/>
      <c r="DQS544"/>
      <c r="DQT544"/>
      <c r="DQU544"/>
      <c r="DQV544"/>
      <c r="DQW544"/>
      <c r="DQX544"/>
      <c r="DQY544"/>
      <c r="DQZ544"/>
      <c r="DRA544"/>
      <c r="DRB544"/>
      <c r="DRC544"/>
      <c r="DRD544"/>
      <c r="DRE544"/>
      <c r="DRF544"/>
      <c r="DRG544"/>
      <c r="DRH544"/>
      <c r="DRI544"/>
      <c r="DRJ544"/>
      <c r="DRK544"/>
      <c r="DRL544"/>
      <c r="DRM544"/>
      <c r="DRN544"/>
      <c r="DRO544"/>
      <c r="DRP544"/>
      <c r="DRQ544"/>
      <c r="DRR544"/>
      <c r="DRS544"/>
      <c r="DRT544"/>
      <c r="DRU544"/>
      <c r="DRV544"/>
      <c r="DRW544"/>
      <c r="DRX544"/>
      <c r="DRY544"/>
      <c r="DRZ544"/>
      <c r="DSA544"/>
      <c r="DSB544"/>
      <c r="DSC544"/>
      <c r="DSD544"/>
      <c r="DSE544"/>
      <c r="DSF544"/>
      <c r="DSG544"/>
      <c r="DSH544"/>
      <c r="DSI544"/>
      <c r="DSJ544"/>
      <c r="DSK544"/>
      <c r="DSL544"/>
      <c r="DSM544"/>
      <c r="DSN544"/>
      <c r="DSO544"/>
      <c r="DSP544"/>
      <c r="DSQ544"/>
      <c r="DSR544"/>
      <c r="DSS544"/>
      <c r="DST544"/>
      <c r="DSU544"/>
      <c r="DSV544"/>
      <c r="DSW544"/>
      <c r="DSX544"/>
      <c r="DSY544"/>
      <c r="DSZ544"/>
      <c r="DTA544"/>
      <c r="DTB544"/>
      <c r="DTC544"/>
      <c r="DTD544"/>
      <c r="DTE544"/>
      <c r="DTF544"/>
      <c r="DTG544"/>
      <c r="DTH544"/>
      <c r="DTI544"/>
      <c r="DTJ544"/>
      <c r="DTK544"/>
      <c r="DTL544"/>
      <c r="DTM544"/>
      <c r="DTN544"/>
      <c r="DTO544"/>
      <c r="DTP544"/>
      <c r="DTQ544"/>
      <c r="DTR544"/>
      <c r="DTS544"/>
      <c r="DTT544"/>
      <c r="DTU544"/>
      <c r="DTV544"/>
      <c r="DTW544"/>
      <c r="DTX544"/>
      <c r="DTY544"/>
      <c r="DTZ544"/>
      <c r="DUA544"/>
      <c r="DUB544"/>
      <c r="DUC544"/>
      <c r="DUD544"/>
      <c r="DUE544"/>
      <c r="DUF544"/>
      <c r="DUG544"/>
      <c r="DUH544"/>
      <c r="DUI544"/>
      <c r="DUJ544"/>
      <c r="DUK544"/>
      <c r="DUL544"/>
      <c r="DUM544"/>
      <c r="DUN544"/>
      <c r="DUO544"/>
      <c r="DUP544"/>
      <c r="DUQ544"/>
      <c r="DUR544"/>
      <c r="DUS544"/>
      <c r="DUT544"/>
      <c r="DUU544"/>
      <c r="DUV544"/>
      <c r="DUW544"/>
      <c r="DUX544"/>
      <c r="DUY544"/>
      <c r="DUZ544"/>
      <c r="DVA544"/>
      <c r="DVB544"/>
      <c r="DVC544"/>
      <c r="DVD544"/>
      <c r="DVE544"/>
      <c r="DVF544"/>
      <c r="DVG544"/>
      <c r="DVH544"/>
      <c r="DVI544"/>
      <c r="DVJ544"/>
      <c r="DVK544"/>
      <c r="DVL544"/>
      <c r="DVM544"/>
      <c r="DVN544"/>
      <c r="DVO544"/>
      <c r="DVP544"/>
      <c r="DVQ544"/>
      <c r="DVR544"/>
      <c r="DVS544"/>
      <c r="DVT544"/>
      <c r="DVU544"/>
      <c r="DVV544"/>
      <c r="DVW544"/>
      <c r="DVX544"/>
      <c r="DVY544"/>
      <c r="DVZ544"/>
      <c r="DWA544"/>
      <c r="DWB544"/>
      <c r="DWC544"/>
      <c r="DWD544"/>
      <c r="DWE544"/>
      <c r="DWF544"/>
      <c r="DWG544"/>
      <c r="DWH544"/>
      <c r="DWI544"/>
      <c r="DWJ544"/>
      <c r="DWK544"/>
      <c r="DWL544"/>
      <c r="DWM544"/>
      <c r="DWN544"/>
      <c r="DWO544"/>
      <c r="DWP544"/>
      <c r="DWQ544"/>
      <c r="DWR544"/>
      <c r="DWS544"/>
      <c r="DWT544"/>
      <c r="DWU544"/>
      <c r="DWV544"/>
      <c r="DWW544"/>
      <c r="DWX544"/>
      <c r="DWY544"/>
      <c r="DWZ544"/>
      <c r="DXA544"/>
      <c r="DXB544"/>
      <c r="DXC544"/>
      <c r="DXD544"/>
      <c r="DXE544"/>
      <c r="DXF544"/>
      <c r="DXG544"/>
      <c r="DXH544"/>
      <c r="DXI544"/>
      <c r="DXJ544"/>
      <c r="DXK544"/>
      <c r="DXL544"/>
      <c r="DXM544"/>
      <c r="DXN544"/>
      <c r="DXO544"/>
      <c r="DXP544"/>
      <c r="DXQ544"/>
      <c r="DXR544"/>
      <c r="DXS544"/>
      <c r="DXT544"/>
      <c r="DXU544"/>
      <c r="DXV544"/>
      <c r="DXW544"/>
      <c r="DXX544"/>
      <c r="DXY544"/>
      <c r="DXZ544"/>
      <c r="DYA544"/>
      <c r="DYB544"/>
      <c r="DYC544"/>
      <c r="DYD544"/>
      <c r="DYE544"/>
      <c r="DYF544"/>
      <c r="DYG544"/>
      <c r="DYH544"/>
      <c r="DYI544"/>
      <c r="DYJ544"/>
      <c r="DYK544"/>
      <c r="DYL544"/>
      <c r="DYM544"/>
      <c r="DYN544"/>
      <c r="DYO544"/>
      <c r="DYP544"/>
      <c r="DYQ544"/>
      <c r="DYR544"/>
      <c r="DYS544"/>
      <c r="DYT544"/>
      <c r="DYU544"/>
      <c r="DYV544"/>
      <c r="DYW544"/>
      <c r="DYX544"/>
      <c r="DYY544"/>
      <c r="DYZ544"/>
      <c r="DZA544"/>
      <c r="DZB544"/>
      <c r="DZC544"/>
      <c r="DZD544"/>
      <c r="DZE544"/>
      <c r="DZF544"/>
      <c r="DZG544"/>
      <c r="DZH544"/>
      <c r="DZI544"/>
      <c r="DZJ544"/>
      <c r="DZK544"/>
      <c r="DZL544"/>
      <c r="DZM544"/>
      <c r="DZN544"/>
      <c r="DZO544"/>
      <c r="DZP544"/>
      <c r="DZQ544"/>
      <c r="DZR544"/>
      <c r="DZS544"/>
      <c r="DZT544"/>
      <c r="DZU544"/>
      <c r="DZV544"/>
      <c r="DZW544"/>
      <c r="DZX544"/>
      <c r="DZY544"/>
      <c r="DZZ544"/>
      <c r="EAA544"/>
      <c r="EAB544"/>
      <c r="EAC544"/>
      <c r="EAD544"/>
      <c r="EAE544"/>
      <c r="EAF544"/>
      <c r="EAG544"/>
      <c r="EAH544"/>
      <c r="EAI544"/>
      <c r="EAJ544"/>
      <c r="EAK544"/>
      <c r="EAL544"/>
      <c r="EAM544"/>
      <c r="EAN544"/>
      <c r="EAO544"/>
      <c r="EAP544"/>
      <c r="EAQ544"/>
      <c r="EAR544"/>
      <c r="EAS544"/>
      <c r="EAT544"/>
      <c r="EAU544"/>
      <c r="EAV544"/>
      <c r="EAW544"/>
      <c r="EAX544"/>
      <c r="EAY544"/>
      <c r="EAZ544"/>
      <c r="EBA544"/>
      <c r="EBB544"/>
      <c r="EBC544"/>
      <c r="EBD544"/>
      <c r="EBE544"/>
      <c r="EBF544"/>
      <c r="EBG544"/>
      <c r="EBH544"/>
      <c r="EBI544"/>
      <c r="EBJ544"/>
      <c r="EBK544"/>
      <c r="EBL544"/>
      <c r="EBM544"/>
      <c r="EBN544"/>
      <c r="EBO544"/>
      <c r="EBP544"/>
      <c r="EBQ544"/>
      <c r="EBR544"/>
      <c r="EBS544"/>
      <c r="EBT544"/>
      <c r="EBU544"/>
      <c r="EBV544"/>
      <c r="EBW544"/>
      <c r="EBX544"/>
      <c r="EBY544"/>
      <c r="EBZ544"/>
      <c r="ECA544"/>
      <c r="ECB544"/>
      <c r="ECC544"/>
      <c r="ECD544"/>
      <c r="ECE544"/>
      <c r="ECF544"/>
      <c r="ECG544"/>
      <c r="ECH544"/>
      <c r="ECI544"/>
      <c r="ECJ544"/>
      <c r="ECK544"/>
      <c r="ECL544"/>
      <c r="ECM544"/>
      <c r="ECN544"/>
      <c r="ECO544"/>
      <c r="ECP544"/>
      <c r="ECQ544"/>
      <c r="ECR544"/>
      <c r="ECS544"/>
      <c r="ECT544"/>
      <c r="ECU544"/>
      <c r="ECV544"/>
      <c r="ECW544"/>
      <c r="ECX544"/>
      <c r="ECY544"/>
      <c r="ECZ544"/>
      <c r="EDA544"/>
      <c r="EDB544"/>
      <c r="EDC544"/>
      <c r="EDD544"/>
      <c r="EDE544"/>
      <c r="EDF544"/>
      <c r="EDG544"/>
      <c r="EDH544"/>
      <c r="EDI544"/>
      <c r="EDJ544"/>
      <c r="EDK544"/>
      <c r="EDL544"/>
      <c r="EDM544"/>
      <c r="EDN544"/>
      <c r="EDO544"/>
      <c r="EDP544"/>
      <c r="EDQ544"/>
      <c r="EDR544"/>
      <c r="EDS544"/>
      <c r="EDT544"/>
      <c r="EDU544"/>
      <c r="EDV544"/>
      <c r="EDW544"/>
      <c r="EDX544"/>
      <c r="EDY544"/>
      <c r="EDZ544"/>
      <c r="EEA544"/>
      <c r="EEB544"/>
      <c r="EEC544"/>
      <c r="EED544"/>
      <c r="EEE544"/>
      <c r="EEF544"/>
      <c r="EEG544"/>
      <c r="EEH544"/>
      <c r="EEI544"/>
      <c r="EEJ544"/>
      <c r="EEK544"/>
      <c r="EEL544"/>
      <c r="EEM544"/>
      <c r="EEN544"/>
      <c r="EEO544"/>
      <c r="EEP544"/>
      <c r="EEQ544"/>
      <c r="EER544"/>
      <c r="EES544"/>
      <c r="EET544"/>
      <c r="EEU544"/>
      <c r="EEV544"/>
      <c r="EEW544"/>
      <c r="EEX544"/>
      <c r="EEY544"/>
      <c r="EEZ544"/>
      <c r="EFA544"/>
      <c r="EFB544"/>
      <c r="EFC544"/>
      <c r="EFD544"/>
      <c r="EFE544"/>
      <c r="EFF544"/>
      <c r="EFG544"/>
      <c r="EFH544"/>
      <c r="EFI544"/>
      <c r="EFJ544"/>
      <c r="EFK544"/>
      <c r="EFL544"/>
      <c r="EFM544"/>
      <c r="EFN544"/>
      <c r="EFO544"/>
      <c r="EFP544"/>
      <c r="EFQ544"/>
      <c r="EFR544"/>
      <c r="EFS544"/>
      <c r="EFT544"/>
      <c r="EFU544"/>
      <c r="EFV544"/>
      <c r="EFW544"/>
      <c r="EFX544"/>
      <c r="EFY544"/>
      <c r="EFZ544"/>
      <c r="EGA544"/>
      <c r="EGB544"/>
      <c r="EGC544"/>
      <c r="EGD544"/>
      <c r="EGE544"/>
      <c r="EGF544"/>
      <c r="EGG544"/>
      <c r="EGH544"/>
      <c r="EGI544"/>
      <c r="EGJ544"/>
      <c r="EGK544"/>
      <c r="EGL544"/>
      <c r="EGM544"/>
      <c r="EGN544"/>
      <c r="EGO544"/>
      <c r="EGP544"/>
      <c r="EGQ544"/>
      <c r="EGR544"/>
      <c r="EGS544"/>
      <c r="EGT544"/>
      <c r="EGU544"/>
      <c r="EGV544"/>
      <c r="EGW544"/>
      <c r="EGX544"/>
      <c r="EGY544"/>
      <c r="EGZ544"/>
      <c r="EHA544"/>
      <c r="EHB544"/>
      <c r="EHC544"/>
      <c r="EHD544"/>
      <c r="EHE544"/>
      <c r="EHF544"/>
      <c r="EHG544"/>
      <c r="EHH544"/>
      <c r="EHI544"/>
      <c r="EHJ544"/>
      <c r="EHK544"/>
      <c r="EHL544"/>
      <c r="EHM544"/>
      <c r="EHN544"/>
      <c r="EHO544"/>
      <c r="EHP544"/>
      <c r="EHQ544"/>
      <c r="EHR544"/>
      <c r="EHS544"/>
      <c r="EHT544"/>
      <c r="EHU544"/>
      <c r="EHV544"/>
      <c r="EHW544"/>
      <c r="EHX544"/>
      <c r="EHY544"/>
      <c r="EHZ544"/>
      <c r="EIA544"/>
      <c r="EIB544"/>
      <c r="EIC544"/>
      <c r="EID544"/>
      <c r="EIE544"/>
      <c r="EIF544"/>
      <c r="EIG544"/>
      <c r="EIH544"/>
      <c r="EII544"/>
      <c r="EIJ544"/>
      <c r="EIK544"/>
      <c r="EIL544"/>
      <c r="EIM544"/>
      <c r="EIN544"/>
      <c r="EIO544"/>
      <c r="EIP544"/>
      <c r="EIQ544"/>
      <c r="EIR544"/>
      <c r="EIS544"/>
      <c r="EIT544"/>
      <c r="EIU544"/>
      <c r="EIV544"/>
      <c r="EIW544"/>
      <c r="EIX544"/>
      <c r="EIY544"/>
      <c r="EIZ544"/>
      <c r="EJA544"/>
      <c r="EJB544"/>
      <c r="EJC544"/>
      <c r="EJD544"/>
      <c r="EJE544"/>
      <c r="EJF544"/>
      <c r="EJG544"/>
      <c r="EJH544"/>
      <c r="EJI544"/>
      <c r="EJJ544"/>
      <c r="EJK544"/>
      <c r="EJL544"/>
      <c r="EJM544"/>
      <c r="EJN544"/>
      <c r="EJO544"/>
      <c r="EJP544"/>
      <c r="EJQ544"/>
      <c r="EJR544"/>
      <c r="EJS544"/>
      <c r="EJT544"/>
      <c r="EJU544"/>
      <c r="EJV544"/>
      <c r="EJW544"/>
      <c r="EJX544"/>
      <c r="EJY544"/>
      <c r="EJZ544"/>
      <c r="EKA544"/>
      <c r="EKB544"/>
      <c r="EKC544"/>
      <c r="EKD544"/>
      <c r="EKE544"/>
      <c r="EKF544"/>
      <c r="EKG544"/>
      <c r="EKH544"/>
      <c r="EKI544"/>
      <c r="EKJ544"/>
      <c r="EKK544"/>
      <c r="EKL544"/>
      <c r="EKM544"/>
      <c r="EKN544"/>
      <c r="EKO544"/>
      <c r="EKP544"/>
      <c r="EKQ544"/>
      <c r="EKR544"/>
      <c r="EKS544"/>
      <c r="EKT544"/>
      <c r="EKU544"/>
      <c r="EKV544"/>
      <c r="EKW544"/>
      <c r="EKX544"/>
      <c r="EKY544"/>
      <c r="EKZ544"/>
      <c r="ELA544"/>
      <c r="ELB544"/>
      <c r="ELC544"/>
      <c r="ELD544"/>
      <c r="ELE544"/>
      <c r="ELF544"/>
      <c r="ELG544"/>
      <c r="ELH544"/>
      <c r="ELI544"/>
      <c r="ELJ544"/>
      <c r="ELK544"/>
      <c r="ELL544"/>
      <c r="ELM544"/>
      <c r="ELN544"/>
      <c r="ELO544"/>
      <c r="ELP544"/>
      <c r="ELQ544"/>
      <c r="ELR544"/>
      <c r="ELS544"/>
      <c r="ELT544"/>
      <c r="ELU544"/>
      <c r="ELV544"/>
      <c r="ELW544"/>
      <c r="ELX544"/>
      <c r="ELY544"/>
      <c r="ELZ544"/>
      <c r="EMA544"/>
      <c r="EMB544"/>
      <c r="EMC544"/>
      <c r="EMD544"/>
      <c r="EME544"/>
      <c r="EMF544"/>
      <c r="EMG544"/>
      <c r="EMH544"/>
      <c r="EMI544"/>
      <c r="EMJ544"/>
      <c r="EMK544"/>
      <c r="EML544"/>
      <c r="EMM544"/>
      <c r="EMN544"/>
      <c r="EMO544"/>
      <c r="EMP544"/>
      <c r="EMQ544"/>
      <c r="EMR544"/>
      <c r="EMS544"/>
      <c r="EMT544"/>
      <c r="EMU544"/>
      <c r="EMV544"/>
      <c r="EMW544"/>
      <c r="EMX544"/>
      <c r="EMY544"/>
      <c r="EMZ544"/>
      <c r="ENA544"/>
      <c r="ENB544"/>
      <c r="ENC544"/>
      <c r="END544"/>
      <c r="ENE544"/>
      <c r="ENF544"/>
      <c r="ENG544"/>
      <c r="ENH544"/>
      <c r="ENI544"/>
      <c r="ENJ544"/>
      <c r="ENK544"/>
      <c r="ENL544"/>
      <c r="ENM544"/>
      <c r="ENN544"/>
      <c r="ENO544"/>
      <c r="ENP544"/>
      <c r="ENQ544"/>
      <c r="ENR544"/>
      <c r="ENS544"/>
      <c r="ENT544"/>
      <c r="ENU544"/>
      <c r="ENV544"/>
      <c r="ENW544"/>
      <c r="ENX544"/>
      <c r="ENY544"/>
      <c r="ENZ544"/>
      <c r="EOA544"/>
      <c r="EOB544"/>
      <c r="EOC544"/>
      <c r="EOD544"/>
      <c r="EOE544"/>
      <c r="EOF544"/>
      <c r="EOG544"/>
      <c r="EOH544"/>
      <c r="EOI544"/>
      <c r="EOJ544"/>
      <c r="EOK544"/>
      <c r="EOL544"/>
      <c r="EOM544"/>
      <c r="EON544"/>
      <c r="EOO544"/>
      <c r="EOP544"/>
      <c r="EOQ544"/>
      <c r="EOR544"/>
      <c r="EOS544"/>
      <c r="EOT544"/>
      <c r="EOU544"/>
      <c r="EOV544"/>
      <c r="EOW544"/>
      <c r="EOX544"/>
      <c r="EOY544"/>
      <c r="EOZ544"/>
      <c r="EPA544"/>
      <c r="EPB544"/>
      <c r="EPC544"/>
      <c r="EPD544"/>
      <c r="EPE544"/>
      <c r="EPF544"/>
      <c r="EPG544"/>
      <c r="EPH544"/>
      <c r="EPI544"/>
      <c r="EPJ544"/>
      <c r="EPK544"/>
      <c r="EPL544"/>
      <c r="EPM544"/>
      <c r="EPN544"/>
      <c r="EPO544"/>
      <c r="EPP544"/>
      <c r="EPQ544"/>
      <c r="EPR544"/>
      <c r="EPS544"/>
      <c r="EPT544"/>
      <c r="EPU544"/>
      <c r="EPV544"/>
      <c r="EPW544"/>
      <c r="EPX544"/>
      <c r="EPY544"/>
      <c r="EPZ544"/>
      <c r="EQA544"/>
      <c r="EQB544"/>
      <c r="EQC544"/>
      <c r="EQD544"/>
      <c r="EQE544"/>
      <c r="EQF544"/>
      <c r="EQG544"/>
      <c r="EQH544"/>
      <c r="EQI544"/>
      <c r="EQJ544"/>
      <c r="EQK544"/>
      <c r="EQL544"/>
      <c r="EQM544"/>
      <c r="EQN544"/>
      <c r="EQO544"/>
      <c r="EQP544"/>
      <c r="EQQ544"/>
      <c r="EQR544"/>
      <c r="EQS544"/>
      <c r="EQT544"/>
      <c r="EQU544"/>
      <c r="EQV544"/>
      <c r="EQW544"/>
      <c r="EQX544"/>
      <c r="EQY544"/>
      <c r="EQZ544"/>
      <c r="ERA544"/>
      <c r="ERB544"/>
      <c r="ERC544"/>
      <c r="ERD544"/>
      <c r="ERE544"/>
      <c r="ERF544"/>
      <c r="ERG544"/>
      <c r="ERH544"/>
      <c r="ERI544"/>
      <c r="ERJ544"/>
      <c r="ERK544"/>
      <c r="ERL544"/>
      <c r="ERM544"/>
      <c r="ERN544"/>
      <c r="ERO544"/>
      <c r="ERP544"/>
      <c r="ERQ544"/>
      <c r="ERR544"/>
      <c r="ERS544"/>
      <c r="ERT544"/>
      <c r="ERU544"/>
      <c r="ERV544"/>
      <c r="ERW544"/>
      <c r="ERX544"/>
      <c r="ERY544"/>
      <c r="ERZ544"/>
      <c r="ESA544"/>
      <c r="ESB544"/>
      <c r="ESC544"/>
      <c r="ESD544"/>
      <c r="ESE544"/>
      <c r="ESF544"/>
      <c r="ESG544"/>
      <c r="ESH544"/>
      <c r="ESI544"/>
      <c r="ESJ544"/>
      <c r="ESK544"/>
      <c r="ESL544"/>
      <c r="ESM544"/>
      <c r="ESN544"/>
      <c r="ESO544"/>
      <c r="ESP544"/>
      <c r="ESQ544"/>
      <c r="ESR544"/>
      <c r="ESS544"/>
      <c r="EST544"/>
      <c r="ESU544"/>
      <c r="ESV544"/>
      <c r="ESW544"/>
      <c r="ESX544"/>
      <c r="ESY544"/>
      <c r="ESZ544"/>
      <c r="ETA544"/>
      <c r="ETB544"/>
      <c r="ETC544"/>
      <c r="ETD544"/>
      <c r="ETE544"/>
      <c r="ETF544"/>
      <c r="ETG544"/>
      <c r="ETH544"/>
      <c r="ETI544"/>
      <c r="ETJ544"/>
      <c r="ETK544"/>
      <c r="ETL544"/>
      <c r="ETM544"/>
      <c r="ETN544"/>
      <c r="ETO544"/>
      <c r="ETP544"/>
      <c r="ETQ544"/>
      <c r="ETR544"/>
      <c r="ETS544"/>
      <c r="ETT544"/>
      <c r="ETU544"/>
      <c r="ETV544"/>
      <c r="ETW544"/>
      <c r="ETX544"/>
      <c r="ETY544"/>
      <c r="ETZ544"/>
      <c r="EUA544"/>
      <c r="EUB544"/>
      <c r="EUC544"/>
      <c r="EUD544"/>
      <c r="EUE544"/>
      <c r="EUF544"/>
      <c r="EUG544"/>
      <c r="EUH544"/>
      <c r="EUI544"/>
      <c r="EUJ544"/>
      <c r="EUK544"/>
      <c r="EUL544"/>
      <c r="EUM544"/>
      <c r="EUN544"/>
      <c r="EUO544"/>
      <c r="EUP544"/>
      <c r="EUQ544"/>
      <c r="EUR544"/>
      <c r="EUS544"/>
      <c r="EUT544"/>
      <c r="EUU544"/>
      <c r="EUV544"/>
      <c r="EUW544"/>
      <c r="EUX544"/>
      <c r="EUY544"/>
      <c r="EUZ544"/>
      <c r="EVA544"/>
      <c r="EVB544"/>
      <c r="EVC544"/>
      <c r="EVD544"/>
      <c r="EVE544"/>
      <c r="EVF544"/>
      <c r="EVG544"/>
      <c r="EVH544"/>
      <c r="EVI544"/>
      <c r="EVJ544"/>
      <c r="EVK544"/>
      <c r="EVL544"/>
      <c r="EVM544"/>
      <c r="EVN544"/>
      <c r="EVO544"/>
      <c r="EVP544"/>
      <c r="EVQ544"/>
      <c r="EVR544"/>
      <c r="EVS544"/>
      <c r="EVT544"/>
      <c r="EVU544"/>
      <c r="EVV544"/>
      <c r="EVW544"/>
      <c r="EVX544"/>
      <c r="EVY544"/>
      <c r="EVZ544"/>
      <c r="EWA544"/>
      <c r="EWB544"/>
      <c r="EWC544"/>
      <c r="EWD544"/>
      <c r="EWE544"/>
      <c r="EWF544"/>
      <c r="EWG544"/>
      <c r="EWH544"/>
      <c r="EWI544"/>
      <c r="EWJ544"/>
      <c r="EWK544"/>
      <c r="EWL544"/>
      <c r="EWM544"/>
      <c r="EWN544"/>
      <c r="EWO544"/>
      <c r="EWP544"/>
      <c r="EWQ544"/>
      <c r="EWR544"/>
      <c r="EWS544"/>
      <c r="EWT544"/>
      <c r="EWU544"/>
      <c r="EWV544"/>
      <c r="EWW544"/>
      <c r="EWX544"/>
      <c r="EWY544"/>
      <c r="EWZ544"/>
      <c r="EXA544"/>
      <c r="EXB544"/>
      <c r="EXC544"/>
      <c r="EXD544"/>
      <c r="EXE544"/>
      <c r="EXF544"/>
      <c r="EXG544"/>
      <c r="EXH544"/>
      <c r="EXI544"/>
      <c r="EXJ544"/>
      <c r="EXK544"/>
      <c r="EXL544"/>
      <c r="EXM544"/>
      <c r="EXN544"/>
      <c r="EXO544"/>
      <c r="EXP544"/>
      <c r="EXQ544"/>
      <c r="EXR544"/>
      <c r="EXS544"/>
      <c r="EXT544"/>
      <c r="EXU544"/>
      <c r="EXV544"/>
      <c r="EXW544"/>
      <c r="EXX544"/>
      <c r="EXY544"/>
      <c r="EXZ544"/>
      <c r="EYA544"/>
      <c r="EYB544"/>
      <c r="EYC544"/>
      <c r="EYD544"/>
      <c r="EYE544"/>
      <c r="EYF544"/>
      <c r="EYG544"/>
      <c r="EYH544"/>
      <c r="EYI544"/>
      <c r="EYJ544"/>
      <c r="EYK544"/>
      <c r="EYL544"/>
      <c r="EYM544"/>
      <c r="EYN544"/>
      <c r="EYO544"/>
      <c r="EYP544"/>
      <c r="EYQ544"/>
      <c r="EYR544"/>
      <c r="EYS544"/>
      <c r="EYT544"/>
      <c r="EYU544"/>
      <c r="EYV544"/>
      <c r="EYW544"/>
      <c r="EYX544"/>
      <c r="EYY544"/>
      <c r="EYZ544"/>
      <c r="EZA544"/>
      <c r="EZB544"/>
      <c r="EZC544"/>
      <c r="EZD544"/>
      <c r="EZE544"/>
      <c r="EZF544"/>
      <c r="EZG544"/>
      <c r="EZH544"/>
      <c r="EZI544"/>
      <c r="EZJ544"/>
      <c r="EZK544"/>
      <c r="EZL544"/>
      <c r="EZM544"/>
      <c r="EZN544"/>
      <c r="EZO544"/>
      <c r="EZP544"/>
      <c r="EZQ544"/>
      <c r="EZR544"/>
      <c r="EZS544"/>
      <c r="EZT544"/>
      <c r="EZU544"/>
      <c r="EZV544"/>
      <c r="EZW544"/>
      <c r="EZX544"/>
      <c r="EZY544"/>
      <c r="EZZ544"/>
      <c r="FAA544"/>
      <c r="FAB544"/>
      <c r="FAC544"/>
      <c r="FAD544"/>
      <c r="FAE544"/>
      <c r="FAF544"/>
      <c r="FAG544"/>
      <c r="FAH544"/>
      <c r="FAI544"/>
      <c r="FAJ544"/>
      <c r="FAK544"/>
      <c r="FAL544"/>
      <c r="FAM544"/>
      <c r="FAN544"/>
      <c r="FAO544"/>
      <c r="FAP544"/>
      <c r="FAQ544"/>
      <c r="FAR544"/>
      <c r="FAS544"/>
      <c r="FAT544"/>
      <c r="FAU544"/>
      <c r="FAV544"/>
      <c r="FAW544"/>
      <c r="FAX544"/>
      <c r="FAY544"/>
      <c r="FAZ544"/>
      <c r="FBA544"/>
      <c r="FBB544"/>
      <c r="FBC544"/>
      <c r="FBD544"/>
      <c r="FBE544"/>
      <c r="FBF544"/>
      <c r="FBG544"/>
      <c r="FBH544"/>
      <c r="FBI544"/>
      <c r="FBJ544"/>
      <c r="FBK544"/>
      <c r="FBL544"/>
      <c r="FBM544"/>
      <c r="FBN544"/>
      <c r="FBO544"/>
      <c r="FBP544"/>
      <c r="FBQ544"/>
      <c r="FBR544"/>
      <c r="FBS544"/>
      <c r="FBT544"/>
      <c r="FBU544"/>
      <c r="FBV544"/>
      <c r="FBW544"/>
      <c r="FBX544"/>
      <c r="FBY544"/>
      <c r="FBZ544"/>
      <c r="FCA544"/>
      <c r="FCB544"/>
      <c r="FCC544"/>
      <c r="FCD544"/>
      <c r="FCE544"/>
      <c r="FCF544"/>
      <c r="FCG544"/>
      <c r="FCH544"/>
      <c r="FCI544"/>
      <c r="FCJ544"/>
      <c r="FCK544"/>
      <c r="FCL544"/>
      <c r="FCM544"/>
      <c r="FCN544"/>
      <c r="FCO544"/>
      <c r="FCP544"/>
      <c r="FCQ544"/>
      <c r="FCR544"/>
      <c r="FCS544"/>
      <c r="FCT544"/>
      <c r="FCU544"/>
      <c r="FCV544"/>
      <c r="FCW544"/>
      <c r="FCX544"/>
      <c r="FCY544"/>
      <c r="FCZ544"/>
      <c r="FDA544"/>
      <c r="FDB544"/>
      <c r="FDC544"/>
      <c r="FDD544"/>
      <c r="FDE544"/>
      <c r="FDF544"/>
      <c r="FDG544"/>
      <c r="FDH544"/>
      <c r="FDI544"/>
      <c r="FDJ544"/>
      <c r="FDK544"/>
      <c r="FDL544"/>
      <c r="FDM544"/>
      <c r="FDN544"/>
      <c r="FDO544"/>
      <c r="FDP544"/>
      <c r="FDQ544"/>
      <c r="FDR544"/>
      <c r="FDS544"/>
      <c r="FDT544"/>
      <c r="FDU544"/>
      <c r="FDV544"/>
      <c r="FDW544"/>
      <c r="FDX544"/>
      <c r="FDY544"/>
      <c r="FDZ544"/>
      <c r="FEA544"/>
      <c r="FEB544"/>
      <c r="FEC544"/>
      <c r="FED544"/>
      <c r="FEE544"/>
      <c r="FEF544"/>
      <c r="FEG544"/>
      <c r="FEH544"/>
      <c r="FEI544"/>
      <c r="FEJ544"/>
      <c r="FEK544"/>
      <c r="FEL544"/>
      <c r="FEM544"/>
      <c r="FEN544"/>
      <c r="FEO544"/>
      <c r="FEP544"/>
      <c r="FEQ544"/>
      <c r="FER544"/>
      <c r="FES544"/>
      <c r="FET544"/>
      <c r="FEU544"/>
      <c r="FEV544"/>
      <c r="FEW544"/>
      <c r="FEX544"/>
      <c r="FEY544"/>
      <c r="FEZ544"/>
      <c r="FFA544"/>
      <c r="FFB544"/>
      <c r="FFC544"/>
      <c r="FFD544"/>
      <c r="FFE544"/>
      <c r="FFF544"/>
      <c r="FFG544"/>
      <c r="FFH544"/>
      <c r="FFI544"/>
      <c r="FFJ544"/>
      <c r="FFK544"/>
      <c r="FFL544"/>
      <c r="FFM544"/>
      <c r="FFN544"/>
      <c r="FFO544"/>
      <c r="FFP544"/>
      <c r="FFQ544"/>
      <c r="FFR544"/>
      <c r="FFS544"/>
      <c r="FFT544"/>
      <c r="FFU544"/>
      <c r="FFV544"/>
      <c r="FFW544"/>
      <c r="FFX544"/>
      <c r="FFY544"/>
      <c r="FFZ544"/>
      <c r="FGA544"/>
      <c r="FGB544"/>
      <c r="FGC544"/>
      <c r="FGD544"/>
      <c r="FGE544"/>
      <c r="FGF544"/>
      <c r="FGG544"/>
      <c r="FGH544"/>
      <c r="FGI544"/>
      <c r="FGJ544"/>
      <c r="FGK544"/>
      <c r="FGL544"/>
      <c r="FGM544"/>
      <c r="FGN544"/>
      <c r="FGO544"/>
      <c r="FGP544"/>
      <c r="FGQ544"/>
      <c r="FGR544"/>
      <c r="FGS544"/>
      <c r="FGT544"/>
      <c r="FGU544"/>
      <c r="FGV544"/>
      <c r="FGW544"/>
      <c r="FGX544"/>
      <c r="FGY544"/>
      <c r="FGZ544"/>
      <c r="FHA544"/>
      <c r="FHB544"/>
      <c r="FHC544"/>
      <c r="FHD544"/>
      <c r="FHE544"/>
      <c r="FHF544"/>
      <c r="FHG544"/>
      <c r="FHH544"/>
      <c r="FHI544"/>
      <c r="FHJ544"/>
      <c r="FHK544"/>
      <c r="FHL544"/>
      <c r="FHM544"/>
      <c r="FHN544"/>
      <c r="FHO544"/>
      <c r="FHP544"/>
      <c r="FHQ544"/>
      <c r="FHR544"/>
      <c r="FHS544"/>
      <c r="FHT544"/>
      <c r="FHU544"/>
      <c r="FHV544"/>
      <c r="FHW544"/>
      <c r="FHX544"/>
      <c r="FHY544"/>
      <c r="FHZ544"/>
      <c r="FIA544"/>
      <c r="FIB544"/>
      <c r="FIC544"/>
      <c r="FID544"/>
      <c r="FIE544"/>
      <c r="FIF544"/>
      <c r="FIG544"/>
      <c r="FIH544"/>
      <c r="FII544"/>
      <c r="FIJ544"/>
      <c r="FIK544"/>
      <c r="FIL544"/>
      <c r="FIM544"/>
      <c r="FIN544"/>
      <c r="FIO544"/>
      <c r="FIP544"/>
      <c r="FIQ544"/>
      <c r="FIR544"/>
      <c r="FIS544"/>
      <c r="FIT544"/>
      <c r="FIU544"/>
      <c r="FIV544"/>
      <c r="FIW544"/>
      <c r="FIX544"/>
      <c r="FIY544"/>
      <c r="FIZ544"/>
      <c r="FJA544"/>
      <c r="FJB544"/>
      <c r="FJC544"/>
      <c r="FJD544"/>
      <c r="FJE544"/>
      <c r="FJF544"/>
      <c r="FJG544"/>
      <c r="FJH544"/>
      <c r="FJI544"/>
      <c r="FJJ544"/>
      <c r="FJK544"/>
      <c r="FJL544"/>
      <c r="FJM544"/>
      <c r="FJN544"/>
      <c r="FJO544"/>
      <c r="FJP544"/>
      <c r="FJQ544"/>
      <c r="FJR544"/>
      <c r="FJS544"/>
      <c r="FJT544"/>
      <c r="FJU544"/>
      <c r="FJV544"/>
      <c r="FJW544"/>
      <c r="FJX544"/>
      <c r="FJY544"/>
      <c r="FJZ544"/>
      <c r="FKA544"/>
      <c r="FKB544"/>
      <c r="FKC544"/>
      <c r="FKD544"/>
      <c r="FKE544"/>
      <c r="FKF544"/>
      <c r="FKG544"/>
      <c r="FKH544"/>
      <c r="FKI544"/>
      <c r="FKJ544"/>
      <c r="FKK544"/>
      <c r="FKL544"/>
      <c r="FKM544"/>
      <c r="FKN544"/>
      <c r="FKO544"/>
      <c r="FKP544"/>
      <c r="FKQ544"/>
      <c r="FKR544"/>
      <c r="FKS544"/>
      <c r="FKT544"/>
      <c r="FKU544"/>
      <c r="FKV544"/>
      <c r="FKW544"/>
      <c r="FKX544"/>
      <c r="FKY544"/>
      <c r="FKZ544"/>
      <c r="FLA544"/>
      <c r="FLB544"/>
      <c r="FLC544"/>
      <c r="FLD544"/>
      <c r="FLE544"/>
      <c r="FLF544"/>
      <c r="FLG544"/>
      <c r="FLH544"/>
      <c r="FLI544"/>
      <c r="FLJ544"/>
      <c r="FLK544"/>
      <c r="FLL544"/>
      <c r="FLM544"/>
      <c r="FLN544"/>
      <c r="FLO544"/>
      <c r="FLP544"/>
      <c r="FLQ544"/>
      <c r="FLR544"/>
      <c r="FLS544"/>
      <c r="FLT544"/>
      <c r="FLU544"/>
      <c r="FLV544"/>
      <c r="FLW544"/>
      <c r="FLX544"/>
      <c r="FLY544"/>
      <c r="FLZ544"/>
      <c r="FMA544"/>
      <c r="FMB544"/>
      <c r="FMC544"/>
      <c r="FMD544"/>
      <c r="FME544"/>
      <c r="FMF544"/>
      <c r="FMG544"/>
      <c r="FMH544"/>
      <c r="FMI544"/>
      <c r="FMJ544"/>
      <c r="FMK544"/>
      <c r="FML544"/>
      <c r="FMM544"/>
      <c r="FMN544"/>
      <c r="FMO544"/>
      <c r="FMP544"/>
      <c r="FMQ544"/>
      <c r="FMR544"/>
      <c r="FMS544"/>
      <c r="FMT544"/>
      <c r="FMU544"/>
      <c r="FMV544"/>
      <c r="FMW544"/>
      <c r="FMX544"/>
      <c r="FMY544"/>
      <c r="FMZ544"/>
      <c r="FNA544"/>
      <c r="FNB544"/>
      <c r="FNC544"/>
      <c r="FND544"/>
      <c r="FNE544"/>
      <c r="FNF544"/>
      <c r="FNG544"/>
      <c r="FNH544"/>
      <c r="FNI544"/>
      <c r="FNJ544"/>
      <c r="FNK544"/>
      <c r="FNL544"/>
      <c r="FNM544"/>
      <c r="FNN544"/>
      <c r="FNO544"/>
      <c r="FNP544"/>
      <c r="FNQ544"/>
      <c r="FNR544"/>
      <c r="FNS544"/>
      <c r="FNT544"/>
      <c r="FNU544"/>
      <c r="FNV544"/>
      <c r="FNW544"/>
      <c r="FNX544"/>
      <c r="FNY544"/>
      <c r="FNZ544"/>
      <c r="FOA544"/>
      <c r="FOB544"/>
      <c r="FOC544"/>
      <c r="FOD544"/>
      <c r="FOE544"/>
      <c r="FOF544"/>
      <c r="FOG544"/>
      <c r="FOH544"/>
      <c r="FOI544"/>
      <c r="FOJ544"/>
      <c r="FOK544"/>
      <c r="FOL544"/>
      <c r="FOM544"/>
      <c r="FON544"/>
      <c r="FOO544"/>
      <c r="FOP544"/>
      <c r="FOQ544"/>
      <c r="FOR544"/>
      <c r="FOS544"/>
      <c r="FOT544"/>
      <c r="FOU544"/>
      <c r="FOV544"/>
      <c r="FOW544"/>
      <c r="FOX544"/>
      <c r="FOY544"/>
      <c r="FOZ544"/>
      <c r="FPA544"/>
      <c r="FPB544"/>
      <c r="FPC544"/>
      <c r="FPD544"/>
      <c r="FPE544"/>
      <c r="FPF544"/>
      <c r="FPG544"/>
      <c r="FPH544"/>
      <c r="FPI544"/>
      <c r="FPJ544"/>
      <c r="FPK544"/>
      <c r="FPL544"/>
      <c r="FPM544"/>
      <c r="FPN544"/>
      <c r="FPO544"/>
      <c r="FPP544"/>
      <c r="FPQ544"/>
      <c r="FPR544"/>
      <c r="FPS544"/>
      <c r="FPT544"/>
      <c r="FPU544"/>
      <c r="FPV544"/>
      <c r="FPW544"/>
      <c r="FPX544"/>
      <c r="FPY544"/>
      <c r="FPZ544"/>
      <c r="FQA544"/>
      <c r="FQB544"/>
      <c r="FQC544"/>
      <c r="FQD544"/>
      <c r="FQE544"/>
      <c r="FQF544"/>
      <c r="FQG544"/>
      <c r="FQH544"/>
      <c r="FQI544"/>
      <c r="FQJ544"/>
      <c r="FQK544"/>
      <c r="FQL544"/>
      <c r="FQM544"/>
      <c r="FQN544"/>
      <c r="FQO544"/>
      <c r="FQP544"/>
      <c r="FQQ544"/>
      <c r="FQR544"/>
      <c r="FQS544"/>
      <c r="FQT544"/>
      <c r="FQU544"/>
      <c r="FQV544"/>
      <c r="FQW544"/>
      <c r="FQX544"/>
      <c r="FQY544"/>
      <c r="FQZ544"/>
      <c r="FRA544"/>
      <c r="FRB544"/>
      <c r="FRC544"/>
      <c r="FRD544"/>
      <c r="FRE544"/>
      <c r="FRF544"/>
      <c r="FRG544"/>
      <c r="FRH544"/>
      <c r="FRI544"/>
      <c r="FRJ544"/>
      <c r="FRK544"/>
      <c r="FRL544"/>
      <c r="FRM544"/>
      <c r="FRN544"/>
      <c r="FRO544"/>
      <c r="FRP544"/>
      <c r="FRQ544"/>
      <c r="FRR544"/>
      <c r="FRS544"/>
      <c r="FRT544"/>
      <c r="FRU544"/>
      <c r="FRV544"/>
      <c r="FRW544"/>
      <c r="FRX544"/>
      <c r="FRY544"/>
      <c r="FRZ544"/>
      <c r="FSA544"/>
      <c r="FSB544"/>
      <c r="FSC544"/>
      <c r="FSD544"/>
      <c r="FSE544"/>
      <c r="FSF544"/>
      <c r="FSG544"/>
      <c r="FSH544"/>
      <c r="FSI544"/>
      <c r="FSJ544"/>
      <c r="FSK544"/>
      <c r="FSL544"/>
      <c r="FSM544"/>
      <c r="FSN544"/>
      <c r="FSO544"/>
      <c r="FSP544"/>
      <c r="FSQ544"/>
      <c r="FSR544"/>
      <c r="FSS544"/>
      <c r="FST544"/>
      <c r="FSU544"/>
      <c r="FSV544"/>
      <c r="FSW544"/>
      <c r="FSX544"/>
      <c r="FSY544"/>
      <c r="FSZ544"/>
      <c r="FTA544"/>
      <c r="FTB544"/>
      <c r="FTC544"/>
      <c r="FTD544"/>
      <c r="FTE544"/>
      <c r="FTF544"/>
      <c r="FTG544"/>
      <c r="FTH544"/>
      <c r="FTI544"/>
      <c r="FTJ544"/>
      <c r="FTK544"/>
      <c r="FTL544"/>
      <c r="FTM544"/>
      <c r="FTN544"/>
      <c r="FTO544"/>
      <c r="FTP544"/>
      <c r="FTQ544"/>
      <c r="FTR544"/>
      <c r="FTS544"/>
      <c r="FTT544"/>
      <c r="FTU544"/>
      <c r="FTV544"/>
      <c r="FTW544"/>
      <c r="FTX544"/>
      <c r="FTY544"/>
      <c r="FTZ544"/>
      <c r="FUA544"/>
      <c r="FUB544"/>
      <c r="FUC544"/>
      <c r="FUD544"/>
      <c r="FUE544"/>
      <c r="FUF544"/>
      <c r="FUG544"/>
      <c r="FUH544"/>
      <c r="FUI544"/>
      <c r="FUJ544"/>
      <c r="FUK544"/>
      <c r="FUL544"/>
      <c r="FUM544"/>
      <c r="FUN544"/>
      <c r="FUO544"/>
      <c r="FUP544"/>
      <c r="FUQ544"/>
      <c r="FUR544"/>
      <c r="FUS544"/>
      <c r="FUT544"/>
      <c r="FUU544"/>
      <c r="FUV544"/>
      <c r="FUW544"/>
      <c r="FUX544"/>
      <c r="FUY544"/>
      <c r="FUZ544"/>
      <c r="FVA544"/>
      <c r="FVB544"/>
      <c r="FVC544"/>
      <c r="FVD544"/>
      <c r="FVE544"/>
      <c r="FVF544"/>
      <c r="FVG544"/>
      <c r="FVH544"/>
      <c r="FVI544"/>
      <c r="FVJ544"/>
      <c r="FVK544"/>
      <c r="FVL544"/>
      <c r="FVM544"/>
      <c r="FVN544"/>
      <c r="FVO544"/>
      <c r="FVP544"/>
      <c r="FVQ544"/>
      <c r="FVR544"/>
      <c r="FVS544"/>
      <c r="FVT544"/>
      <c r="FVU544"/>
      <c r="FVV544"/>
      <c r="FVW544"/>
      <c r="FVX544"/>
      <c r="FVY544"/>
      <c r="FVZ544"/>
      <c r="FWA544"/>
      <c r="FWB544"/>
      <c r="FWC544"/>
      <c r="FWD544"/>
      <c r="FWE544"/>
      <c r="FWF544"/>
      <c r="FWG544"/>
      <c r="FWH544"/>
      <c r="FWI544"/>
      <c r="FWJ544"/>
      <c r="FWK544"/>
      <c r="FWL544"/>
      <c r="FWM544"/>
      <c r="FWN544"/>
      <c r="FWO544"/>
      <c r="FWP544"/>
      <c r="FWQ544"/>
      <c r="FWR544"/>
      <c r="FWS544"/>
      <c r="FWT544"/>
      <c r="FWU544"/>
      <c r="FWV544"/>
      <c r="FWW544"/>
      <c r="FWX544"/>
      <c r="FWY544"/>
      <c r="FWZ544"/>
      <c r="FXA544"/>
      <c r="FXB544"/>
      <c r="FXC544"/>
      <c r="FXD544"/>
      <c r="FXE544"/>
      <c r="FXF544"/>
      <c r="FXG544"/>
      <c r="FXH544"/>
      <c r="FXI544"/>
      <c r="FXJ544"/>
      <c r="FXK544"/>
      <c r="FXL544"/>
      <c r="FXM544"/>
      <c r="FXN544"/>
      <c r="FXO544"/>
      <c r="FXP544"/>
      <c r="FXQ544"/>
      <c r="FXR544"/>
      <c r="FXS544"/>
      <c r="FXT544"/>
      <c r="FXU544"/>
      <c r="FXV544"/>
      <c r="FXW544"/>
      <c r="FXX544"/>
      <c r="FXY544"/>
      <c r="FXZ544"/>
      <c r="FYA544"/>
      <c r="FYB544"/>
      <c r="FYC544"/>
      <c r="FYD544"/>
      <c r="FYE544"/>
      <c r="FYF544"/>
      <c r="FYG544"/>
      <c r="FYH544"/>
      <c r="FYI544"/>
      <c r="FYJ544"/>
      <c r="FYK544"/>
      <c r="FYL544"/>
      <c r="FYM544"/>
      <c r="FYN544"/>
      <c r="FYO544"/>
      <c r="FYP544"/>
      <c r="FYQ544"/>
      <c r="FYR544"/>
      <c r="FYS544"/>
      <c r="FYT544"/>
      <c r="FYU544"/>
      <c r="FYV544"/>
      <c r="FYW544"/>
      <c r="FYX544"/>
      <c r="FYY544"/>
      <c r="FYZ544"/>
      <c r="FZA544"/>
      <c r="FZB544"/>
      <c r="FZC544"/>
      <c r="FZD544"/>
      <c r="FZE544"/>
      <c r="FZF544"/>
      <c r="FZG544"/>
      <c r="FZH544"/>
      <c r="FZI544"/>
      <c r="FZJ544"/>
      <c r="FZK544"/>
      <c r="FZL544"/>
      <c r="FZM544"/>
      <c r="FZN544"/>
      <c r="FZO544"/>
      <c r="FZP544"/>
      <c r="FZQ544"/>
      <c r="FZR544"/>
      <c r="FZS544"/>
      <c r="FZT544"/>
      <c r="FZU544"/>
      <c r="FZV544"/>
      <c r="FZW544"/>
      <c r="FZX544"/>
      <c r="FZY544"/>
      <c r="FZZ544"/>
      <c r="GAA544"/>
      <c r="GAB544"/>
      <c r="GAC544"/>
      <c r="GAD544"/>
      <c r="GAE544"/>
      <c r="GAF544"/>
      <c r="GAG544"/>
      <c r="GAH544"/>
      <c r="GAI544"/>
      <c r="GAJ544"/>
      <c r="GAK544"/>
      <c r="GAL544"/>
      <c r="GAM544"/>
      <c r="GAN544"/>
      <c r="GAO544"/>
      <c r="GAP544"/>
      <c r="GAQ544"/>
      <c r="GAR544"/>
      <c r="GAS544"/>
      <c r="GAT544"/>
      <c r="GAU544"/>
      <c r="GAV544"/>
      <c r="GAW544"/>
      <c r="GAX544"/>
      <c r="GAY544"/>
      <c r="GAZ544"/>
      <c r="GBA544"/>
      <c r="GBB544"/>
      <c r="GBC544"/>
      <c r="GBD544"/>
      <c r="GBE544"/>
      <c r="GBF544"/>
      <c r="GBG544"/>
      <c r="GBH544"/>
      <c r="GBI544"/>
      <c r="GBJ544"/>
      <c r="GBK544"/>
      <c r="GBL544"/>
      <c r="GBM544"/>
      <c r="GBN544"/>
      <c r="GBO544"/>
      <c r="GBP544"/>
      <c r="GBQ544"/>
      <c r="GBR544"/>
      <c r="GBS544"/>
      <c r="GBT544"/>
      <c r="GBU544"/>
      <c r="GBV544"/>
      <c r="GBW544"/>
      <c r="GBX544"/>
      <c r="GBY544"/>
      <c r="GBZ544"/>
      <c r="GCA544"/>
      <c r="GCB544"/>
      <c r="GCC544"/>
      <c r="GCD544"/>
      <c r="GCE544"/>
      <c r="GCF544"/>
      <c r="GCG544"/>
      <c r="GCH544"/>
      <c r="GCI544"/>
      <c r="GCJ544"/>
      <c r="GCK544"/>
      <c r="GCL544"/>
      <c r="GCM544"/>
      <c r="GCN544"/>
      <c r="GCO544"/>
      <c r="GCP544"/>
      <c r="GCQ544"/>
      <c r="GCR544"/>
      <c r="GCS544"/>
      <c r="GCT544"/>
      <c r="GCU544"/>
      <c r="GCV544"/>
      <c r="GCW544"/>
      <c r="GCX544"/>
      <c r="GCY544"/>
      <c r="GCZ544"/>
      <c r="GDA544"/>
      <c r="GDB544"/>
      <c r="GDC544"/>
      <c r="GDD544"/>
      <c r="GDE544"/>
      <c r="GDF544"/>
      <c r="GDG544"/>
      <c r="GDH544"/>
      <c r="GDI544"/>
      <c r="GDJ544"/>
      <c r="GDK544"/>
      <c r="GDL544"/>
      <c r="GDM544"/>
      <c r="GDN544"/>
      <c r="GDO544"/>
      <c r="GDP544"/>
      <c r="GDQ544"/>
      <c r="GDR544"/>
      <c r="GDS544"/>
      <c r="GDT544"/>
      <c r="GDU544"/>
      <c r="GDV544"/>
      <c r="GDW544"/>
      <c r="GDX544"/>
      <c r="GDY544"/>
      <c r="GDZ544"/>
      <c r="GEA544"/>
      <c r="GEB544"/>
      <c r="GEC544"/>
      <c r="GED544"/>
      <c r="GEE544"/>
      <c r="GEF544"/>
      <c r="GEG544"/>
      <c r="GEH544"/>
      <c r="GEI544"/>
      <c r="GEJ544"/>
      <c r="GEK544"/>
      <c r="GEL544"/>
      <c r="GEM544"/>
      <c r="GEN544"/>
      <c r="GEO544"/>
      <c r="GEP544"/>
      <c r="GEQ544"/>
      <c r="GER544"/>
      <c r="GES544"/>
      <c r="GET544"/>
      <c r="GEU544"/>
      <c r="GEV544"/>
      <c r="GEW544"/>
      <c r="GEX544"/>
      <c r="GEY544"/>
      <c r="GEZ544"/>
      <c r="GFA544"/>
      <c r="GFB544"/>
      <c r="GFC544"/>
      <c r="GFD544"/>
      <c r="GFE544"/>
      <c r="GFF544"/>
      <c r="GFG544"/>
      <c r="GFH544"/>
      <c r="GFI544"/>
      <c r="GFJ544"/>
      <c r="GFK544"/>
      <c r="GFL544"/>
      <c r="GFM544"/>
      <c r="GFN544"/>
      <c r="GFO544"/>
      <c r="GFP544"/>
      <c r="GFQ544"/>
      <c r="GFR544"/>
      <c r="GFS544"/>
      <c r="GFT544"/>
      <c r="GFU544"/>
      <c r="GFV544"/>
      <c r="GFW544"/>
      <c r="GFX544"/>
      <c r="GFY544"/>
      <c r="GFZ544"/>
      <c r="GGA544"/>
      <c r="GGB544"/>
      <c r="GGC544"/>
      <c r="GGD544"/>
      <c r="GGE544"/>
      <c r="GGF544"/>
      <c r="GGG544"/>
      <c r="GGH544"/>
      <c r="GGI544"/>
      <c r="GGJ544"/>
      <c r="GGK544"/>
      <c r="GGL544"/>
      <c r="GGM544"/>
      <c r="GGN544"/>
      <c r="GGO544"/>
      <c r="GGP544"/>
      <c r="GGQ544"/>
      <c r="GGR544"/>
      <c r="GGS544"/>
      <c r="GGT544"/>
      <c r="GGU544"/>
      <c r="GGV544"/>
      <c r="GGW544"/>
      <c r="GGX544"/>
      <c r="GGY544"/>
      <c r="GGZ544"/>
      <c r="GHA544"/>
      <c r="GHB544"/>
      <c r="GHC544"/>
      <c r="GHD544"/>
      <c r="GHE544"/>
      <c r="GHF544"/>
      <c r="GHG544"/>
      <c r="GHH544"/>
      <c r="GHI544"/>
      <c r="GHJ544"/>
      <c r="GHK544"/>
      <c r="GHL544"/>
      <c r="GHM544"/>
      <c r="GHN544"/>
      <c r="GHO544"/>
      <c r="GHP544"/>
      <c r="GHQ544"/>
      <c r="GHR544"/>
      <c r="GHS544"/>
      <c r="GHT544"/>
      <c r="GHU544"/>
      <c r="GHV544"/>
      <c r="GHW544"/>
      <c r="GHX544"/>
      <c r="GHY544"/>
      <c r="GHZ544"/>
      <c r="GIA544"/>
      <c r="GIB544"/>
      <c r="GIC544"/>
      <c r="GID544"/>
      <c r="GIE544"/>
      <c r="GIF544"/>
      <c r="GIG544"/>
      <c r="GIH544"/>
      <c r="GII544"/>
      <c r="GIJ544"/>
      <c r="GIK544"/>
      <c r="GIL544"/>
      <c r="GIM544"/>
      <c r="GIN544"/>
      <c r="GIO544"/>
      <c r="GIP544"/>
      <c r="GIQ544"/>
      <c r="GIR544"/>
      <c r="GIS544"/>
      <c r="GIT544"/>
      <c r="GIU544"/>
      <c r="GIV544"/>
      <c r="GIW544"/>
      <c r="GIX544"/>
      <c r="GIY544"/>
      <c r="GIZ544"/>
      <c r="GJA544"/>
      <c r="GJB544"/>
      <c r="GJC544"/>
      <c r="GJD544"/>
      <c r="GJE544"/>
      <c r="GJF544"/>
      <c r="GJG544"/>
      <c r="GJH544"/>
      <c r="GJI544"/>
      <c r="GJJ544"/>
      <c r="GJK544"/>
      <c r="GJL544"/>
      <c r="GJM544"/>
      <c r="GJN544"/>
      <c r="GJO544"/>
      <c r="GJP544"/>
      <c r="GJQ544"/>
      <c r="GJR544"/>
      <c r="GJS544"/>
      <c r="GJT544"/>
      <c r="GJU544"/>
      <c r="GJV544"/>
      <c r="GJW544"/>
      <c r="GJX544"/>
      <c r="GJY544"/>
      <c r="GJZ544"/>
      <c r="GKA544"/>
      <c r="GKB544"/>
      <c r="GKC544"/>
      <c r="GKD544"/>
      <c r="GKE544"/>
      <c r="GKF544"/>
      <c r="GKG544"/>
      <c r="GKH544"/>
      <c r="GKI544"/>
      <c r="GKJ544"/>
      <c r="GKK544"/>
      <c r="GKL544"/>
      <c r="GKM544"/>
      <c r="GKN544"/>
      <c r="GKO544"/>
      <c r="GKP544"/>
      <c r="GKQ544"/>
      <c r="GKR544"/>
      <c r="GKS544"/>
      <c r="GKT544"/>
      <c r="GKU544"/>
      <c r="GKV544"/>
      <c r="GKW544"/>
      <c r="GKX544"/>
      <c r="GKY544"/>
      <c r="GKZ544"/>
      <c r="GLA544"/>
      <c r="GLB544"/>
      <c r="GLC544"/>
      <c r="GLD544"/>
      <c r="GLE544"/>
      <c r="GLF544"/>
      <c r="GLG544"/>
      <c r="GLH544"/>
      <c r="GLI544"/>
      <c r="GLJ544"/>
      <c r="GLK544"/>
      <c r="GLL544"/>
      <c r="GLM544"/>
      <c r="GLN544"/>
      <c r="GLO544"/>
      <c r="GLP544"/>
      <c r="GLQ544"/>
      <c r="GLR544"/>
      <c r="GLS544"/>
      <c r="GLT544"/>
      <c r="GLU544"/>
      <c r="GLV544"/>
      <c r="GLW544"/>
      <c r="GLX544"/>
      <c r="GLY544"/>
      <c r="GLZ544"/>
      <c r="GMA544"/>
      <c r="GMB544"/>
      <c r="GMC544"/>
      <c r="GMD544"/>
      <c r="GME544"/>
      <c r="GMF544"/>
      <c r="GMG544"/>
      <c r="GMH544"/>
      <c r="GMI544"/>
      <c r="GMJ544"/>
      <c r="GMK544"/>
      <c r="GML544"/>
      <c r="GMM544"/>
      <c r="GMN544"/>
      <c r="GMO544"/>
      <c r="GMP544"/>
      <c r="GMQ544"/>
      <c r="GMR544"/>
      <c r="GMS544"/>
      <c r="GMT544"/>
      <c r="GMU544"/>
      <c r="GMV544"/>
      <c r="GMW544"/>
      <c r="GMX544"/>
      <c r="GMY544"/>
      <c r="GMZ544"/>
      <c r="GNA544"/>
      <c r="GNB544"/>
      <c r="GNC544"/>
      <c r="GND544"/>
      <c r="GNE544"/>
      <c r="GNF544"/>
      <c r="GNG544"/>
      <c r="GNH544"/>
      <c r="GNI544"/>
      <c r="GNJ544"/>
      <c r="GNK544"/>
      <c r="GNL544"/>
      <c r="GNM544"/>
      <c r="GNN544"/>
      <c r="GNO544"/>
      <c r="GNP544"/>
      <c r="GNQ544"/>
      <c r="GNR544"/>
      <c r="GNS544"/>
      <c r="GNT544"/>
      <c r="GNU544"/>
      <c r="GNV544"/>
      <c r="GNW544"/>
      <c r="GNX544"/>
      <c r="GNY544"/>
      <c r="GNZ544"/>
      <c r="GOA544"/>
      <c r="GOB544"/>
      <c r="GOC544"/>
      <c r="GOD544"/>
      <c r="GOE544"/>
      <c r="GOF544"/>
      <c r="GOG544"/>
      <c r="GOH544"/>
      <c r="GOI544"/>
      <c r="GOJ544"/>
      <c r="GOK544"/>
      <c r="GOL544"/>
      <c r="GOM544"/>
      <c r="GON544"/>
      <c r="GOO544"/>
      <c r="GOP544"/>
      <c r="GOQ544"/>
      <c r="GOR544"/>
      <c r="GOS544"/>
      <c r="GOT544"/>
      <c r="GOU544"/>
      <c r="GOV544"/>
      <c r="GOW544"/>
      <c r="GOX544"/>
      <c r="GOY544"/>
      <c r="GOZ544"/>
      <c r="GPA544"/>
      <c r="GPB544"/>
      <c r="GPC544"/>
      <c r="GPD544"/>
      <c r="GPE544"/>
      <c r="GPF544"/>
      <c r="GPG544"/>
      <c r="GPH544"/>
      <c r="GPI544"/>
      <c r="GPJ544"/>
      <c r="GPK544"/>
      <c r="GPL544"/>
      <c r="GPM544"/>
      <c r="GPN544"/>
      <c r="GPO544"/>
      <c r="GPP544"/>
      <c r="GPQ544"/>
      <c r="GPR544"/>
      <c r="GPS544"/>
      <c r="GPT544"/>
      <c r="GPU544"/>
      <c r="GPV544"/>
      <c r="GPW544"/>
      <c r="GPX544"/>
      <c r="GPY544"/>
      <c r="GPZ544"/>
      <c r="GQA544"/>
      <c r="GQB544"/>
      <c r="GQC544"/>
      <c r="GQD544"/>
      <c r="GQE544"/>
      <c r="GQF544"/>
      <c r="GQG544"/>
      <c r="GQH544"/>
      <c r="GQI544"/>
      <c r="GQJ544"/>
      <c r="GQK544"/>
      <c r="GQL544"/>
      <c r="GQM544"/>
      <c r="GQN544"/>
      <c r="GQO544"/>
      <c r="GQP544"/>
      <c r="GQQ544"/>
      <c r="GQR544"/>
      <c r="GQS544"/>
      <c r="GQT544"/>
      <c r="GQU544"/>
      <c r="GQV544"/>
      <c r="GQW544"/>
      <c r="GQX544"/>
      <c r="GQY544"/>
      <c r="GQZ544"/>
      <c r="GRA544"/>
      <c r="GRB544"/>
      <c r="GRC544"/>
      <c r="GRD544"/>
      <c r="GRE544"/>
      <c r="GRF544"/>
      <c r="GRG544"/>
      <c r="GRH544"/>
      <c r="GRI544"/>
      <c r="GRJ544"/>
      <c r="GRK544"/>
      <c r="GRL544"/>
      <c r="GRM544"/>
      <c r="GRN544"/>
      <c r="GRO544"/>
      <c r="GRP544"/>
      <c r="GRQ544"/>
      <c r="GRR544"/>
      <c r="GRS544"/>
      <c r="GRT544"/>
      <c r="GRU544"/>
      <c r="GRV544"/>
      <c r="GRW544"/>
      <c r="GRX544"/>
      <c r="GRY544"/>
      <c r="GRZ544"/>
      <c r="GSA544"/>
      <c r="GSB544"/>
      <c r="GSC544"/>
      <c r="GSD544"/>
      <c r="GSE544"/>
      <c r="GSF544"/>
      <c r="GSG544"/>
      <c r="GSH544"/>
      <c r="GSI544"/>
      <c r="GSJ544"/>
      <c r="GSK544"/>
      <c r="GSL544"/>
      <c r="GSM544"/>
      <c r="GSN544"/>
      <c r="GSO544"/>
      <c r="GSP544"/>
      <c r="GSQ544"/>
      <c r="GSR544"/>
      <c r="GSS544"/>
      <c r="GST544"/>
      <c r="GSU544"/>
      <c r="GSV544"/>
      <c r="GSW544"/>
      <c r="GSX544"/>
      <c r="GSY544"/>
      <c r="GSZ544"/>
      <c r="GTA544"/>
      <c r="GTB544"/>
      <c r="GTC544"/>
      <c r="GTD544"/>
      <c r="GTE544"/>
      <c r="GTF544"/>
      <c r="GTG544"/>
      <c r="GTH544"/>
      <c r="GTI544"/>
      <c r="GTJ544"/>
      <c r="GTK544"/>
      <c r="GTL544"/>
      <c r="GTM544"/>
      <c r="GTN544"/>
      <c r="GTO544"/>
      <c r="GTP544"/>
      <c r="GTQ544"/>
      <c r="GTR544"/>
      <c r="GTS544"/>
      <c r="GTT544"/>
      <c r="GTU544"/>
      <c r="GTV544"/>
      <c r="GTW544"/>
      <c r="GTX544"/>
      <c r="GTY544"/>
      <c r="GTZ544"/>
      <c r="GUA544"/>
      <c r="GUB544"/>
      <c r="GUC544"/>
      <c r="GUD544"/>
      <c r="GUE544"/>
      <c r="GUF544"/>
      <c r="GUG544"/>
      <c r="GUH544"/>
      <c r="GUI544"/>
      <c r="GUJ544"/>
      <c r="GUK544"/>
      <c r="GUL544"/>
      <c r="GUM544"/>
      <c r="GUN544"/>
      <c r="GUO544"/>
      <c r="GUP544"/>
      <c r="GUQ544"/>
      <c r="GUR544"/>
      <c r="GUS544"/>
      <c r="GUT544"/>
      <c r="GUU544"/>
      <c r="GUV544"/>
      <c r="GUW544"/>
      <c r="GUX544"/>
      <c r="GUY544"/>
      <c r="GUZ544"/>
      <c r="GVA544"/>
      <c r="GVB544"/>
      <c r="GVC544"/>
      <c r="GVD544"/>
      <c r="GVE544"/>
      <c r="GVF544"/>
      <c r="GVG544"/>
      <c r="GVH544"/>
      <c r="GVI544"/>
      <c r="GVJ544"/>
      <c r="GVK544"/>
      <c r="GVL544"/>
      <c r="GVM544"/>
      <c r="GVN544"/>
      <c r="GVO544"/>
      <c r="GVP544"/>
      <c r="GVQ544"/>
      <c r="GVR544"/>
      <c r="GVS544"/>
      <c r="GVT544"/>
      <c r="GVU544"/>
      <c r="GVV544"/>
      <c r="GVW544"/>
      <c r="GVX544"/>
      <c r="GVY544"/>
      <c r="GVZ544"/>
      <c r="GWA544"/>
      <c r="GWB544"/>
      <c r="GWC544"/>
      <c r="GWD544"/>
      <c r="GWE544"/>
      <c r="GWF544"/>
      <c r="GWG544"/>
      <c r="GWH544"/>
      <c r="GWI544"/>
      <c r="GWJ544"/>
      <c r="GWK544"/>
      <c r="GWL544"/>
      <c r="GWM544"/>
      <c r="GWN544"/>
      <c r="GWO544"/>
      <c r="GWP544"/>
      <c r="GWQ544"/>
      <c r="GWR544"/>
      <c r="GWS544"/>
      <c r="GWT544"/>
      <c r="GWU544"/>
      <c r="GWV544"/>
      <c r="GWW544"/>
      <c r="GWX544"/>
      <c r="GWY544"/>
      <c r="GWZ544"/>
      <c r="GXA544"/>
      <c r="GXB544"/>
      <c r="GXC544"/>
      <c r="GXD544"/>
      <c r="GXE544"/>
      <c r="GXF544"/>
      <c r="GXG544"/>
      <c r="GXH544"/>
      <c r="GXI544"/>
      <c r="GXJ544"/>
      <c r="GXK544"/>
      <c r="GXL544"/>
      <c r="GXM544"/>
      <c r="GXN544"/>
      <c r="GXO544"/>
      <c r="GXP544"/>
      <c r="GXQ544"/>
      <c r="GXR544"/>
      <c r="GXS544"/>
      <c r="GXT544"/>
      <c r="GXU544"/>
      <c r="GXV544"/>
      <c r="GXW544"/>
      <c r="GXX544"/>
      <c r="GXY544"/>
      <c r="GXZ544"/>
      <c r="GYA544"/>
      <c r="GYB544"/>
      <c r="GYC544"/>
      <c r="GYD544"/>
      <c r="GYE544"/>
      <c r="GYF544"/>
      <c r="GYG544"/>
      <c r="GYH544"/>
      <c r="GYI544"/>
      <c r="GYJ544"/>
      <c r="GYK544"/>
      <c r="GYL544"/>
      <c r="GYM544"/>
      <c r="GYN544"/>
      <c r="GYO544"/>
      <c r="GYP544"/>
      <c r="GYQ544"/>
      <c r="GYR544"/>
      <c r="GYS544"/>
      <c r="GYT544"/>
      <c r="GYU544"/>
      <c r="GYV544"/>
      <c r="GYW544"/>
      <c r="GYX544"/>
      <c r="GYY544"/>
      <c r="GYZ544"/>
      <c r="GZA544"/>
      <c r="GZB544"/>
      <c r="GZC544"/>
      <c r="GZD544"/>
      <c r="GZE544"/>
      <c r="GZF544"/>
      <c r="GZG544"/>
      <c r="GZH544"/>
      <c r="GZI544"/>
      <c r="GZJ544"/>
      <c r="GZK544"/>
      <c r="GZL544"/>
      <c r="GZM544"/>
      <c r="GZN544"/>
      <c r="GZO544"/>
      <c r="GZP544"/>
      <c r="GZQ544"/>
      <c r="GZR544"/>
      <c r="GZS544"/>
      <c r="GZT544"/>
      <c r="GZU544"/>
      <c r="GZV544"/>
      <c r="GZW544"/>
      <c r="GZX544"/>
      <c r="GZY544"/>
      <c r="GZZ544"/>
      <c r="HAA544"/>
      <c r="HAB544"/>
      <c r="HAC544"/>
      <c r="HAD544"/>
      <c r="HAE544"/>
      <c r="HAF544"/>
      <c r="HAG544"/>
      <c r="HAH544"/>
      <c r="HAI544"/>
      <c r="HAJ544"/>
      <c r="HAK544"/>
      <c r="HAL544"/>
      <c r="HAM544"/>
      <c r="HAN544"/>
      <c r="HAO544"/>
      <c r="HAP544"/>
      <c r="HAQ544"/>
      <c r="HAR544"/>
      <c r="HAS544"/>
      <c r="HAT544"/>
      <c r="HAU544"/>
      <c r="HAV544"/>
      <c r="HAW544"/>
      <c r="HAX544"/>
      <c r="HAY544"/>
      <c r="HAZ544"/>
      <c r="HBA544"/>
      <c r="HBB544"/>
      <c r="HBC544"/>
      <c r="HBD544"/>
      <c r="HBE544"/>
      <c r="HBF544"/>
      <c r="HBG544"/>
      <c r="HBH544"/>
      <c r="HBI544"/>
      <c r="HBJ544"/>
      <c r="HBK544"/>
      <c r="HBL544"/>
      <c r="HBM544"/>
      <c r="HBN544"/>
      <c r="HBO544"/>
      <c r="HBP544"/>
      <c r="HBQ544"/>
      <c r="HBR544"/>
      <c r="HBS544"/>
      <c r="HBT544"/>
      <c r="HBU544"/>
      <c r="HBV544"/>
      <c r="HBW544"/>
      <c r="HBX544"/>
      <c r="HBY544"/>
      <c r="HBZ544"/>
      <c r="HCA544"/>
      <c r="HCB544"/>
      <c r="HCC544"/>
      <c r="HCD544"/>
      <c r="HCE544"/>
      <c r="HCF544"/>
      <c r="HCG544"/>
      <c r="HCH544"/>
      <c r="HCI544"/>
      <c r="HCJ544"/>
      <c r="HCK544"/>
      <c r="HCL544"/>
      <c r="HCM544"/>
      <c r="HCN544"/>
      <c r="HCO544"/>
      <c r="HCP544"/>
      <c r="HCQ544"/>
      <c r="HCR544"/>
      <c r="HCS544"/>
      <c r="HCT544"/>
      <c r="HCU544"/>
      <c r="HCV544"/>
      <c r="HCW544"/>
      <c r="HCX544"/>
      <c r="HCY544"/>
      <c r="HCZ544"/>
      <c r="HDA544"/>
      <c r="HDB544"/>
      <c r="HDC544"/>
      <c r="HDD544"/>
      <c r="HDE544"/>
      <c r="HDF544"/>
      <c r="HDG544"/>
      <c r="HDH544"/>
      <c r="HDI544"/>
      <c r="HDJ544"/>
      <c r="HDK544"/>
      <c r="HDL544"/>
      <c r="HDM544"/>
      <c r="HDN544"/>
      <c r="HDO544"/>
      <c r="HDP544"/>
      <c r="HDQ544"/>
      <c r="HDR544"/>
      <c r="HDS544"/>
      <c r="HDT544"/>
      <c r="HDU544"/>
      <c r="HDV544"/>
      <c r="HDW544"/>
      <c r="HDX544"/>
      <c r="HDY544"/>
      <c r="HDZ544"/>
      <c r="HEA544"/>
      <c r="HEB544"/>
      <c r="HEC544"/>
      <c r="HED544"/>
      <c r="HEE544"/>
      <c r="HEF544"/>
      <c r="HEG544"/>
      <c r="HEH544"/>
      <c r="HEI544"/>
      <c r="HEJ544"/>
      <c r="HEK544"/>
      <c r="HEL544"/>
      <c r="HEM544"/>
      <c r="HEN544"/>
      <c r="HEO544"/>
      <c r="HEP544"/>
      <c r="HEQ544"/>
      <c r="HER544"/>
      <c r="HES544"/>
      <c r="HET544"/>
      <c r="HEU544"/>
      <c r="HEV544"/>
      <c r="HEW544"/>
      <c r="HEX544"/>
      <c r="HEY544"/>
      <c r="HEZ544"/>
      <c r="HFA544"/>
      <c r="HFB544"/>
      <c r="HFC544"/>
      <c r="HFD544"/>
      <c r="HFE544"/>
      <c r="HFF544"/>
      <c r="HFG544"/>
      <c r="HFH544"/>
      <c r="HFI544"/>
      <c r="HFJ544"/>
      <c r="HFK544"/>
      <c r="HFL544"/>
      <c r="HFM544"/>
      <c r="HFN544"/>
      <c r="HFO544"/>
      <c r="HFP544"/>
      <c r="HFQ544"/>
      <c r="HFR544"/>
      <c r="HFS544"/>
      <c r="HFT544"/>
      <c r="HFU544"/>
      <c r="HFV544"/>
      <c r="HFW544"/>
      <c r="HFX544"/>
      <c r="HFY544"/>
      <c r="HFZ544"/>
      <c r="HGA544"/>
      <c r="HGB544"/>
      <c r="HGC544"/>
      <c r="HGD544"/>
      <c r="HGE544"/>
      <c r="HGF544"/>
      <c r="HGG544"/>
      <c r="HGH544"/>
      <c r="HGI544"/>
      <c r="HGJ544"/>
      <c r="HGK544"/>
      <c r="HGL544"/>
      <c r="HGM544"/>
      <c r="HGN544"/>
      <c r="HGO544"/>
      <c r="HGP544"/>
      <c r="HGQ544"/>
      <c r="HGR544"/>
      <c r="HGS544"/>
      <c r="HGT544"/>
      <c r="HGU544"/>
      <c r="HGV544"/>
      <c r="HGW544"/>
      <c r="HGX544"/>
      <c r="HGY544"/>
      <c r="HGZ544"/>
      <c r="HHA544"/>
      <c r="HHB544"/>
      <c r="HHC544"/>
      <c r="HHD544"/>
      <c r="HHE544"/>
      <c r="HHF544"/>
      <c r="HHG544"/>
      <c r="HHH544"/>
      <c r="HHI544"/>
      <c r="HHJ544"/>
      <c r="HHK544"/>
      <c r="HHL544"/>
      <c r="HHM544"/>
      <c r="HHN544"/>
      <c r="HHO544"/>
      <c r="HHP544"/>
      <c r="HHQ544"/>
      <c r="HHR544"/>
      <c r="HHS544"/>
      <c r="HHT544"/>
      <c r="HHU544"/>
      <c r="HHV544"/>
      <c r="HHW544"/>
      <c r="HHX544"/>
      <c r="HHY544"/>
      <c r="HHZ544"/>
      <c r="HIA544"/>
      <c r="HIB544"/>
      <c r="HIC544"/>
      <c r="HID544"/>
      <c r="HIE544"/>
      <c r="HIF544"/>
      <c r="HIG544"/>
      <c r="HIH544"/>
      <c r="HII544"/>
      <c r="HIJ544"/>
      <c r="HIK544"/>
      <c r="HIL544"/>
      <c r="HIM544"/>
      <c r="HIN544"/>
      <c r="HIO544"/>
      <c r="HIP544"/>
      <c r="HIQ544"/>
      <c r="HIR544"/>
      <c r="HIS544"/>
      <c r="HIT544"/>
      <c r="HIU544"/>
      <c r="HIV544"/>
      <c r="HIW544"/>
      <c r="HIX544"/>
      <c r="HIY544"/>
      <c r="HIZ544"/>
      <c r="HJA544"/>
      <c r="HJB544"/>
      <c r="HJC544"/>
      <c r="HJD544"/>
      <c r="HJE544"/>
      <c r="HJF544"/>
      <c r="HJG544"/>
      <c r="HJH544"/>
      <c r="HJI544"/>
      <c r="HJJ544"/>
      <c r="HJK544"/>
      <c r="HJL544"/>
      <c r="HJM544"/>
      <c r="HJN544"/>
      <c r="HJO544"/>
      <c r="HJP544"/>
      <c r="HJQ544"/>
      <c r="HJR544"/>
      <c r="HJS544"/>
      <c r="HJT544"/>
      <c r="HJU544"/>
      <c r="HJV544"/>
      <c r="HJW544"/>
      <c r="HJX544"/>
      <c r="HJY544"/>
      <c r="HJZ544"/>
      <c r="HKA544"/>
      <c r="HKB544"/>
      <c r="HKC544"/>
      <c r="HKD544"/>
      <c r="HKE544"/>
      <c r="HKF544"/>
      <c r="HKG544"/>
      <c r="HKH544"/>
      <c r="HKI544"/>
      <c r="HKJ544"/>
      <c r="HKK544"/>
      <c r="HKL544"/>
      <c r="HKM544"/>
      <c r="HKN544"/>
      <c r="HKO544"/>
      <c r="HKP544"/>
      <c r="HKQ544"/>
      <c r="HKR544"/>
      <c r="HKS544"/>
      <c r="HKT544"/>
      <c r="HKU544"/>
      <c r="HKV544"/>
      <c r="HKW544"/>
      <c r="HKX544"/>
      <c r="HKY544"/>
      <c r="HKZ544"/>
      <c r="HLA544"/>
      <c r="HLB544"/>
      <c r="HLC544"/>
      <c r="HLD544"/>
      <c r="HLE544"/>
      <c r="HLF544"/>
      <c r="HLG544"/>
      <c r="HLH544"/>
      <c r="HLI544"/>
      <c r="HLJ544"/>
      <c r="HLK544"/>
      <c r="HLL544"/>
      <c r="HLM544"/>
      <c r="HLN544"/>
      <c r="HLO544"/>
      <c r="HLP544"/>
      <c r="HLQ544"/>
      <c r="HLR544"/>
      <c r="HLS544"/>
      <c r="HLT544"/>
      <c r="HLU544"/>
      <c r="HLV544"/>
      <c r="HLW544"/>
      <c r="HLX544"/>
      <c r="HLY544"/>
      <c r="HLZ544"/>
      <c r="HMA544"/>
      <c r="HMB544"/>
      <c r="HMC544"/>
      <c r="HMD544"/>
      <c r="HME544"/>
      <c r="HMF544"/>
      <c r="HMG544"/>
      <c r="HMH544"/>
      <c r="HMI544"/>
      <c r="HMJ544"/>
      <c r="HMK544"/>
      <c r="HML544"/>
      <c r="HMM544"/>
      <c r="HMN544"/>
      <c r="HMO544"/>
      <c r="HMP544"/>
      <c r="HMQ544"/>
      <c r="HMR544"/>
      <c r="HMS544"/>
      <c r="HMT544"/>
      <c r="HMU544"/>
      <c r="HMV544"/>
      <c r="HMW544"/>
      <c r="HMX544"/>
      <c r="HMY544"/>
      <c r="HMZ544"/>
      <c r="HNA544"/>
      <c r="HNB544"/>
      <c r="HNC544"/>
      <c r="HND544"/>
      <c r="HNE544"/>
      <c r="HNF544"/>
      <c r="HNG544"/>
      <c r="HNH544"/>
      <c r="HNI544"/>
      <c r="HNJ544"/>
      <c r="HNK544"/>
      <c r="HNL544"/>
      <c r="HNM544"/>
      <c r="HNN544"/>
      <c r="HNO544"/>
      <c r="HNP544"/>
      <c r="HNQ544"/>
      <c r="HNR544"/>
      <c r="HNS544"/>
      <c r="HNT544"/>
      <c r="HNU544"/>
      <c r="HNV544"/>
      <c r="HNW544"/>
      <c r="HNX544"/>
      <c r="HNY544"/>
      <c r="HNZ544"/>
      <c r="HOA544"/>
      <c r="HOB544"/>
      <c r="HOC544"/>
      <c r="HOD544"/>
      <c r="HOE544"/>
      <c r="HOF544"/>
      <c r="HOG544"/>
      <c r="HOH544"/>
      <c r="HOI544"/>
      <c r="HOJ544"/>
      <c r="HOK544"/>
      <c r="HOL544"/>
      <c r="HOM544"/>
      <c r="HON544"/>
      <c r="HOO544"/>
      <c r="HOP544"/>
      <c r="HOQ544"/>
      <c r="HOR544"/>
      <c r="HOS544"/>
      <c r="HOT544"/>
      <c r="HOU544"/>
      <c r="HOV544"/>
      <c r="HOW544"/>
      <c r="HOX544"/>
      <c r="HOY544"/>
      <c r="HOZ544"/>
      <c r="HPA544"/>
      <c r="HPB544"/>
      <c r="HPC544"/>
      <c r="HPD544"/>
      <c r="HPE544"/>
      <c r="HPF544"/>
      <c r="HPG544"/>
      <c r="HPH544"/>
      <c r="HPI544"/>
      <c r="HPJ544"/>
      <c r="HPK544"/>
      <c r="HPL544"/>
      <c r="HPM544"/>
      <c r="HPN544"/>
      <c r="HPO544"/>
      <c r="HPP544"/>
      <c r="HPQ544"/>
      <c r="HPR544"/>
      <c r="HPS544"/>
      <c r="HPT544"/>
      <c r="HPU544"/>
      <c r="HPV544"/>
      <c r="HPW544"/>
      <c r="HPX544"/>
      <c r="HPY544"/>
      <c r="HPZ544"/>
      <c r="HQA544"/>
      <c r="HQB544"/>
      <c r="HQC544"/>
      <c r="HQD544"/>
      <c r="HQE544"/>
      <c r="HQF544"/>
      <c r="HQG544"/>
      <c r="HQH544"/>
      <c r="HQI544"/>
      <c r="HQJ544"/>
      <c r="HQK544"/>
      <c r="HQL544"/>
      <c r="HQM544"/>
      <c r="HQN544"/>
      <c r="HQO544"/>
      <c r="HQP544"/>
      <c r="HQQ544"/>
      <c r="HQR544"/>
      <c r="HQS544"/>
      <c r="HQT544"/>
      <c r="HQU544"/>
      <c r="HQV544"/>
      <c r="HQW544"/>
      <c r="HQX544"/>
      <c r="HQY544"/>
      <c r="HQZ544"/>
      <c r="HRA544"/>
      <c r="HRB544"/>
      <c r="HRC544"/>
      <c r="HRD544"/>
      <c r="HRE544"/>
      <c r="HRF544"/>
      <c r="HRG544"/>
      <c r="HRH544"/>
      <c r="HRI544"/>
      <c r="HRJ544"/>
      <c r="HRK544"/>
      <c r="HRL544"/>
      <c r="HRM544"/>
      <c r="HRN544"/>
      <c r="HRO544"/>
      <c r="HRP544"/>
      <c r="HRQ544"/>
      <c r="HRR544"/>
      <c r="HRS544"/>
      <c r="HRT544"/>
      <c r="HRU544"/>
      <c r="HRV544"/>
      <c r="HRW544"/>
      <c r="HRX544"/>
      <c r="HRY544"/>
      <c r="HRZ544"/>
      <c r="HSA544"/>
      <c r="HSB544"/>
      <c r="HSC544"/>
      <c r="HSD544"/>
      <c r="HSE544"/>
      <c r="HSF544"/>
      <c r="HSG544"/>
      <c r="HSH544"/>
      <c r="HSI544"/>
      <c r="HSJ544"/>
      <c r="HSK544"/>
      <c r="HSL544"/>
      <c r="HSM544"/>
      <c r="HSN544"/>
      <c r="HSO544"/>
      <c r="HSP544"/>
      <c r="HSQ544"/>
      <c r="HSR544"/>
      <c r="HSS544"/>
      <c r="HST544"/>
      <c r="HSU544"/>
      <c r="HSV544"/>
      <c r="HSW544"/>
      <c r="HSX544"/>
      <c r="HSY544"/>
      <c r="HSZ544"/>
      <c r="HTA544"/>
      <c r="HTB544"/>
      <c r="HTC544"/>
      <c r="HTD544"/>
      <c r="HTE544"/>
      <c r="HTF544"/>
      <c r="HTG544"/>
      <c r="HTH544"/>
      <c r="HTI544"/>
      <c r="HTJ544"/>
      <c r="HTK544"/>
      <c r="HTL544"/>
      <c r="HTM544"/>
      <c r="HTN544"/>
      <c r="HTO544"/>
      <c r="HTP544"/>
      <c r="HTQ544"/>
      <c r="HTR544"/>
      <c r="HTS544"/>
      <c r="HTT544"/>
      <c r="HTU544"/>
      <c r="HTV544"/>
      <c r="HTW544"/>
      <c r="HTX544"/>
      <c r="HTY544"/>
      <c r="HTZ544"/>
      <c r="HUA544"/>
      <c r="HUB544"/>
      <c r="HUC544"/>
      <c r="HUD544"/>
      <c r="HUE544"/>
      <c r="HUF544"/>
      <c r="HUG544"/>
      <c r="HUH544"/>
      <c r="HUI544"/>
      <c r="HUJ544"/>
      <c r="HUK544"/>
      <c r="HUL544"/>
      <c r="HUM544"/>
      <c r="HUN544"/>
      <c r="HUO544"/>
      <c r="HUP544"/>
      <c r="HUQ544"/>
      <c r="HUR544"/>
      <c r="HUS544"/>
      <c r="HUT544"/>
      <c r="HUU544"/>
      <c r="HUV544"/>
      <c r="HUW544"/>
      <c r="HUX544"/>
      <c r="HUY544"/>
      <c r="HUZ544"/>
      <c r="HVA544"/>
      <c r="HVB544"/>
      <c r="HVC544"/>
      <c r="HVD544"/>
      <c r="HVE544"/>
      <c r="HVF544"/>
      <c r="HVG544"/>
      <c r="HVH544"/>
      <c r="HVI544"/>
      <c r="HVJ544"/>
      <c r="HVK544"/>
      <c r="HVL544"/>
      <c r="HVM544"/>
      <c r="HVN544"/>
      <c r="HVO544"/>
      <c r="HVP544"/>
      <c r="HVQ544"/>
      <c r="HVR544"/>
      <c r="HVS544"/>
      <c r="HVT544"/>
      <c r="HVU544"/>
      <c r="HVV544"/>
      <c r="HVW544"/>
      <c r="HVX544"/>
      <c r="HVY544"/>
      <c r="HVZ544"/>
      <c r="HWA544"/>
      <c r="HWB544"/>
      <c r="HWC544"/>
      <c r="HWD544"/>
      <c r="HWE544"/>
      <c r="HWF544"/>
      <c r="HWG544"/>
      <c r="HWH544"/>
      <c r="HWI544"/>
      <c r="HWJ544"/>
      <c r="HWK544"/>
      <c r="HWL544"/>
      <c r="HWM544"/>
      <c r="HWN544"/>
      <c r="HWO544"/>
      <c r="HWP544"/>
      <c r="HWQ544"/>
      <c r="HWR544"/>
      <c r="HWS544"/>
      <c r="HWT544"/>
      <c r="HWU544"/>
      <c r="HWV544"/>
      <c r="HWW544"/>
      <c r="HWX544"/>
      <c r="HWY544"/>
      <c r="HWZ544"/>
      <c r="HXA544"/>
      <c r="HXB544"/>
      <c r="HXC544"/>
      <c r="HXD544"/>
      <c r="HXE544"/>
      <c r="HXF544"/>
      <c r="HXG544"/>
      <c r="HXH544"/>
      <c r="HXI544"/>
      <c r="HXJ544"/>
      <c r="HXK544"/>
      <c r="HXL544"/>
      <c r="HXM544"/>
      <c r="HXN544"/>
      <c r="HXO544"/>
      <c r="HXP544"/>
      <c r="HXQ544"/>
      <c r="HXR544"/>
      <c r="HXS544"/>
      <c r="HXT544"/>
      <c r="HXU544"/>
      <c r="HXV544"/>
      <c r="HXW544"/>
      <c r="HXX544"/>
      <c r="HXY544"/>
      <c r="HXZ544"/>
      <c r="HYA544"/>
      <c r="HYB544"/>
      <c r="HYC544"/>
      <c r="HYD544"/>
      <c r="HYE544"/>
      <c r="HYF544"/>
      <c r="HYG544"/>
      <c r="HYH544"/>
      <c r="HYI544"/>
      <c r="HYJ544"/>
      <c r="HYK544"/>
      <c r="HYL544"/>
      <c r="HYM544"/>
      <c r="HYN544"/>
      <c r="HYO544"/>
      <c r="HYP544"/>
      <c r="HYQ544"/>
      <c r="HYR544"/>
      <c r="HYS544"/>
      <c r="HYT544"/>
      <c r="HYU544"/>
      <c r="HYV544"/>
      <c r="HYW544"/>
      <c r="HYX544"/>
      <c r="HYY544"/>
      <c r="HYZ544"/>
      <c r="HZA544"/>
      <c r="HZB544"/>
      <c r="HZC544"/>
      <c r="HZD544"/>
      <c r="HZE544"/>
      <c r="HZF544"/>
      <c r="HZG544"/>
      <c r="HZH544"/>
      <c r="HZI544"/>
      <c r="HZJ544"/>
      <c r="HZK544"/>
      <c r="HZL544"/>
      <c r="HZM544"/>
      <c r="HZN544"/>
      <c r="HZO544"/>
      <c r="HZP544"/>
      <c r="HZQ544"/>
      <c r="HZR544"/>
      <c r="HZS544"/>
      <c r="HZT544"/>
      <c r="HZU544"/>
      <c r="HZV544"/>
      <c r="HZW544"/>
      <c r="HZX544"/>
      <c r="HZY544"/>
      <c r="HZZ544"/>
      <c r="IAA544"/>
      <c r="IAB544"/>
      <c r="IAC544"/>
      <c r="IAD544"/>
      <c r="IAE544"/>
      <c r="IAF544"/>
      <c r="IAG544"/>
      <c r="IAH544"/>
      <c r="IAI544"/>
      <c r="IAJ544"/>
      <c r="IAK544"/>
      <c r="IAL544"/>
      <c r="IAM544"/>
      <c r="IAN544"/>
      <c r="IAO544"/>
      <c r="IAP544"/>
      <c r="IAQ544"/>
      <c r="IAR544"/>
      <c r="IAS544"/>
      <c r="IAT544"/>
      <c r="IAU544"/>
      <c r="IAV544"/>
      <c r="IAW544"/>
      <c r="IAX544"/>
      <c r="IAY544"/>
      <c r="IAZ544"/>
      <c r="IBA544"/>
      <c r="IBB544"/>
      <c r="IBC544"/>
      <c r="IBD544"/>
      <c r="IBE544"/>
      <c r="IBF544"/>
      <c r="IBG544"/>
      <c r="IBH544"/>
      <c r="IBI544"/>
      <c r="IBJ544"/>
      <c r="IBK544"/>
      <c r="IBL544"/>
      <c r="IBM544"/>
      <c r="IBN544"/>
      <c r="IBO544"/>
      <c r="IBP544"/>
      <c r="IBQ544"/>
      <c r="IBR544"/>
      <c r="IBS544"/>
      <c r="IBT544"/>
      <c r="IBU544"/>
      <c r="IBV544"/>
      <c r="IBW544"/>
      <c r="IBX544"/>
      <c r="IBY544"/>
      <c r="IBZ544"/>
      <c r="ICA544"/>
      <c r="ICB544"/>
      <c r="ICC544"/>
      <c r="ICD544"/>
      <c r="ICE544"/>
      <c r="ICF544"/>
      <c r="ICG544"/>
      <c r="ICH544"/>
      <c r="ICI544"/>
      <c r="ICJ544"/>
      <c r="ICK544"/>
      <c r="ICL544"/>
      <c r="ICM544"/>
      <c r="ICN544"/>
      <c r="ICO544"/>
      <c r="ICP544"/>
      <c r="ICQ544"/>
      <c r="ICR544"/>
      <c r="ICS544"/>
      <c r="ICT544"/>
      <c r="ICU544"/>
      <c r="ICV544"/>
      <c r="ICW544"/>
      <c r="ICX544"/>
      <c r="ICY544"/>
      <c r="ICZ544"/>
      <c r="IDA544"/>
      <c r="IDB544"/>
      <c r="IDC544"/>
      <c r="IDD544"/>
      <c r="IDE544"/>
      <c r="IDF544"/>
      <c r="IDG544"/>
      <c r="IDH544"/>
      <c r="IDI544"/>
      <c r="IDJ544"/>
      <c r="IDK544"/>
      <c r="IDL544"/>
      <c r="IDM544"/>
      <c r="IDN544"/>
      <c r="IDO544"/>
      <c r="IDP544"/>
      <c r="IDQ544"/>
      <c r="IDR544"/>
      <c r="IDS544"/>
      <c r="IDT544"/>
      <c r="IDU544"/>
      <c r="IDV544"/>
      <c r="IDW544"/>
      <c r="IDX544"/>
      <c r="IDY544"/>
      <c r="IDZ544"/>
      <c r="IEA544"/>
      <c r="IEB544"/>
      <c r="IEC544"/>
      <c r="IED544"/>
      <c r="IEE544"/>
      <c r="IEF544"/>
      <c r="IEG544"/>
      <c r="IEH544"/>
      <c r="IEI544"/>
      <c r="IEJ544"/>
      <c r="IEK544"/>
      <c r="IEL544"/>
      <c r="IEM544"/>
      <c r="IEN544"/>
      <c r="IEO544"/>
      <c r="IEP544"/>
      <c r="IEQ544"/>
      <c r="IER544"/>
      <c r="IES544"/>
      <c r="IET544"/>
      <c r="IEU544"/>
      <c r="IEV544"/>
      <c r="IEW544"/>
      <c r="IEX544"/>
      <c r="IEY544"/>
      <c r="IEZ544"/>
      <c r="IFA544"/>
      <c r="IFB544"/>
      <c r="IFC544"/>
      <c r="IFD544"/>
      <c r="IFE544"/>
      <c r="IFF544"/>
      <c r="IFG544"/>
      <c r="IFH544"/>
      <c r="IFI544"/>
      <c r="IFJ544"/>
      <c r="IFK544"/>
      <c r="IFL544"/>
      <c r="IFM544"/>
      <c r="IFN544"/>
      <c r="IFO544"/>
      <c r="IFP544"/>
      <c r="IFQ544"/>
      <c r="IFR544"/>
      <c r="IFS544"/>
      <c r="IFT544"/>
      <c r="IFU544"/>
      <c r="IFV544"/>
      <c r="IFW544"/>
      <c r="IFX544"/>
      <c r="IFY544"/>
      <c r="IFZ544"/>
      <c r="IGA544"/>
      <c r="IGB544"/>
      <c r="IGC544"/>
      <c r="IGD544"/>
      <c r="IGE544"/>
      <c r="IGF544"/>
      <c r="IGG544"/>
      <c r="IGH544"/>
      <c r="IGI544"/>
      <c r="IGJ544"/>
      <c r="IGK544"/>
      <c r="IGL544"/>
      <c r="IGM544"/>
      <c r="IGN544"/>
      <c r="IGO544"/>
      <c r="IGP544"/>
      <c r="IGQ544"/>
      <c r="IGR544"/>
      <c r="IGS544"/>
      <c r="IGT544"/>
      <c r="IGU544"/>
      <c r="IGV544"/>
      <c r="IGW544"/>
      <c r="IGX544"/>
      <c r="IGY544"/>
      <c r="IGZ544"/>
      <c r="IHA544"/>
      <c r="IHB544"/>
      <c r="IHC544"/>
      <c r="IHD544"/>
      <c r="IHE544"/>
      <c r="IHF544"/>
      <c r="IHG544"/>
      <c r="IHH544"/>
      <c r="IHI544"/>
      <c r="IHJ544"/>
      <c r="IHK544"/>
      <c r="IHL544"/>
      <c r="IHM544"/>
      <c r="IHN544"/>
      <c r="IHO544"/>
      <c r="IHP544"/>
      <c r="IHQ544"/>
      <c r="IHR544"/>
      <c r="IHS544"/>
      <c r="IHT544"/>
      <c r="IHU544"/>
      <c r="IHV544"/>
      <c r="IHW544"/>
      <c r="IHX544"/>
      <c r="IHY544"/>
      <c r="IHZ544"/>
      <c r="IIA544"/>
      <c r="IIB544"/>
      <c r="IIC544"/>
      <c r="IID544"/>
      <c r="IIE544"/>
      <c r="IIF544"/>
      <c r="IIG544"/>
      <c r="IIH544"/>
      <c r="III544"/>
      <c r="IIJ544"/>
      <c r="IIK544"/>
      <c r="IIL544"/>
      <c r="IIM544"/>
      <c r="IIN544"/>
      <c r="IIO544"/>
      <c r="IIP544"/>
      <c r="IIQ544"/>
      <c r="IIR544"/>
      <c r="IIS544"/>
      <c r="IIT544"/>
      <c r="IIU544"/>
      <c r="IIV544"/>
      <c r="IIW544"/>
      <c r="IIX544"/>
      <c r="IIY544"/>
      <c r="IIZ544"/>
      <c r="IJA544"/>
      <c r="IJB544"/>
      <c r="IJC544"/>
      <c r="IJD544"/>
      <c r="IJE544"/>
      <c r="IJF544"/>
      <c r="IJG544"/>
      <c r="IJH544"/>
      <c r="IJI544"/>
      <c r="IJJ544"/>
      <c r="IJK544"/>
      <c r="IJL544"/>
      <c r="IJM544"/>
      <c r="IJN544"/>
      <c r="IJO544"/>
      <c r="IJP544"/>
      <c r="IJQ544"/>
      <c r="IJR544"/>
      <c r="IJS544"/>
      <c r="IJT544"/>
      <c r="IJU544"/>
      <c r="IJV544"/>
      <c r="IJW544"/>
      <c r="IJX544"/>
      <c r="IJY544"/>
      <c r="IJZ544"/>
      <c r="IKA544"/>
      <c r="IKB544"/>
      <c r="IKC544"/>
      <c r="IKD544"/>
      <c r="IKE544"/>
      <c r="IKF544"/>
      <c r="IKG544"/>
      <c r="IKH544"/>
      <c r="IKI544"/>
      <c r="IKJ544"/>
      <c r="IKK544"/>
      <c r="IKL544"/>
      <c r="IKM544"/>
      <c r="IKN544"/>
      <c r="IKO544"/>
      <c r="IKP544"/>
      <c r="IKQ544"/>
      <c r="IKR544"/>
      <c r="IKS544"/>
      <c r="IKT544"/>
      <c r="IKU544"/>
      <c r="IKV544"/>
      <c r="IKW544"/>
      <c r="IKX544"/>
      <c r="IKY544"/>
      <c r="IKZ544"/>
      <c r="ILA544"/>
      <c r="ILB544"/>
      <c r="ILC544"/>
      <c r="ILD544"/>
      <c r="ILE544"/>
      <c r="ILF544"/>
      <c r="ILG544"/>
      <c r="ILH544"/>
      <c r="ILI544"/>
      <c r="ILJ544"/>
      <c r="ILK544"/>
      <c r="ILL544"/>
      <c r="ILM544"/>
      <c r="ILN544"/>
      <c r="ILO544"/>
      <c r="ILP544"/>
      <c r="ILQ544"/>
      <c r="ILR544"/>
      <c r="ILS544"/>
      <c r="ILT544"/>
      <c r="ILU544"/>
      <c r="ILV544"/>
      <c r="ILW544"/>
      <c r="ILX544"/>
      <c r="ILY544"/>
      <c r="ILZ544"/>
      <c r="IMA544"/>
      <c r="IMB544"/>
      <c r="IMC544"/>
      <c r="IMD544"/>
      <c r="IME544"/>
      <c r="IMF544"/>
      <c r="IMG544"/>
      <c r="IMH544"/>
      <c r="IMI544"/>
      <c r="IMJ544"/>
      <c r="IMK544"/>
      <c r="IML544"/>
      <c r="IMM544"/>
      <c r="IMN544"/>
      <c r="IMO544"/>
      <c r="IMP544"/>
      <c r="IMQ544"/>
      <c r="IMR544"/>
      <c r="IMS544"/>
      <c r="IMT544"/>
      <c r="IMU544"/>
      <c r="IMV544"/>
      <c r="IMW544"/>
      <c r="IMX544"/>
      <c r="IMY544"/>
      <c r="IMZ544"/>
      <c r="INA544"/>
      <c r="INB544"/>
      <c r="INC544"/>
      <c r="IND544"/>
      <c r="INE544"/>
      <c r="INF544"/>
      <c r="ING544"/>
      <c r="INH544"/>
      <c r="INI544"/>
      <c r="INJ544"/>
      <c r="INK544"/>
      <c r="INL544"/>
      <c r="INM544"/>
      <c r="INN544"/>
      <c r="INO544"/>
      <c r="INP544"/>
      <c r="INQ544"/>
      <c r="INR544"/>
      <c r="INS544"/>
      <c r="INT544"/>
      <c r="INU544"/>
      <c r="INV544"/>
      <c r="INW544"/>
      <c r="INX544"/>
      <c r="INY544"/>
      <c r="INZ544"/>
      <c r="IOA544"/>
      <c r="IOB544"/>
      <c r="IOC544"/>
      <c r="IOD544"/>
      <c r="IOE544"/>
      <c r="IOF544"/>
      <c r="IOG544"/>
      <c r="IOH544"/>
      <c r="IOI544"/>
      <c r="IOJ544"/>
      <c r="IOK544"/>
      <c r="IOL544"/>
      <c r="IOM544"/>
      <c r="ION544"/>
      <c r="IOO544"/>
      <c r="IOP544"/>
      <c r="IOQ544"/>
      <c r="IOR544"/>
      <c r="IOS544"/>
      <c r="IOT544"/>
      <c r="IOU544"/>
      <c r="IOV544"/>
      <c r="IOW544"/>
      <c r="IOX544"/>
      <c r="IOY544"/>
      <c r="IOZ544"/>
      <c r="IPA544"/>
      <c r="IPB544"/>
      <c r="IPC544"/>
      <c r="IPD544"/>
      <c r="IPE544"/>
      <c r="IPF544"/>
      <c r="IPG544"/>
      <c r="IPH544"/>
      <c r="IPI544"/>
      <c r="IPJ544"/>
      <c r="IPK544"/>
      <c r="IPL544"/>
      <c r="IPM544"/>
      <c r="IPN544"/>
      <c r="IPO544"/>
      <c r="IPP544"/>
      <c r="IPQ544"/>
      <c r="IPR544"/>
      <c r="IPS544"/>
      <c r="IPT544"/>
      <c r="IPU544"/>
      <c r="IPV544"/>
      <c r="IPW544"/>
      <c r="IPX544"/>
      <c r="IPY544"/>
      <c r="IPZ544"/>
      <c r="IQA544"/>
      <c r="IQB544"/>
      <c r="IQC544"/>
      <c r="IQD544"/>
      <c r="IQE544"/>
      <c r="IQF544"/>
      <c r="IQG544"/>
      <c r="IQH544"/>
      <c r="IQI544"/>
      <c r="IQJ544"/>
      <c r="IQK544"/>
      <c r="IQL544"/>
      <c r="IQM544"/>
      <c r="IQN544"/>
      <c r="IQO544"/>
      <c r="IQP544"/>
      <c r="IQQ544"/>
      <c r="IQR544"/>
      <c r="IQS544"/>
      <c r="IQT544"/>
      <c r="IQU544"/>
      <c r="IQV544"/>
      <c r="IQW544"/>
      <c r="IQX544"/>
      <c r="IQY544"/>
      <c r="IQZ544"/>
      <c r="IRA544"/>
      <c r="IRB544"/>
      <c r="IRC544"/>
      <c r="IRD544"/>
      <c r="IRE544"/>
      <c r="IRF544"/>
      <c r="IRG544"/>
      <c r="IRH544"/>
      <c r="IRI544"/>
      <c r="IRJ544"/>
      <c r="IRK544"/>
      <c r="IRL544"/>
      <c r="IRM544"/>
      <c r="IRN544"/>
      <c r="IRO544"/>
      <c r="IRP544"/>
      <c r="IRQ544"/>
      <c r="IRR544"/>
      <c r="IRS544"/>
      <c r="IRT544"/>
      <c r="IRU544"/>
      <c r="IRV544"/>
      <c r="IRW544"/>
      <c r="IRX544"/>
      <c r="IRY544"/>
      <c r="IRZ544"/>
      <c r="ISA544"/>
      <c r="ISB544"/>
      <c r="ISC544"/>
      <c r="ISD544"/>
      <c r="ISE544"/>
      <c r="ISF544"/>
      <c r="ISG544"/>
      <c r="ISH544"/>
      <c r="ISI544"/>
      <c r="ISJ544"/>
      <c r="ISK544"/>
      <c r="ISL544"/>
      <c r="ISM544"/>
      <c r="ISN544"/>
      <c r="ISO544"/>
      <c r="ISP544"/>
      <c r="ISQ544"/>
      <c r="ISR544"/>
      <c r="ISS544"/>
      <c r="IST544"/>
      <c r="ISU544"/>
      <c r="ISV544"/>
      <c r="ISW544"/>
      <c r="ISX544"/>
      <c r="ISY544"/>
      <c r="ISZ544"/>
      <c r="ITA544"/>
      <c r="ITB544"/>
      <c r="ITC544"/>
      <c r="ITD544"/>
      <c r="ITE544"/>
      <c r="ITF544"/>
      <c r="ITG544"/>
      <c r="ITH544"/>
      <c r="ITI544"/>
      <c r="ITJ544"/>
      <c r="ITK544"/>
      <c r="ITL544"/>
      <c r="ITM544"/>
      <c r="ITN544"/>
      <c r="ITO544"/>
      <c r="ITP544"/>
      <c r="ITQ544"/>
      <c r="ITR544"/>
      <c r="ITS544"/>
      <c r="ITT544"/>
      <c r="ITU544"/>
      <c r="ITV544"/>
      <c r="ITW544"/>
      <c r="ITX544"/>
      <c r="ITY544"/>
      <c r="ITZ544"/>
      <c r="IUA544"/>
      <c r="IUB544"/>
      <c r="IUC544"/>
      <c r="IUD544"/>
      <c r="IUE544"/>
      <c r="IUF544"/>
      <c r="IUG544"/>
      <c r="IUH544"/>
      <c r="IUI544"/>
      <c r="IUJ544"/>
      <c r="IUK544"/>
      <c r="IUL544"/>
      <c r="IUM544"/>
      <c r="IUN544"/>
      <c r="IUO544"/>
      <c r="IUP544"/>
      <c r="IUQ544"/>
      <c r="IUR544"/>
      <c r="IUS544"/>
      <c r="IUT544"/>
      <c r="IUU544"/>
      <c r="IUV544"/>
      <c r="IUW544"/>
      <c r="IUX544"/>
      <c r="IUY544"/>
      <c r="IUZ544"/>
      <c r="IVA544"/>
      <c r="IVB544"/>
      <c r="IVC544"/>
      <c r="IVD544"/>
      <c r="IVE544"/>
      <c r="IVF544"/>
      <c r="IVG544"/>
      <c r="IVH544"/>
      <c r="IVI544"/>
      <c r="IVJ544"/>
      <c r="IVK544"/>
      <c r="IVL544"/>
      <c r="IVM544"/>
      <c r="IVN544"/>
      <c r="IVO544"/>
      <c r="IVP544"/>
      <c r="IVQ544"/>
      <c r="IVR544"/>
      <c r="IVS544"/>
      <c r="IVT544"/>
      <c r="IVU544"/>
      <c r="IVV544"/>
      <c r="IVW544"/>
      <c r="IVX544"/>
      <c r="IVY544"/>
      <c r="IVZ544"/>
      <c r="IWA544"/>
      <c r="IWB544"/>
      <c r="IWC544"/>
      <c r="IWD544"/>
      <c r="IWE544"/>
      <c r="IWF544"/>
      <c r="IWG544"/>
      <c r="IWH544"/>
      <c r="IWI544"/>
      <c r="IWJ544"/>
      <c r="IWK544"/>
      <c r="IWL544"/>
      <c r="IWM544"/>
      <c r="IWN544"/>
      <c r="IWO544"/>
      <c r="IWP544"/>
      <c r="IWQ544"/>
      <c r="IWR544"/>
      <c r="IWS544"/>
      <c r="IWT544"/>
      <c r="IWU544"/>
      <c r="IWV544"/>
      <c r="IWW544"/>
      <c r="IWX544"/>
      <c r="IWY544"/>
      <c r="IWZ544"/>
      <c r="IXA544"/>
      <c r="IXB544"/>
      <c r="IXC544"/>
      <c r="IXD544"/>
      <c r="IXE544"/>
      <c r="IXF544"/>
      <c r="IXG544"/>
      <c r="IXH544"/>
      <c r="IXI544"/>
      <c r="IXJ544"/>
      <c r="IXK544"/>
      <c r="IXL544"/>
      <c r="IXM544"/>
      <c r="IXN544"/>
      <c r="IXO544"/>
      <c r="IXP544"/>
      <c r="IXQ544"/>
      <c r="IXR544"/>
      <c r="IXS544"/>
      <c r="IXT544"/>
      <c r="IXU544"/>
      <c r="IXV544"/>
      <c r="IXW544"/>
      <c r="IXX544"/>
      <c r="IXY544"/>
      <c r="IXZ544"/>
      <c r="IYA544"/>
      <c r="IYB544"/>
      <c r="IYC544"/>
      <c r="IYD544"/>
      <c r="IYE544"/>
      <c r="IYF544"/>
      <c r="IYG544"/>
      <c r="IYH544"/>
      <c r="IYI544"/>
      <c r="IYJ544"/>
      <c r="IYK544"/>
      <c r="IYL544"/>
      <c r="IYM544"/>
      <c r="IYN544"/>
      <c r="IYO544"/>
      <c r="IYP544"/>
      <c r="IYQ544"/>
      <c r="IYR544"/>
      <c r="IYS544"/>
      <c r="IYT544"/>
      <c r="IYU544"/>
      <c r="IYV544"/>
      <c r="IYW544"/>
      <c r="IYX544"/>
      <c r="IYY544"/>
      <c r="IYZ544"/>
      <c r="IZA544"/>
      <c r="IZB544"/>
      <c r="IZC544"/>
      <c r="IZD544"/>
      <c r="IZE544"/>
      <c r="IZF544"/>
      <c r="IZG544"/>
      <c r="IZH544"/>
      <c r="IZI544"/>
      <c r="IZJ544"/>
      <c r="IZK544"/>
      <c r="IZL544"/>
      <c r="IZM544"/>
      <c r="IZN544"/>
      <c r="IZO544"/>
      <c r="IZP544"/>
      <c r="IZQ544"/>
      <c r="IZR544"/>
      <c r="IZS544"/>
      <c r="IZT544"/>
      <c r="IZU544"/>
      <c r="IZV544"/>
      <c r="IZW544"/>
      <c r="IZX544"/>
      <c r="IZY544"/>
      <c r="IZZ544"/>
      <c r="JAA544"/>
      <c r="JAB544"/>
      <c r="JAC544"/>
      <c r="JAD544"/>
      <c r="JAE544"/>
      <c r="JAF544"/>
      <c r="JAG544"/>
      <c r="JAH544"/>
      <c r="JAI544"/>
      <c r="JAJ544"/>
      <c r="JAK544"/>
      <c r="JAL544"/>
      <c r="JAM544"/>
      <c r="JAN544"/>
      <c r="JAO544"/>
      <c r="JAP544"/>
      <c r="JAQ544"/>
      <c r="JAR544"/>
      <c r="JAS544"/>
      <c r="JAT544"/>
      <c r="JAU544"/>
      <c r="JAV544"/>
      <c r="JAW544"/>
      <c r="JAX544"/>
      <c r="JAY544"/>
      <c r="JAZ544"/>
      <c r="JBA544"/>
      <c r="JBB544"/>
      <c r="JBC544"/>
      <c r="JBD544"/>
      <c r="JBE544"/>
      <c r="JBF544"/>
      <c r="JBG544"/>
      <c r="JBH544"/>
      <c r="JBI544"/>
      <c r="JBJ544"/>
      <c r="JBK544"/>
      <c r="JBL544"/>
      <c r="JBM544"/>
      <c r="JBN544"/>
      <c r="JBO544"/>
      <c r="JBP544"/>
      <c r="JBQ544"/>
      <c r="JBR544"/>
      <c r="JBS544"/>
      <c r="JBT544"/>
      <c r="JBU544"/>
      <c r="JBV544"/>
      <c r="JBW544"/>
      <c r="JBX544"/>
      <c r="JBY544"/>
      <c r="JBZ544"/>
      <c r="JCA544"/>
      <c r="JCB544"/>
      <c r="JCC544"/>
      <c r="JCD544"/>
      <c r="JCE544"/>
      <c r="JCF544"/>
      <c r="JCG544"/>
      <c r="JCH544"/>
      <c r="JCI544"/>
      <c r="JCJ544"/>
      <c r="JCK544"/>
      <c r="JCL544"/>
      <c r="JCM544"/>
      <c r="JCN544"/>
      <c r="JCO544"/>
      <c r="JCP544"/>
      <c r="JCQ544"/>
      <c r="JCR544"/>
      <c r="JCS544"/>
      <c r="JCT544"/>
      <c r="JCU544"/>
      <c r="JCV544"/>
      <c r="JCW544"/>
      <c r="JCX544"/>
      <c r="JCY544"/>
      <c r="JCZ544"/>
      <c r="JDA544"/>
      <c r="JDB544"/>
      <c r="JDC544"/>
      <c r="JDD544"/>
      <c r="JDE544"/>
      <c r="JDF544"/>
      <c r="JDG544"/>
      <c r="JDH544"/>
      <c r="JDI544"/>
      <c r="JDJ544"/>
      <c r="JDK544"/>
      <c r="JDL544"/>
      <c r="JDM544"/>
      <c r="JDN544"/>
      <c r="JDO544"/>
      <c r="JDP544"/>
      <c r="JDQ544"/>
      <c r="JDR544"/>
      <c r="JDS544"/>
      <c r="JDT544"/>
      <c r="JDU544"/>
      <c r="JDV544"/>
      <c r="JDW544"/>
      <c r="JDX544"/>
      <c r="JDY544"/>
      <c r="JDZ544"/>
      <c r="JEA544"/>
      <c r="JEB544"/>
      <c r="JEC544"/>
      <c r="JED544"/>
      <c r="JEE544"/>
      <c r="JEF544"/>
      <c r="JEG544"/>
      <c r="JEH544"/>
      <c r="JEI544"/>
      <c r="JEJ544"/>
      <c r="JEK544"/>
      <c r="JEL544"/>
      <c r="JEM544"/>
      <c r="JEN544"/>
      <c r="JEO544"/>
      <c r="JEP544"/>
      <c r="JEQ544"/>
      <c r="JER544"/>
      <c r="JES544"/>
      <c r="JET544"/>
      <c r="JEU544"/>
      <c r="JEV544"/>
      <c r="JEW544"/>
      <c r="JEX544"/>
      <c r="JEY544"/>
      <c r="JEZ544"/>
      <c r="JFA544"/>
      <c r="JFB544"/>
      <c r="JFC544"/>
      <c r="JFD544"/>
      <c r="JFE544"/>
      <c r="JFF544"/>
      <c r="JFG544"/>
      <c r="JFH544"/>
      <c r="JFI544"/>
      <c r="JFJ544"/>
      <c r="JFK544"/>
      <c r="JFL544"/>
      <c r="JFM544"/>
      <c r="JFN544"/>
      <c r="JFO544"/>
      <c r="JFP544"/>
      <c r="JFQ544"/>
      <c r="JFR544"/>
      <c r="JFS544"/>
      <c r="JFT544"/>
      <c r="JFU544"/>
      <c r="JFV544"/>
      <c r="JFW544"/>
      <c r="JFX544"/>
      <c r="JFY544"/>
      <c r="JFZ544"/>
      <c r="JGA544"/>
      <c r="JGB544"/>
      <c r="JGC544"/>
      <c r="JGD544"/>
      <c r="JGE544"/>
      <c r="JGF544"/>
      <c r="JGG544"/>
      <c r="JGH544"/>
      <c r="JGI544"/>
      <c r="JGJ544"/>
      <c r="JGK544"/>
      <c r="JGL544"/>
      <c r="JGM544"/>
      <c r="JGN544"/>
      <c r="JGO544"/>
      <c r="JGP544"/>
      <c r="JGQ544"/>
      <c r="JGR544"/>
      <c r="JGS544"/>
      <c r="JGT544"/>
      <c r="JGU544"/>
      <c r="JGV544"/>
      <c r="JGW544"/>
      <c r="JGX544"/>
      <c r="JGY544"/>
      <c r="JGZ544"/>
      <c r="JHA544"/>
      <c r="JHB544"/>
      <c r="JHC544"/>
      <c r="JHD544"/>
      <c r="JHE544"/>
      <c r="JHF544"/>
      <c r="JHG544"/>
      <c r="JHH544"/>
      <c r="JHI544"/>
      <c r="JHJ544"/>
      <c r="JHK544"/>
      <c r="JHL544"/>
      <c r="JHM544"/>
      <c r="JHN544"/>
      <c r="JHO544"/>
      <c r="JHP544"/>
      <c r="JHQ544"/>
      <c r="JHR544"/>
      <c r="JHS544"/>
      <c r="JHT544"/>
      <c r="JHU544"/>
      <c r="JHV544"/>
      <c r="JHW544"/>
      <c r="JHX544"/>
      <c r="JHY544"/>
      <c r="JHZ544"/>
      <c r="JIA544"/>
      <c r="JIB544"/>
      <c r="JIC544"/>
      <c r="JID544"/>
      <c r="JIE544"/>
      <c r="JIF544"/>
      <c r="JIG544"/>
      <c r="JIH544"/>
      <c r="JII544"/>
      <c r="JIJ544"/>
      <c r="JIK544"/>
      <c r="JIL544"/>
      <c r="JIM544"/>
      <c r="JIN544"/>
      <c r="JIO544"/>
      <c r="JIP544"/>
      <c r="JIQ544"/>
      <c r="JIR544"/>
      <c r="JIS544"/>
      <c r="JIT544"/>
      <c r="JIU544"/>
      <c r="JIV544"/>
      <c r="JIW544"/>
      <c r="JIX544"/>
      <c r="JIY544"/>
      <c r="JIZ544"/>
      <c r="JJA544"/>
      <c r="JJB544"/>
      <c r="JJC544"/>
      <c r="JJD544"/>
      <c r="JJE544"/>
      <c r="JJF544"/>
      <c r="JJG544"/>
      <c r="JJH544"/>
      <c r="JJI544"/>
      <c r="JJJ544"/>
      <c r="JJK544"/>
      <c r="JJL544"/>
      <c r="JJM544"/>
      <c r="JJN544"/>
      <c r="JJO544"/>
      <c r="JJP544"/>
      <c r="JJQ544"/>
      <c r="JJR544"/>
      <c r="JJS544"/>
      <c r="JJT544"/>
      <c r="JJU544"/>
      <c r="JJV544"/>
      <c r="JJW544"/>
      <c r="JJX544"/>
      <c r="JJY544"/>
      <c r="JJZ544"/>
      <c r="JKA544"/>
      <c r="JKB544"/>
      <c r="JKC544"/>
      <c r="JKD544"/>
      <c r="JKE544"/>
      <c r="JKF544"/>
      <c r="JKG544"/>
      <c r="JKH544"/>
      <c r="JKI544"/>
      <c r="JKJ544"/>
      <c r="JKK544"/>
      <c r="JKL544"/>
      <c r="JKM544"/>
      <c r="JKN544"/>
      <c r="JKO544"/>
      <c r="JKP544"/>
      <c r="JKQ544"/>
      <c r="JKR544"/>
      <c r="JKS544"/>
      <c r="JKT544"/>
      <c r="JKU544"/>
      <c r="JKV544"/>
      <c r="JKW544"/>
      <c r="JKX544"/>
      <c r="JKY544"/>
      <c r="JKZ544"/>
      <c r="JLA544"/>
      <c r="JLB544"/>
      <c r="JLC544"/>
      <c r="JLD544"/>
      <c r="JLE544"/>
      <c r="JLF544"/>
      <c r="JLG544"/>
      <c r="JLH544"/>
      <c r="JLI544"/>
      <c r="JLJ544"/>
      <c r="JLK544"/>
      <c r="JLL544"/>
      <c r="JLM544"/>
      <c r="JLN544"/>
      <c r="JLO544"/>
      <c r="JLP544"/>
      <c r="JLQ544"/>
      <c r="JLR544"/>
      <c r="JLS544"/>
      <c r="JLT544"/>
      <c r="JLU544"/>
      <c r="JLV544"/>
      <c r="JLW544"/>
      <c r="JLX544"/>
      <c r="JLY544"/>
      <c r="JLZ544"/>
      <c r="JMA544"/>
      <c r="JMB544"/>
      <c r="JMC544"/>
      <c r="JMD544"/>
      <c r="JME544"/>
      <c r="JMF544"/>
      <c r="JMG544"/>
      <c r="JMH544"/>
      <c r="JMI544"/>
      <c r="JMJ544"/>
      <c r="JMK544"/>
      <c r="JML544"/>
      <c r="JMM544"/>
      <c r="JMN544"/>
      <c r="JMO544"/>
      <c r="JMP544"/>
      <c r="JMQ544"/>
      <c r="JMR544"/>
      <c r="JMS544"/>
      <c r="JMT544"/>
      <c r="JMU544"/>
      <c r="JMV544"/>
      <c r="JMW544"/>
      <c r="JMX544"/>
      <c r="JMY544"/>
      <c r="JMZ544"/>
      <c r="JNA544"/>
      <c r="JNB544"/>
      <c r="JNC544"/>
      <c r="JND544"/>
      <c r="JNE544"/>
      <c r="JNF544"/>
      <c r="JNG544"/>
      <c r="JNH544"/>
      <c r="JNI544"/>
      <c r="JNJ544"/>
      <c r="JNK544"/>
      <c r="JNL544"/>
      <c r="JNM544"/>
      <c r="JNN544"/>
      <c r="JNO544"/>
      <c r="JNP544"/>
      <c r="JNQ544"/>
      <c r="JNR544"/>
      <c r="JNS544"/>
      <c r="JNT544"/>
      <c r="JNU544"/>
      <c r="JNV544"/>
      <c r="JNW544"/>
      <c r="JNX544"/>
      <c r="JNY544"/>
      <c r="JNZ544"/>
      <c r="JOA544"/>
      <c r="JOB544"/>
      <c r="JOC544"/>
      <c r="JOD544"/>
      <c r="JOE544"/>
      <c r="JOF544"/>
      <c r="JOG544"/>
      <c r="JOH544"/>
      <c r="JOI544"/>
      <c r="JOJ544"/>
      <c r="JOK544"/>
      <c r="JOL544"/>
      <c r="JOM544"/>
      <c r="JON544"/>
      <c r="JOO544"/>
      <c r="JOP544"/>
      <c r="JOQ544"/>
      <c r="JOR544"/>
      <c r="JOS544"/>
      <c r="JOT544"/>
      <c r="JOU544"/>
      <c r="JOV544"/>
      <c r="JOW544"/>
      <c r="JOX544"/>
      <c r="JOY544"/>
      <c r="JOZ544"/>
      <c r="JPA544"/>
      <c r="JPB544"/>
      <c r="JPC544"/>
      <c r="JPD544"/>
      <c r="JPE544"/>
      <c r="JPF544"/>
      <c r="JPG544"/>
      <c r="JPH544"/>
      <c r="JPI544"/>
      <c r="JPJ544"/>
      <c r="JPK544"/>
      <c r="JPL544"/>
      <c r="JPM544"/>
      <c r="JPN544"/>
      <c r="JPO544"/>
      <c r="JPP544"/>
      <c r="JPQ544"/>
      <c r="JPR544"/>
      <c r="JPS544"/>
      <c r="JPT544"/>
      <c r="JPU544"/>
      <c r="JPV544"/>
      <c r="JPW544"/>
      <c r="JPX544"/>
      <c r="JPY544"/>
      <c r="JPZ544"/>
      <c r="JQA544"/>
      <c r="JQB544"/>
      <c r="JQC544"/>
      <c r="JQD544"/>
      <c r="JQE544"/>
      <c r="JQF544"/>
      <c r="JQG544"/>
      <c r="JQH544"/>
      <c r="JQI544"/>
      <c r="JQJ544"/>
      <c r="JQK544"/>
      <c r="JQL544"/>
      <c r="JQM544"/>
      <c r="JQN544"/>
      <c r="JQO544"/>
      <c r="JQP544"/>
      <c r="JQQ544"/>
      <c r="JQR544"/>
      <c r="JQS544"/>
      <c r="JQT544"/>
      <c r="JQU544"/>
      <c r="JQV544"/>
      <c r="JQW544"/>
      <c r="JQX544"/>
      <c r="JQY544"/>
      <c r="JQZ544"/>
      <c r="JRA544"/>
      <c r="JRB544"/>
      <c r="JRC544"/>
      <c r="JRD544"/>
      <c r="JRE544"/>
      <c r="JRF544"/>
      <c r="JRG544"/>
      <c r="JRH544"/>
      <c r="JRI544"/>
      <c r="JRJ544"/>
      <c r="JRK544"/>
      <c r="JRL544"/>
      <c r="JRM544"/>
      <c r="JRN544"/>
      <c r="JRO544"/>
      <c r="JRP544"/>
      <c r="JRQ544"/>
      <c r="JRR544"/>
      <c r="JRS544"/>
      <c r="JRT544"/>
      <c r="JRU544"/>
      <c r="JRV544"/>
      <c r="JRW544"/>
      <c r="JRX544"/>
      <c r="JRY544"/>
      <c r="JRZ544"/>
      <c r="JSA544"/>
      <c r="JSB544"/>
      <c r="JSC544"/>
      <c r="JSD544"/>
      <c r="JSE544"/>
      <c r="JSF544"/>
      <c r="JSG544"/>
      <c r="JSH544"/>
      <c r="JSI544"/>
      <c r="JSJ544"/>
      <c r="JSK544"/>
      <c r="JSL544"/>
      <c r="JSM544"/>
      <c r="JSN544"/>
      <c r="JSO544"/>
      <c r="JSP544"/>
      <c r="JSQ544"/>
      <c r="JSR544"/>
      <c r="JSS544"/>
      <c r="JST544"/>
      <c r="JSU544"/>
      <c r="JSV544"/>
      <c r="JSW544"/>
      <c r="JSX544"/>
      <c r="JSY544"/>
      <c r="JSZ544"/>
      <c r="JTA544"/>
      <c r="JTB544"/>
      <c r="JTC544"/>
      <c r="JTD544"/>
      <c r="JTE544"/>
      <c r="JTF544"/>
      <c r="JTG544"/>
      <c r="JTH544"/>
      <c r="JTI544"/>
      <c r="JTJ544"/>
      <c r="JTK544"/>
      <c r="JTL544"/>
      <c r="JTM544"/>
      <c r="JTN544"/>
      <c r="JTO544"/>
      <c r="JTP544"/>
      <c r="JTQ544"/>
      <c r="JTR544"/>
      <c r="JTS544"/>
      <c r="JTT544"/>
      <c r="JTU544"/>
      <c r="JTV544"/>
      <c r="JTW544"/>
      <c r="JTX544"/>
      <c r="JTY544"/>
      <c r="JTZ544"/>
      <c r="JUA544"/>
      <c r="JUB544"/>
      <c r="JUC544"/>
      <c r="JUD544"/>
      <c r="JUE544"/>
      <c r="JUF544"/>
      <c r="JUG544"/>
      <c r="JUH544"/>
      <c r="JUI544"/>
      <c r="JUJ544"/>
      <c r="JUK544"/>
      <c r="JUL544"/>
      <c r="JUM544"/>
      <c r="JUN544"/>
      <c r="JUO544"/>
      <c r="JUP544"/>
      <c r="JUQ544"/>
      <c r="JUR544"/>
      <c r="JUS544"/>
      <c r="JUT544"/>
      <c r="JUU544"/>
      <c r="JUV544"/>
      <c r="JUW544"/>
      <c r="JUX544"/>
      <c r="JUY544"/>
      <c r="JUZ544"/>
      <c r="JVA544"/>
      <c r="JVB544"/>
      <c r="JVC544"/>
      <c r="JVD544"/>
      <c r="JVE544"/>
      <c r="JVF544"/>
      <c r="JVG544"/>
      <c r="JVH544"/>
      <c r="JVI544"/>
      <c r="JVJ544"/>
      <c r="JVK544"/>
      <c r="JVL544"/>
      <c r="JVM544"/>
      <c r="JVN544"/>
      <c r="JVO544"/>
      <c r="JVP544"/>
      <c r="JVQ544"/>
      <c r="JVR544"/>
      <c r="JVS544"/>
      <c r="JVT544"/>
      <c r="JVU544"/>
      <c r="JVV544"/>
      <c r="JVW544"/>
      <c r="JVX544"/>
      <c r="JVY544"/>
      <c r="JVZ544"/>
      <c r="JWA544"/>
      <c r="JWB544"/>
      <c r="JWC544"/>
      <c r="JWD544"/>
      <c r="JWE544"/>
      <c r="JWF544"/>
      <c r="JWG544"/>
      <c r="JWH544"/>
      <c r="JWI544"/>
      <c r="JWJ544"/>
      <c r="JWK544"/>
      <c r="JWL544"/>
      <c r="JWM544"/>
      <c r="JWN544"/>
      <c r="JWO544"/>
      <c r="JWP544"/>
      <c r="JWQ544"/>
      <c r="JWR544"/>
      <c r="JWS544"/>
      <c r="JWT544"/>
      <c r="JWU544"/>
      <c r="JWV544"/>
      <c r="JWW544"/>
      <c r="JWX544"/>
      <c r="JWY544"/>
      <c r="JWZ544"/>
      <c r="JXA544"/>
      <c r="JXB544"/>
      <c r="JXC544"/>
      <c r="JXD544"/>
      <c r="JXE544"/>
      <c r="JXF544"/>
      <c r="JXG544"/>
      <c r="JXH544"/>
      <c r="JXI544"/>
      <c r="JXJ544"/>
      <c r="JXK544"/>
      <c r="JXL544"/>
      <c r="JXM544"/>
      <c r="JXN544"/>
      <c r="JXO544"/>
      <c r="JXP544"/>
      <c r="JXQ544"/>
      <c r="JXR544"/>
      <c r="JXS544"/>
      <c r="JXT544"/>
      <c r="JXU544"/>
      <c r="JXV544"/>
      <c r="JXW544"/>
      <c r="JXX544"/>
      <c r="JXY544"/>
      <c r="JXZ544"/>
      <c r="JYA544"/>
      <c r="JYB544"/>
      <c r="JYC544"/>
      <c r="JYD544"/>
      <c r="JYE544"/>
      <c r="JYF544"/>
      <c r="JYG544"/>
      <c r="JYH544"/>
      <c r="JYI544"/>
      <c r="JYJ544"/>
      <c r="JYK544"/>
      <c r="JYL544"/>
      <c r="JYM544"/>
      <c r="JYN544"/>
      <c r="JYO544"/>
      <c r="JYP544"/>
      <c r="JYQ544"/>
      <c r="JYR544"/>
      <c r="JYS544"/>
      <c r="JYT544"/>
      <c r="JYU544"/>
      <c r="JYV544"/>
      <c r="JYW544"/>
      <c r="JYX544"/>
      <c r="JYY544"/>
      <c r="JYZ544"/>
      <c r="JZA544"/>
      <c r="JZB544"/>
      <c r="JZC544"/>
      <c r="JZD544"/>
      <c r="JZE544"/>
      <c r="JZF544"/>
      <c r="JZG544"/>
      <c r="JZH544"/>
      <c r="JZI544"/>
      <c r="JZJ544"/>
      <c r="JZK544"/>
      <c r="JZL544"/>
      <c r="JZM544"/>
      <c r="JZN544"/>
      <c r="JZO544"/>
      <c r="JZP544"/>
      <c r="JZQ544"/>
      <c r="JZR544"/>
      <c r="JZS544"/>
      <c r="JZT544"/>
      <c r="JZU544"/>
      <c r="JZV544"/>
      <c r="JZW544"/>
      <c r="JZX544"/>
      <c r="JZY544"/>
      <c r="JZZ544"/>
      <c r="KAA544"/>
      <c r="KAB544"/>
      <c r="KAC544"/>
      <c r="KAD544"/>
      <c r="KAE544"/>
      <c r="KAF544"/>
      <c r="KAG544"/>
      <c r="KAH544"/>
      <c r="KAI544"/>
      <c r="KAJ544"/>
      <c r="KAK544"/>
      <c r="KAL544"/>
      <c r="KAM544"/>
      <c r="KAN544"/>
      <c r="KAO544"/>
      <c r="KAP544"/>
      <c r="KAQ544"/>
      <c r="KAR544"/>
      <c r="KAS544"/>
      <c r="KAT544"/>
      <c r="KAU544"/>
      <c r="KAV544"/>
      <c r="KAW544"/>
      <c r="KAX544"/>
      <c r="KAY544"/>
      <c r="KAZ544"/>
      <c r="KBA544"/>
      <c r="KBB544"/>
      <c r="KBC544"/>
      <c r="KBD544"/>
      <c r="KBE544"/>
      <c r="KBF544"/>
      <c r="KBG544"/>
      <c r="KBH544"/>
      <c r="KBI544"/>
      <c r="KBJ544"/>
      <c r="KBK544"/>
      <c r="KBL544"/>
      <c r="KBM544"/>
      <c r="KBN544"/>
      <c r="KBO544"/>
      <c r="KBP544"/>
      <c r="KBQ544"/>
      <c r="KBR544"/>
      <c r="KBS544"/>
      <c r="KBT544"/>
      <c r="KBU544"/>
      <c r="KBV544"/>
      <c r="KBW544"/>
      <c r="KBX544"/>
      <c r="KBY544"/>
      <c r="KBZ544"/>
      <c r="KCA544"/>
      <c r="KCB544"/>
      <c r="KCC544"/>
      <c r="KCD544"/>
      <c r="KCE544"/>
      <c r="KCF544"/>
      <c r="KCG544"/>
      <c r="KCH544"/>
      <c r="KCI544"/>
      <c r="KCJ544"/>
      <c r="KCK544"/>
      <c r="KCL544"/>
      <c r="KCM544"/>
      <c r="KCN544"/>
      <c r="KCO544"/>
      <c r="KCP544"/>
      <c r="KCQ544"/>
      <c r="KCR544"/>
      <c r="KCS544"/>
      <c r="KCT544"/>
      <c r="KCU544"/>
      <c r="KCV544"/>
      <c r="KCW544"/>
      <c r="KCX544"/>
      <c r="KCY544"/>
      <c r="KCZ544"/>
      <c r="KDA544"/>
      <c r="KDB544"/>
      <c r="KDC544"/>
      <c r="KDD544"/>
      <c r="KDE544"/>
      <c r="KDF544"/>
      <c r="KDG544"/>
      <c r="KDH544"/>
      <c r="KDI544"/>
      <c r="KDJ544"/>
      <c r="KDK544"/>
      <c r="KDL544"/>
      <c r="KDM544"/>
      <c r="KDN544"/>
      <c r="KDO544"/>
      <c r="KDP544"/>
      <c r="KDQ544"/>
      <c r="KDR544"/>
      <c r="KDS544"/>
      <c r="KDT544"/>
      <c r="KDU544"/>
      <c r="KDV544"/>
      <c r="KDW544"/>
      <c r="KDX544"/>
      <c r="KDY544"/>
      <c r="KDZ544"/>
      <c r="KEA544"/>
      <c r="KEB544"/>
      <c r="KEC544"/>
      <c r="KED544"/>
      <c r="KEE544"/>
      <c r="KEF544"/>
      <c r="KEG544"/>
      <c r="KEH544"/>
      <c r="KEI544"/>
      <c r="KEJ544"/>
      <c r="KEK544"/>
      <c r="KEL544"/>
      <c r="KEM544"/>
      <c r="KEN544"/>
      <c r="KEO544"/>
      <c r="KEP544"/>
      <c r="KEQ544"/>
      <c r="KER544"/>
      <c r="KES544"/>
      <c r="KET544"/>
      <c r="KEU544"/>
      <c r="KEV544"/>
      <c r="KEW544"/>
      <c r="KEX544"/>
      <c r="KEY544"/>
      <c r="KEZ544"/>
      <c r="KFA544"/>
      <c r="KFB544"/>
      <c r="KFC544"/>
      <c r="KFD544"/>
      <c r="KFE544"/>
      <c r="KFF544"/>
      <c r="KFG544"/>
      <c r="KFH544"/>
      <c r="KFI544"/>
      <c r="KFJ544"/>
      <c r="KFK544"/>
      <c r="KFL544"/>
      <c r="KFM544"/>
      <c r="KFN544"/>
      <c r="KFO544"/>
      <c r="KFP544"/>
      <c r="KFQ544"/>
      <c r="KFR544"/>
      <c r="KFS544"/>
      <c r="KFT544"/>
      <c r="KFU544"/>
      <c r="KFV544"/>
      <c r="KFW544"/>
      <c r="KFX544"/>
      <c r="KFY544"/>
      <c r="KFZ544"/>
      <c r="KGA544"/>
      <c r="KGB544"/>
      <c r="KGC544"/>
      <c r="KGD544"/>
      <c r="KGE544"/>
      <c r="KGF544"/>
      <c r="KGG544"/>
      <c r="KGH544"/>
      <c r="KGI544"/>
      <c r="KGJ544"/>
      <c r="KGK544"/>
      <c r="KGL544"/>
      <c r="KGM544"/>
      <c r="KGN544"/>
      <c r="KGO544"/>
      <c r="KGP544"/>
      <c r="KGQ544"/>
      <c r="KGR544"/>
      <c r="KGS544"/>
      <c r="KGT544"/>
      <c r="KGU544"/>
      <c r="KGV544"/>
      <c r="KGW544"/>
      <c r="KGX544"/>
      <c r="KGY544"/>
      <c r="KGZ544"/>
      <c r="KHA544"/>
      <c r="KHB544"/>
      <c r="KHC544"/>
      <c r="KHD544"/>
      <c r="KHE544"/>
      <c r="KHF544"/>
      <c r="KHG544"/>
      <c r="KHH544"/>
      <c r="KHI544"/>
      <c r="KHJ544"/>
      <c r="KHK544"/>
      <c r="KHL544"/>
      <c r="KHM544"/>
      <c r="KHN544"/>
      <c r="KHO544"/>
      <c r="KHP544"/>
      <c r="KHQ544"/>
      <c r="KHR544"/>
      <c r="KHS544"/>
      <c r="KHT544"/>
      <c r="KHU544"/>
      <c r="KHV544"/>
      <c r="KHW544"/>
      <c r="KHX544"/>
      <c r="KHY544"/>
      <c r="KHZ544"/>
      <c r="KIA544"/>
      <c r="KIB544"/>
      <c r="KIC544"/>
      <c r="KID544"/>
      <c r="KIE544"/>
      <c r="KIF544"/>
      <c r="KIG544"/>
      <c r="KIH544"/>
      <c r="KII544"/>
      <c r="KIJ544"/>
      <c r="KIK544"/>
      <c r="KIL544"/>
      <c r="KIM544"/>
      <c r="KIN544"/>
      <c r="KIO544"/>
      <c r="KIP544"/>
      <c r="KIQ544"/>
      <c r="KIR544"/>
      <c r="KIS544"/>
      <c r="KIT544"/>
      <c r="KIU544"/>
      <c r="KIV544"/>
      <c r="KIW544"/>
      <c r="KIX544"/>
      <c r="KIY544"/>
      <c r="KIZ544"/>
      <c r="KJA544"/>
      <c r="KJB544"/>
      <c r="KJC544"/>
      <c r="KJD544"/>
      <c r="KJE544"/>
      <c r="KJF544"/>
      <c r="KJG544"/>
      <c r="KJH544"/>
      <c r="KJI544"/>
      <c r="KJJ544"/>
      <c r="KJK544"/>
      <c r="KJL544"/>
      <c r="KJM544"/>
      <c r="KJN544"/>
      <c r="KJO544"/>
      <c r="KJP544"/>
      <c r="KJQ544"/>
      <c r="KJR544"/>
      <c r="KJS544"/>
      <c r="KJT544"/>
      <c r="KJU544"/>
      <c r="KJV544"/>
      <c r="KJW544"/>
      <c r="KJX544"/>
      <c r="KJY544"/>
      <c r="KJZ544"/>
      <c r="KKA544"/>
      <c r="KKB544"/>
      <c r="KKC544"/>
      <c r="KKD544"/>
      <c r="KKE544"/>
      <c r="KKF544"/>
      <c r="KKG544"/>
      <c r="KKH544"/>
      <c r="KKI544"/>
      <c r="KKJ544"/>
      <c r="KKK544"/>
      <c r="KKL544"/>
      <c r="KKM544"/>
      <c r="KKN544"/>
      <c r="KKO544"/>
      <c r="KKP544"/>
      <c r="KKQ544"/>
      <c r="KKR544"/>
      <c r="KKS544"/>
      <c r="KKT544"/>
      <c r="KKU544"/>
      <c r="KKV544"/>
      <c r="KKW544"/>
      <c r="KKX544"/>
      <c r="KKY544"/>
      <c r="KKZ544"/>
      <c r="KLA544"/>
      <c r="KLB544"/>
      <c r="KLC544"/>
      <c r="KLD544"/>
      <c r="KLE544"/>
      <c r="KLF544"/>
      <c r="KLG544"/>
      <c r="KLH544"/>
      <c r="KLI544"/>
      <c r="KLJ544"/>
      <c r="KLK544"/>
      <c r="KLL544"/>
      <c r="KLM544"/>
      <c r="KLN544"/>
      <c r="KLO544"/>
      <c r="KLP544"/>
      <c r="KLQ544"/>
      <c r="KLR544"/>
      <c r="KLS544"/>
      <c r="KLT544"/>
      <c r="KLU544"/>
      <c r="KLV544"/>
      <c r="KLW544"/>
      <c r="KLX544"/>
      <c r="KLY544"/>
      <c r="KLZ544"/>
      <c r="KMA544"/>
      <c r="KMB544"/>
      <c r="KMC544"/>
      <c r="KMD544"/>
      <c r="KME544"/>
      <c r="KMF544"/>
      <c r="KMG544"/>
      <c r="KMH544"/>
      <c r="KMI544"/>
      <c r="KMJ544"/>
      <c r="KMK544"/>
      <c r="KML544"/>
      <c r="KMM544"/>
      <c r="KMN544"/>
      <c r="KMO544"/>
      <c r="KMP544"/>
      <c r="KMQ544"/>
      <c r="KMR544"/>
      <c r="KMS544"/>
      <c r="KMT544"/>
      <c r="KMU544"/>
      <c r="KMV544"/>
      <c r="KMW544"/>
      <c r="KMX544"/>
      <c r="KMY544"/>
      <c r="KMZ544"/>
      <c r="KNA544"/>
      <c r="KNB544"/>
      <c r="KNC544"/>
      <c r="KND544"/>
      <c r="KNE544"/>
      <c r="KNF544"/>
      <c r="KNG544"/>
      <c r="KNH544"/>
      <c r="KNI544"/>
      <c r="KNJ544"/>
      <c r="KNK544"/>
      <c r="KNL544"/>
      <c r="KNM544"/>
      <c r="KNN544"/>
      <c r="KNO544"/>
      <c r="KNP544"/>
      <c r="KNQ544"/>
      <c r="KNR544"/>
      <c r="KNS544"/>
      <c r="KNT544"/>
      <c r="KNU544"/>
      <c r="KNV544"/>
      <c r="KNW544"/>
      <c r="KNX544"/>
      <c r="KNY544"/>
      <c r="KNZ544"/>
      <c r="KOA544"/>
      <c r="KOB544"/>
      <c r="KOC544"/>
      <c r="KOD544"/>
      <c r="KOE544"/>
      <c r="KOF544"/>
      <c r="KOG544"/>
      <c r="KOH544"/>
      <c r="KOI544"/>
      <c r="KOJ544"/>
      <c r="KOK544"/>
      <c r="KOL544"/>
      <c r="KOM544"/>
      <c r="KON544"/>
      <c r="KOO544"/>
      <c r="KOP544"/>
      <c r="KOQ544"/>
      <c r="KOR544"/>
      <c r="KOS544"/>
      <c r="KOT544"/>
      <c r="KOU544"/>
      <c r="KOV544"/>
      <c r="KOW544"/>
      <c r="KOX544"/>
      <c r="KOY544"/>
      <c r="KOZ544"/>
      <c r="KPA544"/>
      <c r="KPB544"/>
      <c r="KPC544"/>
      <c r="KPD544"/>
      <c r="KPE544"/>
      <c r="KPF544"/>
      <c r="KPG544"/>
      <c r="KPH544"/>
      <c r="KPI544"/>
      <c r="KPJ544"/>
      <c r="KPK544"/>
      <c r="KPL544"/>
      <c r="KPM544"/>
      <c r="KPN544"/>
      <c r="KPO544"/>
      <c r="KPP544"/>
      <c r="KPQ544"/>
      <c r="KPR544"/>
      <c r="KPS544"/>
      <c r="KPT544"/>
      <c r="KPU544"/>
      <c r="KPV544"/>
      <c r="KPW544"/>
      <c r="KPX544"/>
      <c r="KPY544"/>
      <c r="KPZ544"/>
      <c r="KQA544"/>
      <c r="KQB544"/>
      <c r="KQC544"/>
      <c r="KQD544"/>
      <c r="KQE544"/>
      <c r="KQF544"/>
      <c r="KQG544"/>
      <c r="KQH544"/>
      <c r="KQI544"/>
      <c r="KQJ544"/>
      <c r="KQK544"/>
      <c r="KQL544"/>
      <c r="KQM544"/>
      <c r="KQN544"/>
      <c r="KQO544"/>
      <c r="KQP544"/>
      <c r="KQQ544"/>
      <c r="KQR544"/>
      <c r="KQS544"/>
      <c r="KQT544"/>
      <c r="KQU544"/>
      <c r="KQV544"/>
      <c r="KQW544"/>
      <c r="KQX544"/>
      <c r="KQY544"/>
      <c r="KQZ544"/>
      <c r="KRA544"/>
      <c r="KRB544"/>
      <c r="KRC544"/>
      <c r="KRD544"/>
      <c r="KRE544"/>
      <c r="KRF544"/>
      <c r="KRG544"/>
      <c r="KRH544"/>
      <c r="KRI544"/>
      <c r="KRJ544"/>
      <c r="KRK544"/>
      <c r="KRL544"/>
      <c r="KRM544"/>
      <c r="KRN544"/>
      <c r="KRO544"/>
      <c r="KRP544"/>
      <c r="KRQ544"/>
      <c r="KRR544"/>
      <c r="KRS544"/>
      <c r="KRT544"/>
      <c r="KRU544"/>
      <c r="KRV544"/>
      <c r="KRW544"/>
      <c r="KRX544"/>
      <c r="KRY544"/>
      <c r="KRZ544"/>
      <c r="KSA544"/>
      <c r="KSB544"/>
      <c r="KSC544"/>
      <c r="KSD544"/>
      <c r="KSE544"/>
      <c r="KSF544"/>
      <c r="KSG544"/>
      <c r="KSH544"/>
      <c r="KSI544"/>
      <c r="KSJ544"/>
      <c r="KSK544"/>
      <c r="KSL544"/>
      <c r="KSM544"/>
      <c r="KSN544"/>
      <c r="KSO544"/>
      <c r="KSP544"/>
      <c r="KSQ544"/>
      <c r="KSR544"/>
      <c r="KSS544"/>
      <c r="KST544"/>
      <c r="KSU544"/>
      <c r="KSV544"/>
      <c r="KSW544"/>
      <c r="KSX544"/>
      <c r="KSY544"/>
      <c r="KSZ544"/>
      <c r="KTA544"/>
      <c r="KTB544"/>
      <c r="KTC544"/>
      <c r="KTD544"/>
      <c r="KTE544"/>
      <c r="KTF544"/>
      <c r="KTG544"/>
      <c r="KTH544"/>
      <c r="KTI544"/>
      <c r="KTJ544"/>
      <c r="KTK544"/>
      <c r="KTL544"/>
      <c r="KTM544"/>
      <c r="KTN544"/>
      <c r="KTO544"/>
      <c r="KTP544"/>
      <c r="KTQ544"/>
      <c r="KTR544"/>
      <c r="KTS544"/>
      <c r="KTT544"/>
      <c r="KTU544"/>
      <c r="KTV544"/>
      <c r="KTW544"/>
      <c r="KTX544"/>
      <c r="KTY544"/>
      <c r="KTZ544"/>
      <c r="KUA544"/>
      <c r="KUB544"/>
      <c r="KUC544"/>
      <c r="KUD544"/>
      <c r="KUE544"/>
      <c r="KUF544"/>
      <c r="KUG544"/>
      <c r="KUH544"/>
      <c r="KUI544"/>
      <c r="KUJ544"/>
      <c r="KUK544"/>
      <c r="KUL544"/>
      <c r="KUM544"/>
      <c r="KUN544"/>
      <c r="KUO544"/>
      <c r="KUP544"/>
      <c r="KUQ544"/>
      <c r="KUR544"/>
      <c r="KUS544"/>
      <c r="KUT544"/>
      <c r="KUU544"/>
      <c r="KUV544"/>
      <c r="KUW544"/>
      <c r="KUX544"/>
      <c r="KUY544"/>
      <c r="KUZ544"/>
      <c r="KVA544"/>
      <c r="KVB544"/>
      <c r="KVC544"/>
      <c r="KVD544"/>
      <c r="KVE544"/>
      <c r="KVF544"/>
      <c r="KVG544"/>
      <c r="KVH544"/>
      <c r="KVI544"/>
      <c r="KVJ544"/>
      <c r="KVK544"/>
      <c r="KVL544"/>
      <c r="KVM544"/>
      <c r="KVN544"/>
      <c r="KVO544"/>
      <c r="KVP544"/>
      <c r="KVQ544"/>
      <c r="KVR544"/>
      <c r="KVS544"/>
      <c r="KVT544"/>
      <c r="KVU544"/>
      <c r="KVV544"/>
      <c r="KVW544"/>
      <c r="KVX544"/>
      <c r="KVY544"/>
      <c r="KVZ544"/>
      <c r="KWA544"/>
      <c r="KWB544"/>
      <c r="KWC544"/>
      <c r="KWD544"/>
      <c r="KWE544"/>
      <c r="KWF544"/>
      <c r="KWG544"/>
      <c r="KWH544"/>
      <c r="KWI544"/>
      <c r="KWJ544"/>
      <c r="KWK544"/>
      <c r="KWL544"/>
      <c r="KWM544"/>
      <c r="KWN544"/>
      <c r="KWO544"/>
      <c r="KWP544"/>
      <c r="KWQ544"/>
      <c r="KWR544"/>
      <c r="KWS544"/>
      <c r="KWT544"/>
      <c r="KWU544"/>
      <c r="KWV544"/>
      <c r="KWW544"/>
      <c r="KWX544"/>
      <c r="KWY544"/>
      <c r="KWZ544"/>
      <c r="KXA544"/>
      <c r="KXB544"/>
      <c r="KXC544"/>
      <c r="KXD544"/>
      <c r="KXE544"/>
      <c r="KXF544"/>
      <c r="KXG544"/>
      <c r="KXH544"/>
      <c r="KXI544"/>
      <c r="KXJ544"/>
      <c r="KXK544"/>
      <c r="KXL544"/>
      <c r="KXM544"/>
      <c r="KXN544"/>
      <c r="KXO544"/>
      <c r="KXP544"/>
      <c r="KXQ544"/>
      <c r="KXR544"/>
      <c r="KXS544"/>
      <c r="KXT544"/>
      <c r="KXU544"/>
      <c r="KXV544"/>
      <c r="KXW544"/>
      <c r="KXX544"/>
      <c r="KXY544"/>
      <c r="KXZ544"/>
      <c r="KYA544"/>
      <c r="KYB544"/>
      <c r="KYC544"/>
      <c r="KYD544"/>
      <c r="KYE544"/>
      <c r="KYF544"/>
      <c r="KYG544"/>
      <c r="KYH544"/>
      <c r="KYI544"/>
      <c r="KYJ544"/>
      <c r="KYK544"/>
      <c r="KYL544"/>
      <c r="KYM544"/>
      <c r="KYN544"/>
      <c r="KYO544"/>
      <c r="KYP544"/>
      <c r="KYQ544"/>
      <c r="KYR544"/>
      <c r="KYS544"/>
      <c r="KYT544"/>
      <c r="KYU544"/>
      <c r="KYV544"/>
      <c r="KYW544"/>
      <c r="KYX544"/>
      <c r="KYY544"/>
      <c r="KYZ544"/>
      <c r="KZA544"/>
      <c r="KZB544"/>
      <c r="KZC544"/>
      <c r="KZD544"/>
      <c r="KZE544"/>
      <c r="KZF544"/>
      <c r="KZG544"/>
      <c r="KZH544"/>
      <c r="KZI544"/>
      <c r="KZJ544"/>
      <c r="KZK544"/>
      <c r="KZL544"/>
      <c r="KZM544"/>
      <c r="KZN544"/>
      <c r="KZO544"/>
      <c r="KZP544"/>
      <c r="KZQ544"/>
      <c r="KZR544"/>
      <c r="KZS544"/>
      <c r="KZT544"/>
      <c r="KZU544"/>
      <c r="KZV544"/>
      <c r="KZW544"/>
      <c r="KZX544"/>
      <c r="KZY544"/>
      <c r="KZZ544"/>
      <c r="LAA544"/>
      <c r="LAB544"/>
      <c r="LAC544"/>
      <c r="LAD544"/>
      <c r="LAE544"/>
      <c r="LAF544"/>
      <c r="LAG544"/>
      <c r="LAH544"/>
      <c r="LAI544"/>
      <c r="LAJ544"/>
      <c r="LAK544"/>
      <c r="LAL544"/>
      <c r="LAM544"/>
      <c r="LAN544"/>
      <c r="LAO544"/>
      <c r="LAP544"/>
      <c r="LAQ544"/>
      <c r="LAR544"/>
      <c r="LAS544"/>
      <c r="LAT544"/>
      <c r="LAU544"/>
      <c r="LAV544"/>
      <c r="LAW544"/>
      <c r="LAX544"/>
      <c r="LAY544"/>
      <c r="LAZ544"/>
      <c r="LBA544"/>
      <c r="LBB544"/>
      <c r="LBC544"/>
      <c r="LBD544"/>
      <c r="LBE544"/>
      <c r="LBF544"/>
      <c r="LBG544"/>
      <c r="LBH544"/>
      <c r="LBI544"/>
      <c r="LBJ544"/>
      <c r="LBK544"/>
      <c r="LBL544"/>
      <c r="LBM544"/>
      <c r="LBN544"/>
      <c r="LBO544"/>
      <c r="LBP544"/>
      <c r="LBQ544"/>
      <c r="LBR544"/>
      <c r="LBS544"/>
      <c r="LBT544"/>
      <c r="LBU544"/>
      <c r="LBV544"/>
      <c r="LBW544"/>
      <c r="LBX544"/>
      <c r="LBY544"/>
      <c r="LBZ544"/>
      <c r="LCA544"/>
      <c r="LCB544"/>
      <c r="LCC544"/>
      <c r="LCD544"/>
      <c r="LCE544"/>
      <c r="LCF544"/>
      <c r="LCG544"/>
      <c r="LCH544"/>
      <c r="LCI544"/>
      <c r="LCJ544"/>
      <c r="LCK544"/>
      <c r="LCL544"/>
      <c r="LCM544"/>
      <c r="LCN544"/>
      <c r="LCO544"/>
      <c r="LCP544"/>
      <c r="LCQ544"/>
      <c r="LCR544"/>
      <c r="LCS544"/>
      <c r="LCT544"/>
      <c r="LCU544"/>
      <c r="LCV544"/>
      <c r="LCW544"/>
      <c r="LCX544"/>
      <c r="LCY544"/>
      <c r="LCZ544"/>
      <c r="LDA544"/>
      <c r="LDB544"/>
      <c r="LDC544"/>
      <c r="LDD544"/>
      <c r="LDE544"/>
      <c r="LDF544"/>
      <c r="LDG544"/>
      <c r="LDH544"/>
      <c r="LDI544"/>
      <c r="LDJ544"/>
      <c r="LDK544"/>
      <c r="LDL544"/>
      <c r="LDM544"/>
      <c r="LDN544"/>
      <c r="LDO544"/>
      <c r="LDP544"/>
      <c r="LDQ544"/>
      <c r="LDR544"/>
      <c r="LDS544"/>
      <c r="LDT544"/>
      <c r="LDU544"/>
      <c r="LDV544"/>
      <c r="LDW544"/>
      <c r="LDX544"/>
      <c r="LDY544"/>
      <c r="LDZ544"/>
      <c r="LEA544"/>
      <c r="LEB544"/>
      <c r="LEC544"/>
      <c r="LED544"/>
      <c r="LEE544"/>
      <c r="LEF544"/>
      <c r="LEG544"/>
      <c r="LEH544"/>
      <c r="LEI544"/>
      <c r="LEJ544"/>
      <c r="LEK544"/>
      <c r="LEL544"/>
      <c r="LEM544"/>
      <c r="LEN544"/>
      <c r="LEO544"/>
      <c r="LEP544"/>
      <c r="LEQ544"/>
      <c r="LER544"/>
      <c r="LES544"/>
      <c r="LET544"/>
      <c r="LEU544"/>
      <c r="LEV544"/>
      <c r="LEW544"/>
      <c r="LEX544"/>
      <c r="LEY544"/>
      <c r="LEZ544"/>
      <c r="LFA544"/>
      <c r="LFB544"/>
      <c r="LFC544"/>
      <c r="LFD544"/>
      <c r="LFE544"/>
      <c r="LFF544"/>
      <c r="LFG544"/>
      <c r="LFH544"/>
      <c r="LFI544"/>
      <c r="LFJ544"/>
      <c r="LFK544"/>
      <c r="LFL544"/>
      <c r="LFM544"/>
      <c r="LFN544"/>
      <c r="LFO544"/>
      <c r="LFP544"/>
      <c r="LFQ544"/>
      <c r="LFR544"/>
      <c r="LFS544"/>
      <c r="LFT544"/>
      <c r="LFU544"/>
      <c r="LFV544"/>
      <c r="LFW544"/>
      <c r="LFX544"/>
      <c r="LFY544"/>
      <c r="LFZ544"/>
      <c r="LGA544"/>
      <c r="LGB544"/>
      <c r="LGC544"/>
      <c r="LGD544"/>
      <c r="LGE544"/>
      <c r="LGF544"/>
      <c r="LGG544"/>
      <c r="LGH544"/>
      <c r="LGI544"/>
      <c r="LGJ544"/>
      <c r="LGK544"/>
      <c r="LGL544"/>
      <c r="LGM544"/>
      <c r="LGN544"/>
      <c r="LGO544"/>
      <c r="LGP544"/>
      <c r="LGQ544"/>
      <c r="LGR544"/>
      <c r="LGS544"/>
      <c r="LGT544"/>
      <c r="LGU544"/>
      <c r="LGV544"/>
      <c r="LGW544"/>
      <c r="LGX544"/>
      <c r="LGY544"/>
      <c r="LGZ544"/>
      <c r="LHA544"/>
      <c r="LHB544"/>
      <c r="LHC544"/>
      <c r="LHD544"/>
      <c r="LHE544"/>
      <c r="LHF544"/>
      <c r="LHG544"/>
      <c r="LHH544"/>
      <c r="LHI544"/>
      <c r="LHJ544"/>
      <c r="LHK544"/>
      <c r="LHL544"/>
      <c r="LHM544"/>
      <c r="LHN544"/>
      <c r="LHO544"/>
      <c r="LHP544"/>
      <c r="LHQ544"/>
      <c r="LHR544"/>
      <c r="LHS544"/>
      <c r="LHT544"/>
      <c r="LHU544"/>
      <c r="LHV544"/>
      <c r="LHW544"/>
      <c r="LHX544"/>
      <c r="LHY544"/>
      <c r="LHZ544"/>
      <c r="LIA544"/>
      <c r="LIB544"/>
      <c r="LIC544"/>
      <c r="LID544"/>
      <c r="LIE544"/>
      <c r="LIF544"/>
      <c r="LIG544"/>
      <c r="LIH544"/>
      <c r="LII544"/>
      <c r="LIJ544"/>
      <c r="LIK544"/>
      <c r="LIL544"/>
      <c r="LIM544"/>
      <c r="LIN544"/>
      <c r="LIO544"/>
      <c r="LIP544"/>
      <c r="LIQ544"/>
      <c r="LIR544"/>
      <c r="LIS544"/>
      <c r="LIT544"/>
      <c r="LIU544"/>
      <c r="LIV544"/>
      <c r="LIW544"/>
      <c r="LIX544"/>
      <c r="LIY544"/>
      <c r="LIZ544"/>
      <c r="LJA544"/>
      <c r="LJB544"/>
      <c r="LJC544"/>
      <c r="LJD544"/>
      <c r="LJE544"/>
      <c r="LJF544"/>
      <c r="LJG544"/>
      <c r="LJH544"/>
      <c r="LJI544"/>
      <c r="LJJ544"/>
      <c r="LJK544"/>
      <c r="LJL544"/>
      <c r="LJM544"/>
      <c r="LJN544"/>
      <c r="LJO544"/>
      <c r="LJP544"/>
      <c r="LJQ544"/>
      <c r="LJR544"/>
      <c r="LJS544"/>
      <c r="LJT544"/>
      <c r="LJU544"/>
      <c r="LJV544"/>
      <c r="LJW544"/>
      <c r="LJX544"/>
      <c r="LJY544"/>
      <c r="LJZ544"/>
      <c r="LKA544"/>
      <c r="LKB544"/>
      <c r="LKC544"/>
      <c r="LKD544"/>
      <c r="LKE544"/>
      <c r="LKF544"/>
      <c r="LKG544"/>
      <c r="LKH544"/>
      <c r="LKI544"/>
      <c r="LKJ544"/>
      <c r="LKK544"/>
      <c r="LKL544"/>
      <c r="LKM544"/>
      <c r="LKN544"/>
      <c r="LKO544"/>
      <c r="LKP544"/>
      <c r="LKQ544"/>
      <c r="LKR544"/>
      <c r="LKS544"/>
      <c r="LKT544"/>
      <c r="LKU544"/>
      <c r="LKV544"/>
      <c r="LKW544"/>
      <c r="LKX544"/>
      <c r="LKY544"/>
      <c r="LKZ544"/>
      <c r="LLA544"/>
      <c r="LLB544"/>
      <c r="LLC544"/>
      <c r="LLD544"/>
      <c r="LLE544"/>
      <c r="LLF544"/>
      <c r="LLG544"/>
      <c r="LLH544"/>
      <c r="LLI544"/>
      <c r="LLJ544"/>
      <c r="LLK544"/>
      <c r="LLL544"/>
      <c r="LLM544"/>
      <c r="LLN544"/>
      <c r="LLO544"/>
      <c r="LLP544"/>
      <c r="LLQ544"/>
      <c r="LLR544"/>
      <c r="LLS544"/>
      <c r="LLT544"/>
      <c r="LLU544"/>
      <c r="LLV544"/>
      <c r="LLW544"/>
      <c r="LLX544"/>
      <c r="LLY544"/>
      <c r="LLZ544"/>
      <c r="LMA544"/>
      <c r="LMB544"/>
      <c r="LMC544"/>
      <c r="LMD544"/>
      <c r="LME544"/>
      <c r="LMF544"/>
      <c r="LMG544"/>
      <c r="LMH544"/>
      <c r="LMI544"/>
      <c r="LMJ544"/>
      <c r="LMK544"/>
      <c r="LML544"/>
      <c r="LMM544"/>
      <c r="LMN544"/>
      <c r="LMO544"/>
      <c r="LMP544"/>
      <c r="LMQ544"/>
      <c r="LMR544"/>
      <c r="LMS544"/>
      <c r="LMT544"/>
      <c r="LMU544"/>
      <c r="LMV544"/>
      <c r="LMW544"/>
      <c r="LMX544"/>
      <c r="LMY544"/>
      <c r="LMZ544"/>
      <c r="LNA544"/>
      <c r="LNB544"/>
      <c r="LNC544"/>
      <c r="LND544"/>
      <c r="LNE544"/>
      <c r="LNF544"/>
      <c r="LNG544"/>
      <c r="LNH544"/>
      <c r="LNI544"/>
      <c r="LNJ544"/>
      <c r="LNK544"/>
      <c r="LNL544"/>
      <c r="LNM544"/>
      <c r="LNN544"/>
      <c r="LNO544"/>
      <c r="LNP544"/>
      <c r="LNQ544"/>
      <c r="LNR544"/>
      <c r="LNS544"/>
      <c r="LNT544"/>
      <c r="LNU544"/>
      <c r="LNV544"/>
      <c r="LNW544"/>
      <c r="LNX544"/>
      <c r="LNY544"/>
      <c r="LNZ544"/>
      <c r="LOA544"/>
      <c r="LOB544"/>
      <c r="LOC544"/>
      <c r="LOD544"/>
      <c r="LOE544"/>
      <c r="LOF544"/>
      <c r="LOG544"/>
      <c r="LOH544"/>
      <c r="LOI544"/>
      <c r="LOJ544"/>
      <c r="LOK544"/>
      <c r="LOL544"/>
      <c r="LOM544"/>
      <c r="LON544"/>
      <c r="LOO544"/>
      <c r="LOP544"/>
      <c r="LOQ544"/>
      <c r="LOR544"/>
      <c r="LOS544"/>
      <c r="LOT544"/>
      <c r="LOU544"/>
      <c r="LOV544"/>
      <c r="LOW544"/>
      <c r="LOX544"/>
      <c r="LOY544"/>
      <c r="LOZ544"/>
      <c r="LPA544"/>
      <c r="LPB544"/>
      <c r="LPC544"/>
      <c r="LPD544"/>
      <c r="LPE544"/>
      <c r="LPF544"/>
      <c r="LPG544"/>
      <c r="LPH544"/>
      <c r="LPI544"/>
      <c r="LPJ544"/>
      <c r="LPK544"/>
      <c r="LPL544"/>
      <c r="LPM544"/>
      <c r="LPN544"/>
      <c r="LPO544"/>
      <c r="LPP544"/>
      <c r="LPQ544"/>
      <c r="LPR544"/>
      <c r="LPS544"/>
      <c r="LPT544"/>
      <c r="LPU544"/>
      <c r="LPV544"/>
      <c r="LPW544"/>
      <c r="LPX544"/>
      <c r="LPY544"/>
      <c r="LPZ544"/>
      <c r="LQA544"/>
      <c r="LQB544"/>
      <c r="LQC544"/>
      <c r="LQD544"/>
      <c r="LQE544"/>
      <c r="LQF544"/>
      <c r="LQG544"/>
      <c r="LQH544"/>
      <c r="LQI544"/>
      <c r="LQJ544"/>
      <c r="LQK544"/>
      <c r="LQL544"/>
      <c r="LQM544"/>
      <c r="LQN544"/>
      <c r="LQO544"/>
      <c r="LQP544"/>
      <c r="LQQ544"/>
      <c r="LQR544"/>
      <c r="LQS544"/>
      <c r="LQT544"/>
      <c r="LQU544"/>
      <c r="LQV544"/>
      <c r="LQW544"/>
      <c r="LQX544"/>
      <c r="LQY544"/>
      <c r="LQZ544"/>
      <c r="LRA544"/>
      <c r="LRB544"/>
      <c r="LRC544"/>
      <c r="LRD544"/>
      <c r="LRE544"/>
      <c r="LRF544"/>
      <c r="LRG544"/>
      <c r="LRH544"/>
      <c r="LRI544"/>
      <c r="LRJ544"/>
      <c r="LRK544"/>
      <c r="LRL544"/>
      <c r="LRM544"/>
      <c r="LRN544"/>
      <c r="LRO544"/>
      <c r="LRP544"/>
      <c r="LRQ544"/>
      <c r="LRR544"/>
      <c r="LRS544"/>
      <c r="LRT544"/>
      <c r="LRU544"/>
      <c r="LRV544"/>
      <c r="LRW544"/>
      <c r="LRX544"/>
      <c r="LRY544"/>
      <c r="LRZ544"/>
      <c r="LSA544"/>
      <c r="LSB544"/>
      <c r="LSC544"/>
      <c r="LSD544"/>
      <c r="LSE544"/>
      <c r="LSF544"/>
      <c r="LSG544"/>
      <c r="LSH544"/>
      <c r="LSI544"/>
      <c r="LSJ544"/>
      <c r="LSK544"/>
      <c r="LSL544"/>
      <c r="LSM544"/>
      <c r="LSN544"/>
      <c r="LSO544"/>
      <c r="LSP544"/>
      <c r="LSQ544"/>
      <c r="LSR544"/>
      <c r="LSS544"/>
      <c r="LST544"/>
      <c r="LSU544"/>
      <c r="LSV544"/>
      <c r="LSW544"/>
      <c r="LSX544"/>
      <c r="LSY544"/>
      <c r="LSZ544"/>
      <c r="LTA544"/>
      <c r="LTB544"/>
      <c r="LTC544"/>
      <c r="LTD544"/>
      <c r="LTE544"/>
      <c r="LTF544"/>
      <c r="LTG544"/>
      <c r="LTH544"/>
      <c r="LTI544"/>
      <c r="LTJ544"/>
      <c r="LTK544"/>
      <c r="LTL544"/>
      <c r="LTM544"/>
      <c r="LTN544"/>
      <c r="LTO544"/>
      <c r="LTP544"/>
      <c r="LTQ544"/>
      <c r="LTR544"/>
      <c r="LTS544"/>
      <c r="LTT544"/>
      <c r="LTU544"/>
      <c r="LTV544"/>
      <c r="LTW544"/>
      <c r="LTX544"/>
      <c r="LTY544"/>
      <c r="LTZ544"/>
      <c r="LUA544"/>
      <c r="LUB544"/>
      <c r="LUC544"/>
      <c r="LUD544"/>
      <c r="LUE544"/>
      <c r="LUF544"/>
      <c r="LUG544"/>
      <c r="LUH544"/>
      <c r="LUI544"/>
      <c r="LUJ544"/>
      <c r="LUK544"/>
      <c r="LUL544"/>
      <c r="LUM544"/>
      <c r="LUN544"/>
      <c r="LUO544"/>
      <c r="LUP544"/>
      <c r="LUQ544"/>
      <c r="LUR544"/>
      <c r="LUS544"/>
      <c r="LUT544"/>
      <c r="LUU544"/>
      <c r="LUV544"/>
      <c r="LUW544"/>
      <c r="LUX544"/>
      <c r="LUY544"/>
      <c r="LUZ544"/>
      <c r="LVA544"/>
      <c r="LVB544"/>
      <c r="LVC544"/>
      <c r="LVD544"/>
      <c r="LVE544"/>
      <c r="LVF544"/>
      <c r="LVG544"/>
      <c r="LVH544"/>
      <c r="LVI544"/>
      <c r="LVJ544"/>
      <c r="LVK544"/>
      <c r="LVL544"/>
      <c r="LVM544"/>
      <c r="LVN544"/>
      <c r="LVO544"/>
      <c r="LVP544"/>
      <c r="LVQ544"/>
      <c r="LVR544"/>
      <c r="LVS544"/>
      <c r="LVT544"/>
      <c r="LVU544"/>
      <c r="LVV544"/>
      <c r="LVW544"/>
      <c r="LVX544"/>
      <c r="LVY544"/>
      <c r="LVZ544"/>
      <c r="LWA544"/>
      <c r="LWB544"/>
      <c r="LWC544"/>
      <c r="LWD544"/>
      <c r="LWE544"/>
      <c r="LWF544"/>
      <c r="LWG544"/>
      <c r="LWH544"/>
      <c r="LWI544"/>
      <c r="LWJ544"/>
      <c r="LWK544"/>
      <c r="LWL544"/>
      <c r="LWM544"/>
      <c r="LWN544"/>
      <c r="LWO544"/>
      <c r="LWP544"/>
      <c r="LWQ544"/>
      <c r="LWR544"/>
      <c r="LWS544"/>
      <c r="LWT544"/>
      <c r="LWU544"/>
      <c r="LWV544"/>
      <c r="LWW544"/>
      <c r="LWX544"/>
      <c r="LWY544"/>
      <c r="LWZ544"/>
      <c r="LXA544"/>
      <c r="LXB544"/>
      <c r="LXC544"/>
      <c r="LXD544"/>
      <c r="LXE544"/>
      <c r="LXF544"/>
      <c r="LXG544"/>
      <c r="LXH544"/>
      <c r="LXI544"/>
      <c r="LXJ544"/>
      <c r="LXK544"/>
      <c r="LXL544"/>
      <c r="LXM544"/>
      <c r="LXN544"/>
      <c r="LXO544"/>
      <c r="LXP544"/>
      <c r="LXQ544"/>
      <c r="LXR544"/>
      <c r="LXS544"/>
      <c r="LXT544"/>
      <c r="LXU544"/>
      <c r="LXV544"/>
      <c r="LXW544"/>
      <c r="LXX544"/>
      <c r="LXY544"/>
      <c r="LXZ544"/>
      <c r="LYA544"/>
      <c r="LYB544"/>
      <c r="LYC544"/>
      <c r="LYD544"/>
      <c r="LYE544"/>
      <c r="LYF544"/>
      <c r="LYG544"/>
      <c r="LYH544"/>
      <c r="LYI544"/>
      <c r="LYJ544"/>
      <c r="LYK544"/>
      <c r="LYL544"/>
      <c r="LYM544"/>
      <c r="LYN544"/>
      <c r="LYO544"/>
      <c r="LYP544"/>
      <c r="LYQ544"/>
      <c r="LYR544"/>
      <c r="LYS544"/>
      <c r="LYT544"/>
      <c r="LYU544"/>
      <c r="LYV544"/>
      <c r="LYW544"/>
      <c r="LYX544"/>
      <c r="LYY544"/>
      <c r="LYZ544"/>
      <c r="LZA544"/>
      <c r="LZB544"/>
      <c r="LZC544"/>
      <c r="LZD544"/>
      <c r="LZE544"/>
      <c r="LZF544"/>
      <c r="LZG544"/>
      <c r="LZH544"/>
      <c r="LZI544"/>
      <c r="LZJ544"/>
      <c r="LZK544"/>
      <c r="LZL544"/>
      <c r="LZM544"/>
      <c r="LZN544"/>
      <c r="LZO544"/>
      <c r="LZP544"/>
      <c r="LZQ544"/>
      <c r="LZR544"/>
      <c r="LZS544"/>
      <c r="LZT544"/>
      <c r="LZU544"/>
      <c r="LZV544"/>
      <c r="LZW544"/>
      <c r="LZX544"/>
      <c r="LZY544"/>
      <c r="LZZ544"/>
      <c r="MAA544"/>
      <c r="MAB544"/>
      <c r="MAC544"/>
      <c r="MAD544"/>
      <c r="MAE544"/>
      <c r="MAF544"/>
      <c r="MAG544"/>
      <c r="MAH544"/>
      <c r="MAI544"/>
      <c r="MAJ544"/>
      <c r="MAK544"/>
      <c r="MAL544"/>
      <c r="MAM544"/>
      <c r="MAN544"/>
      <c r="MAO544"/>
      <c r="MAP544"/>
      <c r="MAQ544"/>
      <c r="MAR544"/>
      <c r="MAS544"/>
      <c r="MAT544"/>
      <c r="MAU544"/>
      <c r="MAV544"/>
      <c r="MAW544"/>
      <c r="MAX544"/>
      <c r="MAY544"/>
      <c r="MAZ544"/>
      <c r="MBA544"/>
      <c r="MBB544"/>
      <c r="MBC544"/>
      <c r="MBD544"/>
      <c r="MBE544"/>
      <c r="MBF544"/>
      <c r="MBG544"/>
      <c r="MBH544"/>
      <c r="MBI544"/>
      <c r="MBJ544"/>
      <c r="MBK544"/>
      <c r="MBL544"/>
      <c r="MBM544"/>
      <c r="MBN544"/>
      <c r="MBO544"/>
      <c r="MBP544"/>
      <c r="MBQ544"/>
      <c r="MBR544"/>
      <c r="MBS544"/>
      <c r="MBT544"/>
      <c r="MBU544"/>
      <c r="MBV544"/>
      <c r="MBW544"/>
      <c r="MBX544"/>
      <c r="MBY544"/>
      <c r="MBZ544"/>
      <c r="MCA544"/>
      <c r="MCB544"/>
      <c r="MCC544"/>
      <c r="MCD544"/>
      <c r="MCE544"/>
      <c r="MCF544"/>
      <c r="MCG544"/>
      <c r="MCH544"/>
      <c r="MCI544"/>
      <c r="MCJ544"/>
      <c r="MCK544"/>
      <c r="MCL544"/>
      <c r="MCM544"/>
      <c r="MCN544"/>
      <c r="MCO544"/>
      <c r="MCP544"/>
      <c r="MCQ544"/>
      <c r="MCR544"/>
      <c r="MCS544"/>
      <c r="MCT544"/>
      <c r="MCU544"/>
      <c r="MCV544"/>
      <c r="MCW544"/>
      <c r="MCX544"/>
      <c r="MCY544"/>
      <c r="MCZ544"/>
      <c r="MDA544"/>
      <c r="MDB544"/>
      <c r="MDC544"/>
      <c r="MDD544"/>
      <c r="MDE544"/>
      <c r="MDF544"/>
      <c r="MDG544"/>
      <c r="MDH544"/>
      <c r="MDI544"/>
      <c r="MDJ544"/>
      <c r="MDK544"/>
      <c r="MDL544"/>
      <c r="MDM544"/>
      <c r="MDN544"/>
      <c r="MDO544"/>
      <c r="MDP544"/>
      <c r="MDQ544"/>
      <c r="MDR544"/>
      <c r="MDS544"/>
      <c r="MDT544"/>
      <c r="MDU544"/>
      <c r="MDV544"/>
      <c r="MDW544"/>
      <c r="MDX544"/>
      <c r="MDY544"/>
      <c r="MDZ544"/>
      <c r="MEA544"/>
      <c r="MEB544"/>
      <c r="MEC544"/>
      <c r="MED544"/>
      <c r="MEE544"/>
      <c r="MEF544"/>
      <c r="MEG544"/>
      <c r="MEH544"/>
      <c r="MEI544"/>
      <c r="MEJ544"/>
      <c r="MEK544"/>
      <c r="MEL544"/>
      <c r="MEM544"/>
      <c r="MEN544"/>
      <c r="MEO544"/>
      <c r="MEP544"/>
      <c r="MEQ544"/>
      <c r="MER544"/>
      <c r="MES544"/>
      <c r="MET544"/>
      <c r="MEU544"/>
      <c r="MEV544"/>
      <c r="MEW544"/>
      <c r="MEX544"/>
      <c r="MEY544"/>
      <c r="MEZ544"/>
      <c r="MFA544"/>
      <c r="MFB544"/>
      <c r="MFC544"/>
      <c r="MFD544"/>
      <c r="MFE544"/>
      <c r="MFF544"/>
      <c r="MFG544"/>
      <c r="MFH544"/>
      <c r="MFI544"/>
      <c r="MFJ544"/>
      <c r="MFK544"/>
      <c r="MFL544"/>
      <c r="MFM544"/>
      <c r="MFN544"/>
      <c r="MFO544"/>
      <c r="MFP544"/>
      <c r="MFQ544"/>
      <c r="MFR544"/>
      <c r="MFS544"/>
      <c r="MFT544"/>
      <c r="MFU544"/>
      <c r="MFV544"/>
      <c r="MFW544"/>
      <c r="MFX544"/>
      <c r="MFY544"/>
      <c r="MFZ544"/>
      <c r="MGA544"/>
      <c r="MGB544"/>
      <c r="MGC544"/>
      <c r="MGD544"/>
      <c r="MGE544"/>
      <c r="MGF544"/>
      <c r="MGG544"/>
      <c r="MGH544"/>
      <c r="MGI544"/>
      <c r="MGJ544"/>
      <c r="MGK544"/>
      <c r="MGL544"/>
      <c r="MGM544"/>
      <c r="MGN544"/>
      <c r="MGO544"/>
      <c r="MGP544"/>
      <c r="MGQ544"/>
      <c r="MGR544"/>
      <c r="MGS544"/>
      <c r="MGT544"/>
      <c r="MGU544"/>
      <c r="MGV544"/>
      <c r="MGW544"/>
      <c r="MGX544"/>
      <c r="MGY544"/>
      <c r="MGZ544"/>
      <c r="MHA544"/>
      <c r="MHB544"/>
      <c r="MHC544"/>
      <c r="MHD544"/>
      <c r="MHE544"/>
      <c r="MHF544"/>
      <c r="MHG544"/>
      <c r="MHH544"/>
      <c r="MHI544"/>
      <c r="MHJ544"/>
      <c r="MHK544"/>
      <c r="MHL544"/>
      <c r="MHM544"/>
      <c r="MHN544"/>
      <c r="MHO544"/>
      <c r="MHP544"/>
      <c r="MHQ544"/>
      <c r="MHR544"/>
      <c r="MHS544"/>
      <c r="MHT544"/>
      <c r="MHU544"/>
      <c r="MHV544"/>
      <c r="MHW544"/>
      <c r="MHX544"/>
      <c r="MHY544"/>
      <c r="MHZ544"/>
      <c r="MIA544"/>
      <c r="MIB544"/>
      <c r="MIC544"/>
      <c r="MID544"/>
      <c r="MIE544"/>
      <c r="MIF544"/>
      <c r="MIG544"/>
      <c r="MIH544"/>
      <c r="MII544"/>
      <c r="MIJ544"/>
      <c r="MIK544"/>
      <c r="MIL544"/>
      <c r="MIM544"/>
      <c r="MIN544"/>
      <c r="MIO544"/>
      <c r="MIP544"/>
      <c r="MIQ544"/>
      <c r="MIR544"/>
      <c r="MIS544"/>
      <c r="MIT544"/>
      <c r="MIU544"/>
      <c r="MIV544"/>
      <c r="MIW544"/>
      <c r="MIX544"/>
      <c r="MIY544"/>
      <c r="MIZ544"/>
      <c r="MJA544"/>
      <c r="MJB544"/>
      <c r="MJC544"/>
      <c r="MJD544"/>
      <c r="MJE544"/>
      <c r="MJF544"/>
      <c r="MJG544"/>
      <c r="MJH544"/>
      <c r="MJI544"/>
      <c r="MJJ544"/>
      <c r="MJK544"/>
      <c r="MJL544"/>
      <c r="MJM544"/>
      <c r="MJN544"/>
      <c r="MJO544"/>
      <c r="MJP544"/>
      <c r="MJQ544"/>
      <c r="MJR544"/>
      <c r="MJS544"/>
      <c r="MJT544"/>
      <c r="MJU544"/>
      <c r="MJV544"/>
      <c r="MJW544"/>
      <c r="MJX544"/>
      <c r="MJY544"/>
      <c r="MJZ544"/>
      <c r="MKA544"/>
      <c r="MKB544"/>
      <c r="MKC544"/>
      <c r="MKD544"/>
      <c r="MKE544"/>
      <c r="MKF544"/>
      <c r="MKG544"/>
      <c r="MKH544"/>
      <c r="MKI544"/>
      <c r="MKJ544"/>
      <c r="MKK544"/>
      <c r="MKL544"/>
      <c r="MKM544"/>
      <c r="MKN544"/>
      <c r="MKO544"/>
      <c r="MKP544"/>
      <c r="MKQ544"/>
      <c r="MKR544"/>
      <c r="MKS544"/>
      <c r="MKT544"/>
      <c r="MKU544"/>
      <c r="MKV544"/>
      <c r="MKW544"/>
      <c r="MKX544"/>
      <c r="MKY544"/>
      <c r="MKZ544"/>
      <c r="MLA544"/>
      <c r="MLB544"/>
      <c r="MLC544"/>
      <c r="MLD544"/>
      <c r="MLE544"/>
      <c r="MLF544"/>
      <c r="MLG544"/>
      <c r="MLH544"/>
      <c r="MLI544"/>
      <c r="MLJ544"/>
      <c r="MLK544"/>
      <c r="MLL544"/>
      <c r="MLM544"/>
      <c r="MLN544"/>
      <c r="MLO544"/>
      <c r="MLP544"/>
      <c r="MLQ544"/>
      <c r="MLR544"/>
      <c r="MLS544"/>
      <c r="MLT544"/>
      <c r="MLU544"/>
      <c r="MLV544"/>
      <c r="MLW544"/>
      <c r="MLX544"/>
      <c r="MLY544"/>
      <c r="MLZ544"/>
      <c r="MMA544"/>
      <c r="MMB544"/>
      <c r="MMC544"/>
      <c r="MMD544"/>
      <c r="MME544"/>
      <c r="MMF544"/>
      <c r="MMG544"/>
      <c r="MMH544"/>
      <c r="MMI544"/>
      <c r="MMJ544"/>
      <c r="MMK544"/>
      <c r="MML544"/>
      <c r="MMM544"/>
      <c r="MMN544"/>
      <c r="MMO544"/>
      <c r="MMP544"/>
      <c r="MMQ544"/>
      <c r="MMR544"/>
      <c r="MMS544"/>
      <c r="MMT544"/>
      <c r="MMU544"/>
      <c r="MMV544"/>
      <c r="MMW544"/>
      <c r="MMX544"/>
      <c r="MMY544"/>
      <c r="MMZ544"/>
      <c r="MNA544"/>
      <c r="MNB544"/>
      <c r="MNC544"/>
      <c r="MND544"/>
      <c r="MNE544"/>
      <c r="MNF544"/>
      <c r="MNG544"/>
      <c r="MNH544"/>
      <c r="MNI544"/>
      <c r="MNJ544"/>
      <c r="MNK544"/>
      <c r="MNL544"/>
      <c r="MNM544"/>
      <c r="MNN544"/>
      <c r="MNO544"/>
      <c r="MNP544"/>
      <c r="MNQ544"/>
      <c r="MNR544"/>
      <c r="MNS544"/>
      <c r="MNT544"/>
      <c r="MNU544"/>
      <c r="MNV544"/>
      <c r="MNW544"/>
      <c r="MNX544"/>
      <c r="MNY544"/>
      <c r="MNZ544"/>
      <c r="MOA544"/>
      <c r="MOB544"/>
      <c r="MOC544"/>
      <c r="MOD544"/>
      <c r="MOE544"/>
      <c r="MOF544"/>
      <c r="MOG544"/>
      <c r="MOH544"/>
      <c r="MOI544"/>
      <c r="MOJ544"/>
      <c r="MOK544"/>
      <c r="MOL544"/>
      <c r="MOM544"/>
      <c r="MON544"/>
      <c r="MOO544"/>
      <c r="MOP544"/>
      <c r="MOQ544"/>
      <c r="MOR544"/>
      <c r="MOS544"/>
      <c r="MOT544"/>
      <c r="MOU544"/>
      <c r="MOV544"/>
      <c r="MOW544"/>
      <c r="MOX544"/>
      <c r="MOY544"/>
      <c r="MOZ544"/>
      <c r="MPA544"/>
      <c r="MPB544"/>
      <c r="MPC544"/>
      <c r="MPD544"/>
      <c r="MPE544"/>
      <c r="MPF544"/>
      <c r="MPG544"/>
      <c r="MPH544"/>
      <c r="MPI544"/>
      <c r="MPJ544"/>
      <c r="MPK544"/>
      <c r="MPL544"/>
      <c r="MPM544"/>
      <c r="MPN544"/>
      <c r="MPO544"/>
      <c r="MPP544"/>
      <c r="MPQ544"/>
      <c r="MPR544"/>
      <c r="MPS544"/>
      <c r="MPT544"/>
      <c r="MPU544"/>
      <c r="MPV544"/>
      <c r="MPW544"/>
      <c r="MPX544"/>
      <c r="MPY544"/>
      <c r="MPZ544"/>
      <c r="MQA544"/>
      <c r="MQB544"/>
      <c r="MQC544"/>
      <c r="MQD544"/>
      <c r="MQE544"/>
      <c r="MQF544"/>
      <c r="MQG544"/>
      <c r="MQH544"/>
      <c r="MQI544"/>
      <c r="MQJ544"/>
      <c r="MQK544"/>
      <c r="MQL544"/>
      <c r="MQM544"/>
      <c r="MQN544"/>
      <c r="MQO544"/>
      <c r="MQP544"/>
      <c r="MQQ544"/>
      <c r="MQR544"/>
      <c r="MQS544"/>
      <c r="MQT544"/>
      <c r="MQU544"/>
      <c r="MQV544"/>
      <c r="MQW544"/>
      <c r="MQX544"/>
      <c r="MQY544"/>
      <c r="MQZ544"/>
      <c r="MRA544"/>
      <c r="MRB544"/>
      <c r="MRC544"/>
      <c r="MRD544"/>
      <c r="MRE544"/>
      <c r="MRF544"/>
      <c r="MRG544"/>
      <c r="MRH544"/>
      <c r="MRI544"/>
      <c r="MRJ544"/>
      <c r="MRK544"/>
      <c r="MRL544"/>
      <c r="MRM544"/>
      <c r="MRN544"/>
      <c r="MRO544"/>
      <c r="MRP544"/>
      <c r="MRQ544"/>
      <c r="MRR544"/>
      <c r="MRS544"/>
      <c r="MRT544"/>
      <c r="MRU544"/>
      <c r="MRV544"/>
      <c r="MRW544"/>
      <c r="MRX544"/>
      <c r="MRY544"/>
      <c r="MRZ544"/>
      <c r="MSA544"/>
      <c r="MSB544"/>
      <c r="MSC544"/>
      <c r="MSD544"/>
      <c r="MSE544"/>
      <c r="MSF544"/>
      <c r="MSG544"/>
      <c r="MSH544"/>
      <c r="MSI544"/>
      <c r="MSJ544"/>
      <c r="MSK544"/>
      <c r="MSL544"/>
      <c r="MSM544"/>
      <c r="MSN544"/>
      <c r="MSO544"/>
      <c r="MSP544"/>
      <c r="MSQ544"/>
      <c r="MSR544"/>
      <c r="MSS544"/>
      <c r="MST544"/>
      <c r="MSU544"/>
      <c r="MSV544"/>
      <c r="MSW544"/>
      <c r="MSX544"/>
      <c r="MSY544"/>
      <c r="MSZ544"/>
      <c r="MTA544"/>
      <c r="MTB544"/>
      <c r="MTC544"/>
      <c r="MTD544"/>
      <c r="MTE544"/>
      <c r="MTF544"/>
      <c r="MTG544"/>
      <c r="MTH544"/>
      <c r="MTI544"/>
      <c r="MTJ544"/>
      <c r="MTK544"/>
      <c r="MTL544"/>
      <c r="MTM544"/>
      <c r="MTN544"/>
      <c r="MTO544"/>
      <c r="MTP544"/>
      <c r="MTQ544"/>
      <c r="MTR544"/>
      <c r="MTS544"/>
      <c r="MTT544"/>
      <c r="MTU544"/>
      <c r="MTV544"/>
      <c r="MTW544"/>
      <c r="MTX544"/>
      <c r="MTY544"/>
      <c r="MTZ544"/>
      <c r="MUA544"/>
      <c r="MUB544"/>
      <c r="MUC544"/>
      <c r="MUD544"/>
      <c r="MUE544"/>
      <c r="MUF544"/>
      <c r="MUG544"/>
      <c r="MUH544"/>
      <c r="MUI544"/>
      <c r="MUJ544"/>
      <c r="MUK544"/>
      <c r="MUL544"/>
      <c r="MUM544"/>
      <c r="MUN544"/>
      <c r="MUO544"/>
      <c r="MUP544"/>
      <c r="MUQ544"/>
      <c r="MUR544"/>
      <c r="MUS544"/>
      <c r="MUT544"/>
      <c r="MUU544"/>
      <c r="MUV544"/>
      <c r="MUW544"/>
      <c r="MUX544"/>
      <c r="MUY544"/>
      <c r="MUZ544"/>
      <c r="MVA544"/>
      <c r="MVB544"/>
      <c r="MVC544"/>
      <c r="MVD544"/>
      <c r="MVE544"/>
      <c r="MVF544"/>
      <c r="MVG544"/>
      <c r="MVH544"/>
      <c r="MVI544"/>
      <c r="MVJ544"/>
      <c r="MVK544"/>
      <c r="MVL544"/>
      <c r="MVM544"/>
      <c r="MVN544"/>
      <c r="MVO544"/>
      <c r="MVP544"/>
      <c r="MVQ544"/>
      <c r="MVR544"/>
      <c r="MVS544"/>
      <c r="MVT544"/>
      <c r="MVU544"/>
      <c r="MVV544"/>
      <c r="MVW544"/>
      <c r="MVX544"/>
      <c r="MVY544"/>
      <c r="MVZ544"/>
      <c r="MWA544"/>
      <c r="MWB544"/>
      <c r="MWC544"/>
      <c r="MWD544"/>
      <c r="MWE544"/>
      <c r="MWF544"/>
      <c r="MWG544"/>
      <c r="MWH544"/>
      <c r="MWI544"/>
      <c r="MWJ544"/>
      <c r="MWK544"/>
      <c r="MWL544"/>
      <c r="MWM544"/>
      <c r="MWN544"/>
      <c r="MWO544"/>
      <c r="MWP544"/>
      <c r="MWQ544"/>
      <c r="MWR544"/>
      <c r="MWS544"/>
      <c r="MWT544"/>
      <c r="MWU544"/>
      <c r="MWV544"/>
      <c r="MWW544"/>
      <c r="MWX544"/>
      <c r="MWY544"/>
      <c r="MWZ544"/>
      <c r="MXA544"/>
      <c r="MXB544"/>
      <c r="MXC544"/>
      <c r="MXD544"/>
      <c r="MXE544"/>
      <c r="MXF544"/>
      <c r="MXG544"/>
      <c r="MXH544"/>
      <c r="MXI544"/>
      <c r="MXJ544"/>
      <c r="MXK544"/>
      <c r="MXL544"/>
      <c r="MXM544"/>
      <c r="MXN544"/>
      <c r="MXO544"/>
      <c r="MXP544"/>
      <c r="MXQ544"/>
      <c r="MXR544"/>
      <c r="MXS544"/>
      <c r="MXT544"/>
      <c r="MXU544"/>
      <c r="MXV544"/>
      <c r="MXW544"/>
      <c r="MXX544"/>
      <c r="MXY544"/>
      <c r="MXZ544"/>
      <c r="MYA544"/>
      <c r="MYB544"/>
      <c r="MYC544"/>
      <c r="MYD544"/>
      <c r="MYE544"/>
      <c r="MYF544"/>
      <c r="MYG544"/>
      <c r="MYH544"/>
      <c r="MYI544"/>
      <c r="MYJ544"/>
      <c r="MYK544"/>
      <c r="MYL544"/>
      <c r="MYM544"/>
      <c r="MYN544"/>
      <c r="MYO544"/>
      <c r="MYP544"/>
      <c r="MYQ544"/>
      <c r="MYR544"/>
      <c r="MYS544"/>
      <c r="MYT544"/>
      <c r="MYU544"/>
      <c r="MYV544"/>
      <c r="MYW544"/>
      <c r="MYX544"/>
      <c r="MYY544"/>
      <c r="MYZ544"/>
      <c r="MZA544"/>
      <c r="MZB544"/>
      <c r="MZC544"/>
      <c r="MZD544"/>
      <c r="MZE544"/>
      <c r="MZF544"/>
      <c r="MZG544"/>
      <c r="MZH544"/>
      <c r="MZI544"/>
      <c r="MZJ544"/>
      <c r="MZK544"/>
      <c r="MZL544"/>
      <c r="MZM544"/>
      <c r="MZN544"/>
      <c r="MZO544"/>
      <c r="MZP544"/>
      <c r="MZQ544"/>
      <c r="MZR544"/>
      <c r="MZS544"/>
      <c r="MZT544"/>
      <c r="MZU544"/>
      <c r="MZV544"/>
      <c r="MZW544"/>
      <c r="MZX544"/>
      <c r="MZY544"/>
      <c r="MZZ544"/>
      <c r="NAA544"/>
      <c r="NAB544"/>
      <c r="NAC544"/>
      <c r="NAD544"/>
      <c r="NAE544"/>
      <c r="NAF544"/>
      <c r="NAG544"/>
      <c r="NAH544"/>
      <c r="NAI544"/>
      <c r="NAJ544"/>
      <c r="NAK544"/>
      <c r="NAL544"/>
      <c r="NAM544"/>
      <c r="NAN544"/>
      <c r="NAO544"/>
      <c r="NAP544"/>
      <c r="NAQ544"/>
      <c r="NAR544"/>
      <c r="NAS544"/>
      <c r="NAT544"/>
      <c r="NAU544"/>
      <c r="NAV544"/>
      <c r="NAW544"/>
      <c r="NAX544"/>
      <c r="NAY544"/>
      <c r="NAZ544"/>
      <c r="NBA544"/>
      <c r="NBB544"/>
      <c r="NBC544"/>
      <c r="NBD544"/>
      <c r="NBE544"/>
      <c r="NBF544"/>
      <c r="NBG544"/>
      <c r="NBH544"/>
      <c r="NBI544"/>
      <c r="NBJ544"/>
      <c r="NBK544"/>
      <c r="NBL544"/>
      <c r="NBM544"/>
      <c r="NBN544"/>
      <c r="NBO544"/>
      <c r="NBP544"/>
      <c r="NBQ544"/>
      <c r="NBR544"/>
      <c r="NBS544"/>
      <c r="NBT544"/>
      <c r="NBU544"/>
      <c r="NBV544"/>
      <c r="NBW544"/>
      <c r="NBX544"/>
      <c r="NBY544"/>
      <c r="NBZ544"/>
      <c r="NCA544"/>
      <c r="NCB544"/>
      <c r="NCC544"/>
      <c r="NCD544"/>
      <c r="NCE544"/>
      <c r="NCF544"/>
      <c r="NCG544"/>
      <c r="NCH544"/>
      <c r="NCI544"/>
      <c r="NCJ544"/>
      <c r="NCK544"/>
      <c r="NCL544"/>
      <c r="NCM544"/>
      <c r="NCN544"/>
      <c r="NCO544"/>
      <c r="NCP544"/>
      <c r="NCQ544"/>
      <c r="NCR544"/>
      <c r="NCS544"/>
      <c r="NCT544"/>
      <c r="NCU544"/>
      <c r="NCV544"/>
      <c r="NCW544"/>
      <c r="NCX544"/>
      <c r="NCY544"/>
      <c r="NCZ544"/>
      <c r="NDA544"/>
      <c r="NDB544"/>
      <c r="NDC544"/>
      <c r="NDD544"/>
      <c r="NDE544"/>
      <c r="NDF544"/>
      <c r="NDG544"/>
      <c r="NDH544"/>
      <c r="NDI544"/>
      <c r="NDJ544"/>
      <c r="NDK544"/>
      <c r="NDL544"/>
      <c r="NDM544"/>
      <c r="NDN544"/>
      <c r="NDO544"/>
      <c r="NDP544"/>
      <c r="NDQ544"/>
      <c r="NDR544"/>
      <c r="NDS544"/>
      <c r="NDT544"/>
      <c r="NDU544"/>
      <c r="NDV544"/>
      <c r="NDW544"/>
      <c r="NDX544"/>
      <c r="NDY544"/>
      <c r="NDZ544"/>
      <c r="NEA544"/>
      <c r="NEB544"/>
      <c r="NEC544"/>
      <c r="NED544"/>
      <c r="NEE544"/>
      <c r="NEF544"/>
      <c r="NEG544"/>
      <c r="NEH544"/>
      <c r="NEI544"/>
      <c r="NEJ544"/>
      <c r="NEK544"/>
      <c r="NEL544"/>
      <c r="NEM544"/>
      <c r="NEN544"/>
      <c r="NEO544"/>
      <c r="NEP544"/>
      <c r="NEQ544"/>
      <c r="NER544"/>
      <c r="NES544"/>
      <c r="NET544"/>
      <c r="NEU544"/>
      <c r="NEV544"/>
      <c r="NEW544"/>
      <c r="NEX544"/>
      <c r="NEY544"/>
      <c r="NEZ544"/>
      <c r="NFA544"/>
      <c r="NFB544"/>
      <c r="NFC544"/>
      <c r="NFD544"/>
      <c r="NFE544"/>
      <c r="NFF544"/>
      <c r="NFG544"/>
      <c r="NFH544"/>
      <c r="NFI544"/>
      <c r="NFJ544"/>
      <c r="NFK544"/>
      <c r="NFL544"/>
      <c r="NFM544"/>
      <c r="NFN544"/>
      <c r="NFO544"/>
      <c r="NFP544"/>
      <c r="NFQ544"/>
      <c r="NFR544"/>
      <c r="NFS544"/>
      <c r="NFT544"/>
      <c r="NFU544"/>
      <c r="NFV544"/>
      <c r="NFW544"/>
      <c r="NFX544"/>
      <c r="NFY544"/>
      <c r="NFZ544"/>
      <c r="NGA544"/>
      <c r="NGB544"/>
      <c r="NGC544"/>
      <c r="NGD544"/>
      <c r="NGE544"/>
      <c r="NGF544"/>
      <c r="NGG544"/>
      <c r="NGH544"/>
      <c r="NGI544"/>
      <c r="NGJ544"/>
      <c r="NGK544"/>
      <c r="NGL544"/>
      <c r="NGM544"/>
      <c r="NGN544"/>
      <c r="NGO544"/>
      <c r="NGP544"/>
      <c r="NGQ544"/>
      <c r="NGR544"/>
      <c r="NGS544"/>
      <c r="NGT544"/>
      <c r="NGU544"/>
      <c r="NGV544"/>
      <c r="NGW544"/>
      <c r="NGX544"/>
      <c r="NGY544"/>
      <c r="NGZ544"/>
      <c r="NHA544"/>
      <c r="NHB544"/>
      <c r="NHC544"/>
      <c r="NHD544"/>
      <c r="NHE544"/>
      <c r="NHF544"/>
      <c r="NHG544"/>
      <c r="NHH544"/>
      <c r="NHI544"/>
      <c r="NHJ544"/>
      <c r="NHK544"/>
      <c r="NHL544"/>
      <c r="NHM544"/>
      <c r="NHN544"/>
      <c r="NHO544"/>
      <c r="NHP544"/>
      <c r="NHQ544"/>
      <c r="NHR544"/>
      <c r="NHS544"/>
      <c r="NHT544"/>
      <c r="NHU544"/>
      <c r="NHV544"/>
      <c r="NHW544"/>
      <c r="NHX544"/>
      <c r="NHY544"/>
      <c r="NHZ544"/>
      <c r="NIA544"/>
      <c r="NIB544"/>
      <c r="NIC544"/>
      <c r="NID544"/>
      <c r="NIE544"/>
      <c r="NIF544"/>
      <c r="NIG544"/>
      <c r="NIH544"/>
      <c r="NII544"/>
      <c r="NIJ544"/>
      <c r="NIK544"/>
      <c r="NIL544"/>
      <c r="NIM544"/>
      <c r="NIN544"/>
      <c r="NIO544"/>
      <c r="NIP544"/>
      <c r="NIQ544"/>
      <c r="NIR544"/>
      <c r="NIS544"/>
      <c r="NIT544"/>
      <c r="NIU544"/>
      <c r="NIV544"/>
      <c r="NIW544"/>
      <c r="NIX544"/>
      <c r="NIY544"/>
      <c r="NIZ544"/>
      <c r="NJA544"/>
      <c r="NJB544"/>
      <c r="NJC544"/>
      <c r="NJD544"/>
      <c r="NJE544"/>
      <c r="NJF544"/>
      <c r="NJG544"/>
      <c r="NJH544"/>
      <c r="NJI544"/>
      <c r="NJJ544"/>
      <c r="NJK544"/>
      <c r="NJL544"/>
      <c r="NJM544"/>
      <c r="NJN544"/>
      <c r="NJO544"/>
      <c r="NJP544"/>
      <c r="NJQ544"/>
      <c r="NJR544"/>
      <c r="NJS544"/>
      <c r="NJT544"/>
      <c r="NJU544"/>
      <c r="NJV544"/>
      <c r="NJW544"/>
      <c r="NJX544"/>
      <c r="NJY544"/>
      <c r="NJZ544"/>
      <c r="NKA544"/>
      <c r="NKB544"/>
      <c r="NKC544"/>
      <c r="NKD544"/>
      <c r="NKE544"/>
      <c r="NKF544"/>
      <c r="NKG544"/>
      <c r="NKH544"/>
      <c r="NKI544"/>
      <c r="NKJ544"/>
      <c r="NKK544"/>
      <c r="NKL544"/>
      <c r="NKM544"/>
      <c r="NKN544"/>
      <c r="NKO544"/>
      <c r="NKP544"/>
      <c r="NKQ544"/>
      <c r="NKR544"/>
      <c r="NKS544"/>
      <c r="NKT544"/>
      <c r="NKU544"/>
      <c r="NKV544"/>
      <c r="NKW544"/>
      <c r="NKX544"/>
      <c r="NKY544"/>
      <c r="NKZ544"/>
      <c r="NLA544"/>
      <c r="NLB544"/>
      <c r="NLC544"/>
      <c r="NLD544"/>
      <c r="NLE544"/>
      <c r="NLF544"/>
      <c r="NLG544"/>
      <c r="NLH544"/>
      <c r="NLI544"/>
      <c r="NLJ544"/>
      <c r="NLK544"/>
      <c r="NLL544"/>
      <c r="NLM544"/>
      <c r="NLN544"/>
      <c r="NLO544"/>
      <c r="NLP544"/>
      <c r="NLQ544"/>
      <c r="NLR544"/>
      <c r="NLS544"/>
      <c r="NLT544"/>
      <c r="NLU544"/>
      <c r="NLV544"/>
      <c r="NLW544"/>
      <c r="NLX544"/>
      <c r="NLY544"/>
      <c r="NLZ544"/>
      <c r="NMA544"/>
      <c r="NMB544"/>
      <c r="NMC544"/>
      <c r="NMD544"/>
      <c r="NME544"/>
      <c r="NMF544"/>
      <c r="NMG544"/>
      <c r="NMH544"/>
      <c r="NMI544"/>
      <c r="NMJ544"/>
      <c r="NMK544"/>
      <c r="NML544"/>
      <c r="NMM544"/>
      <c r="NMN544"/>
      <c r="NMO544"/>
      <c r="NMP544"/>
      <c r="NMQ544"/>
      <c r="NMR544"/>
      <c r="NMS544"/>
      <c r="NMT544"/>
      <c r="NMU544"/>
      <c r="NMV544"/>
      <c r="NMW544"/>
      <c r="NMX544"/>
      <c r="NMY544"/>
      <c r="NMZ544"/>
      <c r="NNA544"/>
      <c r="NNB544"/>
      <c r="NNC544"/>
      <c r="NND544"/>
      <c r="NNE544"/>
      <c r="NNF544"/>
      <c r="NNG544"/>
      <c r="NNH544"/>
      <c r="NNI544"/>
      <c r="NNJ544"/>
      <c r="NNK544"/>
      <c r="NNL544"/>
      <c r="NNM544"/>
      <c r="NNN544"/>
      <c r="NNO544"/>
      <c r="NNP544"/>
      <c r="NNQ544"/>
      <c r="NNR544"/>
      <c r="NNS544"/>
      <c r="NNT544"/>
      <c r="NNU544"/>
      <c r="NNV544"/>
      <c r="NNW544"/>
      <c r="NNX544"/>
      <c r="NNY544"/>
      <c r="NNZ544"/>
      <c r="NOA544"/>
      <c r="NOB544"/>
      <c r="NOC544"/>
      <c r="NOD544"/>
      <c r="NOE544"/>
      <c r="NOF544"/>
      <c r="NOG544"/>
      <c r="NOH544"/>
      <c r="NOI544"/>
      <c r="NOJ544"/>
      <c r="NOK544"/>
      <c r="NOL544"/>
      <c r="NOM544"/>
      <c r="NON544"/>
      <c r="NOO544"/>
      <c r="NOP544"/>
      <c r="NOQ544"/>
      <c r="NOR544"/>
      <c r="NOS544"/>
      <c r="NOT544"/>
      <c r="NOU544"/>
      <c r="NOV544"/>
      <c r="NOW544"/>
      <c r="NOX544"/>
      <c r="NOY544"/>
      <c r="NOZ544"/>
      <c r="NPA544"/>
      <c r="NPB544"/>
      <c r="NPC544"/>
      <c r="NPD544"/>
      <c r="NPE544"/>
      <c r="NPF544"/>
      <c r="NPG544"/>
      <c r="NPH544"/>
      <c r="NPI544"/>
      <c r="NPJ544"/>
      <c r="NPK544"/>
      <c r="NPL544"/>
      <c r="NPM544"/>
      <c r="NPN544"/>
      <c r="NPO544"/>
      <c r="NPP544"/>
      <c r="NPQ544"/>
      <c r="NPR544"/>
      <c r="NPS544"/>
      <c r="NPT544"/>
      <c r="NPU544"/>
      <c r="NPV544"/>
      <c r="NPW544"/>
      <c r="NPX544"/>
      <c r="NPY544"/>
      <c r="NPZ544"/>
      <c r="NQA544"/>
      <c r="NQB544"/>
      <c r="NQC544"/>
      <c r="NQD544"/>
      <c r="NQE544"/>
      <c r="NQF544"/>
      <c r="NQG544"/>
      <c r="NQH544"/>
      <c r="NQI544"/>
      <c r="NQJ544"/>
      <c r="NQK544"/>
      <c r="NQL544"/>
      <c r="NQM544"/>
      <c r="NQN544"/>
      <c r="NQO544"/>
      <c r="NQP544"/>
      <c r="NQQ544"/>
      <c r="NQR544"/>
      <c r="NQS544"/>
      <c r="NQT544"/>
      <c r="NQU544"/>
      <c r="NQV544"/>
      <c r="NQW544"/>
      <c r="NQX544"/>
      <c r="NQY544"/>
      <c r="NQZ544"/>
      <c r="NRA544"/>
      <c r="NRB544"/>
      <c r="NRC544"/>
      <c r="NRD544"/>
      <c r="NRE544"/>
      <c r="NRF544"/>
      <c r="NRG544"/>
      <c r="NRH544"/>
      <c r="NRI544"/>
      <c r="NRJ544"/>
      <c r="NRK544"/>
      <c r="NRL544"/>
      <c r="NRM544"/>
      <c r="NRN544"/>
      <c r="NRO544"/>
      <c r="NRP544"/>
      <c r="NRQ544"/>
      <c r="NRR544"/>
      <c r="NRS544"/>
      <c r="NRT544"/>
      <c r="NRU544"/>
      <c r="NRV544"/>
      <c r="NRW544"/>
      <c r="NRX544"/>
      <c r="NRY544"/>
      <c r="NRZ544"/>
      <c r="NSA544"/>
      <c r="NSB544"/>
      <c r="NSC544"/>
      <c r="NSD544"/>
      <c r="NSE544"/>
      <c r="NSF544"/>
      <c r="NSG544"/>
      <c r="NSH544"/>
      <c r="NSI544"/>
      <c r="NSJ544"/>
      <c r="NSK544"/>
      <c r="NSL544"/>
      <c r="NSM544"/>
      <c r="NSN544"/>
      <c r="NSO544"/>
      <c r="NSP544"/>
      <c r="NSQ544"/>
      <c r="NSR544"/>
      <c r="NSS544"/>
      <c r="NST544"/>
      <c r="NSU544"/>
      <c r="NSV544"/>
      <c r="NSW544"/>
      <c r="NSX544"/>
      <c r="NSY544"/>
      <c r="NSZ544"/>
      <c r="NTA544"/>
      <c r="NTB544"/>
      <c r="NTC544"/>
      <c r="NTD544"/>
      <c r="NTE544"/>
      <c r="NTF544"/>
      <c r="NTG544"/>
      <c r="NTH544"/>
      <c r="NTI544"/>
      <c r="NTJ544"/>
      <c r="NTK544"/>
      <c r="NTL544"/>
      <c r="NTM544"/>
      <c r="NTN544"/>
      <c r="NTO544"/>
      <c r="NTP544"/>
      <c r="NTQ544"/>
      <c r="NTR544"/>
      <c r="NTS544"/>
      <c r="NTT544"/>
      <c r="NTU544"/>
      <c r="NTV544"/>
      <c r="NTW544"/>
      <c r="NTX544"/>
      <c r="NTY544"/>
      <c r="NTZ544"/>
      <c r="NUA544"/>
      <c r="NUB544"/>
      <c r="NUC544"/>
      <c r="NUD544"/>
      <c r="NUE544"/>
      <c r="NUF544"/>
      <c r="NUG544"/>
      <c r="NUH544"/>
      <c r="NUI544"/>
      <c r="NUJ544"/>
      <c r="NUK544"/>
      <c r="NUL544"/>
      <c r="NUM544"/>
      <c r="NUN544"/>
      <c r="NUO544"/>
      <c r="NUP544"/>
      <c r="NUQ544"/>
      <c r="NUR544"/>
      <c r="NUS544"/>
      <c r="NUT544"/>
      <c r="NUU544"/>
      <c r="NUV544"/>
      <c r="NUW544"/>
      <c r="NUX544"/>
      <c r="NUY544"/>
      <c r="NUZ544"/>
      <c r="NVA544"/>
      <c r="NVB544"/>
      <c r="NVC544"/>
      <c r="NVD544"/>
      <c r="NVE544"/>
      <c r="NVF544"/>
      <c r="NVG544"/>
      <c r="NVH544"/>
      <c r="NVI544"/>
      <c r="NVJ544"/>
      <c r="NVK544"/>
      <c r="NVL544"/>
      <c r="NVM544"/>
      <c r="NVN544"/>
      <c r="NVO544"/>
      <c r="NVP544"/>
      <c r="NVQ544"/>
      <c r="NVR544"/>
      <c r="NVS544"/>
      <c r="NVT544"/>
      <c r="NVU544"/>
      <c r="NVV544"/>
      <c r="NVW544"/>
      <c r="NVX544"/>
      <c r="NVY544"/>
      <c r="NVZ544"/>
      <c r="NWA544"/>
      <c r="NWB544"/>
      <c r="NWC544"/>
      <c r="NWD544"/>
      <c r="NWE544"/>
      <c r="NWF544"/>
      <c r="NWG544"/>
      <c r="NWH544"/>
      <c r="NWI544"/>
      <c r="NWJ544"/>
      <c r="NWK544"/>
      <c r="NWL544"/>
      <c r="NWM544"/>
      <c r="NWN544"/>
      <c r="NWO544"/>
      <c r="NWP544"/>
      <c r="NWQ544"/>
      <c r="NWR544"/>
      <c r="NWS544"/>
      <c r="NWT544"/>
      <c r="NWU544"/>
      <c r="NWV544"/>
      <c r="NWW544"/>
      <c r="NWX544"/>
      <c r="NWY544"/>
      <c r="NWZ544"/>
      <c r="NXA544"/>
      <c r="NXB544"/>
      <c r="NXC544"/>
      <c r="NXD544"/>
      <c r="NXE544"/>
      <c r="NXF544"/>
      <c r="NXG544"/>
      <c r="NXH544"/>
      <c r="NXI544"/>
      <c r="NXJ544"/>
      <c r="NXK544"/>
      <c r="NXL544"/>
      <c r="NXM544"/>
      <c r="NXN544"/>
      <c r="NXO544"/>
      <c r="NXP544"/>
      <c r="NXQ544"/>
      <c r="NXR544"/>
      <c r="NXS544"/>
      <c r="NXT544"/>
      <c r="NXU544"/>
      <c r="NXV544"/>
      <c r="NXW544"/>
      <c r="NXX544"/>
      <c r="NXY544"/>
      <c r="NXZ544"/>
      <c r="NYA544"/>
      <c r="NYB544"/>
      <c r="NYC544"/>
      <c r="NYD544"/>
      <c r="NYE544"/>
      <c r="NYF544"/>
      <c r="NYG544"/>
      <c r="NYH544"/>
      <c r="NYI544"/>
      <c r="NYJ544"/>
      <c r="NYK544"/>
      <c r="NYL544"/>
      <c r="NYM544"/>
      <c r="NYN544"/>
      <c r="NYO544"/>
      <c r="NYP544"/>
      <c r="NYQ544"/>
      <c r="NYR544"/>
      <c r="NYS544"/>
      <c r="NYT544"/>
      <c r="NYU544"/>
      <c r="NYV544"/>
      <c r="NYW544"/>
      <c r="NYX544"/>
      <c r="NYY544"/>
      <c r="NYZ544"/>
      <c r="NZA544"/>
      <c r="NZB544"/>
      <c r="NZC544"/>
      <c r="NZD544"/>
      <c r="NZE544"/>
      <c r="NZF544"/>
      <c r="NZG544"/>
      <c r="NZH544"/>
      <c r="NZI544"/>
      <c r="NZJ544"/>
      <c r="NZK544"/>
      <c r="NZL544"/>
      <c r="NZM544"/>
      <c r="NZN544"/>
      <c r="NZO544"/>
      <c r="NZP544"/>
      <c r="NZQ544"/>
      <c r="NZR544"/>
      <c r="NZS544"/>
      <c r="NZT544"/>
      <c r="NZU544"/>
      <c r="NZV544"/>
      <c r="NZW544"/>
      <c r="NZX544"/>
      <c r="NZY544"/>
      <c r="NZZ544"/>
      <c r="OAA544"/>
      <c r="OAB544"/>
      <c r="OAC544"/>
      <c r="OAD544"/>
      <c r="OAE544"/>
      <c r="OAF544"/>
      <c r="OAG544"/>
      <c r="OAH544"/>
      <c r="OAI544"/>
      <c r="OAJ544"/>
      <c r="OAK544"/>
      <c r="OAL544"/>
      <c r="OAM544"/>
      <c r="OAN544"/>
      <c r="OAO544"/>
      <c r="OAP544"/>
      <c r="OAQ544"/>
      <c r="OAR544"/>
      <c r="OAS544"/>
      <c r="OAT544"/>
      <c r="OAU544"/>
      <c r="OAV544"/>
      <c r="OAW544"/>
      <c r="OAX544"/>
      <c r="OAY544"/>
      <c r="OAZ544"/>
      <c r="OBA544"/>
      <c r="OBB544"/>
      <c r="OBC544"/>
      <c r="OBD544"/>
      <c r="OBE544"/>
      <c r="OBF544"/>
      <c r="OBG544"/>
      <c r="OBH544"/>
      <c r="OBI544"/>
      <c r="OBJ544"/>
      <c r="OBK544"/>
      <c r="OBL544"/>
      <c r="OBM544"/>
      <c r="OBN544"/>
      <c r="OBO544"/>
      <c r="OBP544"/>
      <c r="OBQ544"/>
      <c r="OBR544"/>
      <c r="OBS544"/>
      <c r="OBT544"/>
      <c r="OBU544"/>
      <c r="OBV544"/>
      <c r="OBW544"/>
      <c r="OBX544"/>
      <c r="OBY544"/>
      <c r="OBZ544"/>
      <c r="OCA544"/>
      <c r="OCB544"/>
      <c r="OCC544"/>
      <c r="OCD544"/>
      <c r="OCE544"/>
      <c r="OCF544"/>
      <c r="OCG544"/>
      <c r="OCH544"/>
      <c r="OCI544"/>
      <c r="OCJ544"/>
      <c r="OCK544"/>
      <c r="OCL544"/>
      <c r="OCM544"/>
      <c r="OCN544"/>
      <c r="OCO544"/>
      <c r="OCP544"/>
      <c r="OCQ544"/>
      <c r="OCR544"/>
      <c r="OCS544"/>
      <c r="OCT544"/>
      <c r="OCU544"/>
      <c r="OCV544"/>
      <c r="OCW544"/>
      <c r="OCX544"/>
      <c r="OCY544"/>
      <c r="OCZ544"/>
      <c r="ODA544"/>
      <c r="ODB544"/>
      <c r="ODC544"/>
      <c r="ODD544"/>
      <c r="ODE544"/>
      <c r="ODF544"/>
      <c r="ODG544"/>
      <c r="ODH544"/>
      <c r="ODI544"/>
      <c r="ODJ544"/>
      <c r="ODK544"/>
      <c r="ODL544"/>
      <c r="ODM544"/>
      <c r="ODN544"/>
      <c r="ODO544"/>
      <c r="ODP544"/>
      <c r="ODQ544"/>
      <c r="ODR544"/>
      <c r="ODS544"/>
      <c r="ODT544"/>
      <c r="ODU544"/>
      <c r="ODV544"/>
      <c r="ODW544"/>
      <c r="ODX544"/>
      <c r="ODY544"/>
      <c r="ODZ544"/>
      <c r="OEA544"/>
      <c r="OEB544"/>
      <c r="OEC544"/>
      <c r="OED544"/>
      <c r="OEE544"/>
      <c r="OEF544"/>
      <c r="OEG544"/>
      <c r="OEH544"/>
      <c r="OEI544"/>
      <c r="OEJ544"/>
      <c r="OEK544"/>
      <c r="OEL544"/>
      <c r="OEM544"/>
      <c r="OEN544"/>
      <c r="OEO544"/>
      <c r="OEP544"/>
      <c r="OEQ544"/>
      <c r="OER544"/>
      <c r="OES544"/>
      <c r="OET544"/>
      <c r="OEU544"/>
      <c r="OEV544"/>
      <c r="OEW544"/>
      <c r="OEX544"/>
      <c r="OEY544"/>
      <c r="OEZ544"/>
      <c r="OFA544"/>
      <c r="OFB544"/>
      <c r="OFC544"/>
      <c r="OFD544"/>
      <c r="OFE544"/>
      <c r="OFF544"/>
      <c r="OFG544"/>
      <c r="OFH544"/>
      <c r="OFI544"/>
      <c r="OFJ544"/>
      <c r="OFK544"/>
      <c r="OFL544"/>
      <c r="OFM544"/>
      <c r="OFN544"/>
      <c r="OFO544"/>
      <c r="OFP544"/>
      <c r="OFQ544"/>
      <c r="OFR544"/>
      <c r="OFS544"/>
      <c r="OFT544"/>
      <c r="OFU544"/>
      <c r="OFV544"/>
      <c r="OFW544"/>
      <c r="OFX544"/>
      <c r="OFY544"/>
      <c r="OFZ544"/>
      <c r="OGA544"/>
      <c r="OGB544"/>
      <c r="OGC544"/>
      <c r="OGD544"/>
      <c r="OGE544"/>
      <c r="OGF544"/>
      <c r="OGG544"/>
      <c r="OGH544"/>
      <c r="OGI544"/>
      <c r="OGJ544"/>
      <c r="OGK544"/>
      <c r="OGL544"/>
      <c r="OGM544"/>
      <c r="OGN544"/>
      <c r="OGO544"/>
      <c r="OGP544"/>
      <c r="OGQ544"/>
      <c r="OGR544"/>
      <c r="OGS544"/>
      <c r="OGT544"/>
      <c r="OGU544"/>
      <c r="OGV544"/>
      <c r="OGW544"/>
      <c r="OGX544"/>
      <c r="OGY544"/>
      <c r="OGZ544"/>
      <c r="OHA544"/>
      <c r="OHB544"/>
      <c r="OHC544"/>
      <c r="OHD544"/>
      <c r="OHE544"/>
      <c r="OHF544"/>
      <c r="OHG544"/>
      <c r="OHH544"/>
      <c r="OHI544"/>
      <c r="OHJ544"/>
      <c r="OHK544"/>
      <c r="OHL544"/>
      <c r="OHM544"/>
      <c r="OHN544"/>
      <c r="OHO544"/>
      <c r="OHP544"/>
      <c r="OHQ544"/>
      <c r="OHR544"/>
      <c r="OHS544"/>
      <c r="OHT544"/>
      <c r="OHU544"/>
      <c r="OHV544"/>
      <c r="OHW544"/>
      <c r="OHX544"/>
      <c r="OHY544"/>
      <c r="OHZ544"/>
      <c r="OIA544"/>
      <c r="OIB544"/>
      <c r="OIC544"/>
      <c r="OID544"/>
      <c r="OIE544"/>
      <c r="OIF544"/>
      <c r="OIG544"/>
      <c r="OIH544"/>
      <c r="OII544"/>
      <c r="OIJ544"/>
      <c r="OIK544"/>
      <c r="OIL544"/>
      <c r="OIM544"/>
      <c r="OIN544"/>
      <c r="OIO544"/>
      <c r="OIP544"/>
      <c r="OIQ544"/>
      <c r="OIR544"/>
      <c r="OIS544"/>
      <c r="OIT544"/>
      <c r="OIU544"/>
      <c r="OIV544"/>
      <c r="OIW544"/>
      <c r="OIX544"/>
      <c r="OIY544"/>
      <c r="OIZ544"/>
      <c r="OJA544"/>
      <c r="OJB544"/>
      <c r="OJC544"/>
      <c r="OJD544"/>
      <c r="OJE544"/>
      <c r="OJF544"/>
      <c r="OJG544"/>
      <c r="OJH544"/>
      <c r="OJI544"/>
      <c r="OJJ544"/>
      <c r="OJK544"/>
      <c r="OJL544"/>
      <c r="OJM544"/>
      <c r="OJN544"/>
      <c r="OJO544"/>
      <c r="OJP544"/>
      <c r="OJQ544"/>
      <c r="OJR544"/>
      <c r="OJS544"/>
      <c r="OJT544"/>
      <c r="OJU544"/>
      <c r="OJV544"/>
      <c r="OJW544"/>
      <c r="OJX544"/>
      <c r="OJY544"/>
      <c r="OJZ544"/>
      <c r="OKA544"/>
      <c r="OKB544"/>
      <c r="OKC544"/>
      <c r="OKD544"/>
      <c r="OKE544"/>
      <c r="OKF544"/>
      <c r="OKG544"/>
      <c r="OKH544"/>
      <c r="OKI544"/>
      <c r="OKJ544"/>
      <c r="OKK544"/>
      <c r="OKL544"/>
      <c r="OKM544"/>
      <c r="OKN544"/>
      <c r="OKO544"/>
      <c r="OKP544"/>
      <c r="OKQ544"/>
      <c r="OKR544"/>
      <c r="OKS544"/>
      <c r="OKT544"/>
      <c r="OKU544"/>
      <c r="OKV544"/>
      <c r="OKW544"/>
      <c r="OKX544"/>
      <c r="OKY544"/>
      <c r="OKZ544"/>
      <c r="OLA544"/>
      <c r="OLB544"/>
      <c r="OLC544"/>
      <c r="OLD544"/>
      <c r="OLE544"/>
      <c r="OLF544"/>
      <c r="OLG544"/>
      <c r="OLH544"/>
      <c r="OLI544"/>
      <c r="OLJ544"/>
      <c r="OLK544"/>
      <c r="OLL544"/>
      <c r="OLM544"/>
      <c r="OLN544"/>
      <c r="OLO544"/>
      <c r="OLP544"/>
      <c r="OLQ544"/>
      <c r="OLR544"/>
      <c r="OLS544"/>
      <c r="OLT544"/>
      <c r="OLU544"/>
      <c r="OLV544"/>
      <c r="OLW544"/>
      <c r="OLX544"/>
      <c r="OLY544"/>
      <c r="OLZ544"/>
      <c r="OMA544"/>
      <c r="OMB544"/>
      <c r="OMC544"/>
      <c r="OMD544"/>
      <c r="OME544"/>
      <c r="OMF544"/>
      <c r="OMG544"/>
      <c r="OMH544"/>
      <c r="OMI544"/>
      <c r="OMJ544"/>
      <c r="OMK544"/>
      <c r="OML544"/>
      <c r="OMM544"/>
      <c r="OMN544"/>
      <c r="OMO544"/>
      <c r="OMP544"/>
      <c r="OMQ544"/>
      <c r="OMR544"/>
      <c r="OMS544"/>
      <c r="OMT544"/>
      <c r="OMU544"/>
      <c r="OMV544"/>
      <c r="OMW544"/>
      <c r="OMX544"/>
      <c r="OMY544"/>
      <c r="OMZ544"/>
      <c r="ONA544"/>
      <c r="ONB544"/>
      <c r="ONC544"/>
      <c r="OND544"/>
      <c r="ONE544"/>
      <c r="ONF544"/>
      <c r="ONG544"/>
      <c r="ONH544"/>
      <c r="ONI544"/>
      <c r="ONJ544"/>
      <c r="ONK544"/>
      <c r="ONL544"/>
      <c r="ONM544"/>
      <c r="ONN544"/>
      <c r="ONO544"/>
      <c r="ONP544"/>
      <c r="ONQ544"/>
      <c r="ONR544"/>
      <c r="ONS544"/>
      <c r="ONT544"/>
      <c r="ONU544"/>
      <c r="ONV544"/>
      <c r="ONW544"/>
      <c r="ONX544"/>
      <c r="ONY544"/>
      <c r="ONZ544"/>
      <c r="OOA544"/>
      <c r="OOB544"/>
      <c r="OOC544"/>
      <c r="OOD544"/>
      <c r="OOE544"/>
      <c r="OOF544"/>
      <c r="OOG544"/>
      <c r="OOH544"/>
      <c r="OOI544"/>
      <c r="OOJ544"/>
      <c r="OOK544"/>
      <c r="OOL544"/>
      <c r="OOM544"/>
      <c r="OON544"/>
      <c r="OOO544"/>
      <c r="OOP544"/>
      <c r="OOQ544"/>
      <c r="OOR544"/>
      <c r="OOS544"/>
      <c r="OOT544"/>
      <c r="OOU544"/>
      <c r="OOV544"/>
      <c r="OOW544"/>
      <c r="OOX544"/>
      <c r="OOY544"/>
      <c r="OOZ544"/>
      <c r="OPA544"/>
      <c r="OPB544"/>
      <c r="OPC544"/>
      <c r="OPD544"/>
      <c r="OPE544"/>
      <c r="OPF544"/>
      <c r="OPG544"/>
      <c r="OPH544"/>
      <c r="OPI544"/>
      <c r="OPJ544"/>
      <c r="OPK544"/>
      <c r="OPL544"/>
      <c r="OPM544"/>
      <c r="OPN544"/>
      <c r="OPO544"/>
      <c r="OPP544"/>
      <c r="OPQ544"/>
      <c r="OPR544"/>
      <c r="OPS544"/>
      <c r="OPT544"/>
      <c r="OPU544"/>
      <c r="OPV544"/>
      <c r="OPW544"/>
      <c r="OPX544"/>
      <c r="OPY544"/>
      <c r="OPZ544"/>
      <c r="OQA544"/>
      <c r="OQB544"/>
      <c r="OQC544"/>
      <c r="OQD544"/>
      <c r="OQE544"/>
      <c r="OQF544"/>
      <c r="OQG544"/>
      <c r="OQH544"/>
      <c r="OQI544"/>
      <c r="OQJ544"/>
      <c r="OQK544"/>
      <c r="OQL544"/>
      <c r="OQM544"/>
      <c r="OQN544"/>
      <c r="OQO544"/>
      <c r="OQP544"/>
      <c r="OQQ544"/>
      <c r="OQR544"/>
      <c r="OQS544"/>
      <c r="OQT544"/>
      <c r="OQU544"/>
      <c r="OQV544"/>
      <c r="OQW544"/>
      <c r="OQX544"/>
      <c r="OQY544"/>
      <c r="OQZ544"/>
      <c r="ORA544"/>
      <c r="ORB544"/>
      <c r="ORC544"/>
      <c r="ORD544"/>
      <c r="ORE544"/>
      <c r="ORF544"/>
      <c r="ORG544"/>
      <c r="ORH544"/>
      <c r="ORI544"/>
      <c r="ORJ544"/>
      <c r="ORK544"/>
      <c r="ORL544"/>
      <c r="ORM544"/>
      <c r="ORN544"/>
      <c r="ORO544"/>
      <c r="ORP544"/>
      <c r="ORQ544"/>
      <c r="ORR544"/>
      <c r="ORS544"/>
      <c r="ORT544"/>
      <c r="ORU544"/>
      <c r="ORV544"/>
      <c r="ORW544"/>
      <c r="ORX544"/>
      <c r="ORY544"/>
      <c r="ORZ544"/>
      <c r="OSA544"/>
      <c r="OSB544"/>
      <c r="OSC544"/>
      <c r="OSD544"/>
      <c r="OSE544"/>
      <c r="OSF544"/>
      <c r="OSG544"/>
      <c r="OSH544"/>
      <c r="OSI544"/>
      <c r="OSJ544"/>
      <c r="OSK544"/>
      <c r="OSL544"/>
      <c r="OSM544"/>
      <c r="OSN544"/>
      <c r="OSO544"/>
      <c r="OSP544"/>
      <c r="OSQ544"/>
      <c r="OSR544"/>
      <c r="OSS544"/>
      <c r="OST544"/>
      <c r="OSU544"/>
      <c r="OSV544"/>
      <c r="OSW544"/>
      <c r="OSX544"/>
      <c r="OSY544"/>
      <c r="OSZ544"/>
      <c r="OTA544"/>
      <c r="OTB544"/>
      <c r="OTC544"/>
      <c r="OTD544"/>
      <c r="OTE544"/>
      <c r="OTF544"/>
      <c r="OTG544"/>
      <c r="OTH544"/>
      <c r="OTI544"/>
      <c r="OTJ544"/>
      <c r="OTK544"/>
      <c r="OTL544"/>
      <c r="OTM544"/>
      <c r="OTN544"/>
      <c r="OTO544"/>
      <c r="OTP544"/>
      <c r="OTQ544"/>
      <c r="OTR544"/>
      <c r="OTS544"/>
      <c r="OTT544"/>
      <c r="OTU544"/>
      <c r="OTV544"/>
      <c r="OTW544"/>
      <c r="OTX544"/>
      <c r="OTY544"/>
      <c r="OTZ544"/>
      <c r="OUA544"/>
      <c r="OUB544"/>
      <c r="OUC544"/>
      <c r="OUD544"/>
      <c r="OUE544"/>
      <c r="OUF544"/>
      <c r="OUG544"/>
      <c r="OUH544"/>
      <c r="OUI544"/>
      <c r="OUJ544"/>
      <c r="OUK544"/>
      <c r="OUL544"/>
      <c r="OUM544"/>
      <c r="OUN544"/>
      <c r="OUO544"/>
      <c r="OUP544"/>
      <c r="OUQ544"/>
      <c r="OUR544"/>
      <c r="OUS544"/>
      <c r="OUT544"/>
      <c r="OUU544"/>
      <c r="OUV544"/>
      <c r="OUW544"/>
      <c r="OUX544"/>
      <c r="OUY544"/>
      <c r="OUZ544"/>
      <c r="OVA544"/>
      <c r="OVB544"/>
      <c r="OVC544"/>
      <c r="OVD544"/>
      <c r="OVE544"/>
      <c r="OVF544"/>
      <c r="OVG544"/>
      <c r="OVH544"/>
      <c r="OVI544"/>
      <c r="OVJ544"/>
      <c r="OVK544"/>
      <c r="OVL544"/>
      <c r="OVM544"/>
      <c r="OVN544"/>
      <c r="OVO544"/>
      <c r="OVP544"/>
      <c r="OVQ544"/>
      <c r="OVR544"/>
      <c r="OVS544"/>
      <c r="OVT544"/>
      <c r="OVU544"/>
      <c r="OVV544"/>
      <c r="OVW544"/>
      <c r="OVX544"/>
      <c r="OVY544"/>
      <c r="OVZ544"/>
      <c r="OWA544"/>
      <c r="OWB544"/>
      <c r="OWC544"/>
      <c r="OWD544"/>
      <c r="OWE544"/>
      <c r="OWF544"/>
      <c r="OWG544"/>
      <c r="OWH544"/>
      <c r="OWI544"/>
      <c r="OWJ544"/>
      <c r="OWK544"/>
      <c r="OWL544"/>
      <c r="OWM544"/>
      <c r="OWN544"/>
      <c r="OWO544"/>
      <c r="OWP544"/>
      <c r="OWQ544"/>
      <c r="OWR544"/>
      <c r="OWS544"/>
      <c r="OWT544"/>
      <c r="OWU544"/>
      <c r="OWV544"/>
      <c r="OWW544"/>
      <c r="OWX544"/>
      <c r="OWY544"/>
      <c r="OWZ544"/>
      <c r="OXA544"/>
      <c r="OXB544"/>
      <c r="OXC544"/>
      <c r="OXD544"/>
      <c r="OXE544"/>
      <c r="OXF544"/>
      <c r="OXG544"/>
      <c r="OXH544"/>
      <c r="OXI544"/>
      <c r="OXJ544"/>
      <c r="OXK544"/>
      <c r="OXL544"/>
      <c r="OXM544"/>
      <c r="OXN544"/>
      <c r="OXO544"/>
      <c r="OXP544"/>
      <c r="OXQ544"/>
      <c r="OXR544"/>
      <c r="OXS544"/>
      <c r="OXT544"/>
      <c r="OXU544"/>
      <c r="OXV544"/>
      <c r="OXW544"/>
      <c r="OXX544"/>
      <c r="OXY544"/>
      <c r="OXZ544"/>
      <c r="OYA544"/>
      <c r="OYB544"/>
      <c r="OYC544"/>
      <c r="OYD544"/>
      <c r="OYE544"/>
      <c r="OYF544"/>
      <c r="OYG544"/>
      <c r="OYH544"/>
      <c r="OYI544"/>
      <c r="OYJ544"/>
      <c r="OYK544"/>
      <c r="OYL544"/>
      <c r="OYM544"/>
      <c r="OYN544"/>
      <c r="OYO544"/>
      <c r="OYP544"/>
      <c r="OYQ544"/>
      <c r="OYR544"/>
      <c r="OYS544"/>
      <c r="OYT544"/>
      <c r="OYU544"/>
      <c r="OYV544"/>
      <c r="OYW544"/>
      <c r="OYX544"/>
      <c r="OYY544"/>
      <c r="OYZ544"/>
      <c r="OZA544"/>
      <c r="OZB544"/>
      <c r="OZC544"/>
      <c r="OZD544"/>
      <c r="OZE544"/>
      <c r="OZF544"/>
      <c r="OZG544"/>
      <c r="OZH544"/>
      <c r="OZI544"/>
      <c r="OZJ544"/>
      <c r="OZK544"/>
      <c r="OZL544"/>
      <c r="OZM544"/>
      <c r="OZN544"/>
      <c r="OZO544"/>
      <c r="OZP544"/>
      <c r="OZQ544"/>
      <c r="OZR544"/>
      <c r="OZS544"/>
      <c r="OZT544"/>
      <c r="OZU544"/>
      <c r="OZV544"/>
      <c r="OZW544"/>
      <c r="OZX544"/>
      <c r="OZY544"/>
      <c r="OZZ544"/>
      <c r="PAA544"/>
      <c r="PAB544"/>
      <c r="PAC544"/>
      <c r="PAD544"/>
      <c r="PAE544"/>
      <c r="PAF544"/>
      <c r="PAG544"/>
      <c r="PAH544"/>
      <c r="PAI544"/>
      <c r="PAJ544"/>
      <c r="PAK544"/>
      <c r="PAL544"/>
      <c r="PAM544"/>
      <c r="PAN544"/>
      <c r="PAO544"/>
      <c r="PAP544"/>
      <c r="PAQ544"/>
      <c r="PAR544"/>
      <c r="PAS544"/>
      <c r="PAT544"/>
      <c r="PAU544"/>
      <c r="PAV544"/>
      <c r="PAW544"/>
      <c r="PAX544"/>
      <c r="PAY544"/>
      <c r="PAZ544"/>
      <c r="PBA544"/>
      <c r="PBB544"/>
      <c r="PBC544"/>
      <c r="PBD544"/>
      <c r="PBE544"/>
      <c r="PBF544"/>
      <c r="PBG544"/>
      <c r="PBH544"/>
      <c r="PBI544"/>
      <c r="PBJ544"/>
      <c r="PBK544"/>
      <c r="PBL544"/>
      <c r="PBM544"/>
      <c r="PBN544"/>
      <c r="PBO544"/>
      <c r="PBP544"/>
      <c r="PBQ544"/>
      <c r="PBR544"/>
      <c r="PBS544"/>
      <c r="PBT544"/>
      <c r="PBU544"/>
      <c r="PBV544"/>
      <c r="PBW544"/>
      <c r="PBX544"/>
      <c r="PBY544"/>
      <c r="PBZ544"/>
      <c r="PCA544"/>
      <c r="PCB544"/>
      <c r="PCC544"/>
      <c r="PCD544"/>
      <c r="PCE544"/>
      <c r="PCF544"/>
      <c r="PCG544"/>
      <c r="PCH544"/>
      <c r="PCI544"/>
      <c r="PCJ544"/>
      <c r="PCK544"/>
      <c r="PCL544"/>
      <c r="PCM544"/>
      <c r="PCN544"/>
      <c r="PCO544"/>
      <c r="PCP544"/>
      <c r="PCQ544"/>
      <c r="PCR544"/>
      <c r="PCS544"/>
      <c r="PCT544"/>
      <c r="PCU544"/>
      <c r="PCV544"/>
      <c r="PCW544"/>
      <c r="PCX544"/>
      <c r="PCY544"/>
      <c r="PCZ544"/>
      <c r="PDA544"/>
      <c r="PDB544"/>
      <c r="PDC544"/>
      <c r="PDD544"/>
      <c r="PDE544"/>
      <c r="PDF544"/>
      <c r="PDG544"/>
      <c r="PDH544"/>
      <c r="PDI544"/>
      <c r="PDJ544"/>
      <c r="PDK544"/>
      <c r="PDL544"/>
      <c r="PDM544"/>
      <c r="PDN544"/>
      <c r="PDO544"/>
      <c r="PDP544"/>
      <c r="PDQ544"/>
      <c r="PDR544"/>
      <c r="PDS544"/>
      <c r="PDT544"/>
      <c r="PDU544"/>
      <c r="PDV544"/>
      <c r="PDW544"/>
      <c r="PDX544"/>
      <c r="PDY544"/>
      <c r="PDZ544"/>
      <c r="PEA544"/>
      <c r="PEB544"/>
      <c r="PEC544"/>
      <c r="PED544"/>
      <c r="PEE544"/>
      <c r="PEF544"/>
      <c r="PEG544"/>
      <c r="PEH544"/>
      <c r="PEI544"/>
      <c r="PEJ544"/>
      <c r="PEK544"/>
      <c r="PEL544"/>
      <c r="PEM544"/>
      <c r="PEN544"/>
      <c r="PEO544"/>
      <c r="PEP544"/>
      <c r="PEQ544"/>
      <c r="PER544"/>
      <c r="PES544"/>
      <c r="PET544"/>
      <c r="PEU544"/>
      <c r="PEV544"/>
      <c r="PEW544"/>
      <c r="PEX544"/>
      <c r="PEY544"/>
      <c r="PEZ544"/>
      <c r="PFA544"/>
      <c r="PFB544"/>
      <c r="PFC544"/>
      <c r="PFD544"/>
      <c r="PFE544"/>
      <c r="PFF544"/>
      <c r="PFG544"/>
      <c r="PFH544"/>
      <c r="PFI544"/>
      <c r="PFJ544"/>
      <c r="PFK544"/>
      <c r="PFL544"/>
      <c r="PFM544"/>
      <c r="PFN544"/>
      <c r="PFO544"/>
      <c r="PFP544"/>
      <c r="PFQ544"/>
      <c r="PFR544"/>
      <c r="PFS544"/>
      <c r="PFT544"/>
      <c r="PFU544"/>
      <c r="PFV544"/>
      <c r="PFW544"/>
      <c r="PFX544"/>
      <c r="PFY544"/>
      <c r="PFZ544"/>
      <c r="PGA544"/>
      <c r="PGB544"/>
      <c r="PGC544"/>
      <c r="PGD544"/>
      <c r="PGE544"/>
      <c r="PGF544"/>
      <c r="PGG544"/>
      <c r="PGH544"/>
      <c r="PGI544"/>
      <c r="PGJ544"/>
      <c r="PGK544"/>
      <c r="PGL544"/>
      <c r="PGM544"/>
      <c r="PGN544"/>
      <c r="PGO544"/>
      <c r="PGP544"/>
      <c r="PGQ544"/>
      <c r="PGR544"/>
      <c r="PGS544"/>
      <c r="PGT544"/>
      <c r="PGU544"/>
      <c r="PGV544"/>
      <c r="PGW544"/>
      <c r="PGX544"/>
      <c r="PGY544"/>
      <c r="PGZ544"/>
      <c r="PHA544"/>
      <c r="PHB544"/>
      <c r="PHC544"/>
      <c r="PHD544"/>
      <c r="PHE544"/>
      <c r="PHF544"/>
      <c r="PHG544"/>
      <c r="PHH544"/>
      <c r="PHI544"/>
      <c r="PHJ544"/>
      <c r="PHK544"/>
      <c r="PHL544"/>
      <c r="PHM544"/>
      <c r="PHN544"/>
      <c r="PHO544"/>
      <c r="PHP544"/>
      <c r="PHQ544"/>
      <c r="PHR544"/>
      <c r="PHS544"/>
      <c r="PHT544"/>
      <c r="PHU544"/>
      <c r="PHV544"/>
      <c r="PHW544"/>
      <c r="PHX544"/>
      <c r="PHY544"/>
      <c r="PHZ544"/>
      <c r="PIA544"/>
      <c r="PIB544"/>
      <c r="PIC544"/>
      <c r="PID544"/>
      <c r="PIE544"/>
      <c r="PIF544"/>
      <c r="PIG544"/>
      <c r="PIH544"/>
      <c r="PII544"/>
      <c r="PIJ544"/>
      <c r="PIK544"/>
      <c r="PIL544"/>
      <c r="PIM544"/>
      <c r="PIN544"/>
      <c r="PIO544"/>
      <c r="PIP544"/>
      <c r="PIQ544"/>
      <c r="PIR544"/>
      <c r="PIS544"/>
      <c r="PIT544"/>
      <c r="PIU544"/>
      <c r="PIV544"/>
      <c r="PIW544"/>
      <c r="PIX544"/>
      <c r="PIY544"/>
      <c r="PIZ544"/>
      <c r="PJA544"/>
      <c r="PJB544"/>
      <c r="PJC544"/>
      <c r="PJD544"/>
      <c r="PJE544"/>
      <c r="PJF544"/>
      <c r="PJG544"/>
      <c r="PJH544"/>
      <c r="PJI544"/>
      <c r="PJJ544"/>
      <c r="PJK544"/>
      <c r="PJL544"/>
      <c r="PJM544"/>
      <c r="PJN544"/>
      <c r="PJO544"/>
      <c r="PJP544"/>
      <c r="PJQ544"/>
      <c r="PJR544"/>
      <c r="PJS544"/>
      <c r="PJT544"/>
      <c r="PJU544"/>
      <c r="PJV544"/>
      <c r="PJW544"/>
      <c r="PJX544"/>
      <c r="PJY544"/>
      <c r="PJZ544"/>
      <c r="PKA544"/>
      <c r="PKB544"/>
      <c r="PKC544"/>
      <c r="PKD544"/>
      <c r="PKE544"/>
      <c r="PKF544"/>
      <c r="PKG544"/>
      <c r="PKH544"/>
      <c r="PKI544"/>
      <c r="PKJ544"/>
      <c r="PKK544"/>
      <c r="PKL544"/>
      <c r="PKM544"/>
      <c r="PKN544"/>
      <c r="PKO544"/>
      <c r="PKP544"/>
      <c r="PKQ544"/>
      <c r="PKR544"/>
      <c r="PKS544"/>
      <c r="PKT544"/>
      <c r="PKU544"/>
      <c r="PKV544"/>
      <c r="PKW544"/>
      <c r="PKX544"/>
      <c r="PKY544"/>
      <c r="PKZ544"/>
      <c r="PLA544"/>
      <c r="PLB544"/>
      <c r="PLC544"/>
      <c r="PLD544"/>
      <c r="PLE544"/>
      <c r="PLF544"/>
      <c r="PLG544"/>
      <c r="PLH544"/>
      <c r="PLI544"/>
      <c r="PLJ544"/>
      <c r="PLK544"/>
      <c r="PLL544"/>
      <c r="PLM544"/>
      <c r="PLN544"/>
      <c r="PLO544"/>
      <c r="PLP544"/>
      <c r="PLQ544"/>
      <c r="PLR544"/>
      <c r="PLS544"/>
      <c r="PLT544"/>
      <c r="PLU544"/>
      <c r="PLV544"/>
      <c r="PLW544"/>
      <c r="PLX544"/>
      <c r="PLY544"/>
      <c r="PLZ544"/>
      <c r="PMA544"/>
      <c r="PMB544"/>
      <c r="PMC544"/>
      <c r="PMD544"/>
      <c r="PME544"/>
      <c r="PMF544"/>
      <c r="PMG544"/>
      <c r="PMH544"/>
      <c r="PMI544"/>
      <c r="PMJ544"/>
      <c r="PMK544"/>
      <c r="PML544"/>
      <c r="PMM544"/>
      <c r="PMN544"/>
      <c r="PMO544"/>
      <c r="PMP544"/>
      <c r="PMQ544"/>
      <c r="PMR544"/>
      <c r="PMS544"/>
      <c r="PMT544"/>
      <c r="PMU544"/>
      <c r="PMV544"/>
      <c r="PMW544"/>
      <c r="PMX544"/>
      <c r="PMY544"/>
      <c r="PMZ544"/>
      <c r="PNA544"/>
      <c r="PNB544"/>
      <c r="PNC544"/>
      <c r="PND544"/>
      <c r="PNE544"/>
      <c r="PNF544"/>
      <c r="PNG544"/>
      <c r="PNH544"/>
      <c r="PNI544"/>
      <c r="PNJ544"/>
      <c r="PNK544"/>
      <c r="PNL544"/>
      <c r="PNM544"/>
      <c r="PNN544"/>
      <c r="PNO544"/>
      <c r="PNP544"/>
      <c r="PNQ544"/>
      <c r="PNR544"/>
      <c r="PNS544"/>
      <c r="PNT544"/>
      <c r="PNU544"/>
      <c r="PNV544"/>
      <c r="PNW544"/>
      <c r="PNX544"/>
      <c r="PNY544"/>
      <c r="PNZ544"/>
      <c r="POA544"/>
      <c r="POB544"/>
      <c r="POC544"/>
      <c r="POD544"/>
      <c r="POE544"/>
      <c r="POF544"/>
      <c r="POG544"/>
      <c r="POH544"/>
      <c r="POI544"/>
      <c r="POJ544"/>
      <c r="POK544"/>
      <c r="POL544"/>
      <c r="POM544"/>
      <c r="PON544"/>
      <c r="POO544"/>
      <c r="POP544"/>
      <c r="POQ544"/>
      <c r="POR544"/>
      <c r="POS544"/>
      <c r="POT544"/>
      <c r="POU544"/>
      <c r="POV544"/>
      <c r="POW544"/>
      <c r="POX544"/>
      <c r="POY544"/>
      <c r="POZ544"/>
      <c r="PPA544"/>
      <c r="PPB544"/>
      <c r="PPC544"/>
      <c r="PPD544"/>
      <c r="PPE544"/>
      <c r="PPF544"/>
      <c r="PPG544"/>
      <c r="PPH544"/>
      <c r="PPI544"/>
      <c r="PPJ544"/>
      <c r="PPK544"/>
      <c r="PPL544"/>
      <c r="PPM544"/>
      <c r="PPN544"/>
      <c r="PPO544"/>
      <c r="PPP544"/>
      <c r="PPQ544"/>
      <c r="PPR544"/>
      <c r="PPS544"/>
      <c r="PPT544"/>
      <c r="PPU544"/>
      <c r="PPV544"/>
      <c r="PPW544"/>
      <c r="PPX544"/>
      <c r="PPY544"/>
      <c r="PPZ544"/>
      <c r="PQA544"/>
      <c r="PQB544"/>
      <c r="PQC544"/>
      <c r="PQD544"/>
      <c r="PQE544"/>
      <c r="PQF544"/>
      <c r="PQG544"/>
      <c r="PQH544"/>
      <c r="PQI544"/>
      <c r="PQJ544"/>
      <c r="PQK544"/>
      <c r="PQL544"/>
      <c r="PQM544"/>
      <c r="PQN544"/>
      <c r="PQO544"/>
      <c r="PQP544"/>
      <c r="PQQ544"/>
      <c r="PQR544"/>
      <c r="PQS544"/>
      <c r="PQT544"/>
      <c r="PQU544"/>
      <c r="PQV544"/>
      <c r="PQW544"/>
      <c r="PQX544"/>
      <c r="PQY544"/>
      <c r="PQZ544"/>
      <c r="PRA544"/>
      <c r="PRB544"/>
      <c r="PRC544"/>
      <c r="PRD544"/>
      <c r="PRE544"/>
      <c r="PRF544"/>
      <c r="PRG544"/>
      <c r="PRH544"/>
      <c r="PRI544"/>
      <c r="PRJ544"/>
      <c r="PRK544"/>
      <c r="PRL544"/>
      <c r="PRM544"/>
      <c r="PRN544"/>
      <c r="PRO544"/>
      <c r="PRP544"/>
      <c r="PRQ544"/>
      <c r="PRR544"/>
      <c r="PRS544"/>
      <c r="PRT544"/>
      <c r="PRU544"/>
      <c r="PRV544"/>
      <c r="PRW544"/>
      <c r="PRX544"/>
      <c r="PRY544"/>
      <c r="PRZ544"/>
      <c r="PSA544"/>
      <c r="PSB544"/>
      <c r="PSC544"/>
      <c r="PSD544"/>
      <c r="PSE544"/>
      <c r="PSF544"/>
      <c r="PSG544"/>
      <c r="PSH544"/>
      <c r="PSI544"/>
      <c r="PSJ544"/>
      <c r="PSK544"/>
      <c r="PSL544"/>
      <c r="PSM544"/>
      <c r="PSN544"/>
      <c r="PSO544"/>
      <c r="PSP544"/>
      <c r="PSQ544"/>
      <c r="PSR544"/>
      <c r="PSS544"/>
      <c r="PST544"/>
      <c r="PSU544"/>
      <c r="PSV544"/>
      <c r="PSW544"/>
      <c r="PSX544"/>
      <c r="PSY544"/>
      <c r="PSZ544"/>
      <c r="PTA544"/>
      <c r="PTB544"/>
      <c r="PTC544"/>
      <c r="PTD544"/>
      <c r="PTE544"/>
      <c r="PTF544"/>
      <c r="PTG544"/>
      <c r="PTH544"/>
      <c r="PTI544"/>
      <c r="PTJ544"/>
      <c r="PTK544"/>
      <c r="PTL544"/>
      <c r="PTM544"/>
      <c r="PTN544"/>
      <c r="PTO544"/>
      <c r="PTP544"/>
      <c r="PTQ544"/>
      <c r="PTR544"/>
      <c r="PTS544"/>
      <c r="PTT544"/>
      <c r="PTU544"/>
      <c r="PTV544"/>
      <c r="PTW544"/>
      <c r="PTX544"/>
      <c r="PTY544"/>
      <c r="PTZ544"/>
      <c r="PUA544"/>
      <c r="PUB544"/>
      <c r="PUC544"/>
      <c r="PUD544"/>
      <c r="PUE544"/>
      <c r="PUF544"/>
      <c r="PUG544"/>
      <c r="PUH544"/>
      <c r="PUI544"/>
      <c r="PUJ544"/>
      <c r="PUK544"/>
      <c r="PUL544"/>
      <c r="PUM544"/>
      <c r="PUN544"/>
      <c r="PUO544"/>
      <c r="PUP544"/>
      <c r="PUQ544"/>
      <c r="PUR544"/>
      <c r="PUS544"/>
      <c r="PUT544"/>
      <c r="PUU544"/>
      <c r="PUV544"/>
      <c r="PUW544"/>
      <c r="PUX544"/>
      <c r="PUY544"/>
      <c r="PUZ544"/>
      <c r="PVA544"/>
      <c r="PVB544"/>
      <c r="PVC544"/>
      <c r="PVD544"/>
      <c r="PVE544"/>
      <c r="PVF544"/>
      <c r="PVG544"/>
      <c r="PVH544"/>
      <c r="PVI544"/>
      <c r="PVJ544"/>
      <c r="PVK544"/>
      <c r="PVL544"/>
      <c r="PVM544"/>
      <c r="PVN544"/>
      <c r="PVO544"/>
      <c r="PVP544"/>
      <c r="PVQ544"/>
      <c r="PVR544"/>
      <c r="PVS544"/>
      <c r="PVT544"/>
      <c r="PVU544"/>
      <c r="PVV544"/>
      <c r="PVW544"/>
      <c r="PVX544"/>
      <c r="PVY544"/>
      <c r="PVZ544"/>
      <c r="PWA544"/>
      <c r="PWB544"/>
      <c r="PWC544"/>
      <c r="PWD544"/>
      <c r="PWE544"/>
      <c r="PWF544"/>
      <c r="PWG544"/>
      <c r="PWH544"/>
      <c r="PWI544"/>
      <c r="PWJ544"/>
      <c r="PWK544"/>
      <c r="PWL544"/>
      <c r="PWM544"/>
      <c r="PWN544"/>
      <c r="PWO544"/>
      <c r="PWP544"/>
      <c r="PWQ544"/>
      <c r="PWR544"/>
      <c r="PWS544"/>
      <c r="PWT544"/>
      <c r="PWU544"/>
      <c r="PWV544"/>
      <c r="PWW544"/>
      <c r="PWX544"/>
      <c r="PWY544"/>
      <c r="PWZ544"/>
      <c r="PXA544"/>
      <c r="PXB544"/>
      <c r="PXC544"/>
      <c r="PXD544"/>
      <c r="PXE544"/>
      <c r="PXF544"/>
      <c r="PXG544"/>
      <c r="PXH544"/>
      <c r="PXI544"/>
      <c r="PXJ544"/>
      <c r="PXK544"/>
      <c r="PXL544"/>
      <c r="PXM544"/>
      <c r="PXN544"/>
      <c r="PXO544"/>
      <c r="PXP544"/>
      <c r="PXQ544"/>
      <c r="PXR544"/>
      <c r="PXS544"/>
      <c r="PXT544"/>
      <c r="PXU544"/>
      <c r="PXV544"/>
      <c r="PXW544"/>
      <c r="PXX544"/>
      <c r="PXY544"/>
      <c r="PXZ544"/>
      <c r="PYA544"/>
      <c r="PYB544"/>
      <c r="PYC544"/>
      <c r="PYD544"/>
      <c r="PYE544"/>
      <c r="PYF544"/>
      <c r="PYG544"/>
      <c r="PYH544"/>
      <c r="PYI544"/>
      <c r="PYJ544"/>
      <c r="PYK544"/>
      <c r="PYL544"/>
      <c r="PYM544"/>
      <c r="PYN544"/>
      <c r="PYO544"/>
      <c r="PYP544"/>
      <c r="PYQ544"/>
      <c r="PYR544"/>
      <c r="PYS544"/>
      <c r="PYT544"/>
      <c r="PYU544"/>
      <c r="PYV544"/>
      <c r="PYW544"/>
      <c r="PYX544"/>
      <c r="PYY544"/>
      <c r="PYZ544"/>
      <c r="PZA544"/>
      <c r="PZB544"/>
      <c r="PZC544"/>
      <c r="PZD544"/>
      <c r="PZE544"/>
      <c r="PZF544"/>
      <c r="PZG544"/>
      <c r="PZH544"/>
      <c r="PZI544"/>
      <c r="PZJ544"/>
      <c r="PZK544"/>
      <c r="PZL544"/>
      <c r="PZM544"/>
      <c r="PZN544"/>
      <c r="PZO544"/>
      <c r="PZP544"/>
      <c r="PZQ544"/>
      <c r="PZR544"/>
      <c r="PZS544"/>
      <c r="PZT544"/>
      <c r="PZU544"/>
      <c r="PZV544"/>
      <c r="PZW544"/>
      <c r="PZX544"/>
      <c r="PZY544"/>
      <c r="PZZ544"/>
      <c r="QAA544"/>
      <c r="QAB544"/>
      <c r="QAC544"/>
      <c r="QAD544"/>
      <c r="QAE544"/>
      <c r="QAF544"/>
      <c r="QAG544"/>
      <c r="QAH544"/>
      <c r="QAI544"/>
      <c r="QAJ544"/>
      <c r="QAK544"/>
      <c r="QAL544"/>
      <c r="QAM544"/>
      <c r="QAN544"/>
      <c r="QAO544"/>
      <c r="QAP544"/>
      <c r="QAQ544"/>
      <c r="QAR544"/>
      <c r="QAS544"/>
      <c r="QAT544"/>
      <c r="QAU544"/>
      <c r="QAV544"/>
      <c r="QAW544"/>
      <c r="QAX544"/>
      <c r="QAY544"/>
      <c r="QAZ544"/>
      <c r="QBA544"/>
      <c r="QBB544"/>
      <c r="QBC544"/>
      <c r="QBD544"/>
      <c r="QBE544"/>
      <c r="QBF544"/>
      <c r="QBG544"/>
      <c r="QBH544"/>
      <c r="QBI544"/>
      <c r="QBJ544"/>
      <c r="QBK544"/>
      <c r="QBL544"/>
      <c r="QBM544"/>
      <c r="QBN544"/>
      <c r="QBO544"/>
      <c r="QBP544"/>
      <c r="QBQ544"/>
      <c r="QBR544"/>
      <c r="QBS544"/>
      <c r="QBT544"/>
      <c r="QBU544"/>
      <c r="QBV544"/>
      <c r="QBW544"/>
      <c r="QBX544"/>
      <c r="QBY544"/>
      <c r="QBZ544"/>
      <c r="QCA544"/>
      <c r="QCB544"/>
      <c r="QCC544"/>
      <c r="QCD544"/>
      <c r="QCE544"/>
      <c r="QCF544"/>
      <c r="QCG544"/>
      <c r="QCH544"/>
      <c r="QCI544"/>
      <c r="QCJ544"/>
      <c r="QCK544"/>
      <c r="QCL544"/>
      <c r="QCM544"/>
      <c r="QCN544"/>
      <c r="QCO544"/>
      <c r="QCP544"/>
      <c r="QCQ544"/>
      <c r="QCR544"/>
      <c r="QCS544"/>
      <c r="QCT544"/>
      <c r="QCU544"/>
      <c r="QCV544"/>
      <c r="QCW544"/>
      <c r="QCX544"/>
      <c r="QCY544"/>
      <c r="QCZ544"/>
      <c r="QDA544"/>
      <c r="QDB544"/>
      <c r="QDC544"/>
      <c r="QDD544"/>
      <c r="QDE544"/>
      <c r="QDF544"/>
      <c r="QDG544"/>
      <c r="QDH544"/>
      <c r="QDI544"/>
      <c r="QDJ544"/>
      <c r="QDK544"/>
      <c r="QDL544"/>
      <c r="QDM544"/>
      <c r="QDN544"/>
      <c r="QDO544"/>
      <c r="QDP544"/>
      <c r="QDQ544"/>
      <c r="QDR544"/>
      <c r="QDS544"/>
      <c r="QDT544"/>
      <c r="QDU544"/>
      <c r="QDV544"/>
      <c r="QDW544"/>
      <c r="QDX544"/>
      <c r="QDY544"/>
      <c r="QDZ544"/>
      <c r="QEA544"/>
      <c r="QEB544"/>
      <c r="QEC544"/>
      <c r="QED544"/>
      <c r="QEE544"/>
      <c r="QEF544"/>
      <c r="QEG544"/>
      <c r="QEH544"/>
      <c r="QEI544"/>
      <c r="QEJ544"/>
      <c r="QEK544"/>
      <c r="QEL544"/>
      <c r="QEM544"/>
      <c r="QEN544"/>
      <c r="QEO544"/>
      <c r="QEP544"/>
      <c r="QEQ544"/>
      <c r="QER544"/>
      <c r="QES544"/>
      <c r="QET544"/>
      <c r="QEU544"/>
      <c r="QEV544"/>
      <c r="QEW544"/>
      <c r="QEX544"/>
      <c r="QEY544"/>
      <c r="QEZ544"/>
      <c r="QFA544"/>
      <c r="QFB544"/>
      <c r="QFC544"/>
      <c r="QFD544"/>
      <c r="QFE544"/>
      <c r="QFF544"/>
      <c r="QFG544"/>
      <c r="QFH544"/>
      <c r="QFI544"/>
      <c r="QFJ544"/>
      <c r="QFK544"/>
      <c r="QFL544"/>
      <c r="QFM544"/>
      <c r="QFN544"/>
      <c r="QFO544"/>
      <c r="QFP544"/>
      <c r="QFQ544"/>
      <c r="QFR544"/>
      <c r="QFS544"/>
      <c r="QFT544"/>
      <c r="QFU544"/>
      <c r="QFV544"/>
      <c r="QFW544"/>
      <c r="QFX544"/>
      <c r="QFY544"/>
      <c r="QFZ544"/>
      <c r="QGA544"/>
      <c r="QGB544"/>
      <c r="QGC544"/>
      <c r="QGD544"/>
      <c r="QGE544"/>
      <c r="QGF544"/>
      <c r="QGG544"/>
      <c r="QGH544"/>
      <c r="QGI544"/>
      <c r="QGJ544"/>
      <c r="QGK544"/>
      <c r="QGL544"/>
      <c r="QGM544"/>
      <c r="QGN544"/>
      <c r="QGO544"/>
      <c r="QGP544"/>
      <c r="QGQ544"/>
      <c r="QGR544"/>
      <c r="QGS544"/>
      <c r="QGT544"/>
      <c r="QGU544"/>
      <c r="QGV544"/>
      <c r="QGW544"/>
      <c r="QGX544"/>
      <c r="QGY544"/>
      <c r="QGZ544"/>
      <c r="QHA544"/>
      <c r="QHB544"/>
      <c r="QHC544"/>
      <c r="QHD544"/>
      <c r="QHE544"/>
      <c r="QHF544"/>
      <c r="QHG544"/>
      <c r="QHH544"/>
      <c r="QHI544"/>
      <c r="QHJ544"/>
      <c r="QHK544"/>
      <c r="QHL544"/>
      <c r="QHM544"/>
      <c r="QHN544"/>
      <c r="QHO544"/>
      <c r="QHP544"/>
      <c r="QHQ544"/>
      <c r="QHR544"/>
      <c r="QHS544"/>
      <c r="QHT544"/>
      <c r="QHU544"/>
      <c r="QHV544"/>
      <c r="QHW544"/>
      <c r="QHX544"/>
      <c r="QHY544"/>
      <c r="QHZ544"/>
      <c r="QIA544"/>
      <c r="QIB544"/>
      <c r="QIC544"/>
      <c r="QID544"/>
      <c r="QIE544"/>
      <c r="QIF544"/>
      <c r="QIG544"/>
      <c r="QIH544"/>
      <c r="QII544"/>
      <c r="QIJ544"/>
      <c r="QIK544"/>
      <c r="QIL544"/>
      <c r="QIM544"/>
      <c r="QIN544"/>
      <c r="QIO544"/>
      <c r="QIP544"/>
      <c r="QIQ544"/>
      <c r="QIR544"/>
      <c r="QIS544"/>
      <c r="QIT544"/>
      <c r="QIU544"/>
      <c r="QIV544"/>
      <c r="QIW544"/>
      <c r="QIX544"/>
      <c r="QIY544"/>
      <c r="QIZ544"/>
      <c r="QJA544"/>
      <c r="QJB544"/>
      <c r="QJC544"/>
      <c r="QJD544"/>
      <c r="QJE544"/>
      <c r="QJF544"/>
      <c r="QJG544"/>
      <c r="QJH544"/>
      <c r="QJI544"/>
      <c r="QJJ544"/>
      <c r="QJK544"/>
      <c r="QJL544"/>
      <c r="QJM544"/>
      <c r="QJN544"/>
      <c r="QJO544"/>
      <c r="QJP544"/>
      <c r="QJQ544"/>
      <c r="QJR544"/>
      <c r="QJS544"/>
      <c r="QJT544"/>
      <c r="QJU544"/>
      <c r="QJV544"/>
      <c r="QJW544"/>
      <c r="QJX544"/>
      <c r="QJY544"/>
      <c r="QJZ544"/>
      <c r="QKA544"/>
      <c r="QKB544"/>
      <c r="QKC544"/>
      <c r="QKD544"/>
      <c r="QKE544"/>
      <c r="QKF544"/>
      <c r="QKG544"/>
      <c r="QKH544"/>
      <c r="QKI544"/>
      <c r="QKJ544"/>
      <c r="QKK544"/>
      <c r="QKL544"/>
      <c r="QKM544"/>
      <c r="QKN544"/>
      <c r="QKO544"/>
      <c r="QKP544"/>
      <c r="QKQ544"/>
      <c r="QKR544"/>
      <c r="QKS544"/>
      <c r="QKT544"/>
      <c r="QKU544"/>
      <c r="QKV544"/>
      <c r="QKW544"/>
      <c r="QKX544"/>
      <c r="QKY544"/>
      <c r="QKZ544"/>
      <c r="QLA544"/>
      <c r="QLB544"/>
      <c r="QLC544"/>
      <c r="QLD544"/>
      <c r="QLE544"/>
      <c r="QLF544"/>
      <c r="QLG544"/>
      <c r="QLH544"/>
      <c r="QLI544"/>
      <c r="QLJ544"/>
      <c r="QLK544"/>
      <c r="QLL544"/>
      <c r="QLM544"/>
      <c r="QLN544"/>
      <c r="QLO544"/>
      <c r="QLP544"/>
      <c r="QLQ544"/>
      <c r="QLR544"/>
      <c r="QLS544"/>
      <c r="QLT544"/>
      <c r="QLU544"/>
      <c r="QLV544"/>
      <c r="QLW544"/>
      <c r="QLX544"/>
      <c r="QLY544"/>
      <c r="QLZ544"/>
      <c r="QMA544"/>
      <c r="QMB544"/>
      <c r="QMC544"/>
      <c r="QMD544"/>
      <c r="QME544"/>
      <c r="QMF544"/>
      <c r="QMG544"/>
      <c r="QMH544"/>
      <c r="QMI544"/>
      <c r="QMJ544"/>
      <c r="QMK544"/>
      <c r="QML544"/>
      <c r="QMM544"/>
      <c r="QMN544"/>
      <c r="QMO544"/>
      <c r="QMP544"/>
      <c r="QMQ544"/>
      <c r="QMR544"/>
      <c r="QMS544"/>
      <c r="QMT544"/>
      <c r="QMU544"/>
      <c r="QMV544"/>
      <c r="QMW544"/>
      <c r="QMX544"/>
      <c r="QMY544"/>
      <c r="QMZ544"/>
      <c r="QNA544"/>
      <c r="QNB544"/>
      <c r="QNC544"/>
      <c r="QND544"/>
      <c r="QNE544"/>
      <c r="QNF544"/>
      <c r="QNG544"/>
      <c r="QNH544"/>
      <c r="QNI544"/>
      <c r="QNJ544"/>
      <c r="QNK544"/>
      <c r="QNL544"/>
      <c r="QNM544"/>
      <c r="QNN544"/>
      <c r="QNO544"/>
      <c r="QNP544"/>
      <c r="QNQ544"/>
      <c r="QNR544"/>
      <c r="QNS544"/>
      <c r="QNT544"/>
      <c r="QNU544"/>
      <c r="QNV544"/>
      <c r="QNW544"/>
      <c r="QNX544"/>
      <c r="QNY544"/>
      <c r="QNZ544"/>
      <c r="QOA544"/>
      <c r="QOB544"/>
      <c r="QOC544"/>
      <c r="QOD544"/>
      <c r="QOE544"/>
      <c r="QOF544"/>
      <c r="QOG544"/>
      <c r="QOH544"/>
      <c r="QOI544"/>
      <c r="QOJ544"/>
      <c r="QOK544"/>
      <c r="QOL544"/>
      <c r="QOM544"/>
      <c r="QON544"/>
      <c r="QOO544"/>
      <c r="QOP544"/>
      <c r="QOQ544"/>
      <c r="QOR544"/>
      <c r="QOS544"/>
      <c r="QOT544"/>
      <c r="QOU544"/>
      <c r="QOV544"/>
      <c r="QOW544"/>
      <c r="QOX544"/>
      <c r="QOY544"/>
      <c r="QOZ544"/>
      <c r="QPA544"/>
      <c r="QPB544"/>
      <c r="QPC544"/>
      <c r="QPD544"/>
      <c r="QPE544"/>
      <c r="QPF544"/>
      <c r="QPG544"/>
      <c r="QPH544"/>
      <c r="QPI544"/>
      <c r="QPJ544"/>
      <c r="QPK544"/>
      <c r="QPL544"/>
      <c r="QPM544"/>
      <c r="QPN544"/>
      <c r="QPO544"/>
      <c r="QPP544"/>
      <c r="QPQ544"/>
      <c r="QPR544"/>
      <c r="QPS544"/>
      <c r="QPT544"/>
      <c r="QPU544"/>
      <c r="QPV544"/>
      <c r="QPW544"/>
      <c r="QPX544"/>
      <c r="QPY544"/>
      <c r="QPZ544"/>
      <c r="QQA544"/>
      <c r="QQB544"/>
      <c r="QQC544"/>
      <c r="QQD544"/>
      <c r="QQE544"/>
      <c r="QQF544"/>
      <c r="QQG544"/>
      <c r="QQH544"/>
      <c r="QQI544"/>
      <c r="QQJ544"/>
      <c r="QQK544"/>
      <c r="QQL544"/>
      <c r="QQM544"/>
      <c r="QQN544"/>
      <c r="QQO544"/>
      <c r="QQP544"/>
      <c r="QQQ544"/>
      <c r="QQR544"/>
      <c r="QQS544"/>
      <c r="QQT544"/>
      <c r="QQU544"/>
      <c r="QQV544"/>
      <c r="QQW544"/>
      <c r="QQX544"/>
      <c r="QQY544"/>
      <c r="QQZ544"/>
      <c r="QRA544"/>
      <c r="QRB544"/>
      <c r="QRC544"/>
      <c r="QRD544"/>
      <c r="QRE544"/>
      <c r="QRF544"/>
      <c r="QRG544"/>
      <c r="QRH544"/>
      <c r="QRI544"/>
      <c r="QRJ544"/>
      <c r="QRK544"/>
      <c r="QRL544"/>
      <c r="QRM544"/>
      <c r="QRN544"/>
      <c r="QRO544"/>
      <c r="QRP544"/>
      <c r="QRQ544"/>
      <c r="QRR544"/>
      <c r="QRS544"/>
      <c r="QRT544"/>
      <c r="QRU544"/>
      <c r="QRV544"/>
      <c r="QRW544"/>
      <c r="QRX544"/>
      <c r="QRY544"/>
      <c r="QRZ544"/>
      <c r="QSA544"/>
      <c r="QSB544"/>
      <c r="QSC544"/>
      <c r="QSD544"/>
      <c r="QSE544"/>
      <c r="QSF544"/>
      <c r="QSG544"/>
      <c r="QSH544"/>
      <c r="QSI544"/>
      <c r="QSJ544"/>
      <c r="QSK544"/>
      <c r="QSL544"/>
      <c r="QSM544"/>
      <c r="QSN544"/>
      <c r="QSO544"/>
      <c r="QSP544"/>
      <c r="QSQ544"/>
      <c r="QSR544"/>
      <c r="QSS544"/>
      <c r="QST544"/>
      <c r="QSU544"/>
      <c r="QSV544"/>
      <c r="QSW544"/>
      <c r="QSX544"/>
      <c r="QSY544"/>
      <c r="QSZ544"/>
      <c r="QTA544"/>
      <c r="QTB544"/>
      <c r="QTC544"/>
      <c r="QTD544"/>
      <c r="QTE544"/>
      <c r="QTF544"/>
      <c r="QTG544"/>
      <c r="QTH544"/>
      <c r="QTI544"/>
      <c r="QTJ544"/>
      <c r="QTK544"/>
      <c r="QTL544"/>
      <c r="QTM544"/>
      <c r="QTN544"/>
      <c r="QTO544"/>
      <c r="QTP544"/>
      <c r="QTQ544"/>
      <c r="QTR544"/>
      <c r="QTS544"/>
      <c r="QTT544"/>
      <c r="QTU544"/>
      <c r="QTV544"/>
      <c r="QTW544"/>
      <c r="QTX544"/>
      <c r="QTY544"/>
      <c r="QTZ544"/>
      <c r="QUA544"/>
      <c r="QUB544"/>
      <c r="QUC544"/>
      <c r="QUD544"/>
      <c r="QUE544"/>
      <c r="QUF544"/>
      <c r="QUG544"/>
      <c r="QUH544"/>
      <c r="QUI544"/>
      <c r="QUJ544"/>
      <c r="QUK544"/>
      <c r="QUL544"/>
      <c r="QUM544"/>
      <c r="QUN544"/>
      <c r="QUO544"/>
      <c r="QUP544"/>
      <c r="QUQ544"/>
      <c r="QUR544"/>
      <c r="QUS544"/>
      <c r="QUT544"/>
      <c r="QUU544"/>
      <c r="QUV544"/>
      <c r="QUW544"/>
      <c r="QUX544"/>
      <c r="QUY544"/>
      <c r="QUZ544"/>
      <c r="QVA544"/>
      <c r="QVB544"/>
      <c r="QVC544"/>
      <c r="QVD544"/>
      <c r="QVE544"/>
      <c r="QVF544"/>
      <c r="QVG544"/>
      <c r="QVH544"/>
      <c r="QVI544"/>
      <c r="QVJ544"/>
      <c r="QVK544"/>
      <c r="QVL544"/>
      <c r="QVM544"/>
      <c r="QVN544"/>
      <c r="QVO544"/>
      <c r="QVP544"/>
      <c r="QVQ544"/>
      <c r="QVR544"/>
      <c r="QVS544"/>
      <c r="QVT544"/>
      <c r="QVU544"/>
      <c r="QVV544"/>
      <c r="QVW544"/>
      <c r="QVX544"/>
      <c r="QVY544"/>
      <c r="QVZ544"/>
      <c r="QWA544"/>
      <c r="QWB544"/>
      <c r="QWC544"/>
      <c r="QWD544"/>
      <c r="QWE544"/>
      <c r="QWF544"/>
      <c r="QWG544"/>
      <c r="QWH544"/>
      <c r="QWI544"/>
      <c r="QWJ544"/>
      <c r="QWK544"/>
      <c r="QWL544"/>
      <c r="QWM544"/>
      <c r="QWN544"/>
      <c r="QWO544"/>
      <c r="QWP544"/>
      <c r="QWQ544"/>
      <c r="QWR544"/>
      <c r="QWS544"/>
      <c r="QWT544"/>
      <c r="QWU544"/>
      <c r="QWV544"/>
      <c r="QWW544"/>
      <c r="QWX544"/>
      <c r="QWY544"/>
      <c r="QWZ544"/>
      <c r="QXA544"/>
      <c r="QXB544"/>
      <c r="QXC544"/>
      <c r="QXD544"/>
      <c r="QXE544"/>
      <c r="QXF544"/>
      <c r="QXG544"/>
      <c r="QXH544"/>
      <c r="QXI544"/>
      <c r="QXJ544"/>
      <c r="QXK544"/>
      <c r="QXL544"/>
      <c r="QXM544"/>
      <c r="QXN544"/>
      <c r="QXO544"/>
      <c r="QXP544"/>
      <c r="QXQ544"/>
      <c r="QXR544"/>
      <c r="QXS544"/>
      <c r="QXT544"/>
      <c r="QXU544"/>
      <c r="QXV544"/>
      <c r="QXW544"/>
      <c r="QXX544"/>
      <c r="QXY544"/>
      <c r="QXZ544"/>
      <c r="QYA544"/>
      <c r="QYB544"/>
      <c r="QYC544"/>
      <c r="QYD544"/>
      <c r="QYE544"/>
      <c r="QYF544"/>
      <c r="QYG544"/>
      <c r="QYH544"/>
      <c r="QYI544"/>
      <c r="QYJ544"/>
      <c r="QYK544"/>
      <c r="QYL544"/>
      <c r="QYM544"/>
      <c r="QYN544"/>
      <c r="QYO544"/>
      <c r="QYP544"/>
      <c r="QYQ544"/>
      <c r="QYR544"/>
      <c r="QYS544"/>
      <c r="QYT544"/>
      <c r="QYU544"/>
      <c r="QYV544"/>
      <c r="QYW544"/>
      <c r="QYX544"/>
      <c r="QYY544"/>
      <c r="QYZ544"/>
      <c r="QZA544"/>
      <c r="QZB544"/>
      <c r="QZC544"/>
      <c r="QZD544"/>
      <c r="QZE544"/>
      <c r="QZF544"/>
      <c r="QZG544"/>
      <c r="QZH544"/>
      <c r="QZI544"/>
      <c r="QZJ544"/>
      <c r="QZK544"/>
      <c r="QZL544"/>
      <c r="QZM544"/>
      <c r="QZN544"/>
      <c r="QZO544"/>
      <c r="QZP544"/>
      <c r="QZQ544"/>
      <c r="QZR544"/>
      <c r="QZS544"/>
      <c r="QZT544"/>
      <c r="QZU544"/>
      <c r="QZV544"/>
      <c r="QZW544"/>
      <c r="QZX544"/>
      <c r="QZY544"/>
      <c r="QZZ544"/>
      <c r="RAA544"/>
      <c r="RAB544"/>
      <c r="RAC544"/>
      <c r="RAD544"/>
      <c r="RAE544"/>
      <c r="RAF544"/>
      <c r="RAG544"/>
      <c r="RAH544"/>
      <c r="RAI544"/>
      <c r="RAJ544"/>
      <c r="RAK544"/>
      <c r="RAL544"/>
      <c r="RAM544"/>
      <c r="RAN544"/>
      <c r="RAO544"/>
      <c r="RAP544"/>
      <c r="RAQ544"/>
      <c r="RAR544"/>
      <c r="RAS544"/>
      <c r="RAT544"/>
      <c r="RAU544"/>
      <c r="RAV544"/>
      <c r="RAW544"/>
      <c r="RAX544"/>
      <c r="RAY544"/>
      <c r="RAZ544"/>
      <c r="RBA544"/>
      <c r="RBB544"/>
      <c r="RBC544"/>
      <c r="RBD544"/>
      <c r="RBE544"/>
      <c r="RBF544"/>
      <c r="RBG544"/>
      <c r="RBH544"/>
      <c r="RBI544"/>
      <c r="RBJ544"/>
      <c r="RBK544"/>
      <c r="RBL544"/>
      <c r="RBM544"/>
      <c r="RBN544"/>
      <c r="RBO544"/>
      <c r="RBP544"/>
      <c r="RBQ544"/>
      <c r="RBR544"/>
      <c r="RBS544"/>
      <c r="RBT544"/>
      <c r="RBU544"/>
      <c r="RBV544"/>
      <c r="RBW544"/>
      <c r="RBX544"/>
      <c r="RBY544"/>
      <c r="RBZ544"/>
      <c r="RCA544"/>
      <c r="RCB544"/>
      <c r="RCC544"/>
      <c r="RCD544"/>
      <c r="RCE544"/>
      <c r="RCF544"/>
      <c r="RCG544"/>
      <c r="RCH544"/>
      <c r="RCI544"/>
      <c r="RCJ544"/>
      <c r="RCK544"/>
      <c r="RCL544"/>
      <c r="RCM544"/>
      <c r="RCN544"/>
      <c r="RCO544"/>
      <c r="RCP544"/>
      <c r="RCQ544"/>
      <c r="RCR544"/>
      <c r="RCS544"/>
      <c r="RCT544"/>
      <c r="RCU544"/>
      <c r="RCV544"/>
      <c r="RCW544"/>
      <c r="RCX544"/>
      <c r="RCY544"/>
      <c r="RCZ544"/>
      <c r="RDA544"/>
      <c r="RDB544"/>
      <c r="RDC544"/>
      <c r="RDD544"/>
      <c r="RDE544"/>
      <c r="RDF544"/>
      <c r="RDG544"/>
      <c r="RDH544"/>
      <c r="RDI544"/>
      <c r="RDJ544"/>
      <c r="RDK544"/>
      <c r="RDL544"/>
      <c r="RDM544"/>
      <c r="RDN544"/>
      <c r="RDO544"/>
      <c r="RDP544"/>
      <c r="RDQ544"/>
      <c r="RDR544"/>
      <c r="RDS544"/>
      <c r="RDT544"/>
      <c r="RDU544"/>
      <c r="RDV544"/>
      <c r="RDW544"/>
      <c r="RDX544"/>
      <c r="RDY544"/>
      <c r="RDZ544"/>
      <c r="REA544"/>
      <c r="REB544"/>
      <c r="REC544"/>
      <c r="RED544"/>
      <c r="REE544"/>
      <c r="REF544"/>
      <c r="REG544"/>
      <c r="REH544"/>
      <c r="REI544"/>
      <c r="REJ544"/>
      <c r="REK544"/>
      <c r="REL544"/>
      <c r="REM544"/>
      <c r="REN544"/>
      <c r="REO544"/>
      <c r="REP544"/>
      <c r="REQ544"/>
      <c r="RER544"/>
      <c r="RES544"/>
      <c r="RET544"/>
      <c r="REU544"/>
      <c r="REV544"/>
      <c r="REW544"/>
      <c r="REX544"/>
      <c r="REY544"/>
      <c r="REZ544"/>
      <c r="RFA544"/>
      <c r="RFB544"/>
      <c r="RFC544"/>
      <c r="RFD544"/>
      <c r="RFE544"/>
      <c r="RFF544"/>
      <c r="RFG544"/>
      <c r="RFH544"/>
      <c r="RFI544"/>
      <c r="RFJ544"/>
      <c r="RFK544"/>
      <c r="RFL544"/>
      <c r="RFM544"/>
      <c r="RFN544"/>
      <c r="RFO544"/>
      <c r="RFP544"/>
      <c r="RFQ544"/>
      <c r="RFR544"/>
      <c r="RFS544"/>
      <c r="RFT544"/>
      <c r="RFU544"/>
      <c r="RFV544"/>
      <c r="RFW544"/>
      <c r="RFX544"/>
      <c r="RFY544"/>
      <c r="RFZ544"/>
      <c r="RGA544"/>
      <c r="RGB544"/>
      <c r="RGC544"/>
      <c r="RGD544"/>
      <c r="RGE544"/>
      <c r="RGF544"/>
      <c r="RGG544"/>
      <c r="RGH544"/>
      <c r="RGI544"/>
      <c r="RGJ544"/>
      <c r="RGK544"/>
      <c r="RGL544"/>
      <c r="RGM544"/>
      <c r="RGN544"/>
      <c r="RGO544"/>
      <c r="RGP544"/>
      <c r="RGQ544"/>
      <c r="RGR544"/>
      <c r="RGS544"/>
      <c r="RGT544"/>
      <c r="RGU544"/>
      <c r="RGV544"/>
      <c r="RGW544"/>
      <c r="RGX544"/>
      <c r="RGY544"/>
      <c r="RGZ544"/>
      <c r="RHA544"/>
      <c r="RHB544"/>
      <c r="RHC544"/>
      <c r="RHD544"/>
      <c r="RHE544"/>
      <c r="RHF544"/>
      <c r="RHG544"/>
      <c r="RHH544"/>
      <c r="RHI544"/>
      <c r="RHJ544"/>
      <c r="RHK544"/>
      <c r="RHL544"/>
      <c r="RHM544"/>
      <c r="RHN544"/>
      <c r="RHO544"/>
      <c r="RHP544"/>
      <c r="RHQ544"/>
      <c r="RHR544"/>
      <c r="RHS544"/>
      <c r="RHT544"/>
      <c r="RHU544"/>
      <c r="RHV544"/>
      <c r="RHW544"/>
      <c r="RHX544"/>
      <c r="RHY544"/>
      <c r="RHZ544"/>
      <c r="RIA544"/>
      <c r="RIB544"/>
      <c r="RIC544"/>
      <c r="RID544"/>
      <c r="RIE544"/>
      <c r="RIF544"/>
      <c r="RIG544"/>
      <c r="RIH544"/>
      <c r="RII544"/>
      <c r="RIJ544"/>
      <c r="RIK544"/>
      <c r="RIL544"/>
      <c r="RIM544"/>
      <c r="RIN544"/>
      <c r="RIO544"/>
      <c r="RIP544"/>
      <c r="RIQ544"/>
      <c r="RIR544"/>
      <c r="RIS544"/>
      <c r="RIT544"/>
      <c r="RIU544"/>
      <c r="RIV544"/>
      <c r="RIW544"/>
      <c r="RIX544"/>
      <c r="RIY544"/>
      <c r="RIZ544"/>
      <c r="RJA544"/>
      <c r="RJB544"/>
      <c r="RJC544"/>
      <c r="RJD544"/>
      <c r="RJE544"/>
      <c r="RJF544"/>
      <c r="RJG544"/>
      <c r="RJH544"/>
      <c r="RJI544"/>
      <c r="RJJ544"/>
      <c r="RJK544"/>
      <c r="RJL544"/>
      <c r="RJM544"/>
      <c r="RJN544"/>
      <c r="RJO544"/>
      <c r="RJP544"/>
      <c r="RJQ544"/>
      <c r="RJR544"/>
      <c r="RJS544"/>
      <c r="RJT544"/>
      <c r="RJU544"/>
      <c r="RJV544"/>
      <c r="RJW544"/>
      <c r="RJX544"/>
      <c r="RJY544"/>
      <c r="RJZ544"/>
      <c r="RKA544"/>
      <c r="RKB544"/>
      <c r="RKC544"/>
      <c r="RKD544"/>
      <c r="RKE544"/>
      <c r="RKF544"/>
      <c r="RKG544"/>
      <c r="RKH544"/>
      <c r="RKI544"/>
      <c r="RKJ544"/>
      <c r="RKK544"/>
      <c r="RKL544"/>
      <c r="RKM544"/>
      <c r="RKN544"/>
      <c r="RKO544"/>
      <c r="RKP544"/>
      <c r="RKQ544"/>
      <c r="RKR544"/>
      <c r="RKS544"/>
      <c r="RKT544"/>
      <c r="RKU544"/>
      <c r="RKV544"/>
      <c r="RKW544"/>
      <c r="RKX544"/>
      <c r="RKY544"/>
      <c r="RKZ544"/>
      <c r="RLA544"/>
      <c r="RLB544"/>
      <c r="RLC544"/>
      <c r="RLD544"/>
      <c r="RLE544"/>
      <c r="RLF544"/>
      <c r="RLG544"/>
      <c r="RLH544"/>
      <c r="RLI544"/>
      <c r="RLJ544"/>
      <c r="RLK544"/>
      <c r="RLL544"/>
      <c r="RLM544"/>
      <c r="RLN544"/>
      <c r="RLO544"/>
      <c r="RLP544"/>
      <c r="RLQ544"/>
      <c r="RLR544"/>
      <c r="RLS544"/>
      <c r="RLT544"/>
      <c r="RLU544"/>
      <c r="RLV544"/>
      <c r="RLW544"/>
      <c r="RLX544"/>
      <c r="RLY544"/>
      <c r="RLZ544"/>
      <c r="RMA544"/>
      <c r="RMB544"/>
      <c r="RMC544"/>
      <c r="RMD544"/>
      <c r="RME544"/>
      <c r="RMF544"/>
      <c r="RMG544"/>
      <c r="RMH544"/>
      <c r="RMI544"/>
      <c r="RMJ544"/>
      <c r="RMK544"/>
      <c r="RML544"/>
      <c r="RMM544"/>
      <c r="RMN544"/>
      <c r="RMO544"/>
      <c r="RMP544"/>
      <c r="RMQ544"/>
      <c r="RMR544"/>
      <c r="RMS544"/>
      <c r="RMT544"/>
      <c r="RMU544"/>
      <c r="RMV544"/>
      <c r="RMW544"/>
      <c r="RMX544"/>
      <c r="RMY544"/>
      <c r="RMZ544"/>
      <c r="RNA544"/>
      <c r="RNB544"/>
      <c r="RNC544"/>
      <c r="RND544"/>
      <c r="RNE544"/>
      <c r="RNF544"/>
      <c r="RNG544"/>
      <c r="RNH544"/>
      <c r="RNI544"/>
      <c r="RNJ544"/>
      <c r="RNK544"/>
      <c r="RNL544"/>
      <c r="RNM544"/>
      <c r="RNN544"/>
      <c r="RNO544"/>
      <c r="RNP544"/>
      <c r="RNQ544"/>
      <c r="RNR544"/>
      <c r="RNS544"/>
      <c r="RNT544"/>
      <c r="RNU544"/>
      <c r="RNV544"/>
      <c r="RNW544"/>
      <c r="RNX544"/>
      <c r="RNY544"/>
      <c r="RNZ544"/>
      <c r="ROA544"/>
      <c r="ROB544"/>
      <c r="ROC544"/>
      <c r="ROD544"/>
      <c r="ROE544"/>
      <c r="ROF544"/>
      <c r="ROG544"/>
      <c r="ROH544"/>
      <c r="ROI544"/>
      <c r="ROJ544"/>
      <c r="ROK544"/>
      <c r="ROL544"/>
      <c r="ROM544"/>
      <c r="RON544"/>
      <c r="ROO544"/>
      <c r="ROP544"/>
      <c r="ROQ544"/>
      <c r="ROR544"/>
      <c r="ROS544"/>
      <c r="ROT544"/>
      <c r="ROU544"/>
      <c r="ROV544"/>
      <c r="ROW544"/>
      <c r="ROX544"/>
      <c r="ROY544"/>
      <c r="ROZ544"/>
      <c r="RPA544"/>
      <c r="RPB544"/>
      <c r="RPC544"/>
      <c r="RPD544"/>
      <c r="RPE544"/>
      <c r="RPF544"/>
      <c r="RPG544"/>
      <c r="RPH544"/>
      <c r="RPI544"/>
      <c r="RPJ544"/>
      <c r="RPK544"/>
      <c r="RPL544"/>
      <c r="RPM544"/>
      <c r="RPN544"/>
      <c r="RPO544"/>
      <c r="RPP544"/>
      <c r="RPQ544"/>
      <c r="RPR544"/>
      <c r="RPS544"/>
      <c r="RPT544"/>
      <c r="RPU544"/>
      <c r="RPV544"/>
      <c r="RPW544"/>
      <c r="RPX544"/>
      <c r="RPY544"/>
      <c r="RPZ544"/>
      <c r="RQA544"/>
      <c r="RQB544"/>
      <c r="RQC544"/>
      <c r="RQD544"/>
      <c r="RQE544"/>
      <c r="RQF544"/>
      <c r="RQG544"/>
      <c r="RQH544"/>
      <c r="RQI544"/>
      <c r="RQJ544"/>
      <c r="RQK544"/>
      <c r="RQL544"/>
      <c r="RQM544"/>
      <c r="RQN544"/>
      <c r="RQO544"/>
      <c r="RQP544"/>
      <c r="RQQ544"/>
      <c r="RQR544"/>
      <c r="RQS544"/>
      <c r="RQT544"/>
      <c r="RQU544"/>
      <c r="RQV544"/>
      <c r="RQW544"/>
      <c r="RQX544"/>
      <c r="RQY544"/>
      <c r="RQZ544"/>
      <c r="RRA544"/>
      <c r="RRB544"/>
      <c r="RRC544"/>
      <c r="RRD544"/>
      <c r="RRE544"/>
      <c r="RRF544"/>
      <c r="RRG544"/>
      <c r="RRH544"/>
      <c r="RRI544"/>
      <c r="RRJ544"/>
      <c r="RRK544"/>
      <c r="RRL544"/>
      <c r="RRM544"/>
      <c r="RRN544"/>
      <c r="RRO544"/>
      <c r="RRP544"/>
      <c r="RRQ544"/>
      <c r="RRR544"/>
      <c r="RRS544"/>
      <c r="RRT544"/>
      <c r="RRU544"/>
      <c r="RRV544"/>
      <c r="RRW544"/>
      <c r="RRX544"/>
      <c r="RRY544"/>
      <c r="RRZ544"/>
      <c r="RSA544"/>
      <c r="RSB544"/>
      <c r="RSC544"/>
      <c r="RSD544"/>
      <c r="RSE544"/>
      <c r="RSF544"/>
      <c r="RSG544"/>
      <c r="RSH544"/>
      <c r="RSI544"/>
      <c r="RSJ544"/>
      <c r="RSK544"/>
      <c r="RSL544"/>
      <c r="RSM544"/>
      <c r="RSN544"/>
      <c r="RSO544"/>
      <c r="RSP544"/>
      <c r="RSQ544"/>
      <c r="RSR544"/>
      <c r="RSS544"/>
      <c r="RST544"/>
      <c r="RSU544"/>
      <c r="RSV544"/>
      <c r="RSW544"/>
      <c r="RSX544"/>
      <c r="RSY544"/>
      <c r="RSZ544"/>
      <c r="RTA544"/>
      <c r="RTB544"/>
      <c r="RTC544"/>
      <c r="RTD544"/>
      <c r="RTE544"/>
      <c r="RTF544"/>
      <c r="RTG544"/>
      <c r="RTH544"/>
      <c r="RTI544"/>
      <c r="RTJ544"/>
      <c r="RTK544"/>
      <c r="RTL544"/>
      <c r="RTM544"/>
      <c r="RTN544"/>
      <c r="RTO544"/>
      <c r="RTP544"/>
      <c r="RTQ544"/>
      <c r="RTR544"/>
      <c r="RTS544"/>
      <c r="RTT544"/>
      <c r="RTU544"/>
      <c r="RTV544"/>
      <c r="RTW544"/>
      <c r="RTX544"/>
      <c r="RTY544"/>
      <c r="RTZ544"/>
      <c r="RUA544"/>
      <c r="RUB544"/>
      <c r="RUC544"/>
      <c r="RUD544"/>
      <c r="RUE544"/>
      <c r="RUF544"/>
      <c r="RUG544"/>
      <c r="RUH544"/>
      <c r="RUI544"/>
      <c r="RUJ544"/>
      <c r="RUK544"/>
      <c r="RUL544"/>
      <c r="RUM544"/>
      <c r="RUN544"/>
      <c r="RUO544"/>
      <c r="RUP544"/>
      <c r="RUQ544"/>
      <c r="RUR544"/>
      <c r="RUS544"/>
      <c r="RUT544"/>
      <c r="RUU544"/>
      <c r="RUV544"/>
      <c r="RUW544"/>
      <c r="RUX544"/>
      <c r="RUY544"/>
      <c r="RUZ544"/>
      <c r="RVA544"/>
      <c r="RVB544"/>
      <c r="RVC544"/>
      <c r="RVD544"/>
      <c r="RVE544"/>
      <c r="RVF544"/>
      <c r="RVG544"/>
      <c r="RVH544"/>
      <c r="RVI544"/>
      <c r="RVJ544"/>
      <c r="RVK544"/>
      <c r="RVL544"/>
      <c r="RVM544"/>
      <c r="RVN544"/>
      <c r="RVO544"/>
      <c r="RVP544"/>
      <c r="RVQ544"/>
      <c r="RVR544"/>
      <c r="RVS544"/>
      <c r="RVT544"/>
      <c r="RVU544"/>
      <c r="RVV544"/>
      <c r="RVW544"/>
      <c r="RVX544"/>
      <c r="RVY544"/>
      <c r="RVZ544"/>
      <c r="RWA544"/>
      <c r="RWB544"/>
      <c r="RWC544"/>
      <c r="RWD544"/>
      <c r="RWE544"/>
      <c r="RWF544"/>
      <c r="RWG544"/>
      <c r="RWH544"/>
      <c r="RWI544"/>
      <c r="RWJ544"/>
      <c r="RWK544"/>
      <c r="RWL544"/>
      <c r="RWM544"/>
      <c r="RWN544"/>
      <c r="RWO544"/>
      <c r="RWP544"/>
      <c r="RWQ544"/>
      <c r="RWR544"/>
      <c r="RWS544"/>
      <c r="RWT544"/>
      <c r="RWU544"/>
      <c r="RWV544"/>
      <c r="RWW544"/>
      <c r="RWX544"/>
      <c r="RWY544"/>
      <c r="RWZ544"/>
      <c r="RXA544"/>
      <c r="RXB544"/>
      <c r="RXC544"/>
      <c r="RXD544"/>
      <c r="RXE544"/>
      <c r="RXF544"/>
      <c r="RXG544"/>
      <c r="RXH544"/>
      <c r="RXI544"/>
      <c r="RXJ544"/>
      <c r="RXK544"/>
      <c r="RXL544"/>
      <c r="RXM544"/>
      <c r="RXN544"/>
      <c r="RXO544"/>
      <c r="RXP544"/>
      <c r="RXQ544"/>
      <c r="RXR544"/>
      <c r="RXS544"/>
      <c r="RXT544"/>
      <c r="RXU544"/>
      <c r="RXV544"/>
      <c r="RXW544"/>
      <c r="RXX544"/>
      <c r="RXY544"/>
      <c r="RXZ544"/>
      <c r="RYA544"/>
      <c r="RYB544"/>
      <c r="RYC544"/>
      <c r="RYD544"/>
      <c r="RYE544"/>
      <c r="RYF544"/>
      <c r="RYG544"/>
      <c r="RYH544"/>
      <c r="RYI544"/>
      <c r="RYJ544"/>
      <c r="RYK544"/>
      <c r="RYL544"/>
      <c r="RYM544"/>
      <c r="RYN544"/>
      <c r="RYO544"/>
      <c r="RYP544"/>
      <c r="RYQ544"/>
      <c r="RYR544"/>
      <c r="RYS544"/>
      <c r="RYT544"/>
      <c r="RYU544"/>
      <c r="RYV544"/>
      <c r="RYW544"/>
      <c r="RYX544"/>
      <c r="RYY544"/>
      <c r="RYZ544"/>
      <c r="RZA544"/>
      <c r="RZB544"/>
      <c r="RZC544"/>
      <c r="RZD544"/>
      <c r="RZE544"/>
      <c r="RZF544"/>
      <c r="RZG544"/>
      <c r="RZH544"/>
      <c r="RZI544"/>
      <c r="RZJ544"/>
      <c r="RZK544"/>
      <c r="RZL544"/>
      <c r="RZM544"/>
      <c r="RZN544"/>
      <c r="RZO544"/>
      <c r="RZP544"/>
      <c r="RZQ544"/>
      <c r="RZR544"/>
      <c r="RZS544"/>
      <c r="RZT544"/>
      <c r="RZU544"/>
      <c r="RZV544"/>
      <c r="RZW544"/>
      <c r="RZX544"/>
      <c r="RZY544"/>
      <c r="RZZ544"/>
      <c r="SAA544"/>
      <c r="SAB544"/>
      <c r="SAC544"/>
      <c r="SAD544"/>
      <c r="SAE544"/>
      <c r="SAF544"/>
      <c r="SAG544"/>
      <c r="SAH544"/>
      <c r="SAI544"/>
      <c r="SAJ544"/>
      <c r="SAK544"/>
      <c r="SAL544"/>
      <c r="SAM544"/>
      <c r="SAN544"/>
      <c r="SAO544"/>
      <c r="SAP544"/>
      <c r="SAQ544"/>
      <c r="SAR544"/>
      <c r="SAS544"/>
      <c r="SAT544"/>
      <c r="SAU544"/>
      <c r="SAV544"/>
      <c r="SAW544"/>
      <c r="SAX544"/>
      <c r="SAY544"/>
      <c r="SAZ544"/>
      <c r="SBA544"/>
      <c r="SBB544"/>
      <c r="SBC544"/>
      <c r="SBD544"/>
      <c r="SBE544"/>
      <c r="SBF544"/>
      <c r="SBG544"/>
      <c r="SBH544"/>
      <c r="SBI544"/>
      <c r="SBJ544"/>
      <c r="SBK544"/>
      <c r="SBL544"/>
      <c r="SBM544"/>
      <c r="SBN544"/>
      <c r="SBO544"/>
      <c r="SBP544"/>
      <c r="SBQ544"/>
      <c r="SBR544"/>
      <c r="SBS544"/>
      <c r="SBT544"/>
      <c r="SBU544"/>
      <c r="SBV544"/>
      <c r="SBW544"/>
      <c r="SBX544"/>
      <c r="SBY544"/>
      <c r="SBZ544"/>
      <c r="SCA544"/>
      <c r="SCB544"/>
      <c r="SCC544"/>
      <c r="SCD544"/>
      <c r="SCE544"/>
      <c r="SCF544"/>
      <c r="SCG544"/>
      <c r="SCH544"/>
      <c r="SCI544"/>
      <c r="SCJ544"/>
      <c r="SCK544"/>
      <c r="SCL544"/>
      <c r="SCM544"/>
      <c r="SCN544"/>
      <c r="SCO544"/>
      <c r="SCP544"/>
      <c r="SCQ544"/>
      <c r="SCR544"/>
      <c r="SCS544"/>
      <c r="SCT544"/>
      <c r="SCU544"/>
      <c r="SCV544"/>
      <c r="SCW544"/>
      <c r="SCX544"/>
      <c r="SCY544"/>
      <c r="SCZ544"/>
      <c r="SDA544"/>
      <c r="SDB544"/>
      <c r="SDC544"/>
      <c r="SDD544"/>
      <c r="SDE544"/>
      <c r="SDF544"/>
      <c r="SDG544"/>
      <c r="SDH544"/>
      <c r="SDI544"/>
      <c r="SDJ544"/>
      <c r="SDK544"/>
      <c r="SDL544"/>
      <c r="SDM544"/>
      <c r="SDN544"/>
      <c r="SDO544"/>
      <c r="SDP544"/>
      <c r="SDQ544"/>
      <c r="SDR544"/>
      <c r="SDS544"/>
      <c r="SDT544"/>
      <c r="SDU544"/>
      <c r="SDV544"/>
      <c r="SDW544"/>
      <c r="SDX544"/>
      <c r="SDY544"/>
      <c r="SDZ544"/>
      <c r="SEA544"/>
      <c r="SEB544"/>
      <c r="SEC544"/>
      <c r="SED544"/>
      <c r="SEE544"/>
      <c r="SEF544"/>
      <c r="SEG544"/>
      <c r="SEH544"/>
      <c r="SEI544"/>
      <c r="SEJ544"/>
      <c r="SEK544"/>
      <c r="SEL544"/>
      <c r="SEM544"/>
      <c r="SEN544"/>
      <c r="SEO544"/>
      <c r="SEP544"/>
      <c r="SEQ544"/>
      <c r="SER544"/>
      <c r="SES544"/>
      <c r="SET544"/>
      <c r="SEU544"/>
      <c r="SEV544"/>
      <c r="SEW544"/>
      <c r="SEX544"/>
      <c r="SEY544"/>
      <c r="SEZ544"/>
      <c r="SFA544"/>
      <c r="SFB544"/>
      <c r="SFC544"/>
      <c r="SFD544"/>
      <c r="SFE544"/>
      <c r="SFF544"/>
      <c r="SFG544"/>
      <c r="SFH544"/>
      <c r="SFI544"/>
      <c r="SFJ544"/>
      <c r="SFK544"/>
      <c r="SFL544"/>
      <c r="SFM544"/>
      <c r="SFN544"/>
      <c r="SFO544"/>
      <c r="SFP544"/>
      <c r="SFQ544"/>
      <c r="SFR544"/>
      <c r="SFS544"/>
      <c r="SFT544"/>
      <c r="SFU544"/>
      <c r="SFV544"/>
      <c r="SFW544"/>
      <c r="SFX544"/>
      <c r="SFY544"/>
      <c r="SFZ544"/>
      <c r="SGA544"/>
      <c r="SGB544"/>
      <c r="SGC544"/>
      <c r="SGD544"/>
      <c r="SGE544"/>
      <c r="SGF544"/>
      <c r="SGG544"/>
      <c r="SGH544"/>
      <c r="SGI544"/>
      <c r="SGJ544"/>
      <c r="SGK544"/>
      <c r="SGL544"/>
      <c r="SGM544"/>
      <c r="SGN544"/>
      <c r="SGO544"/>
      <c r="SGP544"/>
      <c r="SGQ544"/>
      <c r="SGR544"/>
      <c r="SGS544"/>
      <c r="SGT544"/>
      <c r="SGU544"/>
      <c r="SGV544"/>
      <c r="SGW544"/>
      <c r="SGX544"/>
      <c r="SGY544"/>
      <c r="SGZ544"/>
      <c r="SHA544"/>
      <c r="SHB544"/>
      <c r="SHC544"/>
      <c r="SHD544"/>
      <c r="SHE544"/>
      <c r="SHF544"/>
      <c r="SHG544"/>
      <c r="SHH544"/>
      <c r="SHI544"/>
      <c r="SHJ544"/>
      <c r="SHK544"/>
      <c r="SHL544"/>
      <c r="SHM544"/>
      <c r="SHN544"/>
      <c r="SHO544"/>
      <c r="SHP544"/>
      <c r="SHQ544"/>
      <c r="SHR544"/>
      <c r="SHS544"/>
      <c r="SHT544"/>
      <c r="SHU544"/>
      <c r="SHV544"/>
      <c r="SHW544"/>
      <c r="SHX544"/>
      <c r="SHY544"/>
      <c r="SHZ544"/>
      <c r="SIA544"/>
      <c r="SIB544"/>
      <c r="SIC544"/>
      <c r="SID544"/>
      <c r="SIE544"/>
      <c r="SIF544"/>
      <c r="SIG544"/>
      <c r="SIH544"/>
      <c r="SII544"/>
      <c r="SIJ544"/>
      <c r="SIK544"/>
      <c r="SIL544"/>
      <c r="SIM544"/>
      <c r="SIN544"/>
      <c r="SIO544"/>
      <c r="SIP544"/>
      <c r="SIQ544"/>
      <c r="SIR544"/>
      <c r="SIS544"/>
      <c r="SIT544"/>
      <c r="SIU544"/>
      <c r="SIV544"/>
      <c r="SIW544"/>
      <c r="SIX544"/>
      <c r="SIY544"/>
      <c r="SIZ544"/>
      <c r="SJA544"/>
      <c r="SJB544"/>
      <c r="SJC544"/>
      <c r="SJD544"/>
      <c r="SJE544"/>
      <c r="SJF544"/>
      <c r="SJG544"/>
      <c r="SJH544"/>
      <c r="SJI544"/>
      <c r="SJJ544"/>
      <c r="SJK544"/>
      <c r="SJL544"/>
      <c r="SJM544"/>
      <c r="SJN544"/>
      <c r="SJO544"/>
      <c r="SJP544"/>
      <c r="SJQ544"/>
      <c r="SJR544"/>
      <c r="SJS544"/>
      <c r="SJT544"/>
      <c r="SJU544"/>
      <c r="SJV544"/>
      <c r="SJW544"/>
      <c r="SJX544"/>
      <c r="SJY544"/>
      <c r="SJZ544"/>
      <c r="SKA544"/>
      <c r="SKB544"/>
      <c r="SKC544"/>
      <c r="SKD544"/>
      <c r="SKE544"/>
      <c r="SKF544"/>
      <c r="SKG544"/>
      <c r="SKH544"/>
      <c r="SKI544"/>
      <c r="SKJ544"/>
      <c r="SKK544"/>
      <c r="SKL544"/>
      <c r="SKM544"/>
      <c r="SKN544"/>
      <c r="SKO544"/>
      <c r="SKP544"/>
      <c r="SKQ544"/>
      <c r="SKR544"/>
      <c r="SKS544"/>
      <c r="SKT544"/>
      <c r="SKU544"/>
      <c r="SKV544"/>
      <c r="SKW544"/>
      <c r="SKX544"/>
      <c r="SKY544"/>
      <c r="SKZ544"/>
      <c r="SLA544"/>
      <c r="SLB544"/>
      <c r="SLC544"/>
      <c r="SLD544"/>
      <c r="SLE544"/>
      <c r="SLF544"/>
      <c r="SLG544"/>
      <c r="SLH544"/>
      <c r="SLI544"/>
      <c r="SLJ544"/>
      <c r="SLK544"/>
      <c r="SLL544"/>
      <c r="SLM544"/>
      <c r="SLN544"/>
      <c r="SLO544"/>
      <c r="SLP544"/>
      <c r="SLQ544"/>
      <c r="SLR544"/>
      <c r="SLS544"/>
      <c r="SLT544"/>
      <c r="SLU544"/>
      <c r="SLV544"/>
      <c r="SLW544"/>
      <c r="SLX544"/>
      <c r="SLY544"/>
      <c r="SLZ544"/>
      <c r="SMA544"/>
      <c r="SMB544"/>
      <c r="SMC544"/>
      <c r="SMD544"/>
      <c r="SME544"/>
      <c r="SMF544"/>
      <c r="SMG544"/>
      <c r="SMH544"/>
      <c r="SMI544"/>
      <c r="SMJ544"/>
      <c r="SMK544"/>
      <c r="SML544"/>
      <c r="SMM544"/>
      <c r="SMN544"/>
      <c r="SMO544"/>
      <c r="SMP544"/>
      <c r="SMQ544"/>
      <c r="SMR544"/>
      <c r="SMS544"/>
      <c r="SMT544"/>
      <c r="SMU544"/>
      <c r="SMV544"/>
      <c r="SMW544"/>
      <c r="SMX544"/>
      <c r="SMY544"/>
      <c r="SMZ544"/>
      <c r="SNA544"/>
      <c r="SNB544"/>
      <c r="SNC544"/>
      <c r="SND544"/>
      <c r="SNE544"/>
      <c r="SNF544"/>
      <c r="SNG544"/>
      <c r="SNH544"/>
      <c r="SNI544"/>
      <c r="SNJ544"/>
      <c r="SNK544"/>
      <c r="SNL544"/>
      <c r="SNM544"/>
      <c r="SNN544"/>
      <c r="SNO544"/>
      <c r="SNP544"/>
      <c r="SNQ544"/>
      <c r="SNR544"/>
      <c r="SNS544"/>
      <c r="SNT544"/>
      <c r="SNU544"/>
      <c r="SNV544"/>
      <c r="SNW544"/>
      <c r="SNX544"/>
      <c r="SNY544"/>
      <c r="SNZ544"/>
      <c r="SOA544"/>
      <c r="SOB544"/>
      <c r="SOC544"/>
      <c r="SOD544"/>
      <c r="SOE544"/>
      <c r="SOF544"/>
      <c r="SOG544"/>
      <c r="SOH544"/>
      <c r="SOI544"/>
      <c r="SOJ544"/>
      <c r="SOK544"/>
      <c r="SOL544"/>
      <c r="SOM544"/>
      <c r="SON544"/>
      <c r="SOO544"/>
      <c r="SOP544"/>
      <c r="SOQ544"/>
      <c r="SOR544"/>
      <c r="SOS544"/>
      <c r="SOT544"/>
      <c r="SOU544"/>
      <c r="SOV544"/>
      <c r="SOW544"/>
      <c r="SOX544"/>
      <c r="SOY544"/>
      <c r="SOZ544"/>
      <c r="SPA544"/>
      <c r="SPB544"/>
      <c r="SPC544"/>
      <c r="SPD544"/>
      <c r="SPE544"/>
      <c r="SPF544"/>
      <c r="SPG544"/>
      <c r="SPH544"/>
      <c r="SPI544"/>
      <c r="SPJ544"/>
      <c r="SPK544"/>
      <c r="SPL544"/>
      <c r="SPM544"/>
      <c r="SPN544"/>
      <c r="SPO544"/>
      <c r="SPP544"/>
      <c r="SPQ544"/>
      <c r="SPR544"/>
      <c r="SPS544"/>
      <c r="SPT544"/>
      <c r="SPU544"/>
      <c r="SPV544"/>
      <c r="SPW544"/>
      <c r="SPX544"/>
      <c r="SPY544"/>
      <c r="SPZ544"/>
      <c r="SQA544"/>
      <c r="SQB544"/>
      <c r="SQC544"/>
      <c r="SQD544"/>
      <c r="SQE544"/>
      <c r="SQF544"/>
      <c r="SQG544"/>
      <c r="SQH544"/>
      <c r="SQI544"/>
      <c r="SQJ544"/>
      <c r="SQK544"/>
      <c r="SQL544"/>
      <c r="SQM544"/>
      <c r="SQN544"/>
      <c r="SQO544"/>
      <c r="SQP544"/>
      <c r="SQQ544"/>
      <c r="SQR544"/>
      <c r="SQS544"/>
      <c r="SQT544"/>
      <c r="SQU544"/>
      <c r="SQV544"/>
      <c r="SQW544"/>
      <c r="SQX544"/>
      <c r="SQY544"/>
      <c r="SQZ544"/>
      <c r="SRA544"/>
      <c r="SRB544"/>
      <c r="SRC544"/>
      <c r="SRD544"/>
      <c r="SRE544"/>
      <c r="SRF544"/>
      <c r="SRG544"/>
      <c r="SRH544"/>
      <c r="SRI544"/>
      <c r="SRJ544"/>
      <c r="SRK544"/>
      <c r="SRL544"/>
      <c r="SRM544"/>
      <c r="SRN544"/>
      <c r="SRO544"/>
      <c r="SRP544"/>
      <c r="SRQ544"/>
      <c r="SRR544"/>
      <c r="SRS544"/>
      <c r="SRT544"/>
      <c r="SRU544"/>
      <c r="SRV544"/>
      <c r="SRW544"/>
      <c r="SRX544"/>
      <c r="SRY544"/>
      <c r="SRZ544"/>
      <c r="SSA544"/>
      <c r="SSB544"/>
      <c r="SSC544"/>
      <c r="SSD544"/>
      <c r="SSE544"/>
      <c r="SSF544"/>
      <c r="SSG544"/>
      <c r="SSH544"/>
      <c r="SSI544"/>
      <c r="SSJ544"/>
      <c r="SSK544"/>
      <c r="SSL544"/>
      <c r="SSM544"/>
      <c r="SSN544"/>
      <c r="SSO544"/>
      <c r="SSP544"/>
      <c r="SSQ544"/>
      <c r="SSR544"/>
      <c r="SSS544"/>
      <c r="SST544"/>
      <c r="SSU544"/>
      <c r="SSV544"/>
      <c r="SSW544"/>
      <c r="SSX544"/>
      <c r="SSY544"/>
      <c r="SSZ544"/>
      <c r="STA544"/>
      <c r="STB544"/>
      <c r="STC544"/>
      <c r="STD544"/>
      <c r="STE544"/>
      <c r="STF544"/>
      <c r="STG544"/>
      <c r="STH544"/>
      <c r="STI544"/>
      <c r="STJ544"/>
      <c r="STK544"/>
      <c r="STL544"/>
      <c r="STM544"/>
      <c r="STN544"/>
      <c r="STO544"/>
      <c r="STP544"/>
      <c r="STQ544"/>
      <c r="STR544"/>
      <c r="STS544"/>
      <c r="STT544"/>
      <c r="STU544"/>
      <c r="STV544"/>
      <c r="STW544"/>
      <c r="STX544"/>
      <c r="STY544"/>
      <c r="STZ544"/>
      <c r="SUA544"/>
      <c r="SUB544"/>
      <c r="SUC544"/>
      <c r="SUD544"/>
      <c r="SUE544"/>
      <c r="SUF544"/>
      <c r="SUG544"/>
      <c r="SUH544"/>
      <c r="SUI544"/>
      <c r="SUJ544"/>
      <c r="SUK544"/>
      <c r="SUL544"/>
      <c r="SUM544"/>
      <c r="SUN544"/>
      <c r="SUO544"/>
      <c r="SUP544"/>
      <c r="SUQ544"/>
      <c r="SUR544"/>
      <c r="SUS544"/>
      <c r="SUT544"/>
      <c r="SUU544"/>
      <c r="SUV544"/>
      <c r="SUW544"/>
      <c r="SUX544"/>
      <c r="SUY544"/>
      <c r="SUZ544"/>
      <c r="SVA544"/>
      <c r="SVB544"/>
      <c r="SVC544"/>
      <c r="SVD544"/>
      <c r="SVE544"/>
      <c r="SVF544"/>
      <c r="SVG544"/>
      <c r="SVH544"/>
      <c r="SVI544"/>
      <c r="SVJ544"/>
      <c r="SVK544"/>
      <c r="SVL544"/>
      <c r="SVM544"/>
      <c r="SVN544"/>
      <c r="SVO544"/>
      <c r="SVP544"/>
      <c r="SVQ544"/>
      <c r="SVR544"/>
      <c r="SVS544"/>
      <c r="SVT544"/>
      <c r="SVU544"/>
      <c r="SVV544"/>
      <c r="SVW544"/>
      <c r="SVX544"/>
      <c r="SVY544"/>
      <c r="SVZ544"/>
      <c r="SWA544"/>
      <c r="SWB544"/>
      <c r="SWC544"/>
      <c r="SWD544"/>
      <c r="SWE544"/>
      <c r="SWF544"/>
      <c r="SWG544"/>
      <c r="SWH544"/>
      <c r="SWI544"/>
      <c r="SWJ544"/>
      <c r="SWK544"/>
      <c r="SWL544"/>
      <c r="SWM544"/>
      <c r="SWN544"/>
      <c r="SWO544"/>
      <c r="SWP544"/>
      <c r="SWQ544"/>
      <c r="SWR544"/>
      <c r="SWS544"/>
      <c r="SWT544"/>
      <c r="SWU544"/>
      <c r="SWV544"/>
      <c r="SWW544"/>
      <c r="SWX544"/>
      <c r="SWY544"/>
      <c r="SWZ544"/>
      <c r="SXA544"/>
      <c r="SXB544"/>
      <c r="SXC544"/>
      <c r="SXD544"/>
      <c r="SXE544"/>
      <c r="SXF544"/>
      <c r="SXG544"/>
      <c r="SXH544"/>
      <c r="SXI544"/>
      <c r="SXJ544"/>
      <c r="SXK544"/>
      <c r="SXL544"/>
      <c r="SXM544"/>
      <c r="SXN544"/>
      <c r="SXO544"/>
      <c r="SXP544"/>
      <c r="SXQ544"/>
      <c r="SXR544"/>
      <c r="SXS544"/>
      <c r="SXT544"/>
      <c r="SXU544"/>
      <c r="SXV544"/>
      <c r="SXW544"/>
      <c r="SXX544"/>
      <c r="SXY544"/>
      <c r="SXZ544"/>
      <c r="SYA544"/>
      <c r="SYB544"/>
      <c r="SYC544"/>
      <c r="SYD544"/>
      <c r="SYE544"/>
      <c r="SYF544"/>
      <c r="SYG544"/>
      <c r="SYH544"/>
      <c r="SYI544"/>
      <c r="SYJ544"/>
      <c r="SYK544"/>
      <c r="SYL544"/>
      <c r="SYM544"/>
      <c r="SYN544"/>
      <c r="SYO544"/>
      <c r="SYP544"/>
      <c r="SYQ544"/>
      <c r="SYR544"/>
      <c r="SYS544"/>
      <c r="SYT544"/>
      <c r="SYU544"/>
      <c r="SYV544"/>
      <c r="SYW544"/>
      <c r="SYX544"/>
      <c r="SYY544"/>
      <c r="SYZ544"/>
      <c r="SZA544"/>
      <c r="SZB544"/>
      <c r="SZC544"/>
      <c r="SZD544"/>
      <c r="SZE544"/>
      <c r="SZF544"/>
      <c r="SZG544"/>
      <c r="SZH544"/>
      <c r="SZI544"/>
      <c r="SZJ544"/>
      <c r="SZK544"/>
      <c r="SZL544"/>
      <c r="SZM544"/>
      <c r="SZN544"/>
      <c r="SZO544"/>
      <c r="SZP544"/>
      <c r="SZQ544"/>
      <c r="SZR544"/>
      <c r="SZS544"/>
      <c r="SZT544"/>
      <c r="SZU544"/>
      <c r="SZV544"/>
      <c r="SZW544"/>
      <c r="SZX544"/>
      <c r="SZY544"/>
      <c r="SZZ544"/>
      <c r="TAA544"/>
      <c r="TAB544"/>
      <c r="TAC544"/>
      <c r="TAD544"/>
      <c r="TAE544"/>
      <c r="TAF544"/>
      <c r="TAG544"/>
      <c r="TAH544"/>
      <c r="TAI544"/>
      <c r="TAJ544"/>
      <c r="TAK544"/>
      <c r="TAL544"/>
      <c r="TAM544"/>
      <c r="TAN544"/>
      <c r="TAO544"/>
      <c r="TAP544"/>
      <c r="TAQ544"/>
      <c r="TAR544"/>
      <c r="TAS544"/>
      <c r="TAT544"/>
      <c r="TAU544"/>
      <c r="TAV544"/>
      <c r="TAW544"/>
      <c r="TAX544"/>
      <c r="TAY544"/>
      <c r="TAZ544"/>
      <c r="TBA544"/>
      <c r="TBB544"/>
      <c r="TBC544"/>
      <c r="TBD544"/>
      <c r="TBE544"/>
      <c r="TBF544"/>
      <c r="TBG544"/>
      <c r="TBH544"/>
      <c r="TBI544"/>
      <c r="TBJ544"/>
      <c r="TBK544"/>
      <c r="TBL544"/>
      <c r="TBM544"/>
      <c r="TBN544"/>
      <c r="TBO544"/>
      <c r="TBP544"/>
      <c r="TBQ544"/>
      <c r="TBR544"/>
      <c r="TBS544"/>
      <c r="TBT544"/>
      <c r="TBU544"/>
      <c r="TBV544"/>
      <c r="TBW544"/>
      <c r="TBX544"/>
      <c r="TBY544"/>
      <c r="TBZ544"/>
      <c r="TCA544"/>
      <c r="TCB544"/>
      <c r="TCC544"/>
      <c r="TCD544"/>
      <c r="TCE544"/>
      <c r="TCF544"/>
      <c r="TCG544"/>
      <c r="TCH544"/>
      <c r="TCI544"/>
      <c r="TCJ544"/>
      <c r="TCK544"/>
      <c r="TCL544"/>
      <c r="TCM544"/>
      <c r="TCN544"/>
      <c r="TCO544"/>
      <c r="TCP544"/>
      <c r="TCQ544"/>
      <c r="TCR544"/>
      <c r="TCS544"/>
      <c r="TCT544"/>
      <c r="TCU544"/>
      <c r="TCV544"/>
      <c r="TCW544"/>
      <c r="TCX544"/>
      <c r="TCY544"/>
      <c r="TCZ544"/>
      <c r="TDA544"/>
      <c r="TDB544"/>
      <c r="TDC544"/>
      <c r="TDD544"/>
      <c r="TDE544"/>
      <c r="TDF544"/>
      <c r="TDG544"/>
      <c r="TDH544"/>
      <c r="TDI544"/>
      <c r="TDJ544"/>
      <c r="TDK544"/>
      <c r="TDL544"/>
      <c r="TDM544"/>
      <c r="TDN544"/>
      <c r="TDO544"/>
      <c r="TDP544"/>
      <c r="TDQ544"/>
      <c r="TDR544"/>
      <c r="TDS544"/>
      <c r="TDT544"/>
      <c r="TDU544"/>
      <c r="TDV544"/>
      <c r="TDW544"/>
      <c r="TDX544"/>
      <c r="TDY544"/>
      <c r="TDZ544"/>
      <c r="TEA544"/>
      <c r="TEB544"/>
      <c r="TEC544"/>
      <c r="TED544"/>
      <c r="TEE544"/>
      <c r="TEF544"/>
      <c r="TEG544"/>
      <c r="TEH544"/>
      <c r="TEI544"/>
      <c r="TEJ544"/>
      <c r="TEK544"/>
      <c r="TEL544"/>
      <c r="TEM544"/>
      <c r="TEN544"/>
      <c r="TEO544"/>
      <c r="TEP544"/>
      <c r="TEQ544"/>
      <c r="TER544"/>
      <c r="TES544"/>
      <c r="TET544"/>
      <c r="TEU544"/>
      <c r="TEV544"/>
      <c r="TEW544"/>
      <c r="TEX544"/>
      <c r="TEY544"/>
      <c r="TEZ544"/>
      <c r="TFA544"/>
      <c r="TFB544"/>
      <c r="TFC544"/>
      <c r="TFD544"/>
      <c r="TFE544"/>
      <c r="TFF544"/>
      <c r="TFG544"/>
      <c r="TFH544"/>
      <c r="TFI544"/>
      <c r="TFJ544"/>
      <c r="TFK544"/>
      <c r="TFL544"/>
      <c r="TFM544"/>
      <c r="TFN544"/>
      <c r="TFO544"/>
      <c r="TFP544"/>
      <c r="TFQ544"/>
      <c r="TFR544"/>
      <c r="TFS544"/>
      <c r="TFT544"/>
      <c r="TFU544"/>
      <c r="TFV544"/>
      <c r="TFW544"/>
      <c r="TFX544"/>
      <c r="TFY544"/>
      <c r="TFZ544"/>
      <c r="TGA544"/>
      <c r="TGB544"/>
      <c r="TGC544"/>
      <c r="TGD544"/>
      <c r="TGE544"/>
      <c r="TGF544"/>
      <c r="TGG544"/>
      <c r="TGH544"/>
      <c r="TGI544"/>
      <c r="TGJ544"/>
      <c r="TGK544"/>
      <c r="TGL544"/>
      <c r="TGM544"/>
      <c r="TGN544"/>
      <c r="TGO544"/>
      <c r="TGP544"/>
      <c r="TGQ544"/>
      <c r="TGR544"/>
      <c r="TGS544"/>
      <c r="TGT544"/>
      <c r="TGU544"/>
      <c r="TGV544"/>
      <c r="TGW544"/>
      <c r="TGX544"/>
      <c r="TGY544"/>
      <c r="TGZ544"/>
      <c r="THA544"/>
      <c r="THB544"/>
      <c r="THC544"/>
      <c r="THD544"/>
      <c r="THE544"/>
      <c r="THF544"/>
      <c r="THG544"/>
      <c r="THH544"/>
      <c r="THI544"/>
      <c r="THJ544"/>
      <c r="THK544"/>
      <c r="THL544"/>
      <c r="THM544"/>
      <c r="THN544"/>
      <c r="THO544"/>
      <c r="THP544"/>
      <c r="THQ544"/>
      <c r="THR544"/>
      <c r="THS544"/>
      <c r="THT544"/>
      <c r="THU544"/>
      <c r="THV544"/>
      <c r="THW544"/>
      <c r="THX544"/>
      <c r="THY544"/>
      <c r="THZ544"/>
      <c r="TIA544"/>
      <c r="TIB544"/>
      <c r="TIC544"/>
      <c r="TID544"/>
      <c r="TIE544"/>
      <c r="TIF544"/>
      <c r="TIG544"/>
      <c r="TIH544"/>
      <c r="TII544"/>
      <c r="TIJ544"/>
      <c r="TIK544"/>
      <c r="TIL544"/>
      <c r="TIM544"/>
      <c r="TIN544"/>
      <c r="TIO544"/>
      <c r="TIP544"/>
      <c r="TIQ544"/>
      <c r="TIR544"/>
      <c r="TIS544"/>
      <c r="TIT544"/>
      <c r="TIU544"/>
      <c r="TIV544"/>
      <c r="TIW544"/>
      <c r="TIX544"/>
      <c r="TIY544"/>
      <c r="TIZ544"/>
      <c r="TJA544"/>
      <c r="TJB544"/>
      <c r="TJC544"/>
      <c r="TJD544"/>
      <c r="TJE544"/>
      <c r="TJF544"/>
      <c r="TJG544"/>
      <c r="TJH544"/>
      <c r="TJI544"/>
      <c r="TJJ544"/>
      <c r="TJK544"/>
      <c r="TJL544"/>
      <c r="TJM544"/>
      <c r="TJN544"/>
      <c r="TJO544"/>
      <c r="TJP544"/>
      <c r="TJQ544"/>
      <c r="TJR544"/>
      <c r="TJS544"/>
      <c r="TJT544"/>
      <c r="TJU544"/>
      <c r="TJV544"/>
      <c r="TJW544"/>
      <c r="TJX544"/>
      <c r="TJY544"/>
      <c r="TJZ544"/>
      <c r="TKA544"/>
      <c r="TKB544"/>
      <c r="TKC544"/>
      <c r="TKD544"/>
      <c r="TKE544"/>
      <c r="TKF544"/>
      <c r="TKG544"/>
      <c r="TKH544"/>
      <c r="TKI544"/>
      <c r="TKJ544"/>
      <c r="TKK544"/>
      <c r="TKL544"/>
      <c r="TKM544"/>
      <c r="TKN544"/>
      <c r="TKO544"/>
      <c r="TKP544"/>
      <c r="TKQ544"/>
      <c r="TKR544"/>
      <c r="TKS544"/>
      <c r="TKT544"/>
      <c r="TKU544"/>
      <c r="TKV544"/>
      <c r="TKW544"/>
      <c r="TKX544"/>
      <c r="TKY544"/>
      <c r="TKZ544"/>
      <c r="TLA544"/>
      <c r="TLB544"/>
      <c r="TLC544"/>
      <c r="TLD544"/>
      <c r="TLE544"/>
      <c r="TLF544"/>
      <c r="TLG544"/>
      <c r="TLH544"/>
      <c r="TLI544"/>
      <c r="TLJ544"/>
      <c r="TLK544"/>
      <c r="TLL544"/>
      <c r="TLM544"/>
      <c r="TLN544"/>
      <c r="TLO544"/>
      <c r="TLP544"/>
      <c r="TLQ544"/>
      <c r="TLR544"/>
      <c r="TLS544"/>
      <c r="TLT544"/>
      <c r="TLU544"/>
      <c r="TLV544"/>
      <c r="TLW544"/>
      <c r="TLX544"/>
      <c r="TLY544"/>
      <c r="TLZ544"/>
      <c r="TMA544"/>
      <c r="TMB544"/>
      <c r="TMC544"/>
      <c r="TMD544"/>
      <c r="TME544"/>
      <c r="TMF544"/>
      <c r="TMG544"/>
      <c r="TMH544"/>
      <c r="TMI544"/>
      <c r="TMJ544"/>
      <c r="TMK544"/>
      <c r="TML544"/>
      <c r="TMM544"/>
      <c r="TMN544"/>
      <c r="TMO544"/>
      <c r="TMP544"/>
      <c r="TMQ544"/>
      <c r="TMR544"/>
      <c r="TMS544"/>
      <c r="TMT544"/>
      <c r="TMU544"/>
      <c r="TMV544"/>
      <c r="TMW544"/>
      <c r="TMX544"/>
      <c r="TMY544"/>
      <c r="TMZ544"/>
      <c r="TNA544"/>
      <c r="TNB544"/>
      <c r="TNC544"/>
      <c r="TND544"/>
      <c r="TNE544"/>
      <c r="TNF544"/>
      <c r="TNG544"/>
      <c r="TNH544"/>
      <c r="TNI544"/>
      <c r="TNJ544"/>
      <c r="TNK544"/>
      <c r="TNL544"/>
      <c r="TNM544"/>
      <c r="TNN544"/>
      <c r="TNO544"/>
      <c r="TNP544"/>
      <c r="TNQ544"/>
      <c r="TNR544"/>
      <c r="TNS544"/>
      <c r="TNT544"/>
      <c r="TNU544"/>
      <c r="TNV544"/>
      <c r="TNW544"/>
      <c r="TNX544"/>
      <c r="TNY544"/>
      <c r="TNZ544"/>
      <c r="TOA544"/>
      <c r="TOB544"/>
      <c r="TOC544"/>
      <c r="TOD544"/>
      <c r="TOE544"/>
      <c r="TOF544"/>
      <c r="TOG544"/>
      <c r="TOH544"/>
      <c r="TOI544"/>
      <c r="TOJ544"/>
      <c r="TOK544"/>
      <c r="TOL544"/>
      <c r="TOM544"/>
      <c r="TON544"/>
      <c r="TOO544"/>
      <c r="TOP544"/>
      <c r="TOQ544"/>
      <c r="TOR544"/>
      <c r="TOS544"/>
      <c r="TOT544"/>
      <c r="TOU544"/>
      <c r="TOV544"/>
      <c r="TOW544"/>
      <c r="TOX544"/>
      <c r="TOY544"/>
      <c r="TOZ544"/>
      <c r="TPA544"/>
      <c r="TPB544"/>
      <c r="TPC544"/>
      <c r="TPD544"/>
      <c r="TPE544"/>
      <c r="TPF544"/>
      <c r="TPG544"/>
      <c r="TPH544"/>
      <c r="TPI544"/>
      <c r="TPJ544"/>
      <c r="TPK544"/>
      <c r="TPL544"/>
      <c r="TPM544"/>
      <c r="TPN544"/>
      <c r="TPO544"/>
      <c r="TPP544"/>
      <c r="TPQ544"/>
      <c r="TPR544"/>
      <c r="TPS544"/>
      <c r="TPT544"/>
      <c r="TPU544"/>
      <c r="TPV544"/>
      <c r="TPW544"/>
      <c r="TPX544"/>
      <c r="TPY544"/>
      <c r="TPZ544"/>
      <c r="TQA544"/>
      <c r="TQB544"/>
      <c r="TQC544"/>
      <c r="TQD544"/>
      <c r="TQE544"/>
      <c r="TQF544"/>
      <c r="TQG544"/>
      <c r="TQH544"/>
      <c r="TQI544"/>
      <c r="TQJ544"/>
      <c r="TQK544"/>
      <c r="TQL544"/>
      <c r="TQM544"/>
      <c r="TQN544"/>
      <c r="TQO544"/>
      <c r="TQP544"/>
      <c r="TQQ544"/>
      <c r="TQR544"/>
      <c r="TQS544"/>
      <c r="TQT544"/>
      <c r="TQU544"/>
      <c r="TQV544"/>
      <c r="TQW544"/>
      <c r="TQX544"/>
      <c r="TQY544"/>
      <c r="TQZ544"/>
      <c r="TRA544"/>
      <c r="TRB544"/>
      <c r="TRC544"/>
      <c r="TRD544"/>
      <c r="TRE544"/>
      <c r="TRF544"/>
      <c r="TRG544"/>
      <c r="TRH544"/>
      <c r="TRI544"/>
      <c r="TRJ544"/>
      <c r="TRK544"/>
      <c r="TRL544"/>
      <c r="TRM544"/>
      <c r="TRN544"/>
      <c r="TRO544"/>
      <c r="TRP544"/>
      <c r="TRQ544"/>
      <c r="TRR544"/>
      <c r="TRS544"/>
      <c r="TRT544"/>
      <c r="TRU544"/>
      <c r="TRV544"/>
      <c r="TRW544"/>
      <c r="TRX544"/>
      <c r="TRY544"/>
      <c r="TRZ544"/>
      <c r="TSA544"/>
      <c r="TSB544"/>
      <c r="TSC544"/>
      <c r="TSD544"/>
      <c r="TSE544"/>
      <c r="TSF544"/>
      <c r="TSG544"/>
      <c r="TSH544"/>
      <c r="TSI544"/>
      <c r="TSJ544"/>
      <c r="TSK544"/>
      <c r="TSL544"/>
      <c r="TSM544"/>
      <c r="TSN544"/>
      <c r="TSO544"/>
      <c r="TSP544"/>
      <c r="TSQ544"/>
      <c r="TSR544"/>
      <c r="TSS544"/>
      <c r="TST544"/>
      <c r="TSU544"/>
      <c r="TSV544"/>
      <c r="TSW544"/>
      <c r="TSX544"/>
      <c r="TSY544"/>
      <c r="TSZ544"/>
      <c r="TTA544"/>
      <c r="TTB544"/>
      <c r="TTC544"/>
      <c r="TTD544"/>
      <c r="TTE544"/>
      <c r="TTF544"/>
      <c r="TTG544"/>
      <c r="TTH544"/>
      <c r="TTI544"/>
      <c r="TTJ544"/>
      <c r="TTK544"/>
      <c r="TTL544"/>
      <c r="TTM544"/>
      <c r="TTN544"/>
      <c r="TTO544"/>
      <c r="TTP544"/>
      <c r="TTQ544"/>
      <c r="TTR544"/>
      <c r="TTS544"/>
      <c r="TTT544"/>
      <c r="TTU544"/>
      <c r="TTV544"/>
      <c r="TTW544"/>
      <c r="TTX544"/>
      <c r="TTY544"/>
      <c r="TTZ544"/>
      <c r="TUA544"/>
      <c r="TUB544"/>
      <c r="TUC544"/>
      <c r="TUD544"/>
      <c r="TUE544"/>
      <c r="TUF544"/>
      <c r="TUG544"/>
      <c r="TUH544"/>
      <c r="TUI544"/>
      <c r="TUJ544"/>
      <c r="TUK544"/>
      <c r="TUL544"/>
      <c r="TUM544"/>
      <c r="TUN544"/>
      <c r="TUO544"/>
      <c r="TUP544"/>
      <c r="TUQ544"/>
      <c r="TUR544"/>
      <c r="TUS544"/>
      <c r="TUT544"/>
      <c r="TUU544"/>
      <c r="TUV544"/>
      <c r="TUW544"/>
      <c r="TUX544"/>
      <c r="TUY544"/>
      <c r="TUZ544"/>
      <c r="TVA544"/>
      <c r="TVB544"/>
      <c r="TVC544"/>
      <c r="TVD544"/>
      <c r="TVE544"/>
      <c r="TVF544"/>
      <c r="TVG544"/>
      <c r="TVH544"/>
      <c r="TVI544"/>
      <c r="TVJ544"/>
      <c r="TVK544"/>
      <c r="TVL544"/>
      <c r="TVM544"/>
      <c r="TVN544"/>
      <c r="TVO544"/>
      <c r="TVP544"/>
      <c r="TVQ544"/>
      <c r="TVR544"/>
      <c r="TVS544"/>
      <c r="TVT544"/>
      <c r="TVU544"/>
      <c r="TVV544"/>
      <c r="TVW544"/>
      <c r="TVX544"/>
      <c r="TVY544"/>
      <c r="TVZ544"/>
      <c r="TWA544"/>
      <c r="TWB544"/>
      <c r="TWC544"/>
      <c r="TWD544"/>
      <c r="TWE544"/>
      <c r="TWF544"/>
      <c r="TWG544"/>
      <c r="TWH544"/>
      <c r="TWI544"/>
      <c r="TWJ544"/>
      <c r="TWK544"/>
      <c r="TWL544"/>
      <c r="TWM544"/>
      <c r="TWN544"/>
      <c r="TWO544"/>
      <c r="TWP544"/>
      <c r="TWQ544"/>
      <c r="TWR544"/>
      <c r="TWS544"/>
      <c r="TWT544"/>
      <c r="TWU544"/>
      <c r="TWV544"/>
      <c r="TWW544"/>
      <c r="TWX544"/>
      <c r="TWY544"/>
      <c r="TWZ544"/>
      <c r="TXA544"/>
      <c r="TXB544"/>
      <c r="TXC544"/>
      <c r="TXD544"/>
      <c r="TXE544"/>
      <c r="TXF544"/>
      <c r="TXG544"/>
      <c r="TXH544"/>
      <c r="TXI544"/>
      <c r="TXJ544"/>
      <c r="TXK544"/>
      <c r="TXL544"/>
      <c r="TXM544"/>
      <c r="TXN544"/>
      <c r="TXO544"/>
      <c r="TXP544"/>
      <c r="TXQ544"/>
      <c r="TXR544"/>
      <c r="TXS544"/>
      <c r="TXT544"/>
      <c r="TXU544"/>
      <c r="TXV544"/>
      <c r="TXW544"/>
      <c r="TXX544"/>
      <c r="TXY544"/>
      <c r="TXZ544"/>
      <c r="TYA544"/>
      <c r="TYB544"/>
      <c r="TYC544"/>
      <c r="TYD544"/>
      <c r="TYE544"/>
      <c r="TYF544"/>
      <c r="TYG544"/>
      <c r="TYH544"/>
      <c r="TYI544"/>
      <c r="TYJ544"/>
      <c r="TYK544"/>
      <c r="TYL544"/>
      <c r="TYM544"/>
      <c r="TYN544"/>
      <c r="TYO544"/>
      <c r="TYP544"/>
      <c r="TYQ544"/>
      <c r="TYR544"/>
      <c r="TYS544"/>
      <c r="TYT544"/>
      <c r="TYU544"/>
      <c r="TYV544"/>
      <c r="TYW544"/>
      <c r="TYX544"/>
      <c r="TYY544"/>
      <c r="TYZ544"/>
      <c r="TZA544"/>
      <c r="TZB544"/>
      <c r="TZC544"/>
      <c r="TZD544"/>
      <c r="TZE544"/>
      <c r="TZF544"/>
      <c r="TZG544"/>
      <c r="TZH544"/>
      <c r="TZI544"/>
      <c r="TZJ544"/>
      <c r="TZK544"/>
      <c r="TZL544"/>
      <c r="TZM544"/>
      <c r="TZN544"/>
      <c r="TZO544"/>
      <c r="TZP544"/>
      <c r="TZQ544"/>
      <c r="TZR544"/>
      <c r="TZS544"/>
      <c r="TZT544"/>
      <c r="TZU544"/>
      <c r="TZV544"/>
      <c r="TZW544"/>
      <c r="TZX544"/>
      <c r="TZY544"/>
      <c r="TZZ544"/>
      <c r="UAA544"/>
      <c r="UAB544"/>
      <c r="UAC544"/>
      <c r="UAD544"/>
      <c r="UAE544"/>
      <c r="UAF544"/>
      <c r="UAG544"/>
      <c r="UAH544"/>
      <c r="UAI544"/>
      <c r="UAJ544"/>
      <c r="UAK544"/>
      <c r="UAL544"/>
      <c r="UAM544"/>
      <c r="UAN544"/>
      <c r="UAO544"/>
      <c r="UAP544"/>
      <c r="UAQ544"/>
      <c r="UAR544"/>
      <c r="UAS544"/>
      <c r="UAT544"/>
      <c r="UAU544"/>
      <c r="UAV544"/>
      <c r="UAW544"/>
      <c r="UAX544"/>
      <c r="UAY544"/>
      <c r="UAZ544"/>
      <c r="UBA544"/>
      <c r="UBB544"/>
      <c r="UBC544"/>
      <c r="UBD544"/>
      <c r="UBE544"/>
      <c r="UBF544"/>
      <c r="UBG544"/>
      <c r="UBH544"/>
      <c r="UBI544"/>
      <c r="UBJ544"/>
      <c r="UBK544"/>
      <c r="UBL544"/>
      <c r="UBM544"/>
      <c r="UBN544"/>
      <c r="UBO544"/>
      <c r="UBP544"/>
      <c r="UBQ544"/>
      <c r="UBR544"/>
      <c r="UBS544"/>
      <c r="UBT544"/>
      <c r="UBU544"/>
      <c r="UBV544"/>
      <c r="UBW544"/>
      <c r="UBX544"/>
      <c r="UBY544"/>
      <c r="UBZ544"/>
      <c r="UCA544"/>
      <c r="UCB544"/>
      <c r="UCC544"/>
      <c r="UCD544"/>
      <c r="UCE544"/>
      <c r="UCF544"/>
      <c r="UCG544"/>
      <c r="UCH544"/>
      <c r="UCI544"/>
      <c r="UCJ544"/>
      <c r="UCK544"/>
      <c r="UCL544"/>
      <c r="UCM544"/>
      <c r="UCN544"/>
      <c r="UCO544"/>
      <c r="UCP544"/>
      <c r="UCQ544"/>
      <c r="UCR544"/>
      <c r="UCS544"/>
      <c r="UCT544"/>
      <c r="UCU544"/>
      <c r="UCV544"/>
      <c r="UCW544"/>
      <c r="UCX544"/>
      <c r="UCY544"/>
      <c r="UCZ544"/>
      <c r="UDA544"/>
      <c r="UDB544"/>
      <c r="UDC544"/>
      <c r="UDD544"/>
      <c r="UDE544"/>
      <c r="UDF544"/>
      <c r="UDG544"/>
      <c r="UDH544"/>
      <c r="UDI544"/>
      <c r="UDJ544"/>
      <c r="UDK544"/>
      <c r="UDL544"/>
      <c r="UDM544"/>
      <c r="UDN544"/>
      <c r="UDO544"/>
      <c r="UDP544"/>
      <c r="UDQ544"/>
      <c r="UDR544"/>
      <c r="UDS544"/>
      <c r="UDT544"/>
      <c r="UDU544"/>
      <c r="UDV544"/>
      <c r="UDW544"/>
      <c r="UDX544"/>
      <c r="UDY544"/>
      <c r="UDZ544"/>
      <c r="UEA544"/>
      <c r="UEB544"/>
      <c r="UEC544"/>
      <c r="UED544"/>
      <c r="UEE544"/>
      <c r="UEF544"/>
      <c r="UEG544"/>
      <c r="UEH544"/>
      <c r="UEI544"/>
      <c r="UEJ544"/>
      <c r="UEK544"/>
      <c r="UEL544"/>
      <c r="UEM544"/>
      <c r="UEN544"/>
      <c r="UEO544"/>
      <c r="UEP544"/>
      <c r="UEQ544"/>
      <c r="UER544"/>
      <c r="UES544"/>
      <c r="UET544"/>
      <c r="UEU544"/>
      <c r="UEV544"/>
      <c r="UEW544"/>
      <c r="UEX544"/>
      <c r="UEY544"/>
      <c r="UEZ544"/>
      <c r="UFA544"/>
      <c r="UFB544"/>
      <c r="UFC544"/>
      <c r="UFD544"/>
      <c r="UFE544"/>
      <c r="UFF544"/>
      <c r="UFG544"/>
      <c r="UFH544"/>
      <c r="UFI544"/>
      <c r="UFJ544"/>
      <c r="UFK544"/>
      <c r="UFL544"/>
      <c r="UFM544"/>
      <c r="UFN544"/>
      <c r="UFO544"/>
      <c r="UFP544"/>
      <c r="UFQ544"/>
      <c r="UFR544"/>
      <c r="UFS544"/>
      <c r="UFT544"/>
      <c r="UFU544"/>
      <c r="UFV544"/>
      <c r="UFW544"/>
      <c r="UFX544"/>
      <c r="UFY544"/>
      <c r="UFZ544"/>
      <c r="UGA544"/>
      <c r="UGB544"/>
      <c r="UGC544"/>
      <c r="UGD544"/>
      <c r="UGE544"/>
      <c r="UGF544"/>
      <c r="UGG544"/>
      <c r="UGH544"/>
      <c r="UGI544"/>
      <c r="UGJ544"/>
      <c r="UGK544"/>
      <c r="UGL544"/>
      <c r="UGM544"/>
      <c r="UGN544"/>
      <c r="UGO544"/>
      <c r="UGP544"/>
      <c r="UGQ544"/>
      <c r="UGR544"/>
      <c r="UGS544"/>
      <c r="UGT544"/>
      <c r="UGU544"/>
      <c r="UGV544"/>
      <c r="UGW544"/>
      <c r="UGX544"/>
      <c r="UGY544"/>
      <c r="UGZ544"/>
      <c r="UHA544"/>
      <c r="UHB544"/>
      <c r="UHC544"/>
      <c r="UHD544"/>
      <c r="UHE544"/>
      <c r="UHF544"/>
      <c r="UHG544"/>
      <c r="UHH544"/>
      <c r="UHI544"/>
      <c r="UHJ544"/>
      <c r="UHK544"/>
      <c r="UHL544"/>
      <c r="UHM544"/>
      <c r="UHN544"/>
      <c r="UHO544"/>
      <c r="UHP544"/>
      <c r="UHQ544"/>
      <c r="UHR544"/>
      <c r="UHS544"/>
      <c r="UHT544"/>
      <c r="UHU544"/>
      <c r="UHV544"/>
      <c r="UHW544"/>
      <c r="UHX544"/>
      <c r="UHY544"/>
      <c r="UHZ544"/>
      <c r="UIA544"/>
      <c r="UIB544"/>
      <c r="UIC544"/>
      <c r="UID544"/>
      <c r="UIE544"/>
      <c r="UIF544"/>
      <c r="UIG544"/>
      <c r="UIH544"/>
      <c r="UII544"/>
      <c r="UIJ544"/>
      <c r="UIK544"/>
      <c r="UIL544"/>
      <c r="UIM544"/>
      <c r="UIN544"/>
      <c r="UIO544"/>
      <c r="UIP544"/>
      <c r="UIQ544"/>
      <c r="UIR544"/>
      <c r="UIS544"/>
      <c r="UIT544"/>
      <c r="UIU544"/>
      <c r="UIV544"/>
      <c r="UIW544"/>
      <c r="UIX544"/>
      <c r="UIY544"/>
      <c r="UIZ544"/>
      <c r="UJA544"/>
      <c r="UJB544"/>
      <c r="UJC544"/>
      <c r="UJD544"/>
      <c r="UJE544"/>
      <c r="UJF544"/>
      <c r="UJG544"/>
      <c r="UJH544"/>
      <c r="UJI544"/>
      <c r="UJJ544"/>
      <c r="UJK544"/>
      <c r="UJL544"/>
      <c r="UJM544"/>
      <c r="UJN544"/>
      <c r="UJO544"/>
      <c r="UJP544"/>
      <c r="UJQ544"/>
      <c r="UJR544"/>
      <c r="UJS544"/>
      <c r="UJT544"/>
      <c r="UJU544"/>
      <c r="UJV544"/>
      <c r="UJW544"/>
      <c r="UJX544"/>
      <c r="UJY544"/>
      <c r="UJZ544"/>
      <c r="UKA544"/>
      <c r="UKB544"/>
      <c r="UKC544"/>
      <c r="UKD544"/>
      <c r="UKE544"/>
      <c r="UKF544"/>
      <c r="UKG544"/>
      <c r="UKH544"/>
      <c r="UKI544"/>
      <c r="UKJ544"/>
      <c r="UKK544"/>
      <c r="UKL544"/>
      <c r="UKM544"/>
      <c r="UKN544"/>
      <c r="UKO544"/>
      <c r="UKP544"/>
      <c r="UKQ544"/>
      <c r="UKR544"/>
      <c r="UKS544"/>
      <c r="UKT544"/>
      <c r="UKU544"/>
      <c r="UKV544"/>
      <c r="UKW544"/>
      <c r="UKX544"/>
      <c r="UKY544"/>
      <c r="UKZ544"/>
      <c r="ULA544"/>
      <c r="ULB544"/>
      <c r="ULC544"/>
      <c r="ULD544"/>
      <c r="ULE544"/>
      <c r="ULF544"/>
      <c r="ULG544"/>
      <c r="ULH544"/>
      <c r="ULI544"/>
      <c r="ULJ544"/>
      <c r="ULK544"/>
      <c r="ULL544"/>
      <c r="ULM544"/>
      <c r="ULN544"/>
      <c r="ULO544"/>
      <c r="ULP544"/>
      <c r="ULQ544"/>
      <c r="ULR544"/>
      <c r="ULS544"/>
      <c r="ULT544"/>
      <c r="ULU544"/>
      <c r="ULV544"/>
      <c r="ULW544"/>
      <c r="ULX544"/>
      <c r="ULY544"/>
      <c r="ULZ544"/>
      <c r="UMA544"/>
      <c r="UMB544"/>
      <c r="UMC544"/>
      <c r="UMD544"/>
      <c r="UME544"/>
      <c r="UMF544"/>
      <c r="UMG544"/>
      <c r="UMH544"/>
      <c r="UMI544"/>
      <c r="UMJ544"/>
      <c r="UMK544"/>
      <c r="UML544"/>
      <c r="UMM544"/>
      <c r="UMN544"/>
      <c r="UMO544"/>
      <c r="UMP544"/>
      <c r="UMQ544"/>
      <c r="UMR544"/>
      <c r="UMS544"/>
      <c r="UMT544"/>
      <c r="UMU544"/>
      <c r="UMV544"/>
      <c r="UMW544"/>
      <c r="UMX544"/>
      <c r="UMY544"/>
      <c r="UMZ544"/>
      <c r="UNA544"/>
      <c r="UNB544"/>
      <c r="UNC544"/>
      <c r="UND544"/>
      <c r="UNE544"/>
      <c r="UNF544"/>
      <c r="UNG544"/>
      <c r="UNH544"/>
      <c r="UNI544"/>
      <c r="UNJ544"/>
      <c r="UNK544"/>
      <c r="UNL544"/>
      <c r="UNM544"/>
      <c r="UNN544"/>
      <c r="UNO544"/>
      <c r="UNP544"/>
      <c r="UNQ544"/>
      <c r="UNR544"/>
      <c r="UNS544"/>
      <c r="UNT544"/>
      <c r="UNU544"/>
      <c r="UNV544"/>
      <c r="UNW544"/>
      <c r="UNX544"/>
      <c r="UNY544"/>
      <c r="UNZ544"/>
      <c r="UOA544"/>
      <c r="UOB544"/>
      <c r="UOC544"/>
      <c r="UOD544"/>
      <c r="UOE544"/>
      <c r="UOF544"/>
      <c r="UOG544"/>
      <c r="UOH544"/>
      <c r="UOI544"/>
      <c r="UOJ544"/>
      <c r="UOK544"/>
      <c r="UOL544"/>
      <c r="UOM544"/>
      <c r="UON544"/>
      <c r="UOO544"/>
      <c r="UOP544"/>
      <c r="UOQ544"/>
      <c r="UOR544"/>
      <c r="UOS544"/>
      <c r="UOT544"/>
      <c r="UOU544"/>
      <c r="UOV544"/>
      <c r="UOW544"/>
      <c r="UOX544"/>
      <c r="UOY544"/>
      <c r="UOZ544"/>
      <c r="UPA544"/>
      <c r="UPB544"/>
      <c r="UPC544"/>
      <c r="UPD544"/>
      <c r="UPE544"/>
      <c r="UPF544"/>
      <c r="UPG544"/>
      <c r="UPH544"/>
      <c r="UPI544"/>
      <c r="UPJ544"/>
      <c r="UPK544"/>
      <c r="UPL544"/>
      <c r="UPM544"/>
      <c r="UPN544"/>
      <c r="UPO544"/>
      <c r="UPP544"/>
      <c r="UPQ544"/>
      <c r="UPR544"/>
      <c r="UPS544"/>
      <c r="UPT544"/>
      <c r="UPU544"/>
      <c r="UPV544"/>
      <c r="UPW544"/>
      <c r="UPX544"/>
      <c r="UPY544"/>
      <c r="UPZ544"/>
      <c r="UQA544"/>
      <c r="UQB544"/>
      <c r="UQC544"/>
      <c r="UQD544"/>
      <c r="UQE544"/>
      <c r="UQF544"/>
      <c r="UQG544"/>
      <c r="UQH544"/>
      <c r="UQI544"/>
      <c r="UQJ544"/>
      <c r="UQK544"/>
      <c r="UQL544"/>
      <c r="UQM544"/>
      <c r="UQN544"/>
      <c r="UQO544"/>
      <c r="UQP544"/>
      <c r="UQQ544"/>
      <c r="UQR544"/>
      <c r="UQS544"/>
      <c r="UQT544"/>
      <c r="UQU544"/>
      <c r="UQV544"/>
      <c r="UQW544"/>
      <c r="UQX544"/>
      <c r="UQY544"/>
      <c r="UQZ544"/>
      <c r="URA544"/>
      <c r="URB544"/>
      <c r="URC544"/>
      <c r="URD544"/>
      <c r="URE544"/>
      <c r="URF544"/>
      <c r="URG544"/>
      <c r="URH544"/>
      <c r="URI544"/>
      <c r="URJ544"/>
      <c r="URK544"/>
      <c r="URL544"/>
      <c r="URM544"/>
      <c r="URN544"/>
      <c r="URO544"/>
      <c r="URP544"/>
      <c r="URQ544"/>
      <c r="URR544"/>
      <c r="URS544"/>
      <c r="URT544"/>
      <c r="URU544"/>
      <c r="URV544"/>
      <c r="URW544"/>
      <c r="URX544"/>
      <c r="URY544"/>
      <c r="URZ544"/>
      <c r="USA544"/>
      <c r="USB544"/>
      <c r="USC544"/>
      <c r="USD544"/>
      <c r="USE544"/>
      <c r="USF544"/>
      <c r="USG544"/>
      <c r="USH544"/>
      <c r="USI544"/>
      <c r="USJ544"/>
      <c r="USK544"/>
      <c r="USL544"/>
      <c r="USM544"/>
      <c r="USN544"/>
      <c r="USO544"/>
      <c r="USP544"/>
      <c r="USQ544"/>
      <c r="USR544"/>
      <c r="USS544"/>
      <c r="UST544"/>
      <c r="USU544"/>
      <c r="USV544"/>
      <c r="USW544"/>
      <c r="USX544"/>
      <c r="USY544"/>
      <c r="USZ544"/>
      <c r="UTA544"/>
      <c r="UTB544"/>
      <c r="UTC544"/>
      <c r="UTD544"/>
      <c r="UTE544"/>
      <c r="UTF544"/>
      <c r="UTG544"/>
      <c r="UTH544"/>
      <c r="UTI544"/>
      <c r="UTJ544"/>
      <c r="UTK544"/>
      <c r="UTL544"/>
      <c r="UTM544"/>
      <c r="UTN544"/>
      <c r="UTO544"/>
      <c r="UTP544"/>
      <c r="UTQ544"/>
      <c r="UTR544"/>
      <c r="UTS544"/>
      <c r="UTT544"/>
      <c r="UTU544"/>
      <c r="UTV544"/>
      <c r="UTW544"/>
      <c r="UTX544"/>
      <c r="UTY544"/>
      <c r="UTZ544"/>
      <c r="UUA544"/>
      <c r="UUB544"/>
      <c r="UUC544"/>
      <c r="UUD544"/>
      <c r="UUE544"/>
      <c r="UUF544"/>
      <c r="UUG544"/>
      <c r="UUH544"/>
      <c r="UUI544"/>
      <c r="UUJ544"/>
      <c r="UUK544"/>
      <c r="UUL544"/>
      <c r="UUM544"/>
      <c r="UUN544"/>
      <c r="UUO544"/>
      <c r="UUP544"/>
      <c r="UUQ544"/>
      <c r="UUR544"/>
      <c r="UUS544"/>
      <c r="UUT544"/>
      <c r="UUU544"/>
      <c r="UUV544"/>
      <c r="UUW544"/>
      <c r="UUX544"/>
      <c r="UUY544"/>
      <c r="UUZ544"/>
      <c r="UVA544"/>
      <c r="UVB544"/>
      <c r="UVC544"/>
      <c r="UVD544"/>
      <c r="UVE544"/>
      <c r="UVF544"/>
      <c r="UVG544"/>
      <c r="UVH544"/>
      <c r="UVI544"/>
      <c r="UVJ544"/>
      <c r="UVK544"/>
      <c r="UVL544"/>
      <c r="UVM544"/>
      <c r="UVN544"/>
      <c r="UVO544"/>
      <c r="UVP544"/>
      <c r="UVQ544"/>
      <c r="UVR544"/>
      <c r="UVS544"/>
      <c r="UVT544"/>
      <c r="UVU544"/>
      <c r="UVV544"/>
      <c r="UVW544"/>
      <c r="UVX544"/>
      <c r="UVY544"/>
      <c r="UVZ544"/>
      <c r="UWA544"/>
      <c r="UWB544"/>
      <c r="UWC544"/>
      <c r="UWD544"/>
      <c r="UWE544"/>
      <c r="UWF544"/>
      <c r="UWG544"/>
      <c r="UWH544"/>
      <c r="UWI544"/>
      <c r="UWJ544"/>
      <c r="UWK544"/>
      <c r="UWL544"/>
      <c r="UWM544"/>
      <c r="UWN544"/>
      <c r="UWO544"/>
      <c r="UWP544"/>
      <c r="UWQ544"/>
      <c r="UWR544"/>
      <c r="UWS544"/>
      <c r="UWT544"/>
      <c r="UWU544"/>
      <c r="UWV544"/>
      <c r="UWW544"/>
      <c r="UWX544"/>
      <c r="UWY544"/>
      <c r="UWZ544"/>
      <c r="UXA544"/>
      <c r="UXB544"/>
      <c r="UXC544"/>
      <c r="UXD544"/>
      <c r="UXE544"/>
      <c r="UXF544"/>
      <c r="UXG544"/>
      <c r="UXH544"/>
      <c r="UXI544"/>
      <c r="UXJ544"/>
      <c r="UXK544"/>
      <c r="UXL544"/>
      <c r="UXM544"/>
      <c r="UXN544"/>
      <c r="UXO544"/>
      <c r="UXP544"/>
      <c r="UXQ544"/>
      <c r="UXR544"/>
      <c r="UXS544"/>
      <c r="UXT544"/>
      <c r="UXU544"/>
      <c r="UXV544"/>
      <c r="UXW544"/>
      <c r="UXX544"/>
      <c r="UXY544"/>
      <c r="UXZ544"/>
      <c r="UYA544"/>
      <c r="UYB544"/>
      <c r="UYC544"/>
      <c r="UYD544"/>
      <c r="UYE544"/>
      <c r="UYF544"/>
      <c r="UYG544"/>
      <c r="UYH544"/>
      <c r="UYI544"/>
      <c r="UYJ544"/>
      <c r="UYK544"/>
      <c r="UYL544"/>
      <c r="UYM544"/>
      <c r="UYN544"/>
      <c r="UYO544"/>
      <c r="UYP544"/>
      <c r="UYQ544"/>
      <c r="UYR544"/>
      <c r="UYS544"/>
      <c r="UYT544"/>
      <c r="UYU544"/>
      <c r="UYV544"/>
      <c r="UYW544"/>
      <c r="UYX544"/>
      <c r="UYY544"/>
      <c r="UYZ544"/>
      <c r="UZA544"/>
      <c r="UZB544"/>
      <c r="UZC544"/>
      <c r="UZD544"/>
      <c r="UZE544"/>
      <c r="UZF544"/>
      <c r="UZG544"/>
      <c r="UZH544"/>
      <c r="UZI544"/>
      <c r="UZJ544"/>
      <c r="UZK544"/>
      <c r="UZL544"/>
      <c r="UZM544"/>
      <c r="UZN544"/>
      <c r="UZO544"/>
      <c r="UZP544"/>
      <c r="UZQ544"/>
      <c r="UZR544"/>
      <c r="UZS544"/>
      <c r="UZT544"/>
      <c r="UZU544"/>
      <c r="UZV544"/>
      <c r="UZW544"/>
      <c r="UZX544"/>
      <c r="UZY544"/>
      <c r="UZZ544"/>
      <c r="VAA544"/>
      <c r="VAB544"/>
      <c r="VAC544"/>
      <c r="VAD544"/>
      <c r="VAE544"/>
      <c r="VAF544"/>
      <c r="VAG544"/>
      <c r="VAH544"/>
      <c r="VAI544"/>
      <c r="VAJ544"/>
      <c r="VAK544"/>
      <c r="VAL544"/>
      <c r="VAM544"/>
      <c r="VAN544"/>
      <c r="VAO544"/>
      <c r="VAP544"/>
      <c r="VAQ544"/>
      <c r="VAR544"/>
      <c r="VAS544"/>
      <c r="VAT544"/>
      <c r="VAU544"/>
      <c r="VAV544"/>
      <c r="VAW544"/>
      <c r="VAX544"/>
      <c r="VAY544"/>
      <c r="VAZ544"/>
      <c r="VBA544"/>
      <c r="VBB544"/>
      <c r="VBC544"/>
      <c r="VBD544"/>
      <c r="VBE544"/>
      <c r="VBF544"/>
      <c r="VBG544"/>
      <c r="VBH544"/>
      <c r="VBI544"/>
      <c r="VBJ544"/>
      <c r="VBK544"/>
      <c r="VBL544"/>
      <c r="VBM544"/>
      <c r="VBN544"/>
      <c r="VBO544"/>
      <c r="VBP544"/>
      <c r="VBQ544"/>
      <c r="VBR544"/>
      <c r="VBS544"/>
      <c r="VBT544"/>
      <c r="VBU544"/>
      <c r="VBV544"/>
      <c r="VBW544"/>
      <c r="VBX544"/>
      <c r="VBY544"/>
      <c r="VBZ544"/>
      <c r="VCA544"/>
      <c r="VCB544"/>
      <c r="VCC544"/>
      <c r="VCD544"/>
      <c r="VCE544"/>
      <c r="VCF544"/>
      <c r="VCG544"/>
      <c r="VCH544"/>
      <c r="VCI544"/>
      <c r="VCJ544"/>
      <c r="VCK544"/>
      <c r="VCL544"/>
      <c r="VCM544"/>
      <c r="VCN544"/>
      <c r="VCO544"/>
      <c r="VCP544"/>
      <c r="VCQ544"/>
      <c r="VCR544"/>
      <c r="VCS544"/>
      <c r="VCT544"/>
      <c r="VCU544"/>
      <c r="VCV544"/>
      <c r="VCW544"/>
      <c r="VCX544"/>
      <c r="VCY544"/>
      <c r="VCZ544"/>
      <c r="VDA544"/>
      <c r="VDB544"/>
      <c r="VDC544"/>
      <c r="VDD544"/>
      <c r="VDE544"/>
      <c r="VDF544"/>
      <c r="VDG544"/>
      <c r="VDH544"/>
      <c r="VDI544"/>
      <c r="VDJ544"/>
      <c r="VDK544"/>
      <c r="VDL544"/>
      <c r="VDM544"/>
      <c r="VDN544"/>
      <c r="VDO544"/>
      <c r="VDP544"/>
      <c r="VDQ544"/>
      <c r="VDR544"/>
      <c r="VDS544"/>
      <c r="VDT544"/>
      <c r="VDU544"/>
      <c r="VDV544"/>
      <c r="VDW544"/>
      <c r="VDX544"/>
      <c r="VDY544"/>
      <c r="VDZ544"/>
      <c r="VEA544"/>
      <c r="VEB544"/>
      <c r="VEC544"/>
      <c r="VED544"/>
      <c r="VEE544"/>
      <c r="VEF544"/>
      <c r="VEG544"/>
      <c r="VEH544"/>
      <c r="VEI544"/>
      <c r="VEJ544"/>
      <c r="VEK544"/>
      <c r="VEL544"/>
      <c r="VEM544"/>
      <c r="VEN544"/>
      <c r="VEO544"/>
      <c r="VEP544"/>
      <c r="VEQ544"/>
      <c r="VER544"/>
      <c r="VES544"/>
      <c r="VET544"/>
      <c r="VEU544"/>
      <c r="VEV544"/>
      <c r="VEW544"/>
      <c r="VEX544"/>
      <c r="VEY544"/>
      <c r="VEZ544"/>
      <c r="VFA544"/>
      <c r="VFB544"/>
      <c r="VFC544"/>
      <c r="VFD544"/>
      <c r="VFE544"/>
      <c r="VFF544"/>
      <c r="VFG544"/>
      <c r="VFH544"/>
      <c r="VFI544"/>
      <c r="VFJ544"/>
      <c r="VFK544"/>
      <c r="VFL544"/>
      <c r="VFM544"/>
      <c r="VFN544"/>
      <c r="VFO544"/>
      <c r="VFP544"/>
      <c r="VFQ544"/>
      <c r="VFR544"/>
      <c r="VFS544"/>
      <c r="VFT544"/>
      <c r="VFU544"/>
      <c r="VFV544"/>
      <c r="VFW544"/>
      <c r="VFX544"/>
      <c r="VFY544"/>
      <c r="VFZ544"/>
      <c r="VGA544"/>
      <c r="VGB544"/>
      <c r="VGC544"/>
      <c r="VGD544"/>
      <c r="VGE544"/>
      <c r="VGF544"/>
      <c r="VGG544"/>
      <c r="VGH544"/>
      <c r="VGI544"/>
      <c r="VGJ544"/>
      <c r="VGK544"/>
      <c r="VGL544"/>
      <c r="VGM544"/>
      <c r="VGN544"/>
      <c r="VGO544"/>
      <c r="VGP544"/>
      <c r="VGQ544"/>
      <c r="VGR544"/>
      <c r="VGS544"/>
      <c r="VGT544"/>
      <c r="VGU544"/>
      <c r="VGV544"/>
      <c r="VGW544"/>
      <c r="VGX544"/>
      <c r="VGY544"/>
      <c r="VGZ544"/>
      <c r="VHA544"/>
      <c r="VHB544"/>
      <c r="VHC544"/>
      <c r="VHD544"/>
      <c r="VHE544"/>
      <c r="VHF544"/>
      <c r="VHG544"/>
      <c r="VHH544"/>
      <c r="VHI544"/>
      <c r="VHJ544"/>
      <c r="VHK544"/>
      <c r="VHL544"/>
      <c r="VHM544"/>
      <c r="VHN544"/>
      <c r="VHO544"/>
      <c r="VHP544"/>
      <c r="VHQ544"/>
      <c r="VHR544"/>
      <c r="VHS544"/>
      <c r="VHT544"/>
      <c r="VHU544"/>
      <c r="VHV544"/>
      <c r="VHW544"/>
      <c r="VHX544"/>
      <c r="VHY544"/>
      <c r="VHZ544"/>
      <c r="VIA544"/>
      <c r="VIB544"/>
      <c r="VIC544"/>
      <c r="VID544"/>
      <c r="VIE544"/>
      <c r="VIF544"/>
      <c r="VIG544"/>
      <c r="VIH544"/>
      <c r="VII544"/>
      <c r="VIJ544"/>
      <c r="VIK544"/>
      <c r="VIL544"/>
      <c r="VIM544"/>
      <c r="VIN544"/>
      <c r="VIO544"/>
      <c r="VIP544"/>
      <c r="VIQ544"/>
      <c r="VIR544"/>
      <c r="VIS544"/>
      <c r="VIT544"/>
      <c r="VIU544"/>
      <c r="VIV544"/>
      <c r="VIW544"/>
      <c r="VIX544"/>
      <c r="VIY544"/>
      <c r="VIZ544"/>
      <c r="VJA544"/>
      <c r="VJB544"/>
      <c r="VJC544"/>
      <c r="VJD544"/>
      <c r="VJE544"/>
      <c r="VJF544"/>
      <c r="VJG544"/>
      <c r="VJH544"/>
      <c r="VJI544"/>
      <c r="VJJ544"/>
      <c r="VJK544"/>
      <c r="VJL544"/>
      <c r="VJM544"/>
      <c r="VJN544"/>
      <c r="VJO544"/>
      <c r="VJP544"/>
      <c r="VJQ544"/>
      <c r="VJR544"/>
      <c r="VJS544"/>
      <c r="VJT544"/>
      <c r="VJU544"/>
      <c r="VJV544"/>
      <c r="VJW544"/>
      <c r="VJX544"/>
      <c r="VJY544"/>
      <c r="VJZ544"/>
      <c r="VKA544"/>
      <c r="VKB544"/>
      <c r="VKC544"/>
      <c r="VKD544"/>
      <c r="VKE544"/>
      <c r="VKF544"/>
      <c r="VKG544"/>
      <c r="VKH544"/>
      <c r="VKI544"/>
      <c r="VKJ544"/>
      <c r="VKK544"/>
      <c r="VKL544"/>
      <c r="VKM544"/>
      <c r="VKN544"/>
      <c r="VKO544"/>
      <c r="VKP544"/>
      <c r="VKQ544"/>
      <c r="VKR544"/>
      <c r="VKS544"/>
      <c r="VKT544"/>
      <c r="VKU544"/>
      <c r="VKV544"/>
      <c r="VKW544"/>
      <c r="VKX544"/>
      <c r="VKY544"/>
      <c r="VKZ544"/>
      <c r="VLA544"/>
      <c r="VLB544"/>
      <c r="VLC544"/>
      <c r="VLD544"/>
      <c r="VLE544"/>
      <c r="VLF544"/>
      <c r="VLG544"/>
      <c r="VLH544"/>
      <c r="VLI544"/>
      <c r="VLJ544"/>
      <c r="VLK544"/>
      <c r="VLL544"/>
      <c r="VLM544"/>
      <c r="VLN544"/>
      <c r="VLO544"/>
      <c r="VLP544"/>
      <c r="VLQ544"/>
      <c r="VLR544"/>
      <c r="VLS544"/>
      <c r="VLT544"/>
      <c r="VLU544"/>
      <c r="VLV544"/>
      <c r="VLW544"/>
      <c r="VLX544"/>
      <c r="VLY544"/>
      <c r="VLZ544"/>
      <c r="VMA544"/>
      <c r="VMB544"/>
      <c r="VMC544"/>
      <c r="VMD544"/>
      <c r="VME544"/>
      <c r="VMF544"/>
      <c r="VMG544"/>
      <c r="VMH544"/>
      <c r="VMI544"/>
      <c r="VMJ544"/>
      <c r="VMK544"/>
      <c r="VML544"/>
      <c r="VMM544"/>
      <c r="VMN544"/>
      <c r="VMO544"/>
      <c r="VMP544"/>
      <c r="VMQ544"/>
      <c r="VMR544"/>
      <c r="VMS544"/>
      <c r="VMT544"/>
      <c r="VMU544"/>
      <c r="VMV544"/>
      <c r="VMW544"/>
      <c r="VMX544"/>
      <c r="VMY544"/>
      <c r="VMZ544"/>
      <c r="VNA544"/>
      <c r="VNB544"/>
      <c r="VNC544"/>
      <c r="VND544"/>
      <c r="VNE544"/>
      <c r="VNF544"/>
      <c r="VNG544"/>
      <c r="VNH544"/>
      <c r="VNI544"/>
      <c r="VNJ544"/>
      <c r="VNK544"/>
      <c r="VNL544"/>
      <c r="VNM544"/>
      <c r="VNN544"/>
      <c r="VNO544"/>
      <c r="VNP544"/>
      <c r="VNQ544"/>
      <c r="VNR544"/>
      <c r="VNS544"/>
      <c r="VNT544"/>
      <c r="VNU544"/>
      <c r="VNV544"/>
      <c r="VNW544"/>
      <c r="VNX544"/>
      <c r="VNY544"/>
      <c r="VNZ544"/>
      <c r="VOA544"/>
      <c r="VOB544"/>
      <c r="VOC544"/>
      <c r="VOD544"/>
      <c r="VOE544"/>
      <c r="VOF544"/>
      <c r="VOG544"/>
      <c r="VOH544"/>
      <c r="VOI544"/>
      <c r="VOJ544"/>
      <c r="VOK544"/>
      <c r="VOL544"/>
      <c r="VOM544"/>
      <c r="VON544"/>
      <c r="VOO544"/>
      <c r="VOP544"/>
      <c r="VOQ544"/>
      <c r="VOR544"/>
      <c r="VOS544"/>
      <c r="VOT544"/>
      <c r="VOU544"/>
      <c r="VOV544"/>
      <c r="VOW544"/>
      <c r="VOX544"/>
      <c r="VOY544"/>
      <c r="VOZ544"/>
      <c r="VPA544"/>
      <c r="VPB544"/>
      <c r="VPC544"/>
      <c r="VPD544"/>
      <c r="VPE544"/>
      <c r="VPF544"/>
      <c r="VPG544"/>
      <c r="VPH544"/>
      <c r="VPI544"/>
      <c r="VPJ544"/>
      <c r="VPK544"/>
      <c r="VPL544"/>
      <c r="VPM544"/>
      <c r="VPN544"/>
      <c r="VPO544"/>
      <c r="VPP544"/>
      <c r="VPQ544"/>
      <c r="VPR544"/>
      <c r="VPS544"/>
      <c r="VPT544"/>
      <c r="VPU544"/>
      <c r="VPV544"/>
      <c r="VPW544"/>
      <c r="VPX544"/>
      <c r="VPY544"/>
      <c r="VPZ544"/>
      <c r="VQA544"/>
      <c r="VQB544"/>
      <c r="VQC544"/>
      <c r="VQD544"/>
      <c r="VQE544"/>
      <c r="VQF544"/>
      <c r="VQG544"/>
      <c r="VQH544"/>
      <c r="VQI544"/>
      <c r="VQJ544"/>
      <c r="VQK544"/>
      <c r="VQL544"/>
      <c r="VQM544"/>
      <c r="VQN544"/>
      <c r="VQO544"/>
      <c r="VQP544"/>
      <c r="VQQ544"/>
      <c r="VQR544"/>
      <c r="VQS544"/>
      <c r="VQT544"/>
      <c r="VQU544"/>
      <c r="VQV544"/>
      <c r="VQW544"/>
      <c r="VQX544"/>
      <c r="VQY544"/>
      <c r="VQZ544"/>
      <c r="VRA544"/>
      <c r="VRB544"/>
      <c r="VRC544"/>
      <c r="VRD544"/>
      <c r="VRE544"/>
      <c r="VRF544"/>
      <c r="VRG544"/>
      <c r="VRH544"/>
      <c r="VRI544"/>
      <c r="VRJ544"/>
      <c r="VRK544"/>
      <c r="VRL544"/>
      <c r="VRM544"/>
      <c r="VRN544"/>
      <c r="VRO544"/>
      <c r="VRP544"/>
      <c r="VRQ544"/>
      <c r="VRR544"/>
      <c r="VRS544"/>
      <c r="VRT544"/>
      <c r="VRU544"/>
      <c r="VRV544"/>
      <c r="VRW544"/>
      <c r="VRX544"/>
      <c r="VRY544"/>
      <c r="VRZ544"/>
      <c r="VSA544"/>
      <c r="VSB544"/>
      <c r="VSC544"/>
      <c r="VSD544"/>
      <c r="VSE544"/>
      <c r="VSF544"/>
      <c r="VSG544"/>
      <c r="VSH544"/>
      <c r="VSI544"/>
      <c r="VSJ544"/>
      <c r="VSK544"/>
      <c r="VSL544"/>
      <c r="VSM544"/>
      <c r="VSN544"/>
      <c r="VSO544"/>
      <c r="VSP544"/>
      <c r="VSQ544"/>
      <c r="VSR544"/>
      <c r="VSS544"/>
      <c r="VST544"/>
      <c r="VSU544"/>
      <c r="VSV544"/>
      <c r="VSW544"/>
      <c r="VSX544"/>
      <c r="VSY544"/>
      <c r="VSZ544"/>
      <c r="VTA544"/>
      <c r="VTB544"/>
      <c r="VTC544"/>
      <c r="VTD544"/>
      <c r="VTE544"/>
      <c r="VTF544"/>
      <c r="VTG544"/>
      <c r="VTH544"/>
      <c r="VTI544"/>
      <c r="VTJ544"/>
      <c r="VTK544"/>
      <c r="VTL544"/>
      <c r="VTM544"/>
      <c r="VTN544"/>
      <c r="VTO544"/>
      <c r="VTP544"/>
      <c r="VTQ544"/>
      <c r="VTR544"/>
      <c r="VTS544"/>
      <c r="VTT544"/>
      <c r="VTU544"/>
      <c r="VTV544"/>
      <c r="VTW544"/>
      <c r="VTX544"/>
      <c r="VTY544"/>
      <c r="VTZ544"/>
      <c r="VUA544"/>
      <c r="VUB544"/>
      <c r="VUC544"/>
      <c r="VUD544"/>
      <c r="VUE544"/>
      <c r="VUF544"/>
      <c r="VUG544"/>
      <c r="VUH544"/>
      <c r="VUI544"/>
      <c r="VUJ544"/>
      <c r="VUK544"/>
      <c r="VUL544"/>
      <c r="VUM544"/>
      <c r="VUN544"/>
      <c r="VUO544"/>
      <c r="VUP544"/>
      <c r="VUQ544"/>
      <c r="VUR544"/>
      <c r="VUS544"/>
      <c r="VUT544"/>
      <c r="VUU544"/>
      <c r="VUV544"/>
      <c r="VUW544"/>
      <c r="VUX544"/>
      <c r="VUY544"/>
      <c r="VUZ544"/>
      <c r="VVA544"/>
      <c r="VVB544"/>
      <c r="VVC544"/>
      <c r="VVD544"/>
      <c r="VVE544"/>
      <c r="VVF544"/>
      <c r="VVG544"/>
      <c r="VVH544"/>
      <c r="VVI544"/>
      <c r="VVJ544"/>
      <c r="VVK544"/>
      <c r="VVL544"/>
      <c r="VVM544"/>
      <c r="VVN544"/>
      <c r="VVO544"/>
      <c r="VVP544"/>
      <c r="VVQ544"/>
      <c r="VVR544"/>
      <c r="VVS544"/>
      <c r="VVT544"/>
      <c r="VVU544"/>
      <c r="VVV544"/>
      <c r="VVW544"/>
      <c r="VVX544"/>
      <c r="VVY544"/>
      <c r="VVZ544"/>
      <c r="VWA544"/>
      <c r="VWB544"/>
      <c r="VWC544"/>
      <c r="VWD544"/>
      <c r="VWE544"/>
      <c r="VWF544"/>
      <c r="VWG544"/>
      <c r="VWH544"/>
      <c r="VWI544"/>
      <c r="VWJ544"/>
      <c r="VWK544"/>
      <c r="VWL544"/>
      <c r="VWM544"/>
      <c r="VWN544"/>
      <c r="VWO544"/>
      <c r="VWP544"/>
      <c r="VWQ544"/>
      <c r="VWR544"/>
      <c r="VWS544"/>
      <c r="VWT544"/>
      <c r="VWU544"/>
      <c r="VWV544"/>
      <c r="VWW544"/>
      <c r="VWX544"/>
      <c r="VWY544"/>
      <c r="VWZ544"/>
      <c r="VXA544"/>
      <c r="VXB544"/>
      <c r="VXC544"/>
      <c r="VXD544"/>
      <c r="VXE544"/>
      <c r="VXF544"/>
      <c r="VXG544"/>
      <c r="VXH544"/>
      <c r="VXI544"/>
      <c r="VXJ544"/>
      <c r="VXK544"/>
      <c r="VXL544"/>
      <c r="VXM544"/>
      <c r="VXN544"/>
      <c r="VXO544"/>
      <c r="VXP544"/>
      <c r="VXQ544"/>
      <c r="VXR544"/>
      <c r="VXS544"/>
      <c r="VXT544"/>
      <c r="VXU544"/>
      <c r="VXV544"/>
      <c r="VXW544"/>
      <c r="VXX544"/>
      <c r="VXY544"/>
      <c r="VXZ544"/>
      <c r="VYA544"/>
      <c r="VYB544"/>
      <c r="VYC544"/>
      <c r="VYD544"/>
      <c r="VYE544"/>
      <c r="VYF544"/>
      <c r="VYG544"/>
      <c r="VYH544"/>
      <c r="VYI544"/>
      <c r="VYJ544"/>
      <c r="VYK544"/>
      <c r="VYL544"/>
      <c r="VYM544"/>
      <c r="VYN544"/>
      <c r="VYO544"/>
      <c r="VYP544"/>
      <c r="VYQ544"/>
      <c r="VYR544"/>
      <c r="VYS544"/>
      <c r="VYT544"/>
      <c r="VYU544"/>
      <c r="VYV544"/>
      <c r="VYW544"/>
      <c r="VYX544"/>
      <c r="VYY544"/>
      <c r="VYZ544"/>
      <c r="VZA544"/>
      <c r="VZB544"/>
      <c r="VZC544"/>
      <c r="VZD544"/>
      <c r="VZE544"/>
      <c r="VZF544"/>
      <c r="VZG544"/>
      <c r="VZH544"/>
      <c r="VZI544"/>
      <c r="VZJ544"/>
      <c r="VZK544"/>
      <c r="VZL544"/>
      <c r="VZM544"/>
      <c r="VZN544"/>
      <c r="VZO544"/>
      <c r="VZP544"/>
      <c r="VZQ544"/>
      <c r="VZR544"/>
      <c r="VZS544"/>
      <c r="VZT544"/>
      <c r="VZU544"/>
      <c r="VZV544"/>
      <c r="VZW544"/>
      <c r="VZX544"/>
      <c r="VZY544"/>
      <c r="VZZ544"/>
      <c r="WAA544"/>
      <c r="WAB544"/>
      <c r="WAC544"/>
      <c r="WAD544"/>
      <c r="WAE544"/>
      <c r="WAF544"/>
      <c r="WAG544"/>
      <c r="WAH544"/>
      <c r="WAI544"/>
      <c r="WAJ544"/>
      <c r="WAK544"/>
      <c r="WAL544"/>
      <c r="WAM544"/>
      <c r="WAN544"/>
      <c r="WAO544"/>
      <c r="WAP544"/>
      <c r="WAQ544"/>
      <c r="WAR544"/>
      <c r="WAS544"/>
      <c r="WAT544"/>
      <c r="WAU544"/>
      <c r="WAV544"/>
      <c r="WAW544"/>
      <c r="WAX544"/>
      <c r="WAY544"/>
      <c r="WAZ544"/>
      <c r="WBA544"/>
      <c r="WBB544"/>
      <c r="WBC544"/>
      <c r="WBD544"/>
      <c r="WBE544"/>
      <c r="WBF544"/>
      <c r="WBG544"/>
      <c r="WBH544"/>
      <c r="WBI544"/>
      <c r="WBJ544"/>
      <c r="WBK544"/>
      <c r="WBL544"/>
      <c r="WBM544"/>
      <c r="WBN544"/>
      <c r="WBO544"/>
      <c r="WBP544"/>
      <c r="WBQ544"/>
      <c r="WBR544"/>
      <c r="WBS544"/>
      <c r="WBT544"/>
      <c r="WBU544"/>
      <c r="WBV544"/>
      <c r="WBW544"/>
      <c r="WBX544"/>
      <c r="WBY544"/>
      <c r="WBZ544"/>
      <c r="WCA544"/>
      <c r="WCB544"/>
      <c r="WCC544"/>
      <c r="WCD544"/>
      <c r="WCE544"/>
      <c r="WCF544"/>
      <c r="WCG544"/>
      <c r="WCH544"/>
      <c r="WCI544"/>
      <c r="WCJ544"/>
      <c r="WCK544"/>
      <c r="WCL544"/>
      <c r="WCM544"/>
      <c r="WCN544"/>
      <c r="WCO544"/>
      <c r="WCP544"/>
      <c r="WCQ544"/>
      <c r="WCR544"/>
      <c r="WCS544"/>
      <c r="WCT544"/>
      <c r="WCU544"/>
      <c r="WCV544"/>
      <c r="WCW544"/>
      <c r="WCX544"/>
      <c r="WCY544"/>
      <c r="WCZ544"/>
      <c r="WDA544"/>
      <c r="WDB544"/>
      <c r="WDC544"/>
      <c r="WDD544"/>
      <c r="WDE544"/>
      <c r="WDF544"/>
      <c r="WDG544"/>
      <c r="WDH544"/>
      <c r="WDI544"/>
      <c r="WDJ544"/>
      <c r="WDK544"/>
      <c r="WDL544"/>
      <c r="WDM544"/>
      <c r="WDN544"/>
      <c r="WDO544"/>
      <c r="WDP544"/>
      <c r="WDQ544"/>
      <c r="WDR544"/>
      <c r="WDS544"/>
      <c r="WDT544"/>
      <c r="WDU544"/>
      <c r="WDV544"/>
      <c r="WDW544"/>
      <c r="WDX544"/>
      <c r="WDY544"/>
      <c r="WDZ544"/>
      <c r="WEA544"/>
      <c r="WEB544"/>
      <c r="WEC544"/>
      <c r="WED544"/>
      <c r="WEE544"/>
      <c r="WEF544"/>
      <c r="WEG544"/>
      <c r="WEH544"/>
      <c r="WEI544"/>
      <c r="WEJ544"/>
      <c r="WEK544"/>
      <c r="WEL544"/>
      <c r="WEM544"/>
      <c r="WEN544"/>
      <c r="WEO544"/>
      <c r="WEP544"/>
      <c r="WEQ544"/>
      <c r="WER544"/>
      <c r="WES544"/>
      <c r="WET544"/>
      <c r="WEU544"/>
      <c r="WEV544"/>
      <c r="WEW544"/>
      <c r="WEX544"/>
      <c r="WEY544"/>
      <c r="WEZ544"/>
      <c r="WFA544"/>
      <c r="WFB544"/>
      <c r="WFC544"/>
      <c r="WFD544"/>
      <c r="WFE544"/>
      <c r="WFF544"/>
      <c r="WFG544"/>
      <c r="WFH544"/>
      <c r="WFI544"/>
      <c r="WFJ544"/>
      <c r="WFK544"/>
      <c r="WFL544"/>
      <c r="WFM544"/>
      <c r="WFN544"/>
      <c r="WFO544"/>
      <c r="WFP544"/>
      <c r="WFQ544"/>
      <c r="WFR544"/>
      <c r="WFS544"/>
      <c r="WFT544"/>
      <c r="WFU544"/>
      <c r="WFV544"/>
      <c r="WFW544"/>
      <c r="WFX544"/>
      <c r="WFY544"/>
      <c r="WFZ544"/>
      <c r="WGA544"/>
      <c r="WGB544"/>
      <c r="WGC544"/>
      <c r="WGD544"/>
      <c r="WGE544"/>
      <c r="WGF544"/>
      <c r="WGG544"/>
      <c r="WGH544"/>
      <c r="WGI544"/>
      <c r="WGJ544"/>
      <c r="WGK544"/>
      <c r="WGL544"/>
      <c r="WGM544"/>
      <c r="WGN544"/>
      <c r="WGO544"/>
      <c r="WGP544"/>
      <c r="WGQ544"/>
      <c r="WGR544"/>
      <c r="WGS544"/>
      <c r="WGT544"/>
      <c r="WGU544"/>
      <c r="WGV544"/>
      <c r="WGW544"/>
      <c r="WGX544"/>
      <c r="WGY544"/>
      <c r="WGZ544"/>
      <c r="WHA544"/>
      <c r="WHB544"/>
      <c r="WHC544"/>
      <c r="WHD544"/>
      <c r="WHE544"/>
      <c r="WHF544"/>
      <c r="WHG544"/>
      <c r="WHH544"/>
      <c r="WHI544"/>
      <c r="WHJ544"/>
      <c r="WHK544"/>
      <c r="WHL544"/>
      <c r="WHM544"/>
      <c r="WHN544"/>
      <c r="WHO544"/>
      <c r="WHP544"/>
      <c r="WHQ544"/>
      <c r="WHR544"/>
      <c r="WHS544"/>
      <c r="WHT544"/>
      <c r="WHU544"/>
      <c r="WHV544"/>
      <c r="WHW544"/>
      <c r="WHX544"/>
      <c r="WHY544"/>
      <c r="WHZ544"/>
      <c r="WIA544"/>
      <c r="WIB544"/>
      <c r="WIC544"/>
      <c r="WID544"/>
      <c r="WIE544"/>
      <c r="WIF544"/>
      <c r="WIG544"/>
      <c r="WIH544"/>
      <c r="WII544"/>
      <c r="WIJ544"/>
      <c r="WIK544"/>
      <c r="WIL544"/>
      <c r="WIM544"/>
      <c r="WIN544"/>
      <c r="WIO544"/>
      <c r="WIP544"/>
      <c r="WIQ544"/>
      <c r="WIR544"/>
      <c r="WIS544"/>
      <c r="WIT544"/>
      <c r="WIU544"/>
      <c r="WIV544"/>
      <c r="WIW544"/>
      <c r="WIX544"/>
      <c r="WIY544"/>
      <c r="WIZ544"/>
      <c r="WJA544"/>
      <c r="WJB544"/>
      <c r="WJC544"/>
      <c r="WJD544"/>
      <c r="WJE544"/>
      <c r="WJF544"/>
      <c r="WJG544"/>
      <c r="WJH544"/>
      <c r="WJI544"/>
      <c r="WJJ544"/>
      <c r="WJK544"/>
      <c r="WJL544"/>
      <c r="WJM544"/>
      <c r="WJN544"/>
      <c r="WJO544"/>
      <c r="WJP544"/>
      <c r="WJQ544"/>
      <c r="WJR544"/>
      <c r="WJS544"/>
      <c r="WJT544"/>
      <c r="WJU544"/>
      <c r="WJV544"/>
      <c r="WJW544"/>
      <c r="WJX544"/>
      <c r="WJY544"/>
      <c r="WJZ544"/>
      <c r="WKA544"/>
      <c r="WKB544"/>
      <c r="WKC544"/>
      <c r="WKD544"/>
      <c r="WKE544"/>
      <c r="WKF544"/>
      <c r="WKG544"/>
      <c r="WKH544"/>
      <c r="WKI544"/>
      <c r="WKJ544"/>
      <c r="WKK544"/>
      <c r="WKL544"/>
      <c r="WKM544"/>
      <c r="WKN544"/>
      <c r="WKO544"/>
      <c r="WKP544"/>
      <c r="WKQ544"/>
      <c r="WKR544"/>
      <c r="WKS544"/>
      <c r="WKT544"/>
      <c r="WKU544"/>
      <c r="WKV544"/>
      <c r="WKW544"/>
      <c r="WKX544"/>
      <c r="WKY544"/>
      <c r="WKZ544"/>
      <c r="WLA544"/>
      <c r="WLB544"/>
      <c r="WLC544"/>
      <c r="WLD544"/>
      <c r="WLE544"/>
      <c r="WLF544"/>
      <c r="WLG544"/>
      <c r="WLH544"/>
      <c r="WLI544"/>
      <c r="WLJ544"/>
      <c r="WLK544"/>
      <c r="WLL544"/>
      <c r="WLM544"/>
      <c r="WLN544"/>
      <c r="WLO544"/>
      <c r="WLP544"/>
      <c r="WLQ544"/>
      <c r="WLR544"/>
      <c r="WLS544"/>
      <c r="WLT544"/>
      <c r="WLU544"/>
      <c r="WLV544"/>
      <c r="WLW544"/>
      <c r="WLX544"/>
      <c r="WLY544"/>
      <c r="WLZ544"/>
      <c r="WMA544"/>
      <c r="WMB544"/>
      <c r="WMC544"/>
      <c r="WMD544"/>
      <c r="WME544"/>
      <c r="WMF544"/>
      <c r="WMG544"/>
      <c r="WMH544"/>
      <c r="WMI544"/>
      <c r="WMJ544"/>
      <c r="WMK544"/>
      <c r="WML544"/>
      <c r="WMM544"/>
      <c r="WMN544"/>
      <c r="WMO544"/>
      <c r="WMP544"/>
      <c r="WMQ544"/>
      <c r="WMR544"/>
      <c r="WMS544"/>
      <c r="WMT544"/>
      <c r="WMU544"/>
      <c r="WMV544"/>
      <c r="WMW544"/>
      <c r="WMX544"/>
      <c r="WMY544"/>
      <c r="WMZ544"/>
      <c r="WNA544"/>
      <c r="WNB544"/>
      <c r="WNC544"/>
      <c r="WND544"/>
      <c r="WNE544"/>
      <c r="WNF544"/>
      <c r="WNG544"/>
      <c r="WNH544"/>
      <c r="WNI544"/>
      <c r="WNJ544"/>
      <c r="WNK544"/>
      <c r="WNL544"/>
      <c r="WNM544"/>
      <c r="WNN544"/>
      <c r="WNO544"/>
      <c r="WNP544"/>
      <c r="WNQ544"/>
      <c r="WNR544"/>
      <c r="WNS544"/>
      <c r="WNT544"/>
      <c r="WNU544"/>
      <c r="WNV544"/>
      <c r="WNW544"/>
      <c r="WNX544"/>
      <c r="WNY544"/>
      <c r="WNZ544"/>
      <c r="WOA544"/>
      <c r="WOB544"/>
      <c r="WOC544"/>
      <c r="WOD544"/>
      <c r="WOE544"/>
      <c r="WOF544"/>
      <c r="WOG544"/>
      <c r="WOH544"/>
      <c r="WOI544"/>
      <c r="WOJ544"/>
      <c r="WOK544"/>
      <c r="WOL544"/>
      <c r="WOM544"/>
      <c r="WON544"/>
      <c r="WOO544"/>
      <c r="WOP544"/>
      <c r="WOQ544"/>
      <c r="WOR544"/>
      <c r="WOS544"/>
      <c r="WOT544"/>
      <c r="WOU544"/>
      <c r="WOV544"/>
      <c r="WOW544"/>
      <c r="WOX544"/>
      <c r="WOY544"/>
      <c r="WOZ544"/>
      <c r="WPA544"/>
      <c r="WPB544"/>
      <c r="WPC544"/>
      <c r="WPD544"/>
      <c r="WPE544"/>
      <c r="WPF544"/>
      <c r="WPG544"/>
      <c r="WPH544"/>
      <c r="WPI544"/>
      <c r="WPJ544"/>
      <c r="WPK544"/>
      <c r="WPL544"/>
      <c r="WPM544"/>
      <c r="WPN544"/>
      <c r="WPO544"/>
      <c r="WPP544"/>
      <c r="WPQ544"/>
      <c r="WPR544"/>
      <c r="WPS544"/>
      <c r="WPT544"/>
      <c r="WPU544"/>
      <c r="WPV544"/>
      <c r="WPW544"/>
      <c r="WPX544"/>
      <c r="WPY544"/>
      <c r="WPZ544"/>
      <c r="WQA544"/>
      <c r="WQB544"/>
      <c r="WQC544"/>
      <c r="WQD544"/>
      <c r="WQE544"/>
      <c r="WQF544"/>
      <c r="WQG544"/>
      <c r="WQH544"/>
      <c r="WQI544"/>
      <c r="WQJ544"/>
      <c r="WQK544"/>
      <c r="WQL544"/>
      <c r="WQM544"/>
      <c r="WQN544"/>
      <c r="WQO544"/>
      <c r="WQP544"/>
      <c r="WQQ544"/>
      <c r="WQR544"/>
      <c r="WQS544"/>
      <c r="WQT544"/>
      <c r="WQU544"/>
      <c r="WQV544"/>
      <c r="WQW544"/>
      <c r="WQX544"/>
      <c r="WQY544"/>
      <c r="WQZ544"/>
      <c r="WRA544"/>
      <c r="WRB544"/>
      <c r="WRC544"/>
      <c r="WRD544"/>
      <c r="WRE544"/>
      <c r="WRF544"/>
      <c r="WRG544"/>
      <c r="WRH544"/>
      <c r="WRI544"/>
      <c r="WRJ544"/>
      <c r="WRK544"/>
      <c r="WRL544"/>
      <c r="WRM544"/>
      <c r="WRN544"/>
      <c r="WRO544"/>
      <c r="WRP544"/>
      <c r="WRQ544"/>
      <c r="WRR544"/>
      <c r="WRS544"/>
      <c r="WRT544"/>
      <c r="WRU544"/>
      <c r="WRV544"/>
      <c r="WRW544"/>
      <c r="WRX544"/>
      <c r="WRY544"/>
      <c r="WRZ544"/>
      <c r="WSA544"/>
      <c r="WSB544"/>
      <c r="WSC544"/>
      <c r="WSD544"/>
      <c r="WSE544"/>
      <c r="WSF544"/>
      <c r="WSG544"/>
      <c r="WSH544"/>
      <c r="WSI544"/>
      <c r="WSJ544"/>
      <c r="WSK544"/>
      <c r="WSL544"/>
      <c r="WSM544"/>
      <c r="WSN544"/>
      <c r="WSO544"/>
      <c r="WSP544"/>
      <c r="WSQ544"/>
      <c r="WSR544"/>
      <c r="WSS544"/>
      <c r="WST544"/>
      <c r="WSU544"/>
      <c r="WSV544"/>
      <c r="WSW544"/>
      <c r="WSX544"/>
      <c r="WSY544"/>
      <c r="WSZ544"/>
      <c r="WTA544"/>
      <c r="WTB544"/>
      <c r="WTC544"/>
      <c r="WTD544"/>
      <c r="WTE544"/>
      <c r="WTF544"/>
      <c r="WTG544"/>
      <c r="WTH544"/>
      <c r="WTI544"/>
      <c r="WTJ544"/>
      <c r="WTK544"/>
      <c r="WTL544"/>
      <c r="WTM544"/>
      <c r="WTN544"/>
      <c r="WTO544"/>
      <c r="WTP544"/>
      <c r="WTQ544"/>
      <c r="WTR544"/>
      <c r="WTS544"/>
      <c r="WTT544"/>
      <c r="WTU544"/>
      <c r="WTV544"/>
      <c r="WTW544"/>
      <c r="WTX544"/>
      <c r="WTY544"/>
      <c r="WTZ544"/>
      <c r="WUA544"/>
      <c r="WUB544"/>
      <c r="WUC544"/>
      <c r="WUD544"/>
      <c r="WUE544"/>
      <c r="WUF544"/>
      <c r="WUG544"/>
      <c r="WUH544"/>
      <c r="WUI544"/>
      <c r="WUJ544"/>
      <c r="WUK544"/>
      <c r="WUL544"/>
      <c r="WUM544"/>
      <c r="WUN544"/>
      <c r="WUO544"/>
      <c r="WUP544"/>
      <c r="WUQ544"/>
      <c r="WUR544"/>
      <c r="WUS544"/>
      <c r="WUT544"/>
      <c r="WUU544"/>
      <c r="WUV544"/>
      <c r="WUW544"/>
      <c r="WUX544"/>
      <c r="WUY544"/>
      <c r="WUZ544"/>
      <c r="WVA544"/>
      <c r="WVB544"/>
      <c r="WVC544"/>
      <c r="WVD544"/>
      <c r="WVE544"/>
      <c r="WVF544"/>
      <c r="WVG544"/>
      <c r="WVH544"/>
      <c r="WVI544"/>
      <c r="WVJ544"/>
      <c r="WVK544"/>
      <c r="WVL544"/>
      <c r="WVM544"/>
      <c r="WVN544"/>
      <c r="WVO544"/>
      <c r="WVP544"/>
      <c r="WVQ544"/>
      <c r="WVR544"/>
      <c r="WVS544"/>
      <c r="WVT544"/>
      <c r="WVU544"/>
      <c r="WVV544"/>
      <c r="WVW544"/>
      <c r="WVX544"/>
      <c r="WVY544"/>
      <c r="WVZ544"/>
      <c r="WWA544"/>
      <c r="WWB544"/>
      <c r="WWC544"/>
      <c r="WWD544"/>
      <c r="WWE544"/>
      <c r="WWF544"/>
      <c r="WWG544"/>
      <c r="WWH544"/>
      <c r="WWI544"/>
      <c r="WWJ544"/>
      <c r="WWK544"/>
      <c r="WWL544"/>
      <c r="WWM544"/>
      <c r="WWN544"/>
      <c r="WWO544"/>
      <c r="WWP544"/>
      <c r="WWQ544"/>
      <c r="WWR544"/>
      <c r="WWS544"/>
      <c r="WWT544"/>
      <c r="WWU544"/>
      <c r="WWV544"/>
      <c r="WWW544"/>
      <c r="WWX544"/>
      <c r="WWY544"/>
      <c r="WWZ544"/>
      <c r="WXA544"/>
      <c r="WXB544"/>
      <c r="WXC544"/>
      <c r="WXD544"/>
      <c r="WXE544"/>
      <c r="WXF544"/>
      <c r="WXG544"/>
      <c r="WXH544"/>
      <c r="WXI544"/>
      <c r="WXJ544"/>
      <c r="WXK544"/>
      <c r="WXL544"/>
      <c r="WXM544"/>
      <c r="WXN544"/>
      <c r="WXO544"/>
      <c r="WXP544"/>
      <c r="WXQ544"/>
      <c r="WXR544"/>
      <c r="WXS544"/>
      <c r="WXT544"/>
      <c r="WXU544"/>
      <c r="WXV544"/>
      <c r="WXW544"/>
      <c r="WXX544"/>
      <c r="WXY544"/>
      <c r="WXZ544"/>
      <c r="WYA544"/>
      <c r="WYB544"/>
      <c r="WYC544"/>
      <c r="WYD544"/>
      <c r="WYE544"/>
      <c r="WYF544"/>
      <c r="WYG544"/>
      <c r="WYH544"/>
      <c r="WYI544"/>
      <c r="WYJ544"/>
      <c r="WYK544"/>
      <c r="WYL544"/>
      <c r="WYM544"/>
      <c r="WYN544"/>
      <c r="WYO544"/>
      <c r="WYP544"/>
      <c r="WYQ544"/>
      <c r="WYR544"/>
      <c r="WYS544"/>
      <c r="WYT544"/>
      <c r="WYU544"/>
      <c r="WYV544"/>
      <c r="WYW544"/>
      <c r="WYX544"/>
      <c r="WYY544"/>
      <c r="WYZ544"/>
      <c r="WZA544"/>
      <c r="WZB544"/>
      <c r="WZC544"/>
      <c r="WZD544"/>
      <c r="WZE544"/>
      <c r="WZF544"/>
      <c r="WZG544"/>
      <c r="WZH544"/>
      <c r="WZI544"/>
      <c r="WZJ544"/>
      <c r="WZK544"/>
      <c r="WZL544"/>
      <c r="WZM544"/>
      <c r="WZN544"/>
      <c r="WZO544"/>
      <c r="WZP544"/>
      <c r="WZQ544"/>
      <c r="WZR544"/>
      <c r="WZS544"/>
      <c r="WZT544"/>
      <c r="WZU544"/>
      <c r="WZV544"/>
      <c r="WZW544"/>
      <c r="WZX544"/>
      <c r="WZY544"/>
      <c r="WZZ544"/>
      <c r="XAA544"/>
      <c r="XAB544"/>
      <c r="XAC544"/>
      <c r="XAD544"/>
      <c r="XAE544"/>
      <c r="XAF544"/>
      <c r="XAG544"/>
      <c r="XAH544"/>
      <c r="XAI544"/>
      <c r="XAJ544"/>
      <c r="XAK544"/>
      <c r="XAL544"/>
      <c r="XAM544"/>
      <c r="XAN544"/>
      <c r="XAO544"/>
      <c r="XAP544"/>
      <c r="XAQ544"/>
      <c r="XAR544"/>
      <c r="XAS544"/>
      <c r="XAT544"/>
      <c r="XAU544"/>
      <c r="XAV544"/>
      <c r="XAW544"/>
      <c r="XAX544"/>
      <c r="XAY544"/>
      <c r="XAZ544"/>
      <c r="XBA544"/>
      <c r="XBB544"/>
      <c r="XBC544"/>
      <c r="XBD544"/>
      <c r="XBE544"/>
      <c r="XBF544"/>
      <c r="XBG544"/>
      <c r="XBH544"/>
      <c r="XBI544"/>
      <c r="XBJ544"/>
      <c r="XBK544"/>
      <c r="XBL544"/>
      <c r="XBM544"/>
      <c r="XBN544"/>
      <c r="XBO544"/>
      <c r="XBP544"/>
      <c r="XBQ544"/>
      <c r="XBR544"/>
      <c r="XBS544"/>
      <c r="XBT544"/>
      <c r="XBU544"/>
      <c r="XBV544"/>
      <c r="XBW544"/>
      <c r="XBX544"/>
      <c r="XBY544"/>
      <c r="XBZ544"/>
      <c r="XCA544"/>
      <c r="XCB544"/>
      <c r="XCC544"/>
      <c r="XCD544"/>
      <c r="XCE544"/>
      <c r="XCF544"/>
      <c r="XCG544"/>
      <c r="XCH544"/>
      <c r="XCI544"/>
      <c r="XCJ544"/>
      <c r="XCK544"/>
      <c r="XCL544"/>
      <c r="XCM544"/>
      <c r="XCN544"/>
      <c r="XCO544"/>
      <c r="XCP544"/>
      <c r="XCQ544"/>
      <c r="XCR544"/>
      <c r="XCS544"/>
      <c r="XCT544"/>
      <c r="XCU544"/>
      <c r="XCV544"/>
      <c r="XCW544"/>
      <c r="XCX544"/>
      <c r="XCY544"/>
      <c r="XCZ544"/>
      <c r="XDA544"/>
      <c r="XDB544"/>
      <c r="XDC544"/>
      <c r="XDD544"/>
      <c r="XDE544"/>
      <c r="XDF544"/>
      <c r="XDG544"/>
      <c r="XDH544"/>
      <c r="XDI544"/>
      <c r="XDJ544"/>
      <c r="XDK544"/>
      <c r="XDL544"/>
      <c r="XDM544"/>
      <c r="XDN544"/>
      <c r="XDO544"/>
      <c r="XDP544"/>
      <c r="XDQ544"/>
      <c r="XDR544"/>
      <c r="XDS544"/>
      <c r="XDT544"/>
      <c r="XDU544"/>
      <c r="XDV544"/>
      <c r="XDW544"/>
      <c r="XDX544"/>
      <c r="XDY544"/>
      <c r="XDZ544"/>
      <c r="XEA544"/>
      <c r="XEB544"/>
      <c r="XEC544"/>
      <c r="XED544"/>
      <c r="XEE544"/>
      <c r="XEF544"/>
      <c r="XEG544"/>
      <c r="XEH544"/>
      <c r="XEI544"/>
      <c r="XEJ544"/>
      <c r="XEK544"/>
      <c r="XEL544"/>
      <c r="XEM544"/>
      <c r="XEN544"/>
      <c r="XEO544"/>
      <c r="XEP544"/>
      <c r="XEQ544"/>
      <c r="XER544"/>
      <c r="XES544"/>
      <c r="XET544"/>
      <c r="XEU544"/>
      <c r="XEV544"/>
      <c r="XEW544"/>
    </row>
    <row r="545" spans="1:16383" ht="15.75" customHeight="1">
      <c r="A545" s="180" t="s">
        <v>581</v>
      </c>
      <c r="B545" s="174" t="s">
        <v>1222</v>
      </c>
      <c r="C545" s="166" t="s">
        <v>1223</v>
      </c>
      <c r="D545" s="167" t="s">
        <v>97</v>
      </c>
      <c r="E545" s="176"/>
      <c r="F545" s="176">
        <v>46279</v>
      </c>
      <c r="G545" s="174">
        <v>6</v>
      </c>
      <c r="H545" s="186">
        <v>0</v>
      </c>
      <c r="I545" s="171">
        <f t="shared" ref="I545" si="65">SUM(N545:XFD545)</f>
        <v>8</v>
      </c>
      <c r="J545" s="172">
        <f t="shared" si="25"/>
        <v>0.33333333333333331</v>
      </c>
      <c r="K545" s="174">
        <v>3</v>
      </c>
      <c r="L545" s="172" t="str">
        <f t="shared" ref="L545" si="66">IF(OR(J545="",J545="Sin estimado"),"Sin estimación",IF(J545&gt;=30%,"Desviado","Normal"))</f>
        <v>Desviado</v>
      </c>
      <c r="M545" s="213"/>
      <c r="N545" s="213"/>
      <c r="O545" s="213"/>
      <c r="P545" s="213"/>
      <c r="Q545" s="213"/>
      <c r="R545" s="213"/>
      <c r="S545" s="213">
        <v>6</v>
      </c>
      <c r="T545" s="214"/>
      <c r="U545" s="214"/>
      <c r="V545" s="214">
        <v>2</v>
      </c>
      <c r="W545" s="214"/>
      <c r="X545" s="214"/>
      <c r="Y545" s="214"/>
      <c r="Z545" s="214"/>
      <c r="AA545" s="214"/>
      <c r="AB545" s="214"/>
      <c r="AC545" s="214"/>
      <c r="AD545" s="214"/>
      <c r="AE545" s="214"/>
      <c r="AF545" s="214"/>
      <c r="AG545" s="214"/>
      <c r="AH545" s="214"/>
      <c r="AI545" s="214"/>
      <c r="AJ545" s="51"/>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c r="CD545"/>
      <c r="CE545"/>
      <c r="CF545"/>
      <c r="CG545"/>
      <c r="CH545"/>
      <c r="CI545"/>
      <c r="CJ545"/>
      <c r="CK545"/>
      <c r="CL545"/>
      <c r="CM545"/>
      <c r="CN545"/>
      <c r="CO545"/>
      <c r="CP545"/>
      <c r="CQ545"/>
      <c r="CR545"/>
      <c r="CS545"/>
      <c r="CT545"/>
      <c r="CU545"/>
      <c r="CV545"/>
      <c r="CW545"/>
      <c r="CX545"/>
      <c r="CY545"/>
      <c r="CZ545"/>
      <c r="DA545"/>
      <c r="DB545"/>
      <c r="DC545"/>
      <c r="DD545"/>
      <c r="DE545"/>
      <c r="DF545"/>
      <c r="DG545"/>
      <c r="DH545"/>
      <c r="DI545"/>
      <c r="DJ545"/>
      <c r="DK545"/>
      <c r="DL545"/>
      <c r="DM545"/>
      <c r="DN545"/>
      <c r="DO545"/>
      <c r="DP545"/>
      <c r="DQ545"/>
      <c r="DR545"/>
      <c r="DS545"/>
      <c r="DT545"/>
      <c r="DU545"/>
      <c r="DV545"/>
      <c r="DW545"/>
      <c r="DX545"/>
      <c r="DY545"/>
      <c r="DZ545"/>
      <c r="EA545"/>
      <c r="EB545"/>
      <c r="EC545"/>
      <c r="ED545"/>
      <c r="EE545"/>
      <c r="EF545"/>
      <c r="EG545"/>
      <c r="EH545"/>
      <c r="EI545"/>
      <c r="EJ545"/>
      <c r="EK545"/>
      <c r="EL545"/>
      <c r="EM545"/>
      <c r="EN545"/>
      <c r="EO545"/>
      <c r="EP545"/>
      <c r="EQ545"/>
      <c r="ER545"/>
      <c r="ES545"/>
      <c r="ET545"/>
      <c r="EU545"/>
      <c r="EV545"/>
      <c r="EW545"/>
      <c r="EX545"/>
      <c r="EY545"/>
      <c r="EZ545"/>
      <c r="FA545"/>
      <c r="FB545"/>
      <c r="FC545"/>
      <c r="FD545"/>
      <c r="FE545"/>
      <c r="FF545"/>
      <c r="FG545"/>
      <c r="FH545"/>
      <c r="FI545"/>
      <c r="FJ545"/>
      <c r="FK545"/>
      <c r="FL545"/>
      <c r="FM545"/>
      <c r="FN545"/>
      <c r="FO545"/>
      <c r="FP545"/>
      <c r="FQ545"/>
      <c r="FR545"/>
      <c r="FS545"/>
      <c r="FT545"/>
      <c r="FU545"/>
      <c r="FV545"/>
      <c r="FW545"/>
      <c r="FX545"/>
      <c r="FY545"/>
      <c r="FZ545"/>
      <c r="GA545"/>
      <c r="GB545"/>
      <c r="GC545"/>
      <c r="GD545"/>
      <c r="GE545"/>
      <c r="GF545"/>
      <c r="GG545"/>
      <c r="GH545"/>
      <c r="GI545"/>
      <c r="GJ545"/>
      <c r="GK545"/>
      <c r="GL545"/>
      <c r="GM545"/>
      <c r="GN545"/>
      <c r="GO545"/>
      <c r="GP545"/>
      <c r="GQ545"/>
      <c r="GR545"/>
      <c r="GS545"/>
      <c r="GT545"/>
      <c r="GU545"/>
      <c r="GV545"/>
      <c r="GW545"/>
      <c r="GX545"/>
      <c r="GY545"/>
      <c r="GZ545"/>
      <c r="HA545"/>
      <c r="HB545"/>
      <c r="HC545"/>
      <c r="HD545"/>
      <c r="HE545"/>
      <c r="HF545"/>
      <c r="HG545"/>
      <c r="HH545"/>
      <c r="HI545"/>
      <c r="HJ545"/>
      <c r="HK545"/>
      <c r="HL545"/>
      <c r="HM545"/>
      <c r="HN545"/>
      <c r="HO545"/>
      <c r="HP545"/>
      <c r="HQ545"/>
      <c r="HR545"/>
      <c r="HS545"/>
      <c r="HT545"/>
      <c r="HU545"/>
      <c r="HV545"/>
      <c r="HW545"/>
      <c r="HX545"/>
      <c r="HY545"/>
      <c r="HZ545"/>
      <c r="IA545"/>
      <c r="IB545"/>
      <c r="IC545"/>
      <c r="ID545"/>
      <c r="IE545"/>
      <c r="IF545"/>
      <c r="IG545"/>
      <c r="IH545"/>
      <c r="II545"/>
      <c r="IJ545"/>
      <c r="IK545"/>
      <c r="IL545"/>
      <c r="IM545"/>
      <c r="IN545"/>
      <c r="IO545"/>
      <c r="IP545"/>
      <c r="IQ545"/>
      <c r="IR545"/>
      <c r="IS545"/>
      <c r="IT545"/>
      <c r="IU545"/>
      <c r="IV545"/>
      <c r="IW545"/>
      <c r="IX545"/>
      <c r="IY545"/>
      <c r="IZ545"/>
      <c r="JA545"/>
      <c r="JB545"/>
      <c r="JC545"/>
      <c r="JD545"/>
      <c r="JE545"/>
      <c r="JF545"/>
      <c r="JG545"/>
      <c r="JH545"/>
      <c r="JI545"/>
      <c r="JJ545"/>
      <c r="JK545"/>
      <c r="JL545"/>
      <c r="JM545"/>
      <c r="JN545"/>
      <c r="JO545"/>
      <c r="JP545"/>
      <c r="JQ545"/>
      <c r="JR545"/>
      <c r="JS545"/>
      <c r="JT545"/>
      <c r="JU545"/>
      <c r="JV545"/>
      <c r="JW545"/>
      <c r="JX545"/>
      <c r="JY545"/>
      <c r="JZ545"/>
      <c r="KA545"/>
      <c r="KB545"/>
      <c r="KC545"/>
      <c r="KD545"/>
      <c r="KE545"/>
      <c r="KF545"/>
      <c r="KG545"/>
      <c r="KH545"/>
      <c r="KI545"/>
      <c r="KJ545"/>
      <c r="KK545"/>
      <c r="KL545"/>
      <c r="KM545"/>
      <c r="KN545"/>
      <c r="KO545"/>
      <c r="KP545"/>
      <c r="KQ545"/>
      <c r="KR545"/>
      <c r="KS545"/>
      <c r="KT545"/>
      <c r="KU545"/>
      <c r="KV545"/>
      <c r="KW545"/>
      <c r="KX545"/>
      <c r="KY545"/>
      <c r="KZ545"/>
      <c r="LA545"/>
      <c r="LB545"/>
      <c r="LC545"/>
      <c r="LD545"/>
      <c r="LE545"/>
      <c r="LF545"/>
      <c r="LG545"/>
      <c r="LH545"/>
      <c r="LI545"/>
      <c r="LJ545"/>
      <c r="LK545"/>
      <c r="LL545"/>
      <c r="LM545"/>
      <c r="LN545"/>
      <c r="LO545"/>
      <c r="LP545"/>
      <c r="LQ545"/>
      <c r="LR545"/>
      <c r="LS545"/>
      <c r="LT545"/>
      <c r="LU545"/>
      <c r="LV545"/>
      <c r="LW545"/>
      <c r="LX545"/>
      <c r="LY545"/>
      <c r="LZ545"/>
      <c r="MA545"/>
      <c r="MB545"/>
      <c r="MC545"/>
      <c r="MD545"/>
      <c r="ME545"/>
      <c r="MF545"/>
      <c r="MG545"/>
      <c r="MH545"/>
      <c r="MI545"/>
      <c r="MJ545"/>
      <c r="MK545"/>
      <c r="ML545"/>
      <c r="MM545"/>
      <c r="MN545"/>
      <c r="MO545"/>
      <c r="MP545"/>
      <c r="MQ545"/>
      <c r="MR545"/>
      <c r="MS545"/>
      <c r="MT545"/>
      <c r="MU545"/>
      <c r="MV545"/>
      <c r="MW545"/>
      <c r="MX545"/>
      <c r="MY545"/>
      <c r="MZ545"/>
      <c r="NA545"/>
      <c r="NB545"/>
      <c r="NC545"/>
      <c r="ND545"/>
      <c r="NE545"/>
      <c r="NF545"/>
      <c r="NG545"/>
      <c r="NH545"/>
      <c r="NI545"/>
      <c r="NJ545"/>
      <c r="NK545"/>
      <c r="NL545"/>
      <c r="NM545"/>
      <c r="NN545"/>
      <c r="NO545"/>
      <c r="NP545"/>
      <c r="NQ545"/>
      <c r="NR545"/>
      <c r="NS545"/>
      <c r="NT545"/>
      <c r="NU545"/>
      <c r="NV545"/>
      <c r="NW545"/>
      <c r="NX545"/>
      <c r="NY545"/>
      <c r="NZ545"/>
      <c r="OA545"/>
      <c r="OB545"/>
      <c r="OC545"/>
      <c r="OD545"/>
      <c r="OE545"/>
      <c r="OF545"/>
      <c r="OG545"/>
      <c r="OH545"/>
      <c r="OI545"/>
      <c r="OJ545"/>
      <c r="OK545"/>
      <c r="OL545"/>
      <c r="OM545"/>
      <c r="ON545"/>
      <c r="OO545"/>
      <c r="OP545"/>
      <c r="OQ545"/>
      <c r="OR545"/>
      <c r="OS545"/>
      <c r="OT545"/>
      <c r="OU545"/>
      <c r="OV545"/>
      <c r="OW545"/>
      <c r="OX545"/>
      <c r="OY545"/>
      <c r="OZ545"/>
      <c r="PA545"/>
      <c r="PB545"/>
      <c r="PC545"/>
      <c r="PD545"/>
      <c r="PE545"/>
      <c r="PF545"/>
      <c r="PG545"/>
      <c r="PH545"/>
      <c r="PI545"/>
      <c r="PJ545"/>
      <c r="PK545"/>
      <c r="PL545"/>
      <c r="PM545"/>
      <c r="PN545"/>
      <c r="PO545"/>
      <c r="PP545"/>
      <c r="PQ545"/>
      <c r="PR545"/>
      <c r="PS545"/>
      <c r="PT545"/>
      <c r="PU545"/>
      <c r="PV545"/>
      <c r="PW545"/>
      <c r="PX545"/>
      <c r="PY545"/>
      <c r="PZ545"/>
      <c r="QA545"/>
      <c r="QB545"/>
      <c r="QC545"/>
      <c r="QD545"/>
      <c r="QE545"/>
      <c r="QF545"/>
      <c r="QG545"/>
      <c r="QH545"/>
      <c r="QI545"/>
      <c r="QJ545"/>
      <c r="QK545"/>
      <c r="QL545"/>
      <c r="QM545"/>
      <c r="QN545"/>
      <c r="QO545"/>
      <c r="QP545"/>
      <c r="QQ545"/>
      <c r="QR545"/>
      <c r="QS545"/>
      <c r="QT545"/>
      <c r="QU545"/>
      <c r="QV545"/>
      <c r="QW545"/>
      <c r="QX545"/>
      <c r="QY545"/>
      <c r="QZ545"/>
      <c r="RA545"/>
      <c r="RB545"/>
      <c r="RC545"/>
      <c r="RD545"/>
      <c r="RE545"/>
      <c r="RF545"/>
      <c r="RG545"/>
      <c r="RH545"/>
      <c r="RI545"/>
      <c r="RJ545"/>
      <c r="RK545"/>
      <c r="RL545"/>
      <c r="RM545"/>
      <c r="RN545"/>
      <c r="RO545"/>
      <c r="RP545"/>
      <c r="RQ545"/>
      <c r="RR545"/>
      <c r="RS545"/>
      <c r="RT545"/>
      <c r="RU545"/>
      <c r="RV545"/>
      <c r="RW545"/>
      <c r="RX545"/>
      <c r="RY545"/>
      <c r="RZ545"/>
      <c r="SA545"/>
      <c r="SB545"/>
      <c r="SC545"/>
      <c r="SD545"/>
      <c r="SE545"/>
      <c r="SF545"/>
      <c r="SG545"/>
      <c r="SH545"/>
      <c r="SI545"/>
      <c r="SJ545"/>
      <c r="SK545"/>
      <c r="SL545"/>
      <c r="SM545"/>
      <c r="SN545"/>
      <c r="SO545"/>
      <c r="SP545"/>
      <c r="SQ545"/>
      <c r="SR545"/>
      <c r="SS545"/>
      <c r="ST545"/>
      <c r="SU545"/>
      <c r="SV545"/>
      <c r="SW545"/>
      <c r="SX545"/>
      <c r="SY545"/>
      <c r="SZ545"/>
      <c r="TA545"/>
      <c r="TB545"/>
      <c r="TC545"/>
      <c r="TD545"/>
      <c r="TE545"/>
      <c r="TF545"/>
      <c r="TG545"/>
      <c r="TH545"/>
      <c r="TI545"/>
      <c r="TJ545"/>
      <c r="TK545"/>
      <c r="TL545"/>
      <c r="TM545"/>
      <c r="TN545"/>
      <c r="TO545"/>
      <c r="TP545"/>
      <c r="TQ545"/>
      <c r="TR545"/>
      <c r="TS545"/>
      <c r="TT545"/>
      <c r="TU545"/>
      <c r="TV545"/>
      <c r="TW545"/>
      <c r="TX545"/>
      <c r="TY545"/>
      <c r="TZ545"/>
      <c r="UA545"/>
      <c r="UB545"/>
      <c r="UC545"/>
      <c r="UD545"/>
      <c r="UE545"/>
      <c r="UF545"/>
      <c r="UG545"/>
      <c r="UH545"/>
      <c r="UI545"/>
      <c r="UJ545"/>
      <c r="UK545"/>
      <c r="UL545"/>
      <c r="UM545"/>
      <c r="UN545"/>
      <c r="UO545"/>
      <c r="UP545"/>
      <c r="UQ545"/>
      <c r="UR545"/>
      <c r="US545"/>
      <c r="UT545"/>
      <c r="UU545"/>
      <c r="UV545"/>
      <c r="UW545"/>
      <c r="UX545"/>
      <c r="UY545"/>
      <c r="UZ545"/>
      <c r="VA545"/>
      <c r="VB545"/>
      <c r="VC545"/>
      <c r="VD545"/>
      <c r="VE545"/>
      <c r="VF545"/>
      <c r="VG545"/>
      <c r="VH545"/>
      <c r="VI545"/>
      <c r="VJ545"/>
      <c r="VK545"/>
      <c r="VL545"/>
      <c r="VM545"/>
      <c r="VN545"/>
      <c r="VO545"/>
      <c r="VP545"/>
      <c r="VQ545"/>
      <c r="VR545"/>
      <c r="VS545"/>
      <c r="VT545"/>
      <c r="VU545"/>
      <c r="VV545"/>
      <c r="VW545"/>
      <c r="VX545"/>
      <c r="VY545"/>
      <c r="VZ545"/>
      <c r="WA545"/>
      <c r="WB545"/>
      <c r="WC545"/>
      <c r="WD545"/>
      <c r="WE545"/>
      <c r="WF545"/>
      <c r="WG545"/>
      <c r="WH545"/>
      <c r="WI545"/>
      <c r="WJ545"/>
      <c r="WK545"/>
      <c r="WL545"/>
      <c r="WM545"/>
      <c r="WN545"/>
      <c r="WO545"/>
      <c r="WP545"/>
      <c r="WQ545"/>
      <c r="WR545"/>
      <c r="WS545"/>
      <c r="WT545"/>
      <c r="WU545"/>
      <c r="WV545"/>
      <c r="WW545"/>
      <c r="WX545"/>
      <c r="WY545"/>
      <c r="WZ545"/>
      <c r="XA545"/>
      <c r="XB545"/>
      <c r="XC545"/>
      <c r="XD545"/>
      <c r="XE545"/>
      <c r="XF545"/>
      <c r="XG545"/>
      <c r="XH545"/>
      <c r="XI545"/>
      <c r="XJ545"/>
      <c r="XK545"/>
      <c r="XL545"/>
      <c r="XM545"/>
      <c r="XN545"/>
      <c r="XO545"/>
      <c r="XP545"/>
      <c r="XQ545"/>
      <c r="XR545"/>
      <c r="XS545"/>
      <c r="XT545"/>
      <c r="XU545"/>
      <c r="XV545"/>
      <c r="XW545"/>
      <c r="XX545"/>
      <c r="XY545"/>
      <c r="XZ545"/>
      <c r="YA545"/>
      <c r="YB545"/>
      <c r="YC545"/>
      <c r="YD545"/>
      <c r="YE545"/>
      <c r="YF545"/>
      <c r="YG545"/>
      <c r="YH545"/>
      <c r="YI545"/>
      <c r="YJ545"/>
      <c r="YK545"/>
      <c r="YL545"/>
      <c r="YM545"/>
      <c r="YN545"/>
      <c r="YO545"/>
      <c r="YP545"/>
      <c r="YQ545"/>
      <c r="YR545"/>
      <c r="YS545"/>
      <c r="YT545"/>
      <c r="YU545"/>
      <c r="YV545"/>
      <c r="YW545"/>
      <c r="YX545"/>
      <c r="YY545"/>
      <c r="YZ545"/>
      <c r="ZA545"/>
      <c r="ZB545"/>
      <c r="ZC545"/>
      <c r="ZD545"/>
      <c r="ZE545"/>
      <c r="ZF545"/>
      <c r="ZG545"/>
      <c r="ZH545"/>
      <c r="ZI545"/>
      <c r="ZJ545"/>
      <c r="ZK545"/>
      <c r="ZL545"/>
      <c r="ZM545"/>
      <c r="ZN545"/>
      <c r="ZO545"/>
      <c r="ZP545"/>
      <c r="ZQ545"/>
      <c r="ZR545"/>
      <c r="ZS545"/>
      <c r="ZT545"/>
      <c r="ZU545"/>
      <c r="ZV545"/>
      <c r="ZW545"/>
      <c r="ZX545"/>
      <c r="ZY545"/>
      <c r="ZZ545"/>
      <c r="AAA545"/>
      <c r="AAB545"/>
      <c r="AAC545"/>
      <c r="AAD545"/>
      <c r="AAE545"/>
      <c r="AAF545"/>
      <c r="AAG545"/>
      <c r="AAH545"/>
      <c r="AAI545"/>
      <c r="AAJ545"/>
      <c r="AAK545"/>
      <c r="AAL545"/>
      <c r="AAM545"/>
      <c r="AAN545"/>
      <c r="AAO545"/>
      <c r="AAP545"/>
      <c r="AAQ545"/>
      <c r="AAR545"/>
      <c r="AAS545"/>
      <c r="AAT545"/>
      <c r="AAU545"/>
      <c r="AAV545"/>
      <c r="AAW545"/>
      <c r="AAX545"/>
      <c r="AAY545"/>
      <c r="AAZ545"/>
      <c r="ABA545"/>
      <c r="ABB545"/>
      <c r="ABC545"/>
      <c r="ABD545"/>
      <c r="ABE545"/>
      <c r="ABF545"/>
      <c r="ABG545"/>
      <c r="ABH545"/>
      <c r="ABI545"/>
      <c r="ABJ545"/>
      <c r="ABK545"/>
      <c r="ABL545"/>
      <c r="ABM545"/>
      <c r="ABN545"/>
      <c r="ABO545"/>
      <c r="ABP545"/>
      <c r="ABQ545"/>
      <c r="ABR545"/>
      <c r="ABS545"/>
      <c r="ABT545"/>
      <c r="ABU545"/>
      <c r="ABV545"/>
      <c r="ABW545"/>
      <c r="ABX545"/>
      <c r="ABY545"/>
      <c r="ABZ545"/>
      <c r="ACA545"/>
      <c r="ACB545"/>
      <c r="ACC545"/>
      <c r="ACD545"/>
      <c r="ACE545"/>
      <c r="ACF545"/>
      <c r="ACG545"/>
      <c r="ACH545"/>
      <c r="ACI545"/>
      <c r="ACJ545"/>
      <c r="ACK545"/>
      <c r="ACL545"/>
      <c r="ACM545"/>
      <c r="ACN545"/>
      <c r="ACO545"/>
      <c r="ACP545"/>
      <c r="ACQ545"/>
      <c r="ACR545"/>
      <c r="ACS545"/>
      <c r="ACT545"/>
      <c r="ACU545"/>
      <c r="ACV545"/>
      <c r="ACW545"/>
      <c r="ACX545"/>
      <c r="ACY545"/>
      <c r="ACZ545"/>
      <c r="ADA545"/>
      <c r="ADB545"/>
      <c r="ADC545"/>
      <c r="ADD545"/>
      <c r="ADE545"/>
      <c r="ADF545"/>
      <c r="ADG545"/>
      <c r="ADH545"/>
      <c r="ADI545"/>
      <c r="ADJ545"/>
      <c r="ADK545"/>
      <c r="ADL545"/>
      <c r="ADM545"/>
      <c r="ADN545"/>
      <c r="ADO545"/>
      <c r="ADP545"/>
      <c r="ADQ545"/>
      <c r="ADR545"/>
      <c r="ADS545"/>
      <c r="ADT545"/>
      <c r="ADU545"/>
      <c r="ADV545"/>
      <c r="ADW545"/>
      <c r="ADX545"/>
      <c r="ADY545"/>
      <c r="ADZ545"/>
      <c r="AEA545"/>
      <c r="AEB545"/>
      <c r="AEC545"/>
      <c r="AED545"/>
      <c r="AEE545"/>
      <c r="AEF545"/>
      <c r="AEG545"/>
      <c r="AEH545"/>
      <c r="AEI545"/>
      <c r="AEJ545"/>
      <c r="AEK545"/>
      <c r="AEL545"/>
      <c r="AEM545"/>
      <c r="AEN545"/>
      <c r="AEO545"/>
      <c r="AEP545"/>
      <c r="AEQ545"/>
      <c r="AER545"/>
      <c r="AES545"/>
      <c r="AET545"/>
      <c r="AEU545"/>
      <c r="AEV545"/>
      <c r="AEW545"/>
      <c r="AEX545"/>
      <c r="AEY545"/>
      <c r="AEZ545"/>
      <c r="AFA545"/>
      <c r="AFB545"/>
      <c r="AFC545"/>
      <c r="AFD545"/>
      <c r="AFE545"/>
      <c r="AFF545"/>
      <c r="AFG545"/>
      <c r="AFH545"/>
      <c r="AFI545"/>
      <c r="AFJ545"/>
      <c r="AFK545"/>
      <c r="AFL545"/>
      <c r="AFM545"/>
      <c r="AFN545"/>
      <c r="AFO545"/>
      <c r="AFP545"/>
      <c r="AFQ545"/>
      <c r="AFR545"/>
      <c r="AFS545"/>
      <c r="AFT545"/>
      <c r="AFU545"/>
      <c r="AFV545"/>
      <c r="AFW545"/>
      <c r="AFX545"/>
      <c r="AFY545"/>
      <c r="AFZ545"/>
      <c r="AGA545"/>
      <c r="AGB545"/>
      <c r="AGC545"/>
      <c r="AGD545"/>
      <c r="AGE545"/>
      <c r="AGF545"/>
      <c r="AGG545"/>
      <c r="AGH545"/>
      <c r="AGI545"/>
      <c r="AGJ545"/>
      <c r="AGK545"/>
      <c r="AGL545"/>
      <c r="AGM545"/>
      <c r="AGN545"/>
      <c r="AGO545"/>
      <c r="AGP545"/>
      <c r="AGQ545"/>
      <c r="AGR545"/>
      <c r="AGS545"/>
      <c r="AGT545"/>
      <c r="AGU545"/>
      <c r="AGV545"/>
      <c r="AGW545"/>
      <c r="AGX545"/>
      <c r="AGY545"/>
      <c r="AGZ545"/>
      <c r="AHA545"/>
      <c r="AHB545"/>
      <c r="AHC545"/>
      <c r="AHD545"/>
      <c r="AHE545"/>
      <c r="AHF545"/>
      <c r="AHG545"/>
      <c r="AHH545"/>
      <c r="AHI545"/>
      <c r="AHJ545"/>
      <c r="AHK545"/>
      <c r="AHL545"/>
      <c r="AHM545"/>
      <c r="AHN545"/>
      <c r="AHO545"/>
      <c r="AHP545"/>
      <c r="AHQ545"/>
      <c r="AHR545"/>
      <c r="AHS545"/>
      <c r="AHT545"/>
      <c r="AHU545"/>
      <c r="AHV545"/>
      <c r="AHW545"/>
      <c r="AHX545"/>
      <c r="AHY545"/>
      <c r="AHZ545"/>
      <c r="AIA545"/>
      <c r="AIB545"/>
      <c r="AIC545"/>
      <c r="AID545"/>
      <c r="AIE545"/>
      <c r="AIF545"/>
      <c r="AIG545"/>
      <c r="AIH545"/>
      <c r="AII545"/>
      <c r="AIJ545"/>
      <c r="AIK545"/>
      <c r="AIL545"/>
      <c r="AIM545"/>
      <c r="AIN545"/>
      <c r="AIO545"/>
      <c r="AIP545"/>
      <c r="AIQ545"/>
      <c r="AIR545"/>
      <c r="AIS545"/>
      <c r="AIT545"/>
      <c r="AIU545"/>
      <c r="AIV545"/>
      <c r="AIW545"/>
      <c r="AIX545"/>
      <c r="AIY545"/>
      <c r="AIZ545"/>
      <c r="AJA545"/>
      <c r="AJB545"/>
      <c r="AJC545"/>
      <c r="AJD545"/>
      <c r="AJE545"/>
      <c r="AJF545"/>
      <c r="AJG545"/>
      <c r="AJH545"/>
      <c r="AJI545"/>
      <c r="AJJ545"/>
      <c r="AJK545"/>
      <c r="AJL545"/>
      <c r="AJM545"/>
      <c r="AJN545"/>
      <c r="AJO545"/>
      <c r="AJP545"/>
      <c r="AJQ545"/>
      <c r="AJR545"/>
      <c r="AJS545"/>
      <c r="AJT545"/>
      <c r="AJU545"/>
      <c r="AJV545"/>
      <c r="AJW545"/>
      <c r="AJX545"/>
      <c r="AJY545"/>
      <c r="AJZ545"/>
      <c r="AKA545"/>
      <c r="AKB545"/>
      <c r="AKC545"/>
      <c r="AKD545"/>
      <c r="AKE545"/>
      <c r="AKF545"/>
      <c r="AKG545"/>
      <c r="AKH545"/>
      <c r="AKI545"/>
      <c r="AKJ545"/>
      <c r="AKK545"/>
      <c r="AKL545"/>
      <c r="AKM545"/>
      <c r="AKN545"/>
      <c r="AKO545"/>
      <c r="AKP545"/>
      <c r="AKQ545"/>
      <c r="AKR545"/>
      <c r="AKS545"/>
      <c r="AKT545"/>
      <c r="AKU545"/>
      <c r="AKV545"/>
      <c r="AKW545"/>
      <c r="AKX545"/>
      <c r="AKY545"/>
      <c r="AKZ545"/>
      <c r="ALA545"/>
      <c r="ALB545"/>
      <c r="ALC545"/>
      <c r="ALD545"/>
      <c r="ALE545"/>
      <c r="ALF545"/>
      <c r="ALG545"/>
      <c r="ALH545"/>
      <c r="ALI545"/>
      <c r="ALJ545"/>
      <c r="ALK545"/>
      <c r="ALL545"/>
      <c r="ALM545"/>
      <c r="ALN545"/>
      <c r="ALO545"/>
      <c r="ALP545"/>
      <c r="ALQ545"/>
      <c r="ALR545"/>
      <c r="ALS545"/>
      <c r="ALT545"/>
      <c r="ALU545"/>
      <c r="ALV545"/>
      <c r="ALW545"/>
      <c r="ALX545"/>
      <c r="ALY545"/>
      <c r="ALZ545"/>
      <c r="AMA545"/>
      <c r="AMB545"/>
      <c r="AMC545"/>
      <c r="AMD545"/>
      <c r="AME545"/>
      <c r="AMF545"/>
      <c r="AMG545"/>
      <c r="AMH545"/>
      <c r="AMI545"/>
      <c r="AMJ545"/>
      <c r="AMK545"/>
      <c r="AML545"/>
      <c r="AMM545"/>
      <c r="AMN545"/>
      <c r="AMO545"/>
      <c r="AMP545"/>
      <c r="AMQ545"/>
      <c r="AMR545"/>
      <c r="AMS545"/>
      <c r="AMT545"/>
      <c r="AMU545"/>
      <c r="AMV545"/>
      <c r="AMW545"/>
      <c r="AMX545"/>
      <c r="AMY545"/>
      <c r="AMZ545"/>
      <c r="ANA545"/>
      <c r="ANB545"/>
      <c r="ANC545"/>
      <c r="AND545"/>
      <c r="ANE545"/>
      <c r="ANF545"/>
      <c r="ANG545"/>
      <c r="ANH545"/>
      <c r="ANI545"/>
      <c r="ANJ545"/>
      <c r="ANK545"/>
      <c r="ANL545"/>
      <c r="ANM545"/>
      <c r="ANN545"/>
      <c r="ANO545"/>
      <c r="ANP545"/>
      <c r="ANQ545"/>
      <c r="ANR545"/>
      <c r="ANS545"/>
      <c r="ANT545"/>
      <c r="ANU545"/>
      <c r="ANV545"/>
      <c r="ANW545"/>
      <c r="ANX545"/>
      <c r="ANY545"/>
      <c r="ANZ545"/>
      <c r="AOA545"/>
      <c r="AOB545"/>
      <c r="AOC545"/>
      <c r="AOD545"/>
      <c r="AOE545"/>
      <c r="AOF545"/>
      <c r="AOG545"/>
      <c r="AOH545"/>
      <c r="AOI545"/>
      <c r="AOJ545"/>
      <c r="AOK545"/>
      <c r="AOL545"/>
      <c r="AOM545"/>
      <c r="AON545"/>
      <c r="AOO545"/>
      <c r="AOP545"/>
      <c r="AOQ545"/>
      <c r="AOR545"/>
      <c r="AOS545"/>
      <c r="AOT545"/>
      <c r="AOU545"/>
      <c r="AOV545"/>
      <c r="AOW545"/>
      <c r="AOX545"/>
      <c r="AOY545"/>
      <c r="AOZ545"/>
      <c r="APA545"/>
      <c r="APB545"/>
      <c r="APC545"/>
      <c r="APD545"/>
      <c r="APE545"/>
      <c r="APF545"/>
      <c r="APG545"/>
      <c r="APH545"/>
      <c r="API545"/>
      <c r="APJ545"/>
      <c r="APK545"/>
      <c r="APL545"/>
      <c r="APM545"/>
      <c r="APN545"/>
      <c r="APO545"/>
      <c r="APP545"/>
      <c r="APQ545"/>
      <c r="APR545"/>
      <c r="APS545"/>
      <c r="APT545"/>
      <c r="APU545"/>
      <c r="APV545"/>
      <c r="APW545"/>
      <c r="APX545"/>
      <c r="APY545"/>
      <c r="APZ545"/>
      <c r="AQA545"/>
      <c r="AQB545"/>
      <c r="AQC545"/>
      <c r="AQD545"/>
      <c r="AQE545"/>
      <c r="AQF545"/>
      <c r="AQG545"/>
      <c r="AQH545"/>
      <c r="AQI545"/>
      <c r="AQJ545"/>
      <c r="AQK545"/>
      <c r="AQL545"/>
      <c r="AQM545"/>
      <c r="AQN545"/>
      <c r="AQO545"/>
      <c r="AQP545"/>
      <c r="AQQ545"/>
      <c r="AQR545"/>
      <c r="AQS545"/>
      <c r="AQT545"/>
      <c r="AQU545"/>
      <c r="AQV545"/>
      <c r="AQW545"/>
      <c r="AQX545"/>
      <c r="AQY545"/>
      <c r="AQZ545"/>
      <c r="ARA545"/>
      <c r="ARB545"/>
      <c r="ARC545"/>
      <c r="ARD545"/>
      <c r="ARE545"/>
      <c r="ARF545"/>
      <c r="ARG545"/>
      <c r="ARH545"/>
      <c r="ARI545"/>
      <c r="ARJ545"/>
      <c r="ARK545"/>
      <c r="ARL545"/>
      <c r="ARM545"/>
      <c r="ARN545"/>
      <c r="ARO545"/>
      <c r="ARP545"/>
      <c r="ARQ545"/>
      <c r="ARR545"/>
      <c r="ARS545"/>
      <c r="ART545"/>
      <c r="ARU545"/>
      <c r="ARV545"/>
      <c r="ARW545"/>
      <c r="ARX545"/>
      <c r="ARY545"/>
      <c r="ARZ545"/>
      <c r="ASA545"/>
      <c r="ASB545"/>
      <c r="ASC545"/>
      <c r="ASD545"/>
      <c r="ASE545"/>
      <c r="ASF545"/>
      <c r="ASG545"/>
      <c r="ASH545"/>
      <c r="ASI545"/>
      <c r="ASJ545"/>
      <c r="ASK545"/>
      <c r="ASL545"/>
      <c r="ASM545"/>
      <c r="ASN545"/>
      <c r="ASO545"/>
      <c r="ASP545"/>
      <c r="ASQ545"/>
      <c r="ASR545"/>
      <c r="ASS545"/>
      <c r="AST545"/>
      <c r="ASU545"/>
      <c r="ASV545"/>
      <c r="ASW545"/>
      <c r="ASX545"/>
      <c r="ASY545"/>
      <c r="ASZ545"/>
      <c r="ATA545"/>
      <c r="ATB545"/>
      <c r="ATC545"/>
      <c r="ATD545"/>
      <c r="ATE545"/>
      <c r="ATF545"/>
      <c r="ATG545"/>
      <c r="ATH545"/>
      <c r="ATI545"/>
      <c r="ATJ545"/>
      <c r="ATK545"/>
      <c r="ATL545"/>
      <c r="ATM545"/>
      <c r="ATN545"/>
      <c r="ATO545"/>
      <c r="ATP545"/>
      <c r="ATQ545"/>
      <c r="ATR545"/>
      <c r="ATS545"/>
      <c r="ATT545"/>
      <c r="ATU545"/>
      <c r="ATV545"/>
      <c r="ATW545"/>
      <c r="ATX545"/>
      <c r="ATY545"/>
      <c r="ATZ545"/>
      <c r="AUA545"/>
      <c r="AUB545"/>
      <c r="AUC545"/>
      <c r="AUD545"/>
      <c r="AUE545"/>
      <c r="AUF545"/>
      <c r="AUG545"/>
      <c r="AUH545"/>
      <c r="AUI545"/>
      <c r="AUJ545"/>
      <c r="AUK545"/>
      <c r="AUL545"/>
      <c r="AUM545"/>
      <c r="AUN545"/>
      <c r="AUO545"/>
      <c r="AUP545"/>
      <c r="AUQ545"/>
      <c r="AUR545"/>
      <c r="AUS545"/>
      <c r="AUT545"/>
      <c r="AUU545"/>
      <c r="AUV545"/>
      <c r="AUW545"/>
      <c r="AUX545"/>
      <c r="AUY545"/>
      <c r="AUZ545"/>
      <c r="AVA545"/>
      <c r="AVB545"/>
      <c r="AVC545"/>
      <c r="AVD545"/>
      <c r="AVE545"/>
      <c r="AVF545"/>
      <c r="AVG545"/>
      <c r="AVH545"/>
      <c r="AVI545"/>
      <c r="AVJ545"/>
      <c r="AVK545"/>
      <c r="AVL545"/>
      <c r="AVM545"/>
      <c r="AVN545"/>
      <c r="AVO545"/>
      <c r="AVP545"/>
      <c r="AVQ545"/>
      <c r="AVR545"/>
      <c r="AVS545"/>
      <c r="AVT545"/>
      <c r="AVU545"/>
      <c r="AVV545"/>
      <c r="AVW545"/>
      <c r="AVX545"/>
      <c r="AVY545"/>
      <c r="AVZ545"/>
      <c r="AWA545"/>
      <c r="AWB545"/>
      <c r="AWC545"/>
      <c r="AWD545"/>
      <c r="AWE545"/>
      <c r="AWF545"/>
      <c r="AWG545"/>
      <c r="AWH545"/>
      <c r="AWI545"/>
      <c r="AWJ545"/>
      <c r="AWK545"/>
      <c r="AWL545"/>
      <c r="AWM545"/>
      <c r="AWN545"/>
      <c r="AWO545"/>
      <c r="AWP545"/>
      <c r="AWQ545"/>
      <c r="AWR545"/>
      <c r="AWS545"/>
      <c r="AWT545"/>
      <c r="AWU545"/>
      <c r="AWV545"/>
      <c r="AWW545"/>
      <c r="AWX545"/>
      <c r="AWY545"/>
      <c r="AWZ545"/>
      <c r="AXA545"/>
      <c r="AXB545"/>
      <c r="AXC545"/>
      <c r="AXD545"/>
      <c r="AXE545"/>
      <c r="AXF545"/>
      <c r="AXG545"/>
      <c r="AXH545"/>
      <c r="AXI545"/>
      <c r="AXJ545"/>
      <c r="AXK545"/>
      <c r="AXL545"/>
      <c r="AXM545"/>
      <c r="AXN545"/>
      <c r="AXO545"/>
      <c r="AXP545"/>
      <c r="AXQ545"/>
      <c r="AXR545"/>
      <c r="AXS545"/>
      <c r="AXT545"/>
      <c r="AXU545"/>
      <c r="AXV545"/>
      <c r="AXW545"/>
      <c r="AXX545"/>
      <c r="AXY545"/>
      <c r="AXZ545"/>
      <c r="AYA545"/>
      <c r="AYB545"/>
      <c r="AYC545"/>
      <c r="AYD545"/>
      <c r="AYE545"/>
      <c r="AYF545"/>
      <c r="AYG545"/>
      <c r="AYH545"/>
      <c r="AYI545"/>
      <c r="AYJ545"/>
      <c r="AYK545"/>
      <c r="AYL545"/>
      <c r="AYM545"/>
      <c r="AYN545"/>
      <c r="AYO545"/>
      <c r="AYP545"/>
      <c r="AYQ545"/>
      <c r="AYR545"/>
      <c r="AYS545"/>
      <c r="AYT545"/>
      <c r="AYU545"/>
      <c r="AYV545"/>
      <c r="AYW545"/>
      <c r="AYX545"/>
      <c r="AYY545"/>
      <c r="AYZ545"/>
      <c r="AZA545"/>
      <c r="AZB545"/>
      <c r="AZC545"/>
      <c r="AZD545"/>
      <c r="AZE545"/>
      <c r="AZF545"/>
      <c r="AZG545"/>
      <c r="AZH545"/>
      <c r="AZI545"/>
      <c r="AZJ545"/>
      <c r="AZK545"/>
      <c r="AZL545"/>
      <c r="AZM545"/>
      <c r="AZN545"/>
      <c r="AZO545"/>
      <c r="AZP545"/>
      <c r="AZQ545"/>
      <c r="AZR545"/>
      <c r="AZS545"/>
      <c r="AZT545"/>
      <c r="AZU545"/>
      <c r="AZV545"/>
      <c r="AZW545"/>
      <c r="AZX545"/>
      <c r="AZY545"/>
      <c r="AZZ545"/>
      <c r="BAA545"/>
      <c r="BAB545"/>
      <c r="BAC545"/>
      <c r="BAD545"/>
      <c r="BAE545"/>
      <c r="BAF545"/>
      <c r="BAG545"/>
      <c r="BAH545"/>
      <c r="BAI545"/>
      <c r="BAJ545"/>
      <c r="BAK545"/>
      <c r="BAL545"/>
      <c r="BAM545"/>
      <c r="BAN545"/>
      <c r="BAO545"/>
      <c r="BAP545"/>
      <c r="BAQ545"/>
      <c r="BAR545"/>
      <c r="BAS545"/>
      <c r="BAT545"/>
      <c r="BAU545"/>
      <c r="BAV545"/>
      <c r="BAW545"/>
      <c r="BAX545"/>
      <c r="BAY545"/>
      <c r="BAZ545"/>
      <c r="BBA545"/>
      <c r="BBB545"/>
      <c r="BBC545"/>
      <c r="BBD545"/>
      <c r="BBE545"/>
      <c r="BBF545"/>
      <c r="BBG545"/>
      <c r="BBH545"/>
      <c r="BBI545"/>
      <c r="BBJ545"/>
      <c r="BBK545"/>
      <c r="BBL545"/>
      <c r="BBM545"/>
      <c r="BBN545"/>
      <c r="BBO545"/>
      <c r="BBP545"/>
      <c r="BBQ545"/>
      <c r="BBR545"/>
      <c r="BBS545"/>
      <c r="BBT545"/>
      <c r="BBU545"/>
      <c r="BBV545"/>
      <c r="BBW545"/>
      <c r="BBX545"/>
      <c r="BBY545"/>
      <c r="BBZ545"/>
      <c r="BCA545"/>
      <c r="BCB545"/>
      <c r="BCC545"/>
      <c r="BCD545"/>
      <c r="BCE545"/>
      <c r="BCF545"/>
      <c r="BCG545"/>
      <c r="BCH545"/>
      <c r="BCI545"/>
      <c r="BCJ545"/>
      <c r="BCK545"/>
      <c r="BCL545"/>
      <c r="BCM545"/>
      <c r="BCN545"/>
      <c r="BCO545"/>
      <c r="BCP545"/>
      <c r="BCQ545"/>
      <c r="BCR545"/>
      <c r="BCS545"/>
      <c r="BCT545"/>
      <c r="BCU545"/>
      <c r="BCV545"/>
      <c r="BCW545"/>
      <c r="BCX545"/>
      <c r="BCY545"/>
      <c r="BCZ545"/>
      <c r="BDA545"/>
      <c r="BDB545"/>
      <c r="BDC545"/>
      <c r="BDD545"/>
      <c r="BDE545"/>
      <c r="BDF545"/>
      <c r="BDG545"/>
      <c r="BDH545"/>
      <c r="BDI545"/>
      <c r="BDJ545"/>
      <c r="BDK545"/>
      <c r="BDL545"/>
      <c r="BDM545"/>
      <c r="BDN545"/>
      <c r="BDO545"/>
      <c r="BDP545"/>
      <c r="BDQ545"/>
      <c r="BDR545"/>
      <c r="BDS545"/>
      <c r="BDT545"/>
      <c r="BDU545"/>
      <c r="BDV545"/>
      <c r="BDW545"/>
      <c r="BDX545"/>
      <c r="BDY545"/>
      <c r="BDZ545"/>
      <c r="BEA545"/>
      <c r="BEB545"/>
      <c r="BEC545"/>
      <c r="BED545"/>
      <c r="BEE545"/>
      <c r="BEF545"/>
      <c r="BEG545"/>
      <c r="BEH545"/>
      <c r="BEI545"/>
      <c r="BEJ545"/>
      <c r="BEK545"/>
      <c r="BEL545"/>
      <c r="BEM545"/>
      <c r="BEN545"/>
      <c r="BEO545"/>
      <c r="BEP545"/>
      <c r="BEQ545"/>
      <c r="BER545"/>
      <c r="BES545"/>
      <c r="BET545"/>
      <c r="BEU545"/>
      <c r="BEV545"/>
      <c r="BEW545"/>
      <c r="BEX545"/>
      <c r="BEY545"/>
      <c r="BEZ545"/>
      <c r="BFA545"/>
      <c r="BFB545"/>
      <c r="BFC545"/>
      <c r="BFD545"/>
      <c r="BFE545"/>
      <c r="BFF545"/>
      <c r="BFG545"/>
      <c r="BFH545"/>
      <c r="BFI545"/>
      <c r="BFJ545"/>
      <c r="BFK545"/>
      <c r="BFL545"/>
      <c r="BFM545"/>
      <c r="BFN545"/>
      <c r="BFO545"/>
      <c r="BFP545"/>
      <c r="BFQ545"/>
      <c r="BFR545"/>
      <c r="BFS545"/>
      <c r="BFT545"/>
      <c r="BFU545"/>
      <c r="BFV545"/>
      <c r="BFW545"/>
      <c r="BFX545"/>
      <c r="BFY545"/>
      <c r="BFZ545"/>
      <c r="BGA545"/>
      <c r="BGB545"/>
      <c r="BGC545"/>
      <c r="BGD545"/>
      <c r="BGE545"/>
      <c r="BGF545"/>
      <c r="BGG545"/>
      <c r="BGH545"/>
      <c r="BGI545"/>
      <c r="BGJ545"/>
      <c r="BGK545"/>
      <c r="BGL545"/>
      <c r="BGM545"/>
      <c r="BGN545"/>
      <c r="BGO545"/>
      <c r="BGP545"/>
      <c r="BGQ545"/>
      <c r="BGR545"/>
      <c r="BGS545"/>
      <c r="BGT545"/>
      <c r="BGU545"/>
      <c r="BGV545"/>
      <c r="BGW545"/>
      <c r="BGX545"/>
      <c r="BGY545"/>
      <c r="BGZ545"/>
      <c r="BHA545"/>
      <c r="BHB545"/>
      <c r="BHC545"/>
      <c r="BHD545"/>
      <c r="BHE545"/>
      <c r="BHF545"/>
      <c r="BHG545"/>
      <c r="BHH545"/>
      <c r="BHI545"/>
      <c r="BHJ545"/>
      <c r="BHK545"/>
      <c r="BHL545"/>
      <c r="BHM545"/>
      <c r="BHN545"/>
      <c r="BHO545"/>
      <c r="BHP545"/>
      <c r="BHQ545"/>
      <c r="BHR545"/>
      <c r="BHS545"/>
      <c r="BHT545"/>
      <c r="BHU545"/>
      <c r="BHV545"/>
      <c r="BHW545"/>
      <c r="BHX545"/>
      <c r="BHY545"/>
      <c r="BHZ545"/>
      <c r="BIA545"/>
      <c r="BIB545"/>
      <c r="BIC545"/>
      <c r="BID545"/>
      <c r="BIE545"/>
      <c r="BIF545"/>
      <c r="BIG545"/>
      <c r="BIH545"/>
      <c r="BII545"/>
      <c r="BIJ545"/>
      <c r="BIK545"/>
      <c r="BIL545"/>
      <c r="BIM545"/>
      <c r="BIN545"/>
      <c r="BIO545"/>
      <c r="BIP545"/>
      <c r="BIQ545"/>
      <c r="BIR545"/>
      <c r="BIS545"/>
      <c r="BIT545"/>
      <c r="BIU545"/>
      <c r="BIV545"/>
      <c r="BIW545"/>
      <c r="BIX545"/>
      <c r="BIY545"/>
      <c r="BIZ545"/>
      <c r="BJA545"/>
      <c r="BJB545"/>
      <c r="BJC545"/>
      <c r="BJD545"/>
      <c r="BJE545"/>
      <c r="BJF545"/>
      <c r="BJG545"/>
      <c r="BJH545"/>
      <c r="BJI545"/>
      <c r="BJJ545"/>
      <c r="BJK545"/>
      <c r="BJL545"/>
      <c r="BJM545"/>
      <c r="BJN545"/>
      <c r="BJO545"/>
      <c r="BJP545"/>
      <c r="BJQ545"/>
      <c r="BJR545"/>
      <c r="BJS545"/>
      <c r="BJT545"/>
      <c r="BJU545"/>
      <c r="BJV545"/>
      <c r="BJW545"/>
      <c r="BJX545"/>
      <c r="BJY545"/>
      <c r="BJZ545"/>
      <c r="BKA545"/>
      <c r="BKB545"/>
      <c r="BKC545"/>
      <c r="BKD545"/>
      <c r="BKE545"/>
      <c r="BKF545"/>
      <c r="BKG545"/>
      <c r="BKH545"/>
      <c r="BKI545"/>
      <c r="BKJ545"/>
      <c r="BKK545"/>
      <c r="BKL545"/>
      <c r="BKM545"/>
      <c r="BKN545"/>
      <c r="BKO545"/>
      <c r="BKP545"/>
      <c r="BKQ545"/>
      <c r="BKR545"/>
      <c r="BKS545"/>
      <c r="BKT545"/>
      <c r="BKU545"/>
      <c r="BKV545"/>
      <c r="BKW545"/>
      <c r="BKX545"/>
      <c r="BKY545"/>
      <c r="BKZ545"/>
      <c r="BLA545"/>
      <c r="BLB545"/>
      <c r="BLC545"/>
      <c r="BLD545"/>
      <c r="BLE545"/>
      <c r="BLF545"/>
      <c r="BLG545"/>
      <c r="BLH545"/>
      <c r="BLI545"/>
      <c r="BLJ545"/>
      <c r="BLK545"/>
      <c r="BLL545"/>
      <c r="BLM545"/>
      <c r="BLN545"/>
      <c r="BLO545"/>
      <c r="BLP545"/>
      <c r="BLQ545"/>
      <c r="BLR545"/>
      <c r="BLS545"/>
      <c r="BLT545"/>
      <c r="BLU545"/>
      <c r="BLV545"/>
      <c r="BLW545"/>
      <c r="BLX545"/>
      <c r="BLY545"/>
      <c r="BLZ545"/>
      <c r="BMA545"/>
      <c r="BMB545"/>
      <c r="BMC545"/>
      <c r="BMD545"/>
      <c r="BME545"/>
      <c r="BMF545"/>
      <c r="BMG545"/>
      <c r="BMH545"/>
      <c r="BMI545"/>
      <c r="BMJ545"/>
      <c r="BMK545"/>
      <c r="BML545"/>
      <c r="BMM545"/>
      <c r="BMN545"/>
      <c r="BMO545"/>
      <c r="BMP545"/>
      <c r="BMQ545"/>
      <c r="BMR545"/>
      <c r="BMS545"/>
      <c r="BMT545"/>
      <c r="BMU545"/>
      <c r="BMV545"/>
      <c r="BMW545"/>
      <c r="BMX545"/>
      <c r="BMY545"/>
      <c r="BMZ545"/>
      <c r="BNA545"/>
      <c r="BNB545"/>
      <c r="BNC545"/>
      <c r="BND545"/>
      <c r="BNE545"/>
      <c r="BNF545"/>
      <c r="BNG545"/>
      <c r="BNH545"/>
      <c r="BNI545"/>
      <c r="BNJ545"/>
      <c r="BNK545"/>
      <c r="BNL545"/>
      <c r="BNM545"/>
      <c r="BNN545"/>
      <c r="BNO545"/>
      <c r="BNP545"/>
      <c r="BNQ545"/>
      <c r="BNR545"/>
      <c r="BNS545"/>
      <c r="BNT545"/>
      <c r="BNU545"/>
      <c r="BNV545"/>
      <c r="BNW545"/>
      <c r="BNX545"/>
      <c r="BNY545"/>
      <c r="BNZ545"/>
      <c r="BOA545"/>
      <c r="BOB545"/>
      <c r="BOC545"/>
      <c r="BOD545"/>
      <c r="BOE545"/>
      <c r="BOF545"/>
      <c r="BOG545"/>
      <c r="BOH545"/>
      <c r="BOI545"/>
      <c r="BOJ545"/>
      <c r="BOK545"/>
      <c r="BOL545"/>
      <c r="BOM545"/>
      <c r="BON545"/>
      <c r="BOO545"/>
      <c r="BOP545"/>
      <c r="BOQ545"/>
      <c r="BOR545"/>
      <c r="BOS545"/>
      <c r="BOT545"/>
      <c r="BOU545"/>
      <c r="BOV545"/>
      <c r="BOW545"/>
      <c r="BOX545"/>
      <c r="BOY545"/>
      <c r="BOZ545"/>
      <c r="BPA545"/>
      <c r="BPB545"/>
      <c r="BPC545"/>
      <c r="BPD545"/>
      <c r="BPE545"/>
      <c r="BPF545"/>
      <c r="BPG545"/>
      <c r="BPH545"/>
      <c r="BPI545"/>
      <c r="BPJ545"/>
      <c r="BPK545"/>
      <c r="BPL545"/>
      <c r="BPM545"/>
      <c r="BPN545"/>
      <c r="BPO545"/>
      <c r="BPP545"/>
      <c r="BPQ545"/>
      <c r="BPR545"/>
      <c r="BPS545"/>
      <c r="BPT545"/>
      <c r="BPU545"/>
      <c r="BPV545"/>
      <c r="BPW545"/>
      <c r="BPX545"/>
      <c r="BPY545"/>
      <c r="BPZ545"/>
      <c r="BQA545"/>
      <c r="BQB545"/>
      <c r="BQC545"/>
      <c r="BQD545"/>
      <c r="BQE545"/>
      <c r="BQF545"/>
      <c r="BQG545"/>
      <c r="BQH545"/>
      <c r="BQI545"/>
      <c r="BQJ545"/>
      <c r="BQK545"/>
      <c r="BQL545"/>
      <c r="BQM545"/>
      <c r="BQN545"/>
      <c r="BQO545"/>
      <c r="BQP545"/>
      <c r="BQQ545"/>
      <c r="BQR545"/>
      <c r="BQS545"/>
      <c r="BQT545"/>
      <c r="BQU545"/>
      <c r="BQV545"/>
      <c r="BQW545"/>
      <c r="BQX545"/>
      <c r="BQY545"/>
      <c r="BQZ545"/>
      <c r="BRA545"/>
      <c r="BRB545"/>
      <c r="BRC545"/>
      <c r="BRD545"/>
      <c r="BRE545"/>
      <c r="BRF545"/>
      <c r="BRG545"/>
      <c r="BRH545"/>
      <c r="BRI545"/>
      <c r="BRJ545"/>
      <c r="BRK545"/>
      <c r="BRL545"/>
      <c r="BRM545"/>
      <c r="BRN545"/>
      <c r="BRO545"/>
      <c r="BRP545"/>
      <c r="BRQ545"/>
      <c r="BRR545"/>
      <c r="BRS545"/>
      <c r="BRT545"/>
      <c r="BRU545"/>
      <c r="BRV545"/>
      <c r="BRW545"/>
      <c r="BRX545"/>
      <c r="BRY545"/>
      <c r="BRZ545"/>
      <c r="BSA545"/>
      <c r="BSB545"/>
      <c r="BSC545"/>
      <c r="BSD545"/>
      <c r="BSE545"/>
      <c r="BSF545"/>
      <c r="BSG545"/>
      <c r="BSH545"/>
      <c r="BSI545"/>
      <c r="BSJ545"/>
      <c r="BSK545"/>
      <c r="BSL545"/>
      <c r="BSM545"/>
      <c r="BSN545"/>
      <c r="BSO545"/>
      <c r="BSP545"/>
      <c r="BSQ545"/>
      <c r="BSR545"/>
      <c r="BSS545"/>
      <c r="BST545"/>
      <c r="BSU545"/>
      <c r="BSV545"/>
      <c r="BSW545"/>
      <c r="BSX545"/>
      <c r="BSY545"/>
      <c r="BSZ545"/>
      <c r="BTA545"/>
      <c r="BTB545"/>
      <c r="BTC545"/>
      <c r="BTD545"/>
      <c r="BTE545"/>
      <c r="BTF545"/>
      <c r="BTG545"/>
      <c r="BTH545"/>
      <c r="BTI545"/>
      <c r="BTJ545"/>
      <c r="BTK545"/>
      <c r="BTL545"/>
      <c r="BTM545"/>
      <c r="BTN545"/>
      <c r="BTO545"/>
      <c r="BTP545"/>
      <c r="BTQ545"/>
      <c r="BTR545"/>
      <c r="BTS545"/>
      <c r="BTT545"/>
      <c r="BTU545"/>
      <c r="BTV545"/>
      <c r="BTW545"/>
      <c r="BTX545"/>
      <c r="BTY545"/>
      <c r="BTZ545"/>
      <c r="BUA545"/>
      <c r="BUB545"/>
      <c r="BUC545"/>
      <c r="BUD545"/>
      <c r="BUE545"/>
      <c r="BUF545"/>
      <c r="BUG545"/>
      <c r="BUH545"/>
      <c r="BUI545"/>
      <c r="BUJ545"/>
      <c r="BUK545"/>
      <c r="BUL545"/>
      <c r="BUM545"/>
      <c r="BUN545"/>
      <c r="BUO545"/>
      <c r="BUP545"/>
      <c r="BUQ545"/>
      <c r="BUR545"/>
      <c r="BUS545"/>
      <c r="BUT545"/>
      <c r="BUU545"/>
      <c r="BUV545"/>
      <c r="BUW545"/>
      <c r="BUX545"/>
      <c r="BUY545"/>
      <c r="BUZ545"/>
      <c r="BVA545"/>
      <c r="BVB545"/>
      <c r="BVC545"/>
      <c r="BVD545"/>
      <c r="BVE545"/>
      <c r="BVF545"/>
      <c r="BVG545"/>
      <c r="BVH545"/>
      <c r="BVI545"/>
      <c r="BVJ545"/>
      <c r="BVK545"/>
      <c r="BVL545"/>
      <c r="BVM545"/>
      <c r="BVN545"/>
      <c r="BVO545"/>
      <c r="BVP545"/>
      <c r="BVQ545"/>
      <c r="BVR545"/>
      <c r="BVS545"/>
      <c r="BVT545"/>
      <c r="BVU545"/>
      <c r="BVV545"/>
      <c r="BVW545"/>
      <c r="BVX545"/>
      <c r="BVY545"/>
      <c r="BVZ545"/>
      <c r="BWA545"/>
      <c r="BWB545"/>
      <c r="BWC545"/>
      <c r="BWD545"/>
      <c r="BWE545"/>
      <c r="BWF545"/>
      <c r="BWG545"/>
      <c r="BWH545"/>
      <c r="BWI545"/>
      <c r="BWJ545"/>
      <c r="BWK545"/>
      <c r="BWL545"/>
      <c r="BWM545"/>
      <c r="BWN545"/>
      <c r="BWO545"/>
      <c r="BWP545"/>
      <c r="BWQ545"/>
      <c r="BWR545"/>
      <c r="BWS545"/>
      <c r="BWT545"/>
      <c r="BWU545"/>
      <c r="BWV545"/>
      <c r="BWW545"/>
      <c r="BWX545"/>
      <c r="BWY545"/>
      <c r="BWZ545"/>
      <c r="BXA545"/>
      <c r="BXB545"/>
      <c r="BXC545"/>
      <c r="BXD545"/>
      <c r="BXE545"/>
      <c r="BXF545"/>
      <c r="BXG545"/>
      <c r="BXH545"/>
      <c r="BXI545"/>
      <c r="BXJ545"/>
      <c r="BXK545"/>
      <c r="BXL545"/>
      <c r="BXM545"/>
      <c r="BXN545"/>
      <c r="BXO545"/>
      <c r="BXP545"/>
      <c r="BXQ545"/>
      <c r="BXR545"/>
      <c r="BXS545"/>
      <c r="BXT545"/>
      <c r="BXU545"/>
      <c r="BXV545"/>
      <c r="BXW545"/>
      <c r="BXX545"/>
      <c r="BXY545"/>
      <c r="BXZ545"/>
      <c r="BYA545"/>
      <c r="BYB545"/>
      <c r="BYC545"/>
      <c r="BYD545"/>
      <c r="BYE545"/>
      <c r="BYF545"/>
      <c r="BYG545"/>
      <c r="BYH545"/>
      <c r="BYI545"/>
      <c r="BYJ545"/>
      <c r="BYK545"/>
      <c r="BYL545"/>
      <c r="BYM545"/>
      <c r="BYN545"/>
      <c r="BYO545"/>
      <c r="BYP545"/>
      <c r="BYQ545"/>
      <c r="BYR545"/>
      <c r="BYS545"/>
      <c r="BYT545"/>
      <c r="BYU545"/>
      <c r="BYV545"/>
      <c r="BYW545"/>
      <c r="BYX545"/>
      <c r="BYY545"/>
      <c r="BYZ545"/>
      <c r="BZA545"/>
      <c r="BZB545"/>
      <c r="BZC545"/>
      <c r="BZD545"/>
      <c r="BZE545"/>
      <c r="BZF545"/>
      <c r="BZG545"/>
      <c r="BZH545"/>
      <c r="BZI545"/>
      <c r="BZJ545"/>
      <c r="BZK545"/>
      <c r="BZL545"/>
      <c r="BZM545"/>
      <c r="BZN545"/>
      <c r="BZO545"/>
      <c r="BZP545"/>
      <c r="BZQ545"/>
      <c r="BZR545"/>
      <c r="BZS545"/>
      <c r="BZT545"/>
      <c r="BZU545"/>
      <c r="BZV545"/>
      <c r="BZW545"/>
      <c r="BZX545"/>
      <c r="BZY545"/>
      <c r="BZZ545"/>
      <c r="CAA545"/>
      <c r="CAB545"/>
      <c r="CAC545"/>
      <c r="CAD545"/>
      <c r="CAE545"/>
      <c r="CAF545"/>
      <c r="CAG545"/>
      <c r="CAH545"/>
      <c r="CAI545"/>
      <c r="CAJ545"/>
      <c r="CAK545"/>
      <c r="CAL545"/>
      <c r="CAM545"/>
      <c r="CAN545"/>
      <c r="CAO545"/>
      <c r="CAP545"/>
      <c r="CAQ545"/>
      <c r="CAR545"/>
      <c r="CAS545"/>
      <c r="CAT545"/>
      <c r="CAU545"/>
      <c r="CAV545"/>
      <c r="CAW545"/>
      <c r="CAX545"/>
      <c r="CAY545"/>
      <c r="CAZ545"/>
      <c r="CBA545"/>
      <c r="CBB545"/>
      <c r="CBC545"/>
      <c r="CBD545"/>
      <c r="CBE545"/>
      <c r="CBF545"/>
      <c r="CBG545"/>
      <c r="CBH545"/>
      <c r="CBI545"/>
      <c r="CBJ545"/>
      <c r="CBK545"/>
      <c r="CBL545"/>
      <c r="CBM545"/>
      <c r="CBN545"/>
      <c r="CBO545"/>
      <c r="CBP545"/>
      <c r="CBQ545"/>
      <c r="CBR545"/>
      <c r="CBS545"/>
      <c r="CBT545"/>
      <c r="CBU545"/>
      <c r="CBV545"/>
      <c r="CBW545"/>
      <c r="CBX545"/>
      <c r="CBY545"/>
      <c r="CBZ545"/>
      <c r="CCA545"/>
      <c r="CCB545"/>
      <c r="CCC545"/>
      <c r="CCD545"/>
      <c r="CCE545"/>
      <c r="CCF545"/>
      <c r="CCG545"/>
      <c r="CCH545"/>
      <c r="CCI545"/>
      <c r="CCJ545"/>
      <c r="CCK545"/>
      <c r="CCL545"/>
      <c r="CCM545"/>
      <c r="CCN545"/>
      <c r="CCO545"/>
      <c r="CCP545"/>
      <c r="CCQ545"/>
      <c r="CCR545"/>
      <c r="CCS545"/>
      <c r="CCT545"/>
      <c r="CCU545"/>
      <c r="CCV545"/>
      <c r="CCW545"/>
      <c r="CCX545"/>
      <c r="CCY545"/>
      <c r="CCZ545"/>
      <c r="CDA545"/>
      <c r="CDB545"/>
      <c r="CDC545"/>
      <c r="CDD545"/>
      <c r="CDE545"/>
      <c r="CDF545"/>
      <c r="CDG545"/>
      <c r="CDH545"/>
      <c r="CDI545"/>
      <c r="CDJ545"/>
      <c r="CDK545"/>
      <c r="CDL545"/>
      <c r="CDM545"/>
      <c r="CDN545"/>
      <c r="CDO545"/>
      <c r="CDP545"/>
      <c r="CDQ545"/>
      <c r="CDR545"/>
      <c r="CDS545"/>
      <c r="CDT545"/>
      <c r="CDU545"/>
      <c r="CDV545"/>
      <c r="CDW545"/>
      <c r="CDX545"/>
      <c r="CDY545"/>
      <c r="CDZ545"/>
      <c r="CEA545"/>
      <c r="CEB545"/>
      <c r="CEC545"/>
      <c r="CED545"/>
      <c r="CEE545"/>
      <c r="CEF545"/>
      <c r="CEG545"/>
      <c r="CEH545"/>
      <c r="CEI545"/>
      <c r="CEJ545"/>
      <c r="CEK545"/>
      <c r="CEL545"/>
      <c r="CEM545"/>
      <c r="CEN545"/>
      <c r="CEO545"/>
      <c r="CEP545"/>
      <c r="CEQ545"/>
      <c r="CER545"/>
      <c r="CES545"/>
      <c r="CET545"/>
      <c r="CEU545"/>
      <c r="CEV545"/>
      <c r="CEW545"/>
      <c r="CEX545"/>
      <c r="CEY545"/>
      <c r="CEZ545"/>
      <c r="CFA545"/>
      <c r="CFB545"/>
      <c r="CFC545"/>
      <c r="CFD545"/>
      <c r="CFE545"/>
      <c r="CFF545"/>
      <c r="CFG545"/>
      <c r="CFH545"/>
      <c r="CFI545"/>
      <c r="CFJ545"/>
      <c r="CFK545"/>
      <c r="CFL545"/>
      <c r="CFM545"/>
      <c r="CFN545"/>
      <c r="CFO545"/>
      <c r="CFP545"/>
      <c r="CFQ545"/>
      <c r="CFR545"/>
      <c r="CFS545"/>
      <c r="CFT545"/>
      <c r="CFU545"/>
      <c r="CFV545"/>
      <c r="CFW545"/>
      <c r="CFX545"/>
      <c r="CFY545"/>
      <c r="CFZ545"/>
      <c r="CGA545"/>
      <c r="CGB545"/>
      <c r="CGC545"/>
      <c r="CGD545"/>
      <c r="CGE545"/>
      <c r="CGF545"/>
      <c r="CGG545"/>
      <c r="CGH545"/>
      <c r="CGI545"/>
      <c r="CGJ545"/>
      <c r="CGK545"/>
      <c r="CGL545"/>
      <c r="CGM545"/>
      <c r="CGN545"/>
      <c r="CGO545"/>
      <c r="CGP545"/>
      <c r="CGQ545"/>
      <c r="CGR545"/>
      <c r="CGS545"/>
      <c r="CGT545"/>
      <c r="CGU545"/>
      <c r="CGV545"/>
      <c r="CGW545"/>
      <c r="CGX545"/>
      <c r="CGY545"/>
      <c r="CGZ545"/>
      <c r="CHA545"/>
      <c r="CHB545"/>
      <c r="CHC545"/>
      <c r="CHD545"/>
      <c r="CHE545"/>
      <c r="CHF545"/>
      <c r="CHG545"/>
      <c r="CHH545"/>
      <c r="CHI545"/>
      <c r="CHJ545"/>
      <c r="CHK545"/>
      <c r="CHL545"/>
      <c r="CHM545"/>
      <c r="CHN545"/>
      <c r="CHO545"/>
      <c r="CHP545"/>
      <c r="CHQ545"/>
      <c r="CHR545"/>
      <c r="CHS545"/>
      <c r="CHT545"/>
      <c r="CHU545"/>
      <c r="CHV545"/>
      <c r="CHW545"/>
      <c r="CHX545"/>
      <c r="CHY545"/>
      <c r="CHZ545"/>
      <c r="CIA545"/>
      <c r="CIB545"/>
      <c r="CIC545"/>
      <c r="CID545"/>
      <c r="CIE545"/>
      <c r="CIF545"/>
      <c r="CIG545"/>
      <c r="CIH545"/>
      <c r="CII545"/>
      <c r="CIJ545"/>
      <c r="CIK545"/>
      <c r="CIL545"/>
      <c r="CIM545"/>
      <c r="CIN545"/>
      <c r="CIO545"/>
      <c r="CIP545"/>
      <c r="CIQ545"/>
      <c r="CIR545"/>
      <c r="CIS545"/>
      <c r="CIT545"/>
      <c r="CIU545"/>
      <c r="CIV545"/>
      <c r="CIW545"/>
      <c r="CIX545"/>
      <c r="CIY545"/>
      <c r="CIZ545"/>
      <c r="CJA545"/>
      <c r="CJB545"/>
      <c r="CJC545"/>
      <c r="CJD545"/>
      <c r="CJE545"/>
      <c r="CJF545"/>
      <c r="CJG545"/>
      <c r="CJH545"/>
      <c r="CJI545"/>
      <c r="CJJ545"/>
      <c r="CJK545"/>
      <c r="CJL545"/>
      <c r="CJM545"/>
      <c r="CJN545"/>
      <c r="CJO545"/>
      <c r="CJP545"/>
      <c r="CJQ545"/>
      <c r="CJR545"/>
      <c r="CJS545"/>
      <c r="CJT545"/>
      <c r="CJU545"/>
      <c r="CJV545"/>
      <c r="CJW545"/>
      <c r="CJX545"/>
      <c r="CJY545"/>
      <c r="CJZ545"/>
      <c r="CKA545"/>
      <c r="CKB545"/>
      <c r="CKC545"/>
      <c r="CKD545"/>
      <c r="CKE545"/>
      <c r="CKF545"/>
      <c r="CKG545"/>
      <c r="CKH545"/>
      <c r="CKI545"/>
      <c r="CKJ545"/>
      <c r="CKK545"/>
      <c r="CKL545"/>
      <c r="CKM545"/>
      <c r="CKN545"/>
      <c r="CKO545"/>
      <c r="CKP545"/>
      <c r="CKQ545"/>
      <c r="CKR545"/>
      <c r="CKS545"/>
      <c r="CKT545"/>
      <c r="CKU545"/>
      <c r="CKV545"/>
      <c r="CKW545"/>
      <c r="CKX545"/>
      <c r="CKY545"/>
      <c r="CKZ545"/>
      <c r="CLA545"/>
      <c r="CLB545"/>
      <c r="CLC545"/>
      <c r="CLD545"/>
      <c r="CLE545"/>
      <c r="CLF545"/>
      <c r="CLG545"/>
      <c r="CLH545"/>
      <c r="CLI545"/>
      <c r="CLJ545"/>
      <c r="CLK545"/>
      <c r="CLL545"/>
      <c r="CLM545"/>
      <c r="CLN545"/>
      <c r="CLO545"/>
      <c r="CLP545"/>
      <c r="CLQ545"/>
      <c r="CLR545"/>
      <c r="CLS545"/>
      <c r="CLT545"/>
      <c r="CLU545"/>
      <c r="CLV545"/>
      <c r="CLW545"/>
      <c r="CLX545"/>
      <c r="CLY545"/>
      <c r="CLZ545"/>
      <c r="CMA545"/>
      <c r="CMB545"/>
      <c r="CMC545"/>
      <c r="CMD545"/>
      <c r="CME545"/>
      <c r="CMF545"/>
      <c r="CMG545"/>
      <c r="CMH545"/>
      <c r="CMI545"/>
      <c r="CMJ545"/>
      <c r="CMK545"/>
      <c r="CML545"/>
      <c r="CMM545"/>
      <c r="CMN545"/>
      <c r="CMO545"/>
      <c r="CMP545"/>
      <c r="CMQ545"/>
      <c r="CMR545"/>
      <c r="CMS545"/>
      <c r="CMT545"/>
      <c r="CMU545"/>
      <c r="CMV545"/>
      <c r="CMW545"/>
      <c r="CMX545"/>
      <c r="CMY545"/>
      <c r="CMZ545"/>
      <c r="CNA545"/>
      <c r="CNB545"/>
      <c r="CNC545"/>
      <c r="CND545"/>
      <c r="CNE545"/>
      <c r="CNF545"/>
      <c r="CNG545"/>
      <c r="CNH545"/>
      <c r="CNI545"/>
      <c r="CNJ545"/>
      <c r="CNK545"/>
      <c r="CNL545"/>
      <c r="CNM545"/>
      <c r="CNN545"/>
      <c r="CNO545"/>
      <c r="CNP545"/>
      <c r="CNQ545"/>
      <c r="CNR545"/>
      <c r="CNS545"/>
      <c r="CNT545"/>
      <c r="CNU545"/>
      <c r="CNV545"/>
      <c r="CNW545"/>
      <c r="CNX545"/>
      <c r="CNY545"/>
      <c r="CNZ545"/>
      <c r="COA545"/>
      <c r="COB545"/>
      <c r="COC545"/>
      <c r="COD545"/>
      <c r="COE545"/>
      <c r="COF545"/>
      <c r="COG545"/>
      <c r="COH545"/>
      <c r="COI545"/>
      <c r="COJ545"/>
      <c r="COK545"/>
      <c r="COL545"/>
      <c r="COM545"/>
      <c r="CON545"/>
      <c r="COO545"/>
      <c r="COP545"/>
      <c r="COQ545"/>
      <c r="COR545"/>
      <c r="COS545"/>
      <c r="COT545"/>
      <c r="COU545"/>
      <c r="COV545"/>
      <c r="COW545"/>
      <c r="COX545"/>
      <c r="COY545"/>
      <c r="COZ545"/>
      <c r="CPA545"/>
      <c r="CPB545"/>
      <c r="CPC545"/>
      <c r="CPD545"/>
      <c r="CPE545"/>
      <c r="CPF545"/>
      <c r="CPG545"/>
      <c r="CPH545"/>
      <c r="CPI545"/>
      <c r="CPJ545"/>
      <c r="CPK545"/>
      <c r="CPL545"/>
      <c r="CPM545"/>
      <c r="CPN545"/>
      <c r="CPO545"/>
      <c r="CPP545"/>
      <c r="CPQ545"/>
      <c r="CPR545"/>
      <c r="CPS545"/>
      <c r="CPT545"/>
      <c r="CPU545"/>
      <c r="CPV545"/>
      <c r="CPW545"/>
      <c r="CPX545"/>
      <c r="CPY545"/>
      <c r="CPZ545"/>
      <c r="CQA545"/>
      <c r="CQB545"/>
      <c r="CQC545"/>
      <c r="CQD545"/>
      <c r="CQE545"/>
      <c r="CQF545"/>
      <c r="CQG545"/>
      <c r="CQH545"/>
      <c r="CQI545"/>
      <c r="CQJ545"/>
      <c r="CQK545"/>
      <c r="CQL545"/>
      <c r="CQM545"/>
      <c r="CQN545"/>
      <c r="CQO545"/>
      <c r="CQP545"/>
      <c r="CQQ545"/>
      <c r="CQR545"/>
      <c r="CQS545"/>
      <c r="CQT545"/>
      <c r="CQU545"/>
      <c r="CQV545"/>
      <c r="CQW545"/>
      <c r="CQX545"/>
      <c r="CQY545"/>
      <c r="CQZ545"/>
      <c r="CRA545"/>
      <c r="CRB545"/>
      <c r="CRC545"/>
      <c r="CRD545"/>
      <c r="CRE545"/>
      <c r="CRF545"/>
      <c r="CRG545"/>
      <c r="CRH545"/>
      <c r="CRI545"/>
      <c r="CRJ545"/>
      <c r="CRK545"/>
      <c r="CRL545"/>
      <c r="CRM545"/>
      <c r="CRN545"/>
      <c r="CRO545"/>
      <c r="CRP545"/>
      <c r="CRQ545"/>
      <c r="CRR545"/>
      <c r="CRS545"/>
      <c r="CRT545"/>
      <c r="CRU545"/>
      <c r="CRV545"/>
      <c r="CRW545"/>
      <c r="CRX545"/>
      <c r="CRY545"/>
      <c r="CRZ545"/>
      <c r="CSA545"/>
      <c r="CSB545"/>
      <c r="CSC545"/>
      <c r="CSD545"/>
      <c r="CSE545"/>
      <c r="CSF545"/>
      <c r="CSG545"/>
      <c r="CSH545"/>
      <c r="CSI545"/>
      <c r="CSJ545"/>
      <c r="CSK545"/>
      <c r="CSL545"/>
      <c r="CSM545"/>
      <c r="CSN545"/>
      <c r="CSO545"/>
      <c r="CSP545"/>
      <c r="CSQ545"/>
      <c r="CSR545"/>
      <c r="CSS545"/>
      <c r="CST545"/>
      <c r="CSU545"/>
      <c r="CSV545"/>
      <c r="CSW545"/>
      <c r="CSX545"/>
      <c r="CSY545"/>
      <c r="CSZ545"/>
      <c r="CTA545"/>
      <c r="CTB545"/>
      <c r="CTC545"/>
      <c r="CTD545"/>
      <c r="CTE545"/>
      <c r="CTF545"/>
      <c r="CTG545"/>
      <c r="CTH545"/>
      <c r="CTI545"/>
      <c r="CTJ545"/>
      <c r="CTK545"/>
      <c r="CTL545"/>
      <c r="CTM545"/>
      <c r="CTN545"/>
      <c r="CTO545"/>
      <c r="CTP545"/>
      <c r="CTQ545"/>
      <c r="CTR545"/>
      <c r="CTS545"/>
      <c r="CTT545"/>
      <c r="CTU545"/>
      <c r="CTV545"/>
      <c r="CTW545"/>
      <c r="CTX545"/>
      <c r="CTY545"/>
      <c r="CTZ545"/>
      <c r="CUA545"/>
      <c r="CUB545"/>
      <c r="CUC545"/>
      <c r="CUD545"/>
      <c r="CUE545"/>
      <c r="CUF545"/>
      <c r="CUG545"/>
      <c r="CUH545"/>
      <c r="CUI545"/>
      <c r="CUJ545"/>
      <c r="CUK545"/>
      <c r="CUL545"/>
      <c r="CUM545"/>
      <c r="CUN545"/>
      <c r="CUO545"/>
      <c r="CUP545"/>
      <c r="CUQ545"/>
      <c r="CUR545"/>
      <c r="CUS545"/>
      <c r="CUT545"/>
      <c r="CUU545"/>
      <c r="CUV545"/>
      <c r="CUW545"/>
      <c r="CUX545"/>
      <c r="CUY545"/>
      <c r="CUZ545"/>
      <c r="CVA545"/>
      <c r="CVB545"/>
      <c r="CVC545"/>
      <c r="CVD545"/>
      <c r="CVE545"/>
      <c r="CVF545"/>
      <c r="CVG545"/>
      <c r="CVH545"/>
      <c r="CVI545"/>
      <c r="CVJ545"/>
      <c r="CVK545"/>
      <c r="CVL545"/>
      <c r="CVM545"/>
      <c r="CVN545"/>
      <c r="CVO545"/>
      <c r="CVP545"/>
      <c r="CVQ545"/>
      <c r="CVR545"/>
      <c r="CVS545"/>
      <c r="CVT545"/>
      <c r="CVU545"/>
      <c r="CVV545"/>
      <c r="CVW545"/>
      <c r="CVX545"/>
      <c r="CVY545"/>
      <c r="CVZ545"/>
      <c r="CWA545"/>
      <c r="CWB545"/>
      <c r="CWC545"/>
      <c r="CWD545"/>
      <c r="CWE545"/>
      <c r="CWF545"/>
      <c r="CWG545"/>
      <c r="CWH545"/>
      <c r="CWI545"/>
      <c r="CWJ545"/>
      <c r="CWK545"/>
      <c r="CWL545"/>
      <c r="CWM545"/>
      <c r="CWN545"/>
      <c r="CWO545"/>
      <c r="CWP545"/>
      <c r="CWQ545"/>
      <c r="CWR545"/>
      <c r="CWS545"/>
      <c r="CWT545"/>
      <c r="CWU545"/>
      <c r="CWV545"/>
      <c r="CWW545"/>
      <c r="CWX545"/>
      <c r="CWY545"/>
      <c r="CWZ545"/>
      <c r="CXA545"/>
      <c r="CXB545"/>
      <c r="CXC545"/>
      <c r="CXD545"/>
      <c r="CXE545"/>
      <c r="CXF545"/>
      <c r="CXG545"/>
      <c r="CXH545"/>
      <c r="CXI545"/>
      <c r="CXJ545"/>
      <c r="CXK545"/>
      <c r="CXL545"/>
      <c r="CXM545"/>
      <c r="CXN545"/>
      <c r="CXO545"/>
      <c r="CXP545"/>
      <c r="CXQ545"/>
      <c r="CXR545"/>
      <c r="CXS545"/>
      <c r="CXT545"/>
      <c r="CXU545"/>
      <c r="CXV545"/>
      <c r="CXW545"/>
      <c r="CXX545"/>
      <c r="CXY545"/>
      <c r="CXZ545"/>
      <c r="CYA545"/>
      <c r="CYB545"/>
      <c r="CYC545"/>
      <c r="CYD545"/>
      <c r="CYE545"/>
      <c r="CYF545"/>
      <c r="CYG545"/>
      <c r="CYH545"/>
      <c r="CYI545"/>
      <c r="CYJ545"/>
      <c r="CYK545"/>
      <c r="CYL545"/>
      <c r="CYM545"/>
      <c r="CYN545"/>
      <c r="CYO545"/>
      <c r="CYP545"/>
      <c r="CYQ545"/>
      <c r="CYR545"/>
      <c r="CYS545"/>
      <c r="CYT545"/>
      <c r="CYU545"/>
      <c r="CYV545"/>
      <c r="CYW545"/>
      <c r="CYX545"/>
      <c r="CYY545"/>
      <c r="CYZ545"/>
      <c r="CZA545"/>
      <c r="CZB545"/>
      <c r="CZC545"/>
      <c r="CZD545"/>
      <c r="CZE545"/>
      <c r="CZF545"/>
      <c r="CZG545"/>
      <c r="CZH545"/>
      <c r="CZI545"/>
      <c r="CZJ545"/>
      <c r="CZK545"/>
      <c r="CZL545"/>
      <c r="CZM545"/>
      <c r="CZN545"/>
      <c r="CZO545"/>
      <c r="CZP545"/>
      <c r="CZQ545"/>
      <c r="CZR545"/>
      <c r="CZS545"/>
      <c r="CZT545"/>
      <c r="CZU545"/>
      <c r="CZV545"/>
      <c r="CZW545"/>
      <c r="CZX545"/>
      <c r="CZY545"/>
      <c r="CZZ545"/>
      <c r="DAA545"/>
      <c r="DAB545"/>
      <c r="DAC545"/>
      <c r="DAD545"/>
      <c r="DAE545"/>
      <c r="DAF545"/>
      <c r="DAG545"/>
      <c r="DAH545"/>
      <c r="DAI545"/>
      <c r="DAJ545"/>
      <c r="DAK545"/>
      <c r="DAL545"/>
      <c r="DAM545"/>
      <c r="DAN545"/>
      <c r="DAO545"/>
      <c r="DAP545"/>
      <c r="DAQ545"/>
      <c r="DAR545"/>
      <c r="DAS545"/>
      <c r="DAT545"/>
      <c r="DAU545"/>
      <c r="DAV545"/>
      <c r="DAW545"/>
      <c r="DAX545"/>
      <c r="DAY545"/>
      <c r="DAZ545"/>
      <c r="DBA545"/>
      <c r="DBB545"/>
      <c r="DBC545"/>
      <c r="DBD545"/>
      <c r="DBE545"/>
      <c r="DBF545"/>
      <c r="DBG545"/>
      <c r="DBH545"/>
      <c r="DBI545"/>
      <c r="DBJ545"/>
      <c r="DBK545"/>
      <c r="DBL545"/>
      <c r="DBM545"/>
      <c r="DBN545"/>
      <c r="DBO545"/>
      <c r="DBP545"/>
      <c r="DBQ545"/>
      <c r="DBR545"/>
      <c r="DBS545"/>
      <c r="DBT545"/>
      <c r="DBU545"/>
      <c r="DBV545"/>
      <c r="DBW545"/>
      <c r="DBX545"/>
      <c r="DBY545"/>
      <c r="DBZ545"/>
      <c r="DCA545"/>
      <c r="DCB545"/>
      <c r="DCC545"/>
      <c r="DCD545"/>
      <c r="DCE545"/>
      <c r="DCF545"/>
      <c r="DCG545"/>
      <c r="DCH545"/>
      <c r="DCI545"/>
      <c r="DCJ545"/>
      <c r="DCK545"/>
      <c r="DCL545"/>
      <c r="DCM545"/>
      <c r="DCN545"/>
      <c r="DCO545"/>
      <c r="DCP545"/>
      <c r="DCQ545"/>
      <c r="DCR545"/>
      <c r="DCS545"/>
      <c r="DCT545"/>
      <c r="DCU545"/>
      <c r="DCV545"/>
      <c r="DCW545"/>
      <c r="DCX545"/>
      <c r="DCY545"/>
      <c r="DCZ545"/>
      <c r="DDA545"/>
      <c r="DDB545"/>
      <c r="DDC545"/>
      <c r="DDD545"/>
      <c r="DDE545"/>
      <c r="DDF545"/>
      <c r="DDG545"/>
      <c r="DDH545"/>
      <c r="DDI545"/>
      <c r="DDJ545"/>
      <c r="DDK545"/>
      <c r="DDL545"/>
      <c r="DDM545"/>
      <c r="DDN545"/>
      <c r="DDO545"/>
      <c r="DDP545"/>
      <c r="DDQ545"/>
      <c r="DDR545"/>
      <c r="DDS545"/>
      <c r="DDT545"/>
      <c r="DDU545"/>
      <c r="DDV545"/>
      <c r="DDW545"/>
      <c r="DDX545"/>
      <c r="DDY545"/>
      <c r="DDZ545"/>
      <c r="DEA545"/>
      <c r="DEB545"/>
      <c r="DEC545"/>
      <c r="DED545"/>
      <c r="DEE545"/>
      <c r="DEF545"/>
      <c r="DEG545"/>
      <c r="DEH545"/>
      <c r="DEI545"/>
      <c r="DEJ545"/>
      <c r="DEK545"/>
      <c r="DEL545"/>
      <c r="DEM545"/>
      <c r="DEN545"/>
      <c r="DEO545"/>
      <c r="DEP545"/>
      <c r="DEQ545"/>
      <c r="DER545"/>
      <c r="DES545"/>
      <c r="DET545"/>
      <c r="DEU545"/>
      <c r="DEV545"/>
      <c r="DEW545"/>
      <c r="DEX545"/>
      <c r="DEY545"/>
      <c r="DEZ545"/>
      <c r="DFA545"/>
      <c r="DFB545"/>
      <c r="DFC545"/>
      <c r="DFD545"/>
      <c r="DFE545"/>
      <c r="DFF545"/>
      <c r="DFG545"/>
      <c r="DFH545"/>
      <c r="DFI545"/>
      <c r="DFJ545"/>
      <c r="DFK545"/>
      <c r="DFL545"/>
      <c r="DFM545"/>
      <c r="DFN545"/>
      <c r="DFO545"/>
      <c r="DFP545"/>
      <c r="DFQ545"/>
      <c r="DFR545"/>
      <c r="DFS545"/>
      <c r="DFT545"/>
      <c r="DFU545"/>
      <c r="DFV545"/>
      <c r="DFW545"/>
      <c r="DFX545"/>
      <c r="DFY545"/>
      <c r="DFZ545"/>
      <c r="DGA545"/>
      <c r="DGB545"/>
      <c r="DGC545"/>
      <c r="DGD545"/>
      <c r="DGE545"/>
      <c r="DGF545"/>
      <c r="DGG545"/>
      <c r="DGH545"/>
      <c r="DGI545"/>
      <c r="DGJ545"/>
      <c r="DGK545"/>
      <c r="DGL545"/>
      <c r="DGM545"/>
      <c r="DGN545"/>
      <c r="DGO545"/>
      <c r="DGP545"/>
      <c r="DGQ545"/>
      <c r="DGR545"/>
      <c r="DGS545"/>
      <c r="DGT545"/>
      <c r="DGU545"/>
      <c r="DGV545"/>
      <c r="DGW545"/>
      <c r="DGX545"/>
      <c r="DGY545"/>
      <c r="DGZ545"/>
      <c r="DHA545"/>
      <c r="DHB545"/>
      <c r="DHC545"/>
      <c r="DHD545"/>
      <c r="DHE545"/>
      <c r="DHF545"/>
      <c r="DHG545"/>
      <c r="DHH545"/>
      <c r="DHI545"/>
      <c r="DHJ545"/>
      <c r="DHK545"/>
      <c r="DHL545"/>
      <c r="DHM545"/>
      <c r="DHN545"/>
      <c r="DHO545"/>
      <c r="DHP545"/>
      <c r="DHQ545"/>
      <c r="DHR545"/>
      <c r="DHS545"/>
      <c r="DHT545"/>
      <c r="DHU545"/>
      <c r="DHV545"/>
      <c r="DHW545"/>
      <c r="DHX545"/>
      <c r="DHY545"/>
      <c r="DHZ545"/>
      <c r="DIA545"/>
      <c r="DIB545"/>
      <c r="DIC545"/>
      <c r="DID545"/>
      <c r="DIE545"/>
      <c r="DIF545"/>
      <c r="DIG545"/>
      <c r="DIH545"/>
      <c r="DII545"/>
      <c r="DIJ545"/>
      <c r="DIK545"/>
      <c r="DIL545"/>
      <c r="DIM545"/>
      <c r="DIN545"/>
      <c r="DIO545"/>
      <c r="DIP545"/>
      <c r="DIQ545"/>
      <c r="DIR545"/>
      <c r="DIS545"/>
      <c r="DIT545"/>
      <c r="DIU545"/>
      <c r="DIV545"/>
      <c r="DIW545"/>
      <c r="DIX545"/>
      <c r="DIY545"/>
      <c r="DIZ545"/>
      <c r="DJA545"/>
      <c r="DJB545"/>
      <c r="DJC545"/>
      <c r="DJD545"/>
      <c r="DJE545"/>
      <c r="DJF545"/>
      <c r="DJG545"/>
      <c r="DJH545"/>
      <c r="DJI545"/>
      <c r="DJJ545"/>
      <c r="DJK545"/>
      <c r="DJL545"/>
      <c r="DJM545"/>
      <c r="DJN545"/>
      <c r="DJO545"/>
      <c r="DJP545"/>
      <c r="DJQ545"/>
      <c r="DJR545"/>
      <c r="DJS545"/>
      <c r="DJT545"/>
      <c r="DJU545"/>
      <c r="DJV545"/>
      <c r="DJW545"/>
      <c r="DJX545"/>
      <c r="DJY545"/>
      <c r="DJZ545"/>
      <c r="DKA545"/>
      <c r="DKB545"/>
      <c r="DKC545"/>
      <c r="DKD545"/>
      <c r="DKE545"/>
      <c r="DKF545"/>
      <c r="DKG545"/>
      <c r="DKH545"/>
      <c r="DKI545"/>
      <c r="DKJ545"/>
      <c r="DKK545"/>
      <c r="DKL545"/>
      <c r="DKM545"/>
      <c r="DKN545"/>
      <c r="DKO545"/>
      <c r="DKP545"/>
      <c r="DKQ545"/>
      <c r="DKR545"/>
      <c r="DKS545"/>
      <c r="DKT545"/>
      <c r="DKU545"/>
      <c r="DKV545"/>
      <c r="DKW545"/>
      <c r="DKX545"/>
      <c r="DKY545"/>
      <c r="DKZ545"/>
      <c r="DLA545"/>
      <c r="DLB545"/>
      <c r="DLC545"/>
      <c r="DLD545"/>
      <c r="DLE545"/>
      <c r="DLF545"/>
      <c r="DLG545"/>
      <c r="DLH545"/>
      <c r="DLI545"/>
      <c r="DLJ545"/>
      <c r="DLK545"/>
      <c r="DLL545"/>
      <c r="DLM545"/>
      <c r="DLN545"/>
      <c r="DLO545"/>
      <c r="DLP545"/>
      <c r="DLQ545"/>
      <c r="DLR545"/>
      <c r="DLS545"/>
      <c r="DLT545"/>
      <c r="DLU545"/>
      <c r="DLV545"/>
      <c r="DLW545"/>
      <c r="DLX545"/>
      <c r="DLY545"/>
      <c r="DLZ545"/>
      <c r="DMA545"/>
      <c r="DMB545"/>
      <c r="DMC545"/>
      <c r="DMD545"/>
      <c r="DME545"/>
      <c r="DMF545"/>
      <c r="DMG545"/>
      <c r="DMH545"/>
      <c r="DMI545"/>
      <c r="DMJ545"/>
      <c r="DMK545"/>
      <c r="DML545"/>
      <c r="DMM545"/>
      <c r="DMN545"/>
      <c r="DMO545"/>
      <c r="DMP545"/>
      <c r="DMQ545"/>
      <c r="DMR545"/>
      <c r="DMS545"/>
      <c r="DMT545"/>
      <c r="DMU545"/>
      <c r="DMV545"/>
      <c r="DMW545"/>
      <c r="DMX545"/>
      <c r="DMY545"/>
      <c r="DMZ545"/>
      <c r="DNA545"/>
      <c r="DNB545"/>
      <c r="DNC545"/>
      <c r="DND545"/>
      <c r="DNE545"/>
      <c r="DNF545"/>
      <c r="DNG545"/>
      <c r="DNH545"/>
      <c r="DNI545"/>
      <c r="DNJ545"/>
      <c r="DNK545"/>
      <c r="DNL545"/>
      <c r="DNM545"/>
      <c r="DNN545"/>
      <c r="DNO545"/>
      <c r="DNP545"/>
      <c r="DNQ545"/>
      <c r="DNR545"/>
      <c r="DNS545"/>
      <c r="DNT545"/>
      <c r="DNU545"/>
      <c r="DNV545"/>
      <c r="DNW545"/>
      <c r="DNX545"/>
      <c r="DNY545"/>
      <c r="DNZ545"/>
      <c r="DOA545"/>
      <c r="DOB545"/>
      <c r="DOC545"/>
      <c r="DOD545"/>
      <c r="DOE545"/>
      <c r="DOF545"/>
      <c r="DOG545"/>
      <c r="DOH545"/>
      <c r="DOI545"/>
      <c r="DOJ545"/>
      <c r="DOK545"/>
      <c r="DOL545"/>
      <c r="DOM545"/>
      <c r="DON545"/>
      <c r="DOO545"/>
      <c r="DOP545"/>
      <c r="DOQ545"/>
      <c r="DOR545"/>
      <c r="DOS545"/>
      <c r="DOT545"/>
      <c r="DOU545"/>
      <c r="DOV545"/>
      <c r="DOW545"/>
      <c r="DOX545"/>
      <c r="DOY545"/>
      <c r="DOZ545"/>
      <c r="DPA545"/>
      <c r="DPB545"/>
      <c r="DPC545"/>
      <c r="DPD545"/>
      <c r="DPE545"/>
      <c r="DPF545"/>
      <c r="DPG545"/>
      <c r="DPH545"/>
      <c r="DPI545"/>
      <c r="DPJ545"/>
      <c r="DPK545"/>
      <c r="DPL545"/>
      <c r="DPM545"/>
      <c r="DPN545"/>
      <c r="DPO545"/>
      <c r="DPP545"/>
      <c r="DPQ545"/>
      <c r="DPR545"/>
      <c r="DPS545"/>
      <c r="DPT545"/>
      <c r="DPU545"/>
      <c r="DPV545"/>
      <c r="DPW545"/>
      <c r="DPX545"/>
      <c r="DPY545"/>
      <c r="DPZ545"/>
      <c r="DQA545"/>
      <c r="DQB545"/>
      <c r="DQC545"/>
      <c r="DQD545"/>
      <c r="DQE545"/>
      <c r="DQF545"/>
      <c r="DQG545"/>
      <c r="DQH545"/>
      <c r="DQI545"/>
      <c r="DQJ545"/>
      <c r="DQK545"/>
      <c r="DQL545"/>
      <c r="DQM545"/>
      <c r="DQN545"/>
      <c r="DQO545"/>
      <c r="DQP545"/>
      <c r="DQQ545"/>
      <c r="DQR545"/>
      <c r="DQS545"/>
      <c r="DQT545"/>
      <c r="DQU545"/>
      <c r="DQV545"/>
      <c r="DQW545"/>
      <c r="DQX545"/>
      <c r="DQY545"/>
      <c r="DQZ545"/>
      <c r="DRA545"/>
      <c r="DRB545"/>
      <c r="DRC545"/>
      <c r="DRD545"/>
      <c r="DRE545"/>
      <c r="DRF545"/>
      <c r="DRG545"/>
      <c r="DRH545"/>
      <c r="DRI545"/>
      <c r="DRJ545"/>
      <c r="DRK545"/>
      <c r="DRL545"/>
      <c r="DRM545"/>
      <c r="DRN545"/>
      <c r="DRO545"/>
      <c r="DRP545"/>
      <c r="DRQ545"/>
      <c r="DRR545"/>
      <c r="DRS545"/>
      <c r="DRT545"/>
      <c r="DRU545"/>
      <c r="DRV545"/>
      <c r="DRW545"/>
      <c r="DRX545"/>
      <c r="DRY545"/>
      <c r="DRZ545"/>
      <c r="DSA545"/>
      <c r="DSB545"/>
      <c r="DSC545"/>
      <c r="DSD545"/>
      <c r="DSE545"/>
      <c r="DSF545"/>
      <c r="DSG545"/>
      <c r="DSH545"/>
      <c r="DSI545"/>
      <c r="DSJ545"/>
      <c r="DSK545"/>
      <c r="DSL545"/>
      <c r="DSM545"/>
      <c r="DSN545"/>
      <c r="DSO545"/>
      <c r="DSP545"/>
      <c r="DSQ545"/>
      <c r="DSR545"/>
      <c r="DSS545"/>
      <c r="DST545"/>
      <c r="DSU545"/>
      <c r="DSV545"/>
      <c r="DSW545"/>
      <c r="DSX545"/>
      <c r="DSY545"/>
      <c r="DSZ545"/>
      <c r="DTA545"/>
      <c r="DTB545"/>
      <c r="DTC545"/>
      <c r="DTD545"/>
      <c r="DTE545"/>
      <c r="DTF545"/>
      <c r="DTG545"/>
      <c r="DTH545"/>
      <c r="DTI545"/>
      <c r="DTJ545"/>
      <c r="DTK545"/>
      <c r="DTL545"/>
      <c r="DTM545"/>
      <c r="DTN545"/>
      <c r="DTO545"/>
      <c r="DTP545"/>
      <c r="DTQ545"/>
      <c r="DTR545"/>
      <c r="DTS545"/>
      <c r="DTT545"/>
      <c r="DTU545"/>
      <c r="DTV545"/>
      <c r="DTW545"/>
      <c r="DTX545"/>
      <c r="DTY545"/>
      <c r="DTZ545"/>
      <c r="DUA545"/>
      <c r="DUB545"/>
      <c r="DUC545"/>
      <c r="DUD545"/>
      <c r="DUE545"/>
      <c r="DUF545"/>
      <c r="DUG545"/>
      <c r="DUH545"/>
      <c r="DUI545"/>
      <c r="DUJ545"/>
      <c r="DUK545"/>
      <c r="DUL545"/>
      <c r="DUM545"/>
      <c r="DUN545"/>
      <c r="DUO545"/>
      <c r="DUP545"/>
      <c r="DUQ545"/>
      <c r="DUR545"/>
      <c r="DUS545"/>
      <c r="DUT545"/>
      <c r="DUU545"/>
      <c r="DUV545"/>
      <c r="DUW545"/>
      <c r="DUX545"/>
      <c r="DUY545"/>
      <c r="DUZ545"/>
      <c r="DVA545"/>
      <c r="DVB545"/>
      <c r="DVC545"/>
      <c r="DVD545"/>
      <c r="DVE545"/>
      <c r="DVF545"/>
      <c r="DVG545"/>
      <c r="DVH545"/>
      <c r="DVI545"/>
      <c r="DVJ545"/>
      <c r="DVK545"/>
      <c r="DVL545"/>
      <c r="DVM545"/>
      <c r="DVN545"/>
      <c r="DVO545"/>
      <c r="DVP545"/>
      <c r="DVQ545"/>
      <c r="DVR545"/>
      <c r="DVS545"/>
      <c r="DVT545"/>
      <c r="DVU545"/>
      <c r="DVV545"/>
      <c r="DVW545"/>
      <c r="DVX545"/>
      <c r="DVY545"/>
      <c r="DVZ545"/>
      <c r="DWA545"/>
      <c r="DWB545"/>
      <c r="DWC545"/>
      <c r="DWD545"/>
      <c r="DWE545"/>
      <c r="DWF545"/>
      <c r="DWG545"/>
      <c r="DWH545"/>
      <c r="DWI545"/>
      <c r="DWJ545"/>
      <c r="DWK545"/>
      <c r="DWL545"/>
      <c r="DWM545"/>
      <c r="DWN545"/>
      <c r="DWO545"/>
      <c r="DWP545"/>
      <c r="DWQ545"/>
      <c r="DWR545"/>
      <c r="DWS545"/>
      <c r="DWT545"/>
      <c r="DWU545"/>
      <c r="DWV545"/>
      <c r="DWW545"/>
      <c r="DWX545"/>
      <c r="DWY545"/>
      <c r="DWZ545"/>
      <c r="DXA545"/>
      <c r="DXB545"/>
      <c r="DXC545"/>
      <c r="DXD545"/>
      <c r="DXE545"/>
      <c r="DXF545"/>
      <c r="DXG545"/>
      <c r="DXH545"/>
      <c r="DXI545"/>
      <c r="DXJ545"/>
      <c r="DXK545"/>
      <c r="DXL545"/>
      <c r="DXM545"/>
      <c r="DXN545"/>
      <c r="DXO545"/>
      <c r="DXP545"/>
      <c r="DXQ545"/>
      <c r="DXR545"/>
      <c r="DXS545"/>
      <c r="DXT545"/>
      <c r="DXU545"/>
      <c r="DXV545"/>
      <c r="DXW545"/>
      <c r="DXX545"/>
      <c r="DXY545"/>
      <c r="DXZ545"/>
      <c r="DYA545"/>
      <c r="DYB545"/>
      <c r="DYC545"/>
      <c r="DYD545"/>
      <c r="DYE545"/>
      <c r="DYF545"/>
      <c r="DYG545"/>
      <c r="DYH545"/>
      <c r="DYI545"/>
      <c r="DYJ545"/>
      <c r="DYK545"/>
      <c r="DYL545"/>
      <c r="DYM545"/>
      <c r="DYN545"/>
      <c r="DYO545"/>
      <c r="DYP545"/>
      <c r="DYQ545"/>
      <c r="DYR545"/>
      <c r="DYS545"/>
      <c r="DYT545"/>
      <c r="DYU545"/>
      <c r="DYV545"/>
      <c r="DYW545"/>
      <c r="DYX545"/>
      <c r="DYY545"/>
      <c r="DYZ545"/>
      <c r="DZA545"/>
      <c r="DZB545"/>
      <c r="DZC545"/>
      <c r="DZD545"/>
      <c r="DZE545"/>
      <c r="DZF545"/>
      <c r="DZG545"/>
      <c r="DZH545"/>
      <c r="DZI545"/>
      <c r="DZJ545"/>
      <c r="DZK545"/>
      <c r="DZL545"/>
      <c r="DZM545"/>
      <c r="DZN545"/>
      <c r="DZO545"/>
      <c r="DZP545"/>
      <c r="DZQ545"/>
      <c r="DZR545"/>
      <c r="DZS545"/>
      <c r="DZT545"/>
      <c r="DZU545"/>
      <c r="DZV545"/>
      <c r="DZW545"/>
      <c r="DZX545"/>
      <c r="DZY545"/>
      <c r="DZZ545"/>
      <c r="EAA545"/>
      <c r="EAB545"/>
      <c r="EAC545"/>
      <c r="EAD545"/>
      <c r="EAE545"/>
      <c r="EAF545"/>
      <c r="EAG545"/>
      <c r="EAH545"/>
      <c r="EAI545"/>
      <c r="EAJ545"/>
      <c r="EAK545"/>
      <c r="EAL545"/>
      <c r="EAM545"/>
      <c r="EAN545"/>
      <c r="EAO545"/>
      <c r="EAP545"/>
      <c r="EAQ545"/>
      <c r="EAR545"/>
      <c r="EAS545"/>
      <c r="EAT545"/>
      <c r="EAU545"/>
      <c r="EAV545"/>
      <c r="EAW545"/>
      <c r="EAX545"/>
      <c r="EAY545"/>
      <c r="EAZ545"/>
      <c r="EBA545"/>
      <c r="EBB545"/>
      <c r="EBC545"/>
      <c r="EBD545"/>
      <c r="EBE545"/>
      <c r="EBF545"/>
      <c r="EBG545"/>
      <c r="EBH545"/>
      <c r="EBI545"/>
      <c r="EBJ545"/>
      <c r="EBK545"/>
      <c r="EBL545"/>
      <c r="EBM545"/>
      <c r="EBN545"/>
      <c r="EBO545"/>
      <c r="EBP545"/>
      <c r="EBQ545"/>
      <c r="EBR545"/>
      <c r="EBS545"/>
      <c r="EBT545"/>
      <c r="EBU545"/>
      <c r="EBV545"/>
      <c r="EBW545"/>
      <c r="EBX545"/>
      <c r="EBY545"/>
      <c r="EBZ545"/>
      <c r="ECA545"/>
      <c r="ECB545"/>
      <c r="ECC545"/>
      <c r="ECD545"/>
      <c r="ECE545"/>
      <c r="ECF545"/>
      <c r="ECG545"/>
      <c r="ECH545"/>
      <c r="ECI545"/>
      <c r="ECJ545"/>
      <c r="ECK545"/>
      <c r="ECL545"/>
      <c r="ECM545"/>
      <c r="ECN545"/>
      <c r="ECO545"/>
      <c r="ECP545"/>
      <c r="ECQ545"/>
      <c r="ECR545"/>
      <c r="ECS545"/>
      <c r="ECT545"/>
      <c r="ECU545"/>
      <c r="ECV545"/>
      <c r="ECW545"/>
      <c r="ECX545"/>
      <c r="ECY545"/>
      <c r="ECZ545"/>
      <c r="EDA545"/>
      <c r="EDB545"/>
      <c r="EDC545"/>
      <c r="EDD545"/>
      <c r="EDE545"/>
      <c r="EDF545"/>
      <c r="EDG545"/>
      <c r="EDH545"/>
      <c r="EDI545"/>
      <c r="EDJ545"/>
      <c r="EDK545"/>
      <c r="EDL545"/>
      <c r="EDM545"/>
      <c r="EDN545"/>
      <c r="EDO545"/>
      <c r="EDP545"/>
      <c r="EDQ545"/>
      <c r="EDR545"/>
      <c r="EDS545"/>
      <c r="EDT545"/>
      <c r="EDU545"/>
      <c r="EDV545"/>
      <c r="EDW545"/>
      <c r="EDX545"/>
      <c r="EDY545"/>
      <c r="EDZ545"/>
      <c r="EEA545"/>
      <c r="EEB545"/>
      <c r="EEC545"/>
      <c r="EED545"/>
      <c r="EEE545"/>
      <c r="EEF545"/>
      <c r="EEG545"/>
      <c r="EEH545"/>
      <c r="EEI545"/>
      <c r="EEJ545"/>
      <c r="EEK545"/>
      <c r="EEL545"/>
      <c r="EEM545"/>
      <c r="EEN545"/>
      <c r="EEO545"/>
      <c r="EEP545"/>
      <c r="EEQ545"/>
      <c r="EER545"/>
      <c r="EES545"/>
      <c r="EET545"/>
      <c r="EEU545"/>
      <c r="EEV545"/>
      <c r="EEW545"/>
      <c r="EEX545"/>
      <c r="EEY545"/>
      <c r="EEZ545"/>
      <c r="EFA545"/>
      <c r="EFB545"/>
      <c r="EFC545"/>
      <c r="EFD545"/>
      <c r="EFE545"/>
      <c r="EFF545"/>
      <c r="EFG545"/>
      <c r="EFH545"/>
      <c r="EFI545"/>
      <c r="EFJ545"/>
      <c r="EFK545"/>
      <c r="EFL545"/>
      <c r="EFM545"/>
      <c r="EFN545"/>
      <c r="EFO545"/>
      <c r="EFP545"/>
      <c r="EFQ545"/>
      <c r="EFR545"/>
      <c r="EFS545"/>
      <c r="EFT545"/>
      <c r="EFU545"/>
      <c r="EFV545"/>
      <c r="EFW545"/>
      <c r="EFX545"/>
      <c r="EFY545"/>
      <c r="EFZ545"/>
      <c r="EGA545"/>
      <c r="EGB545"/>
      <c r="EGC545"/>
      <c r="EGD545"/>
      <c r="EGE545"/>
      <c r="EGF545"/>
      <c r="EGG545"/>
      <c r="EGH545"/>
      <c r="EGI545"/>
      <c r="EGJ545"/>
      <c r="EGK545"/>
      <c r="EGL545"/>
      <c r="EGM545"/>
      <c r="EGN545"/>
      <c r="EGO545"/>
      <c r="EGP545"/>
      <c r="EGQ545"/>
      <c r="EGR545"/>
      <c r="EGS545"/>
      <c r="EGT545"/>
      <c r="EGU545"/>
      <c r="EGV545"/>
      <c r="EGW545"/>
      <c r="EGX545"/>
      <c r="EGY545"/>
      <c r="EGZ545"/>
      <c r="EHA545"/>
      <c r="EHB545"/>
      <c r="EHC545"/>
      <c r="EHD545"/>
      <c r="EHE545"/>
      <c r="EHF545"/>
      <c r="EHG545"/>
      <c r="EHH545"/>
      <c r="EHI545"/>
      <c r="EHJ545"/>
      <c r="EHK545"/>
      <c r="EHL545"/>
      <c r="EHM545"/>
      <c r="EHN545"/>
      <c r="EHO545"/>
      <c r="EHP545"/>
      <c r="EHQ545"/>
      <c r="EHR545"/>
      <c r="EHS545"/>
      <c r="EHT545"/>
      <c r="EHU545"/>
      <c r="EHV545"/>
      <c r="EHW545"/>
      <c r="EHX545"/>
      <c r="EHY545"/>
      <c r="EHZ545"/>
      <c r="EIA545"/>
      <c r="EIB545"/>
      <c r="EIC545"/>
      <c r="EID545"/>
      <c r="EIE545"/>
      <c r="EIF545"/>
      <c r="EIG545"/>
      <c r="EIH545"/>
      <c r="EII545"/>
      <c r="EIJ545"/>
      <c r="EIK545"/>
      <c r="EIL545"/>
      <c r="EIM545"/>
      <c r="EIN545"/>
      <c r="EIO545"/>
      <c r="EIP545"/>
      <c r="EIQ545"/>
      <c r="EIR545"/>
      <c r="EIS545"/>
      <c r="EIT545"/>
      <c r="EIU545"/>
      <c r="EIV545"/>
      <c r="EIW545"/>
      <c r="EIX545"/>
      <c r="EIY545"/>
      <c r="EIZ545"/>
      <c r="EJA545"/>
      <c r="EJB545"/>
      <c r="EJC545"/>
      <c r="EJD545"/>
      <c r="EJE545"/>
      <c r="EJF545"/>
      <c r="EJG545"/>
      <c r="EJH545"/>
      <c r="EJI545"/>
      <c r="EJJ545"/>
      <c r="EJK545"/>
      <c r="EJL545"/>
      <c r="EJM545"/>
      <c r="EJN545"/>
      <c r="EJO545"/>
      <c r="EJP545"/>
      <c r="EJQ545"/>
      <c r="EJR545"/>
      <c r="EJS545"/>
      <c r="EJT545"/>
      <c r="EJU545"/>
      <c r="EJV545"/>
      <c r="EJW545"/>
      <c r="EJX545"/>
      <c r="EJY545"/>
      <c r="EJZ545"/>
      <c r="EKA545"/>
      <c r="EKB545"/>
      <c r="EKC545"/>
      <c r="EKD545"/>
      <c r="EKE545"/>
      <c r="EKF545"/>
      <c r="EKG545"/>
      <c r="EKH545"/>
      <c r="EKI545"/>
      <c r="EKJ545"/>
      <c r="EKK545"/>
      <c r="EKL545"/>
      <c r="EKM545"/>
      <c r="EKN545"/>
      <c r="EKO545"/>
      <c r="EKP545"/>
      <c r="EKQ545"/>
      <c r="EKR545"/>
      <c r="EKS545"/>
      <c r="EKT545"/>
      <c r="EKU545"/>
      <c r="EKV545"/>
      <c r="EKW545"/>
      <c r="EKX545"/>
      <c r="EKY545"/>
      <c r="EKZ545"/>
      <c r="ELA545"/>
      <c r="ELB545"/>
      <c r="ELC545"/>
      <c r="ELD545"/>
      <c r="ELE545"/>
      <c r="ELF545"/>
      <c r="ELG545"/>
      <c r="ELH545"/>
      <c r="ELI545"/>
      <c r="ELJ545"/>
      <c r="ELK545"/>
      <c r="ELL545"/>
      <c r="ELM545"/>
      <c r="ELN545"/>
      <c r="ELO545"/>
      <c r="ELP545"/>
      <c r="ELQ545"/>
      <c r="ELR545"/>
      <c r="ELS545"/>
      <c r="ELT545"/>
      <c r="ELU545"/>
      <c r="ELV545"/>
      <c r="ELW545"/>
      <c r="ELX545"/>
      <c r="ELY545"/>
      <c r="ELZ545"/>
      <c r="EMA545"/>
      <c r="EMB545"/>
      <c r="EMC545"/>
      <c r="EMD545"/>
      <c r="EME545"/>
      <c r="EMF545"/>
      <c r="EMG545"/>
      <c r="EMH545"/>
      <c r="EMI545"/>
      <c r="EMJ545"/>
      <c r="EMK545"/>
      <c r="EML545"/>
      <c r="EMM545"/>
      <c r="EMN545"/>
      <c r="EMO545"/>
      <c r="EMP545"/>
      <c r="EMQ545"/>
      <c r="EMR545"/>
      <c r="EMS545"/>
      <c r="EMT545"/>
      <c r="EMU545"/>
      <c r="EMV545"/>
      <c r="EMW545"/>
      <c r="EMX545"/>
      <c r="EMY545"/>
      <c r="EMZ545"/>
      <c r="ENA545"/>
      <c r="ENB545"/>
      <c r="ENC545"/>
      <c r="END545"/>
      <c r="ENE545"/>
      <c r="ENF545"/>
      <c r="ENG545"/>
      <c r="ENH545"/>
      <c r="ENI545"/>
      <c r="ENJ545"/>
      <c r="ENK545"/>
      <c r="ENL545"/>
      <c r="ENM545"/>
      <c r="ENN545"/>
      <c r="ENO545"/>
      <c r="ENP545"/>
      <c r="ENQ545"/>
      <c r="ENR545"/>
      <c r="ENS545"/>
      <c r="ENT545"/>
      <c r="ENU545"/>
      <c r="ENV545"/>
      <c r="ENW545"/>
      <c r="ENX545"/>
      <c r="ENY545"/>
      <c r="ENZ545"/>
      <c r="EOA545"/>
      <c r="EOB545"/>
      <c r="EOC545"/>
      <c r="EOD545"/>
      <c r="EOE545"/>
      <c r="EOF545"/>
      <c r="EOG545"/>
      <c r="EOH545"/>
      <c r="EOI545"/>
      <c r="EOJ545"/>
      <c r="EOK545"/>
      <c r="EOL545"/>
      <c r="EOM545"/>
      <c r="EON545"/>
      <c r="EOO545"/>
      <c r="EOP545"/>
      <c r="EOQ545"/>
      <c r="EOR545"/>
      <c r="EOS545"/>
      <c r="EOT545"/>
      <c r="EOU545"/>
      <c r="EOV545"/>
      <c r="EOW545"/>
      <c r="EOX545"/>
      <c r="EOY545"/>
      <c r="EOZ545"/>
      <c r="EPA545"/>
      <c r="EPB545"/>
      <c r="EPC545"/>
      <c r="EPD545"/>
      <c r="EPE545"/>
      <c r="EPF545"/>
      <c r="EPG545"/>
      <c r="EPH545"/>
      <c r="EPI545"/>
      <c r="EPJ545"/>
      <c r="EPK545"/>
      <c r="EPL545"/>
      <c r="EPM545"/>
      <c r="EPN545"/>
      <c r="EPO545"/>
      <c r="EPP545"/>
      <c r="EPQ545"/>
      <c r="EPR545"/>
      <c r="EPS545"/>
      <c r="EPT545"/>
      <c r="EPU545"/>
      <c r="EPV545"/>
      <c r="EPW545"/>
      <c r="EPX545"/>
      <c r="EPY545"/>
      <c r="EPZ545"/>
      <c r="EQA545"/>
      <c r="EQB545"/>
      <c r="EQC545"/>
      <c r="EQD545"/>
      <c r="EQE545"/>
      <c r="EQF545"/>
      <c r="EQG545"/>
      <c r="EQH545"/>
      <c r="EQI545"/>
      <c r="EQJ545"/>
      <c r="EQK545"/>
      <c r="EQL545"/>
      <c r="EQM545"/>
      <c r="EQN545"/>
      <c r="EQO545"/>
      <c r="EQP545"/>
      <c r="EQQ545"/>
      <c r="EQR545"/>
      <c r="EQS545"/>
      <c r="EQT545"/>
      <c r="EQU545"/>
      <c r="EQV545"/>
      <c r="EQW545"/>
      <c r="EQX545"/>
      <c r="EQY545"/>
      <c r="EQZ545"/>
      <c r="ERA545"/>
      <c r="ERB545"/>
      <c r="ERC545"/>
      <c r="ERD545"/>
      <c r="ERE545"/>
      <c r="ERF545"/>
      <c r="ERG545"/>
      <c r="ERH545"/>
      <c r="ERI545"/>
      <c r="ERJ545"/>
      <c r="ERK545"/>
      <c r="ERL545"/>
      <c r="ERM545"/>
      <c r="ERN545"/>
      <c r="ERO545"/>
      <c r="ERP545"/>
      <c r="ERQ545"/>
      <c r="ERR545"/>
      <c r="ERS545"/>
      <c r="ERT545"/>
      <c r="ERU545"/>
      <c r="ERV545"/>
      <c r="ERW545"/>
      <c r="ERX545"/>
      <c r="ERY545"/>
      <c r="ERZ545"/>
      <c r="ESA545"/>
      <c r="ESB545"/>
      <c r="ESC545"/>
      <c r="ESD545"/>
      <c r="ESE545"/>
      <c r="ESF545"/>
      <c r="ESG545"/>
      <c r="ESH545"/>
      <c r="ESI545"/>
      <c r="ESJ545"/>
      <c r="ESK545"/>
      <c r="ESL545"/>
      <c r="ESM545"/>
      <c r="ESN545"/>
      <c r="ESO545"/>
      <c r="ESP545"/>
      <c r="ESQ545"/>
      <c r="ESR545"/>
      <c r="ESS545"/>
      <c r="EST545"/>
      <c r="ESU545"/>
      <c r="ESV545"/>
      <c r="ESW545"/>
      <c r="ESX545"/>
      <c r="ESY545"/>
      <c r="ESZ545"/>
      <c r="ETA545"/>
      <c r="ETB545"/>
      <c r="ETC545"/>
      <c r="ETD545"/>
      <c r="ETE545"/>
      <c r="ETF545"/>
      <c r="ETG545"/>
      <c r="ETH545"/>
      <c r="ETI545"/>
      <c r="ETJ545"/>
      <c r="ETK545"/>
      <c r="ETL545"/>
      <c r="ETM545"/>
      <c r="ETN545"/>
      <c r="ETO545"/>
      <c r="ETP545"/>
      <c r="ETQ545"/>
      <c r="ETR545"/>
      <c r="ETS545"/>
      <c r="ETT545"/>
      <c r="ETU545"/>
      <c r="ETV545"/>
      <c r="ETW545"/>
      <c r="ETX545"/>
      <c r="ETY545"/>
      <c r="ETZ545"/>
      <c r="EUA545"/>
      <c r="EUB545"/>
      <c r="EUC545"/>
      <c r="EUD545"/>
      <c r="EUE545"/>
      <c r="EUF545"/>
      <c r="EUG545"/>
      <c r="EUH545"/>
      <c r="EUI545"/>
      <c r="EUJ545"/>
      <c r="EUK545"/>
      <c r="EUL545"/>
      <c r="EUM545"/>
      <c r="EUN545"/>
      <c r="EUO545"/>
      <c r="EUP545"/>
      <c r="EUQ545"/>
      <c r="EUR545"/>
      <c r="EUS545"/>
      <c r="EUT545"/>
      <c r="EUU545"/>
      <c r="EUV545"/>
      <c r="EUW545"/>
      <c r="EUX545"/>
      <c r="EUY545"/>
      <c r="EUZ545"/>
      <c r="EVA545"/>
      <c r="EVB545"/>
      <c r="EVC545"/>
      <c r="EVD545"/>
      <c r="EVE545"/>
      <c r="EVF545"/>
      <c r="EVG545"/>
      <c r="EVH545"/>
      <c r="EVI545"/>
      <c r="EVJ545"/>
      <c r="EVK545"/>
      <c r="EVL545"/>
      <c r="EVM545"/>
      <c r="EVN545"/>
      <c r="EVO545"/>
      <c r="EVP545"/>
      <c r="EVQ545"/>
      <c r="EVR545"/>
      <c r="EVS545"/>
      <c r="EVT545"/>
      <c r="EVU545"/>
      <c r="EVV545"/>
      <c r="EVW545"/>
      <c r="EVX545"/>
      <c r="EVY545"/>
      <c r="EVZ545"/>
      <c r="EWA545"/>
      <c r="EWB545"/>
      <c r="EWC545"/>
      <c r="EWD545"/>
      <c r="EWE545"/>
      <c r="EWF545"/>
      <c r="EWG545"/>
      <c r="EWH545"/>
      <c r="EWI545"/>
      <c r="EWJ545"/>
      <c r="EWK545"/>
      <c r="EWL545"/>
      <c r="EWM545"/>
      <c r="EWN545"/>
      <c r="EWO545"/>
      <c r="EWP545"/>
      <c r="EWQ545"/>
      <c r="EWR545"/>
      <c r="EWS545"/>
      <c r="EWT545"/>
      <c r="EWU545"/>
      <c r="EWV545"/>
      <c r="EWW545"/>
      <c r="EWX545"/>
      <c r="EWY545"/>
      <c r="EWZ545"/>
      <c r="EXA545"/>
      <c r="EXB545"/>
      <c r="EXC545"/>
      <c r="EXD545"/>
      <c r="EXE545"/>
      <c r="EXF545"/>
      <c r="EXG545"/>
      <c r="EXH545"/>
      <c r="EXI545"/>
      <c r="EXJ545"/>
      <c r="EXK545"/>
      <c r="EXL545"/>
      <c r="EXM545"/>
      <c r="EXN545"/>
      <c r="EXO545"/>
      <c r="EXP545"/>
      <c r="EXQ545"/>
      <c r="EXR545"/>
      <c r="EXS545"/>
      <c r="EXT545"/>
      <c r="EXU545"/>
      <c r="EXV545"/>
      <c r="EXW545"/>
      <c r="EXX545"/>
      <c r="EXY545"/>
      <c r="EXZ545"/>
      <c r="EYA545"/>
      <c r="EYB545"/>
      <c r="EYC545"/>
      <c r="EYD545"/>
      <c r="EYE545"/>
      <c r="EYF545"/>
      <c r="EYG545"/>
      <c r="EYH545"/>
      <c r="EYI545"/>
      <c r="EYJ545"/>
      <c r="EYK545"/>
      <c r="EYL545"/>
      <c r="EYM545"/>
      <c r="EYN545"/>
      <c r="EYO545"/>
      <c r="EYP545"/>
      <c r="EYQ545"/>
      <c r="EYR545"/>
      <c r="EYS545"/>
      <c r="EYT545"/>
      <c r="EYU545"/>
      <c r="EYV545"/>
      <c r="EYW545"/>
      <c r="EYX545"/>
      <c r="EYY545"/>
      <c r="EYZ545"/>
      <c r="EZA545"/>
      <c r="EZB545"/>
      <c r="EZC545"/>
      <c r="EZD545"/>
      <c r="EZE545"/>
      <c r="EZF545"/>
      <c r="EZG545"/>
      <c r="EZH545"/>
      <c r="EZI545"/>
      <c r="EZJ545"/>
      <c r="EZK545"/>
      <c r="EZL545"/>
      <c r="EZM545"/>
      <c r="EZN545"/>
      <c r="EZO545"/>
      <c r="EZP545"/>
      <c r="EZQ545"/>
      <c r="EZR545"/>
      <c r="EZS545"/>
      <c r="EZT545"/>
      <c r="EZU545"/>
      <c r="EZV545"/>
      <c r="EZW545"/>
      <c r="EZX545"/>
      <c r="EZY545"/>
      <c r="EZZ545"/>
      <c r="FAA545"/>
      <c r="FAB545"/>
      <c r="FAC545"/>
      <c r="FAD545"/>
      <c r="FAE545"/>
      <c r="FAF545"/>
      <c r="FAG545"/>
      <c r="FAH545"/>
      <c r="FAI545"/>
      <c r="FAJ545"/>
      <c r="FAK545"/>
      <c r="FAL545"/>
      <c r="FAM545"/>
      <c r="FAN545"/>
      <c r="FAO545"/>
      <c r="FAP545"/>
      <c r="FAQ545"/>
      <c r="FAR545"/>
      <c r="FAS545"/>
      <c r="FAT545"/>
      <c r="FAU545"/>
      <c r="FAV545"/>
      <c r="FAW545"/>
      <c r="FAX545"/>
      <c r="FAY545"/>
      <c r="FAZ545"/>
      <c r="FBA545"/>
      <c r="FBB545"/>
      <c r="FBC545"/>
      <c r="FBD545"/>
      <c r="FBE545"/>
      <c r="FBF545"/>
      <c r="FBG545"/>
      <c r="FBH545"/>
      <c r="FBI545"/>
      <c r="FBJ545"/>
      <c r="FBK545"/>
      <c r="FBL545"/>
      <c r="FBM545"/>
      <c r="FBN545"/>
      <c r="FBO545"/>
      <c r="FBP545"/>
      <c r="FBQ545"/>
      <c r="FBR545"/>
      <c r="FBS545"/>
      <c r="FBT545"/>
      <c r="FBU545"/>
      <c r="FBV545"/>
      <c r="FBW545"/>
      <c r="FBX545"/>
      <c r="FBY545"/>
      <c r="FBZ545"/>
      <c r="FCA545"/>
      <c r="FCB545"/>
      <c r="FCC545"/>
      <c r="FCD545"/>
      <c r="FCE545"/>
      <c r="FCF545"/>
      <c r="FCG545"/>
      <c r="FCH545"/>
      <c r="FCI545"/>
      <c r="FCJ545"/>
      <c r="FCK545"/>
      <c r="FCL545"/>
      <c r="FCM545"/>
      <c r="FCN545"/>
      <c r="FCO545"/>
      <c r="FCP545"/>
      <c r="FCQ545"/>
      <c r="FCR545"/>
      <c r="FCS545"/>
      <c r="FCT545"/>
      <c r="FCU545"/>
      <c r="FCV545"/>
      <c r="FCW545"/>
      <c r="FCX545"/>
      <c r="FCY545"/>
      <c r="FCZ545"/>
      <c r="FDA545"/>
      <c r="FDB545"/>
      <c r="FDC545"/>
      <c r="FDD545"/>
      <c r="FDE545"/>
      <c r="FDF545"/>
      <c r="FDG545"/>
      <c r="FDH545"/>
      <c r="FDI545"/>
      <c r="FDJ545"/>
      <c r="FDK545"/>
      <c r="FDL545"/>
      <c r="FDM545"/>
      <c r="FDN545"/>
      <c r="FDO545"/>
      <c r="FDP545"/>
      <c r="FDQ545"/>
      <c r="FDR545"/>
      <c r="FDS545"/>
      <c r="FDT545"/>
      <c r="FDU545"/>
      <c r="FDV545"/>
      <c r="FDW545"/>
      <c r="FDX545"/>
      <c r="FDY545"/>
      <c r="FDZ545"/>
      <c r="FEA545"/>
      <c r="FEB545"/>
      <c r="FEC545"/>
      <c r="FED545"/>
      <c r="FEE545"/>
      <c r="FEF545"/>
      <c r="FEG545"/>
      <c r="FEH545"/>
      <c r="FEI545"/>
      <c r="FEJ545"/>
      <c r="FEK545"/>
      <c r="FEL545"/>
      <c r="FEM545"/>
      <c r="FEN545"/>
      <c r="FEO545"/>
      <c r="FEP545"/>
      <c r="FEQ545"/>
      <c r="FER545"/>
      <c r="FES545"/>
      <c r="FET545"/>
      <c r="FEU545"/>
      <c r="FEV545"/>
      <c r="FEW545"/>
      <c r="FEX545"/>
      <c r="FEY545"/>
      <c r="FEZ545"/>
      <c r="FFA545"/>
      <c r="FFB545"/>
      <c r="FFC545"/>
      <c r="FFD545"/>
      <c r="FFE545"/>
      <c r="FFF545"/>
      <c r="FFG545"/>
      <c r="FFH545"/>
      <c r="FFI545"/>
      <c r="FFJ545"/>
      <c r="FFK545"/>
      <c r="FFL545"/>
      <c r="FFM545"/>
      <c r="FFN545"/>
      <c r="FFO545"/>
      <c r="FFP545"/>
      <c r="FFQ545"/>
      <c r="FFR545"/>
      <c r="FFS545"/>
      <c r="FFT545"/>
      <c r="FFU545"/>
      <c r="FFV545"/>
      <c r="FFW545"/>
      <c r="FFX545"/>
      <c r="FFY545"/>
      <c r="FFZ545"/>
      <c r="FGA545"/>
      <c r="FGB545"/>
      <c r="FGC545"/>
      <c r="FGD545"/>
      <c r="FGE545"/>
      <c r="FGF545"/>
      <c r="FGG545"/>
      <c r="FGH545"/>
      <c r="FGI545"/>
      <c r="FGJ545"/>
      <c r="FGK545"/>
      <c r="FGL545"/>
      <c r="FGM545"/>
      <c r="FGN545"/>
      <c r="FGO545"/>
      <c r="FGP545"/>
      <c r="FGQ545"/>
      <c r="FGR545"/>
      <c r="FGS545"/>
      <c r="FGT545"/>
      <c r="FGU545"/>
      <c r="FGV545"/>
      <c r="FGW545"/>
      <c r="FGX545"/>
      <c r="FGY545"/>
      <c r="FGZ545"/>
      <c r="FHA545"/>
      <c r="FHB545"/>
      <c r="FHC545"/>
      <c r="FHD545"/>
      <c r="FHE545"/>
      <c r="FHF545"/>
      <c r="FHG545"/>
      <c r="FHH545"/>
      <c r="FHI545"/>
      <c r="FHJ545"/>
      <c r="FHK545"/>
      <c r="FHL545"/>
      <c r="FHM545"/>
      <c r="FHN545"/>
      <c r="FHO545"/>
      <c r="FHP545"/>
      <c r="FHQ545"/>
      <c r="FHR545"/>
      <c r="FHS545"/>
      <c r="FHT545"/>
      <c r="FHU545"/>
      <c r="FHV545"/>
      <c r="FHW545"/>
      <c r="FHX545"/>
      <c r="FHY545"/>
      <c r="FHZ545"/>
      <c r="FIA545"/>
      <c r="FIB545"/>
      <c r="FIC545"/>
      <c r="FID545"/>
      <c r="FIE545"/>
      <c r="FIF545"/>
      <c r="FIG545"/>
      <c r="FIH545"/>
      <c r="FII545"/>
      <c r="FIJ545"/>
      <c r="FIK545"/>
      <c r="FIL545"/>
      <c r="FIM545"/>
      <c r="FIN545"/>
      <c r="FIO545"/>
      <c r="FIP545"/>
      <c r="FIQ545"/>
      <c r="FIR545"/>
      <c r="FIS545"/>
      <c r="FIT545"/>
      <c r="FIU545"/>
      <c r="FIV545"/>
      <c r="FIW545"/>
      <c r="FIX545"/>
      <c r="FIY545"/>
      <c r="FIZ545"/>
      <c r="FJA545"/>
      <c r="FJB545"/>
      <c r="FJC545"/>
      <c r="FJD545"/>
      <c r="FJE545"/>
      <c r="FJF545"/>
      <c r="FJG545"/>
      <c r="FJH545"/>
      <c r="FJI545"/>
      <c r="FJJ545"/>
      <c r="FJK545"/>
      <c r="FJL545"/>
      <c r="FJM545"/>
      <c r="FJN545"/>
      <c r="FJO545"/>
      <c r="FJP545"/>
      <c r="FJQ545"/>
      <c r="FJR545"/>
      <c r="FJS545"/>
      <c r="FJT545"/>
      <c r="FJU545"/>
      <c r="FJV545"/>
      <c r="FJW545"/>
      <c r="FJX545"/>
      <c r="FJY545"/>
      <c r="FJZ545"/>
      <c r="FKA545"/>
      <c r="FKB545"/>
      <c r="FKC545"/>
      <c r="FKD545"/>
      <c r="FKE545"/>
      <c r="FKF545"/>
      <c r="FKG545"/>
      <c r="FKH545"/>
      <c r="FKI545"/>
      <c r="FKJ545"/>
      <c r="FKK545"/>
      <c r="FKL545"/>
      <c r="FKM545"/>
      <c r="FKN545"/>
      <c r="FKO545"/>
      <c r="FKP545"/>
      <c r="FKQ545"/>
      <c r="FKR545"/>
      <c r="FKS545"/>
      <c r="FKT545"/>
      <c r="FKU545"/>
      <c r="FKV545"/>
      <c r="FKW545"/>
      <c r="FKX545"/>
      <c r="FKY545"/>
      <c r="FKZ545"/>
      <c r="FLA545"/>
      <c r="FLB545"/>
      <c r="FLC545"/>
      <c r="FLD545"/>
      <c r="FLE545"/>
      <c r="FLF545"/>
      <c r="FLG545"/>
      <c r="FLH545"/>
      <c r="FLI545"/>
      <c r="FLJ545"/>
      <c r="FLK545"/>
      <c r="FLL545"/>
      <c r="FLM545"/>
      <c r="FLN545"/>
      <c r="FLO545"/>
      <c r="FLP545"/>
      <c r="FLQ545"/>
      <c r="FLR545"/>
      <c r="FLS545"/>
      <c r="FLT545"/>
      <c r="FLU545"/>
      <c r="FLV545"/>
      <c r="FLW545"/>
      <c r="FLX545"/>
      <c r="FLY545"/>
      <c r="FLZ545"/>
      <c r="FMA545"/>
      <c r="FMB545"/>
      <c r="FMC545"/>
      <c r="FMD545"/>
      <c r="FME545"/>
      <c r="FMF545"/>
      <c r="FMG545"/>
      <c r="FMH545"/>
      <c r="FMI545"/>
      <c r="FMJ545"/>
      <c r="FMK545"/>
      <c r="FML545"/>
      <c r="FMM545"/>
      <c r="FMN545"/>
      <c r="FMO545"/>
      <c r="FMP545"/>
      <c r="FMQ545"/>
      <c r="FMR545"/>
      <c r="FMS545"/>
      <c r="FMT545"/>
      <c r="FMU545"/>
      <c r="FMV545"/>
      <c r="FMW545"/>
      <c r="FMX545"/>
      <c r="FMY545"/>
      <c r="FMZ545"/>
      <c r="FNA545"/>
      <c r="FNB545"/>
      <c r="FNC545"/>
      <c r="FND545"/>
      <c r="FNE545"/>
      <c r="FNF545"/>
      <c r="FNG545"/>
      <c r="FNH545"/>
      <c r="FNI545"/>
      <c r="FNJ545"/>
      <c r="FNK545"/>
      <c r="FNL545"/>
      <c r="FNM545"/>
      <c r="FNN545"/>
      <c r="FNO545"/>
      <c r="FNP545"/>
      <c r="FNQ545"/>
      <c r="FNR545"/>
      <c r="FNS545"/>
      <c r="FNT545"/>
      <c r="FNU545"/>
      <c r="FNV545"/>
      <c r="FNW545"/>
      <c r="FNX545"/>
      <c r="FNY545"/>
      <c r="FNZ545"/>
      <c r="FOA545"/>
      <c r="FOB545"/>
      <c r="FOC545"/>
      <c r="FOD545"/>
      <c r="FOE545"/>
      <c r="FOF545"/>
      <c r="FOG545"/>
      <c r="FOH545"/>
      <c r="FOI545"/>
      <c r="FOJ545"/>
      <c r="FOK545"/>
      <c r="FOL545"/>
      <c r="FOM545"/>
      <c r="FON545"/>
      <c r="FOO545"/>
      <c r="FOP545"/>
      <c r="FOQ545"/>
      <c r="FOR545"/>
      <c r="FOS545"/>
      <c r="FOT545"/>
      <c r="FOU545"/>
      <c r="FOV545"/>
      <c r="FOW545"/>
      <c r="FOX545"/>
      <c r="FOY545"/>
      <c r="FOZ545"/>
      <c r="FPA545"/>
      <c r="FPB545"/>
      <c r="FPC545"/>
      <c r="FPD545"/>
      <c r="FPE545"/>
      <c r="FPF545"/>
      <c r="FPG545"/>
      <c r="FPH545"/>
      <c r="FPI545"/>
      <c r="FPJ545"/>
      <c r="FPK545"/>
      <c r="FPL545"/>
      <c r="FPM545"/>
      <c r="FPN545"/>
      <c r="FPO545"/>
      <c r="FPP545"/>
      <c r="FPQ545"/>
      <c r="FPR545"/>
      <c r="FPS545"/>
      <c r="FPT545"/>
      <c r="FPU545"/>
      <c r="FPV545"/>
      <c r="FPW545"/>
      <c r="FPX545"/>
      <c r="FPY545"/>
      <c r="FPZ545"/>
      <c r="FQA545"/>
      <c r="FQB545"/>
      <c r="FQC545"/>
      <c r="FQD545"/>
      <c r="FQE545"/>
      <c r="FQF545"/>
      <c r="FQG545"/>
      <c r="FQH545"/>
      <c r="FQI545"/>
      <c r="FQJ545"/>
      <c r="FQK545"/>
      <c r="FQL545"/>
      <c r="FQM545"/>
      <c r="FQN545"/>
      <c r="FQO545"/>
      <c r="FQP545"/>
      <c r="FQQ545"/>
      <c r="FQR545"/>
      <c r="FQS545"/>
      <c r="FQT545"/>
      <c r="FQU545"/>
      <c r="FQV545"/>
      <c r="FQW545"/>
      <c r="FQX545"/>
      <c r="FQY545"/>
      <c r="FQZ545"/>
      <c r="FRA545"/>
      <c r="FRB545"/>
      <c r="FRC545"/>
      <c r="FRD545"/>
      <c r="FRE545"/>
      <c r="FRF545"/>
      <c r="FRG545"/>
      <c r="FRH545"/>
      <c r="FRI545"/>
      <c r="FRJ545"/>
      <c r="FRK545"/>
      <c r="FRL545"/>
      <c r="FRM545"/>
      <c r="FRN545"/>
      <c r="FRO545"/>
      <c r="FRP545"/>
      <c r="FRQ545"/>
      <c r="FRR545"/>
      <c r="FRS545"/>
      <c r="FRT545"/>
      <c r="FRU545"/>
      <c r="FRV545"/>
      <c r="FRW545"/>
      <c r="FRX545"/>
      <c r="FRY545"/>
      <c r="FRZ545"/>
      <c r="FSA545"/>
      <c r="FSB545"/>
      <c r="FSC545"/>
      <c r="FSD545"/>
      <c r="FSE545"/>
      <c r="FSF545"/>
      <c r="FSG545"/>
      <c r="FSH545"/>
      <c r="FSI545"/>
      <c r="FSJ545"/>
      <c r="FSK545"/>
      <c r="FSL545"/>
      <c r="FSM545"/>
      <c r="FSN545"/>
      <c r="FSO545"/>
      <c r="FSP545"/>
      <c r="FSQ545"/>
      <c r="FSR545"/>
      <c r="FSS545"/>
      <c r="FST545"/>
      <c r="FSU545"/>
      <c r="FSV545"/>
      <c r="FSW545"/>
      <c r="FSX545"/>
      <c r="FSY545"/>
      <c r="FSZ545"/>
      <c r="FTA545"/>
      <c r="FTB545"/>
      <c r="FTC545"/>
      <c r="FTD545"/>
      <c r="FTE545"/>
      <c r="FTF545"/>
      <c r="FTG545"/>
      <c r="FTH545"/>
      <c r="FTI545"/>
      <c r="FTJ545"/>
      <c r="FTK545"/>
      <c r="FTL545"/>
      <c r="FTM545"/>
      <c r="FTN545"/>
      <c r="FTO545"/>
      <c r="FTP545"/>
      <c r="FTQ545"/>
      <c r="FTR545"/>
      <c r="FTS545"/>
      <c r="FTT545"/>
      <c r="FTU545"/>
      <c r="FTV545"/>
      <c r="FTW545"/>
      <c r="FTX545"/>
      <c r="FTY545"/>
      <c r="FTZ545"/>
      <c r="FUA545"/>
      <c r="FUB545"/>
      <c r="FUC545"/>
      <c r="FUD545"/>
      <c r="FUE545"/>
      <c r="FUF545"/>
      <c r="FUG545"/>
      <c r="FUH545"/>
      <c r="FUI545"/>
      <c r="FUJ545"/>
      <c r="FUK545"/>
      <c r="FUL545"/>
      <c r="FUM545"/>
      <c r="FUN545"/>
      <c r="FUO545"/>
      <c r="FUP545"/>
      <c r="FUQ545"/>
      <c r="FUR545"/>
      <c r="FUS545"/>
      <c r="FUT545"/>
      <c r="FUU545"/>
      <c r="FUV545"/>
      <c r="FUW545"/>
      <c r="FUX545"/>
      <c r="FUY545"/>
      <c r="FUZ545"/>
      <c r="FVA545"/>
      <c r="FVB545"/>
      <c r="FVC545"/>
      <c r="FVD545"/>
      <c r="FVE545"/>
      <c r="FVF545"/>
      <c r="FVG545"/>
      <c r="FVH545"/>
      <c r="FVI545"/>
      <c r="FVJ545"/>
      <c r="FVK545"/>
      <c r="FVL545"/>
      <c r="FVM545"/>
      <c r="FVN545"/>
      <c r="FVO545"/>
      <c r="FVP545"/>
      <c r="FVQ545"/>
      <c r="FVR545"/>
      <c r="FVS545"/>
      <c r="FVT545"/>
      <c r="FVU545"/>
      <c r="FVV545"/>
      <c r="FVW545"/>
      <c r="FVX545"/>
      <c r="FVY545"/>
      <c r="FVZ545"/>
      <c r="FWA545"/>
      <c r="FWB545"/>
      <c r="FWC545"/>
      <c r="FWD545"/>
      <c r="FWE545"/>
      <c r="FWF545"/>
      <c r="FWG545"/>
      <c r="FWH545"/>
      <c r="FWI545"/>
      <c r="FWJ545"/>
      <c r="FWK545"/>
      <c r="FWL545"/>
      <c r="FWM545"/>
      <c r="FWN545"/>
      <c r="FWO545"/>
      <c r="FWP545"/>
      <c r="FWQ545"/>
      <c r="FWR545"/>
      <c r="FWS545"/>
      <c r="FWT545"/>
      <c r="FWU545"/>
      <c r="FWV545"/>
      <c r="FWW545"/>
      <c r="FWX545"/>
      <c r="FWY545"/>
      <c r="FWZ545"/>
      <c r="FXA545"/>
      <c r="FXB545"/>
      <c r="FXC545"/>
      <c r="FXD545"/>
      <c r="FXE545"/>
      <c r="FXF545"/>
      <c r="FXG545"/>
      <c r="FXH545"/>
      <c r="FXI545"/>
      <c r="FXJ545"/>
      <c r="FXK545"/>
      <c r="FXL545"/>
      <c r="FXM545"/>
      <c r="FXN545"/>
      <c r="FXO545"/>
      <c r="FXP545"/>
      <c r="FXQ545"/>
      <c r="FXR545"/>
      <c r="FXS545"/>
      <c r="FXT545"/>
      <c r="FXU545"/>
      <c r="FXV545"/>
      <c r="FXW545"/>
      <c r="FXX545"/>
      <c r="FXY545"/>
      <c r="FXZ545"/>
      <c r="FYA545"/>
      <c r="FYB545"/>
      <c r="FYC545"/>
      <c r="FYD545"/>
      <c r="FYE545"/>
      <c r="FYF545"/>
      <c r="FYG545"/>
      <c r="FYH545"/>
      <c r="FYI545"/>
      <c r="FYJ545"/>
      <c r="FYK545"/>
      <c r="FYL545"/>
      <c r="FYM545"/>
      <c r="FYN545"/>
      <c r="FYO545"/>
      <c r="FYP545"/>
      <c r="FYQ545"/>
      <c r="FYR545"/>
      <c r="FYS545"/>
      <c r="FYT545"/>
      <c r="FYU545"/>
      <c r="FYV545"/>
      <c r="FYW545"/>
      <c r="FYX545"/>
      <c r="FYY545"/>
      <c r="FYZ545"/>
      <c r="FZA545"/>
      <c r="FZB545"/>
      <c r="FZC545"/>
      <c r="FZD545"/>
      <c r="FZE545"/>
      <c r="FZF545"/>
      <c r="FZG545"/>
      <c r="FZH545"/>
      <c r="FZI545"/>
      <c r="FZJ545"/>
      <c r="FZK545"/>
      <c r="FZL545"/>
      <c r="FZM545"/>
      <c r="FZN545"/>
      <c r="FZO545"/>
      <c r="FZP545"/>
      <c r="FZQ545"/>
      <c r="FZR545"/>
      <c r="FZS545"/>
      <c r="FZT545"/>
      <c r="FZU545"/>
      <c r="FZV545"/>
      <c r="FZW545"/>
      <c r="FZX545"/>
      <c r="FZY545"/>
      <c r="FZZ545"/>
      <c r="GAA545"/>
      <c r="GAB545"/>
      <c r="GAC545"/>
      <c r="GAD545"/>
      <c r="GAE545"/>
      <c r="GAF545"/>
      <c r="GAG545"/>
      <c r="GAH545"/>
      <c r="GAI545"/>
      <c r="GAJ545"/>
      <c r="GAK545"/>
      <c r="GAL545"/>
      <c r="GAM545"/>
      <c r="GAN545"/>
      <c r="GAO545"/>
      <c r="GAP545"/>
      <c r="GAQ545"/>
      <c r="GAR545"/>
      <c r="GAS545"/>
      <c r="GAT545"/>
      <c r="GAU545"/>
      <c r="GAV545"/>
      <c r="GAW545"/>
      <c r="GAX545"/>
      <c r="GAY545"/>
      <c r="GAZ545"/>
      <c r="GBA545"/>
      <c r="GBB545"/>
      <c r="GBC545"/>
      <c r="GBD545"/>
      <c r="GBE545"/>
      <c r="GBF545"/>
      <c r="GBG545"/>
      <c r="GBH545"/>
      <c r="GBI545"/>
      <c r="GBJ545"/>
      <c r="GBK545"/>
      <c r="GBL545"/>
      <c r="GBM545"/>
      <c r="GBN545"/>
      <c r="GBO545"/>
      <c r="GBP545"/>
      <c r="GBQ545"/>
      <c r="GBR545"/>
      <c r="GBS545"/>
      <c r="GBT545"/>
      <c r="GBU545"/>
      <c r="GBV545"/>
      <c r="GBW545"/>
      <c r="GBX545"/>
      <c r="GBY545"/>
      <c r="GBZ545"/>
      <c r="GCA545"/>
      <c r="GCB545"/>
      <c r="GCC545"/>
      <c r="GCD545"/>
      <c r="GCE545"/>
      <c r="GCF545"/>
      <c r="GCG545"/>
      <c r="GCH545"/>
      <c r="GCI545"/>
      <c r="GCJ545"/>
      <c r="GCK545"/>
      <c r="GCL545"/>
      <c r="GCM545"/>
      <c r="GCN545"/>
      <c r="GCO545"/>
      <c r="GCP545"/>
      <c r="GCQ545"/>
      <c r="GCR545"/>
      <c r="GCS545"/>
      <c r="GCT545"/>
      <c r="GCU545"/>
      <c r="GCV545"/>
      <c r="GCW545"/>
      <c r="GCX545"/>
      <c r="GCY545"/>
      <c r="GCZ545"/>
      <c r="GDA545"/>
      <c r="GDB545"/>
      <c r="GDC545"/>
      <c r="GDD545"/>
      <c r="GDE545"/>
      <c r="GDF545"/>
      <c r="GDG545"/>
      <c r="GDH545"/>
      <c r="GDI545"/>
      <c r="GDJ545"/>
      <c r="GDK545"/>
      <c r="GDL545"/>
      <c r="GDM545"/>
      <c r="GDN545"/>
      <c r="GDO545"/>
      <c r="GDP545"/>
      <c r="GDQ545"/>
      <c r="GDR545"/>
      <c r="GDS545"/>
      <c r="GDT545"/>
      <c r="GDU545"/>
      <c r="GDV545"/>
      <c r="GDW545"/>
      <c r="GDX545"/>
      <c r="GDY545"/>
      <c r="GDZ545"/>
      <c r="GEA545"/>
      <c r="GEB545"/>
      <c r="GEC545"/>
      <c r="GED545"/>
      <c r="GEE545"/>
      <c r="GEF545"/>
      <c r="GEG545"/>
      <c r="GEH545"/>
      <c r="GEI545"/>
      <c r="GEJ545"/>
      <c r="GEK545"/>
      <c r="GEL545"/>
      <c r="GEM545"/>
      <c r="GEN545"/>
      <c r="GEO545"/>
      <c r="GEP545"/>
      <c r="GEQ545"/>
      <c r="GER545"/>
      <c r="GES545"/>
      <c r="GET545"/>
      <c r="GEU545"/>
      <c r="GEV545"/>
      <c r="GEW545"/>
      <c r="GEX545"/>
      <c r="GEY545"/>
      <c r="GEZ545"/>
      <c r="GFA545"/>
      <c r="GFB545"/>
      <c r="GFC545"/>
      <c r="GFD545"/>
      <c r="GFE545"/>
      <c r="GFF545"/>
      <c r="GFG545"/>
      <c r="GFH545"/>
      <c r="GFI545"/>
      <c r="GFJ545"/>
      <c r="GFK545"/>
      <c r="GFL545"/>
      <c r="GFM545"/>
      <c r="GFN545"/>
      <c r="GFO545"/>
      <c r="GFP545"/>
      <c r="GFQ545"/>
      <c r="GFR545"/>
      <c r="GFS545"/>
      <c r="GFT545"/>
      <c r="GFU545"/>
      <c r="GFV545"/>
      <c r="GFW545"/>
      <c r="GFX545"/>
      <c r="GFY545"/>
      <c r="GFZ545"/>
      <c r="GGA545"/>
      <c r="GGB545"/>
      <c r="GGC545"/>
      <c r="GGD545"/>
      <c r="GGE545"/>
      <c r="GGF545"/>
      <c r="GGG545"/>
      <c r="GGH545"/>
      <c r="GGI545"/>
      <c r="GGJ545"/>
      <c r="GGK545"/>
      <c r="GGL545"/>
      <c r="GGM545"/>
      <c r="GGN545"/>
      <c r="GGO545"/>
      <c r="GGP545"/>
      <c r="GGQ545"/>
      <c r="GGR545"/>
      <c r="GGS545"/>
      <c r="GGT545"/>
      <c r="GGU545"/>
      <c r="GGV545"/>
      <c r="GGW545"/>
      <c r="GGX545"/>
      <c r="GGY545"/>
      <c r="GGZ545"/>
      <c r="GHA545"/>
      <c r="GHB545"/>
      <c r="GHC545"/>
      <c r="GHD545"/>
      <c r="GHE545"/>
      <c r="GHF545"/>
      <c r="GHG545"/>
      <c r="GHH545"/>
      <c r="GHI545"/>
      <c r="GHJ545"/>
      <c r="GHK545"/>
      <c r="GHL545"/>
      <c r="GHM545"/>
      <c r="GHN545"/>
      <c r="GHO545"/>
      <c r="GHP545"/>
      <c r="GHQ545"/>
      <c r="GHR545"/>
      <c r="GHS545"/>
      <c r="GHT545"/>
      <c r="GHU545"/>
      <c r="GHV545"/>
      <c r="GHW545"/>
      <c r="GHX545"/>
      <c r="GHY545"/>
      <c r="GHZ545"/>
      <c r="GIA545"/>
      <c r="GIB545"/>
      <c r="GIC545"/>
      <c r="GID545"/>
      <c r="GIE545"/>
      <c r="GIF545"/>
      <c r="GIG545"/>
      <c r="GIH545"/>
      <c r="GII545"/>
      <c r="GIJ545"/>
      <c r="GIK545"/>
      <c r="GIL545"/>
      <c r="GIM545"/>
      <c r="GIN545"/>
      <c r="GIO545"/>
      <c r="GIP545"/>
      <c r="GIQ545"/>
      <c r="GIR545"/>
      <c r="GIS545"/>
      <c r="GIT545"/>
      <c r="GIU545"/>
      <c r="GIV545"/>
      <c r="GIW545"/>
      <c r="GIX545"/>
      <c r="GIY545"/>
      <c r="GIZ545"/>
      <c r="GJA545"/>
      <c r="GJB545"/>
      <c r="GJC545"/>
      <c r="GJD545"/>
      <c r="GJE545"/>
      <c r="GJF545"/>
      <c r="GJG545"/>
      <c r="GJH545"/>
      <c r="GJI545"/>
      <c r="GJJ545"/>
      <c r="GJK545"/>
      <c r="GJL545"/>
      <c r="GJM545"/>
      <c r="GJN545"/>
      <c r="GJO545"/>
      <c r="GJP545"/>
      <c r="GJQ545"/>
      <c r="GJR545"/>
      <c r="GJS545"/>
      <c r="GJT545"/>
      <c r="GJU545"/>
      <c r="GJV545"/>
      <c r="GJW545"/>
      <c r="GJX545"/>
      <c r="GJY545"/>
      <c r="GJZ545"/>
      <c r="GKA545"/>
      <c r="GKB545"/>
      <c r="GKC545"/>
      <c r="GKD545"/>
      <c r="GKE545"/>
      <c r="GKF545"/>
      <c r="GKG545"/>
      <c r="GKH545"/>
      <c r="GKI545"/>
      <c r="GKJ545"/>
      <c r="GKK545"/>
      <c r="GKL545"/>
      <c r="GKM545"/>
      <c r="GKN545"/>
      <c r="GKO545"/>
      <c r="GKP545"/>
      <c r="GKQ545"/>
      <c r="GKR545"/>
      <c r="GKS545"/>
      <c r="GKT545"/>
      <c r="GKU545"/>
      <c r="GKV545"/>
      <c r="GKW545"/>
      <c r="GKX545"/>
      <c r="GKY545"/>
      <c r="GKZ545"/>
      <c r="GLA545"/>
      <c r="GLB545"/>
      <c r="GLC545"/>
      <c r="GLD545"/>
      <c r="GLE545"/>
      <c r="GLF545"/>
      <c r="GLG545"/>
      <c r="GLH545"/>
      <c r="GLI545"/>
      <c r="GLJ545"/>
      <c r="GLK545"/>
      <c r="GLL545"/>
      <c r="GLM545"/>
      <c r="GLN545"/>
      <c r="GLO545"/>
      <c r="GLP545"/>
      <c r="GLQ545"/>
      <c r="GLR545"/>
      <c r="GLS545"/>
      <c r="GLT545"/>
      <c r="GLU545"/>
      <c r="GLV545"/>
      <c r="GLW545"/>
      <c r="GLX545"/>
      <c r="GLY545"/>
      <c r="GLZ545"/>
      <c r="GMA545"/>
      <c r="GMB545"/>
      <c r="GMC545"/>
      <c r="GMD545"/>
      <c r="GME545"/>
      <c r="GMF545"/>
      <c r="GMG545"/>
      <c r="GMH545"/>
      <c r="GMI545"/>
      <c r="GMJ545"/>
      <c r="GMK545"/>
      <c r="GML545"/>
      <c r="GMM545"/>
      <c r="GMN545"/>
      <c r="GMO545"/>
      <c r="GMP545"/>
      <c r="GMQ545"/>
      <c r="GMR545"/>
      <c r="GMS545"/>
      <c r="GMT545"/>
      <c r="GMU545"/>
      <c r="GMV545"/>
      <c r="GMW545"/>
      <c r="GMX545"/>
      <c r="GMY545"/>
      <c r="GMZ545"/>
      <c r="GNA545"/>
      <c r="GNB545"/>
      <c r="GNC545"/>
      <c r="GND545"/>
      <c r="GNE545"/>
      <c r="GNF545"/>
      <c r="GNG545"/>
      <c r="GNH545"/>
      <c r="GNI545"/>
      <c r="GNJ545"/>
      <c r="GNK545"/>
      <c r="GNL545"/>
      <c r="GNM545"/>
      <c r="GNN545"/>
      <c r="GNO545"/>
      <c r="GNP545"/>
      <c r="GNQ545"/>
      <c r="GNR545"/>
      <c r="GNS545"/>
      <c r="GNT545"/>
      <c r="GNU545"/>
      <c r="GNV545"/>
      <c r="GNW545"/>
      <c r="GNX545"/>
      <c r="GNY545"/>
      <c r="GNZ545"/>
      <c r="GOA545"/>
      <c r="GOB545"/>
      <c r="GOC545"/>
      <c r="GOD545"/>
      <c r="GOE545"/>
      <c r="GOF545"/>
      <c r="GOG545"/>
      <c r="GOH545"/>
      <c r="GOI545"/>
      <c r="GOJ545"/>
      <c r="GOK545"/>
      <c r="GOL545"/>
      <c r="GOM545"/>
      <c r="GON545"/>
      <c r="GOO545"/>
      <c r="GOP545"/>
      <c r="GOQ545"/>
      <c r="GOR545"/>
      <c r="GOS545"/>
      <c r="GOT545"/>
      <c r="GOU545"/>
      <c r="GOV545"/>
      <c r="GOW545"/>
      <c r="GOX545"/>
      <c r="GOY545"/>
      <c r="GOZ545"/>
      <c r="GPA545"/>
      <c r="GPB545"/>
      <c r="GPC545"/>
      <c r="GPD545"/>
      <c r="GPE545"/>
      <c r="GPF545"/>
      <c r="GPG545"/>
      <c r="GPH545"/>
      <c r="GPI545"/>
      <c r="GPJ545"/>
      <c r="GPK545"/>
      <c r="GPL545"/>
      <c r="GPM545"/>
      <c r="GPN545"/>
      <c r="GPO545"/>
      <c r="GPP545"/>
      <c r="GPQ545"/>
      <c r="GPR545"/>
      <c r="GPS545"/>
      <c r="GPT545"/>
      <c r="GPU545"/>
      <c r="GPV545"/>
      <c r="GPW545"/>
      <c r="GPX545"/>
      <c r="GPY545"/>
      <c r="GPZ545"/>
      <c r="GQA545"/>
      <c r="GQB545"/>
      <c r="GQC545"/>
      <c r="GQD545"/>
      <c r="GQE545"/>
      <c r="GQF545"/>
      <c r="GQG545"/>
      <c r="GQH545"/>
      <c r="GQI545"/>
      <c r="GQJ545"/>
      <c r="GQK545"/>
      <c r="GQL545"/>
      <c r="GQM545"/>
      <c r="GQN545"/>
      <c r="GQO545"/>
      <c r="GQP545"/>
      <c r="GQQ545"/>
      <c r="GQR545"/>
      <c r="GQS545"/>
      <c r="GQT545"/>
      <c r="GQU545"/>
      <c r="GQV545"/>
      <c r="GQW545"/>
      <c r="GQX545"/>
      <c r="GQY545"/>
      <c r="GQZ545"/>
      <c r="GRA545"/>
      <c r="GRB545"/>
      <c r="GRC545"/>
      <c r="GRD545"/>
      <c r="GRE545"/>
      <c r="GRF545"/>
      <c r="GRG545"/>
      <c r="GRH545"/>
      <c r="GRI545"/>
      <c r="GRJ545"/>
      <c r="GRK545"/>
      <c r="GRL545"/>
      <c r="GRM545"/>
      <c r="GRN545"/>
      <c r="GRO545"/>
      <c r="GRP545"/>
      <c r="GRQ545"/>
      <c r="GRR545"/>
      <c r="GRS545"/>
      <c r="GRT545"/>
      <c r="GRU545"/>
      <c r="GRV545"/>
      <c r="GRW545"/>
      <c r="GRX545"/>
      <c r="GRY545"/>
      <c r="GRZ545"/>
      <c r="GSA545"/>
      <c r="GSB545"/>
      <c r="GSC545"/>
      <c r="GSD545"/>
      <c r="GSE545"/>
      <c r="GSF545"/>
      <c r="GSG545"/>
      <c r="GSH545"/>
      <c r="GSI545"/>
      <c r="GSJ545"/>
      <c r="GSK545"/>
      <c r="GSL545"/>
      <c r="GSM545"/>
      <c r="GSN545"/>
      <c r="GSO545"/>
      <c r="GSP545"/>
      <c r="GSQ545"/>
      <c r="GSR545"/>
      <c r="GSS545"/>
      <c r="GST545"/>
      <c r="GSU545"/>
      <c r="GSV545"/>
      <c r="GSW545"/>
      <c r="GSX545"/>
      <c r="GSY545"/>
      <c r="GSZ545"/>
      <c r="GTA545"/>
      <c r="GTB545"/>
      <c r="GTC545"/>
      <c r="GTD545"/>
      <c r="GTE545"/>
      <c r="GTF545"/>
      <c r="GTG545"/>
      <c r="GTH545"/>
      <c r="GTI545"/>
      <c r="GTJ545"/>
      <c r="GTK545"/>
      <c r="GTL545"/>
      <c r="GTM545"/>
      <c r="GTN545"/>
      <c r="GTO545"/>
      <c r="GTP545"/>
      <c r="GTQ545"/>
      <c r="GTR545"/>
      <c r="GTS545"/>
      <c r="GTT545"/>
      <c r="GTU545"/>
      <c r="GTV545"/>
      <c r="GTW545"/>
      <c r="GTX545"/>
      <c r="GTY545"/>
      <c r="GTZ545"/>
      <c r="GUA545"/>
      <c r="GUB545"/>
      <c r="GUC545"/>
      <c r="GUD545"/>
      <c r="GUE545"/>
      <c r="GUF545"/>
      <c r="GUG545"/>
      <c r="GUH545"/>
      <c r="GUI545"/>
      <c r="GUJ545"/>
      <c r="GUK545"/>
      <c r="GUL545"/>
      <c r="GUM545"/>
      <c r="GUN545"/>
      <c r="GUO545"/>
      <c r="GUP545"/>
      <c r="GUQ545"/>
      <c r="GUR545"/>
      <c r="GUS545"/>
      <c r="GUT545"/>
      <c r="GUU545"/>
      <c r="GUV545"/>
      <c r="GUW545"/>
      <c r="GUX545"/>
      <c r="GUY545"/>
      <c r="GUZ545"/>
      <c r="GVA545"/>
      <c r="GVB545"/>
      <c r="GVC545"/>
      <c r="GVD545"/>
      <c r="GVE545"/>
      <c r="GVF545"/>
      <c r="GVG545"/>
      <c r="GVH545"/>
      <c r="GVI545"/>
      <c r="GVJ545"/>
      <c r="GVK545"/>
      <c r="GVL545"/>
      <c r="GVM545"/>
      <c r="GVN545"/>
      <c r="GVO545"/>
      <c r="GVP545"/>
      <c r="GVQ545"/>
      <c r="GVR545"/>
      <c r="GVS545"/>
      <c r="GVT545"/>
      <c r="GVU545"/>
      <c r="GVV545"/>
      <c r="GVW545"/>
      <c r="GVX545"/>
      <c r="GVY545"/>
      <c r="GVZ545"/>
      <c r="GWA545"/>
      <c r="GWB545"/>
      <c r="GWC545"/>
      <c r="GWD545"/>
      <c r="GWE545"/>
      <c r="GWF545"/>
      <c r="GWG545"/>
      <c r="GWH545"/>
      <c r="GWI545"/>
      <c r="GWJ545"/>
      <c r="GWK545"/>
      <c r="GWL545"/>
      <c r="GWM545"/>
      <c r="GWN545"/>
      <c r="GWO545"/>
      <c r="GWP545"/>
      <c r="GWQ545"/>
      <c r="GWR545"/>
      <c r="GWS545"/>
      <c r="GWT545"/>
      <c r="GWU545"/>
      <c r="GWV545"/>
      <c r="GWW545"/>
      <c r="GWX545"/>
      <c r="GWY545"/>
      <c r="GWZ545"/>
      <c r="GXA545"/>
      <c r="GXB545"/>
      <c r="GXC545"/>
      <c r="GXD545"/>
      <c r="GXE545"/>
      <c r="GXF545"/>
      <c r="GXG545"/>
      <c r="GXH545"/>
      <c r="GXI545"/>
      <c r="GXJ545"/>
      <c r="GXK545"/>
      <c r="GXL545"/>
      <c r="GXM545"/>
      <c r="GXN545"/>
      <c r="GXO545"/>
      <c r="GXP545"/>
      <c r="GXQ545"/>
      <c r="GXR545"/>
      <c r="GXS545"/>
      <c r="GXT545"/>
      <c r="GXU545"/>
      <c r="GXV545"/>
      <c r="GXW545"/>
      <c r="GXX545"/>
      <c r="GXY545"/>
      <c r="GXZ545"/>
      <c r="GYA545"/>
      <c r="GYB545"/>
      <c r="GYC545"/>
      <c r="GYD545"/>
      <c r="GYE545"/>
      <c r="GYF545"/>
      <c r="GYG545"/>
      <c r="GYH545"/>
      <c r="GYI545"/>
      <c r="GYJ545"/>
      <c r="GYK545"/>
      <c r="GYL545"/>
      <c r="GYM545"/>
      <c r="GYN545"/>
      <c r="GYO545"/>
      <c r="GYP545"/>
      <c r="GYQ545"/>
      <c r="GYR545"/>
      <c r="GYS545"/>
      <c r="GYT545"/>
      <c r="GYU545"/>
      <c r="GYV545"/>
      <c r="GYW545"/>
      <c r="GYX545"/>
      <c r="GYY545"/>
      <c r="GYZ545"/>
      <c r="GZA545"/>
      <c r="GZB545"/>
      <c r="GZC545"/>
      <c r="GZD545"/>
      <c r="GZE545"/>
      <c r="GZF545"/>
      <c r="GZG545"/>
      <c r="GZH545"/>
      <c r="GZI545"/>
      <c r="GZJ545"/>
      <c r="GZK545"/>
      <c r="GZL545"/>
      <c r="GZM545"/>
      <c r="GZN545"/>
      <c r="GZO545"/>
      <c r="GZP545"/>
      <c r="GZQ545"/>
      <c r="GZR545"/>
      <c r="GZS545"/>
      <c r="GZT545"/>
      <c r="GZU545"/>
      <c r="GZV545"/>
      <c r="GZW545"/>
      <c r="GZX545"/>
      <c r="GZY545"/>
      <c r="GZZ545"/>
      <c r="HAA545"/>
      <c r="HAB545"/>
      <c r="HAC545"/>
      <c r="HAD545"/>
      <c r="HAE545"/>
      <c r="HAF545"/>
      <c r="HAG545"/>
      <c r="HAH545"/>
      <c r="HAI545"/>
      <c r="HAJ545"/>
      <c r="HAK545"/>
      <c r="HAL545"/>
      <c r="HAM545"/>
      <c r="HAN545"/>
      <c r="HAO545"/>
      <c r="HAP545"/>
      <c r="HAQ545"/>
      <c r="HAR545"/>
      <c r="HAS545"/>
      <c r="HAT545"/>
      <c r="HAU545"/>
      <c r="HAV545"/>
      <c r="HAW545"/>
      <c r="HAX545"/>
      <c r="HAY545"/>
      <c r="HAZ545"/>
      <c r="HBA545"/>
      <c r="HBB545"/>
      <c r="HBC545"/>
      <c r="HBD545"/>
      <c r="HBE545"/>
      <c r="HBF545"/>
      <c r="HBG545"/>
      <c r="HBH545"/>
      <c r="HBI545"/>
      <c r="HBJ545"/>
      <c r="HBK545"/>
      <c r="HBL545"/>
      <c r="HBM545"/>
      <c r="HBN545"/>
      <c r="HBO545"/>
      <c r="HBP545"/>
      <c r="HBQ545"/>
      <c r="HBR545"/>
      <c r="HBS545"/>
      <c r="HBT545"/>
      <c r="HBU545"/>
      <c r="HBV545"/>
      <c r="HBW545"/>
      <c r="HBX545"/>
      <c r="HBY545"/>
      <c r="HBZ545"/>
      <c r="HCA545"/>
      <c r="HCB545"/>
      <c r="HCC545"/>
      <c r="HCD545"/>
      <c r="HCE545"/>
      <c r="HCF545"/>
      <c r="HCG545"/>
      <c r="HCH545"/>
      <c r="HCI545"/>
      <c r="HCJ545"/>
      <c r="HCK545"/>
      <c r="HCL545"/>
      <c r="HCM545"/>
      <c r="HCN545"/>
      <c r="HCO545"/>
      <c r="HCP545"/>
      <c r="HCQ545"/>
      <c r="HCR545"/>
      <c r="HCS545"/>
      <c r="HCT545"/>
      <c r="HCU545"/>
      <c r="HCV545"/>
      <c r="HCW545"/>
      <c r="HCX545"/>
      <c r="HCY545"/>
      <c r="HCZ545"/>
      <c r="HDA545"/>
      <c r="HDB545"/>
      <c r="HDC545"/>
      <c r="HDD545"/>
      <c r="HDE545"/>
      <c r="HDF545"/>
      <c r="HDG545"/>
      <c r="HDH545"/>
      <c r="HDI545"/>
      <c r="HDJ545"/>
      <c r="HDK545"/>
      <c r="HDL545"/>
      <c r="HDM545"/>
      <c r="HDN545"/>
      <c r="HDO545"/>
      <c r="HDP545"/>
      <c r="HDQ545"/>
      <c r="HDR545"/>
      <c r="HDS545"/>
      <c r="HDT545"/>
      <c r="HDU545"/>
      <c r="HDV545"/>
      <c r="HDW545"/>
      <c r="HDX545"/>
      <c r="HDY545"/>
      <c r="HDZ545"/>
      <c r="HEA545"/>
      <c r="HEB545"/>
      <c r="HEC545"/>
      <c r="HED545"/>
      <c r="HEE545"/>
      <c r="HEF545"/>
      <c r="HEG545"/>
      <c r="HEH545"/>
      <c r="HEI545"/>
      <c r="HEJ545"/>
      <c r="HEK545"/>
      <c r="HEL545"/>
      <c r="HEM545"/>
      <c r="HEN545"/>
      <c r="HEO545"/>
      <c r="HEP545"/>
      <c r="HEQ545"/>
      <c r="HER545"/>
      <c r="HES545"/>
      <c r="HET545"/>
      <c r="HEU545"/>
      <c r="HEV545"/>
      <c r="HEW545"/>
      <c r="HEX545"/>
      <c r="HEY545"/>
      <c r="HEZ545"/>
      <c r="HFA545"/>
      <c r="HFB545"/>
      <c r="HFC545"/>
      <c r="HFD545"/>
      <c r="HFE545"/>
      <c r="HFF545"/>
      <c r="HFG545"/>
      <c r="HFH545"/>
      <c r="HFI545"/>
      <c r="HFJ545"/>
      <c r="HFK545"/>
      <c r="HFL545"/>
      <c r="HFM545"/>
      <c r="HFN545"/>
      <c r="HFO545"/>
      <c r="HFP545"/>
      <c r="HFQ545"/>
      <c r="HFR545"/>
      <c r="HFS545"/>
      <c r="HFT545"/>
      <c r="HFU545"/>
      <c r="HFV545"/>
      <c r="HFW545"/>
      <c r="HFX545"/>
      <c r="HFY545"/>
      <c r="HFZ545"/>
      <c r="HGA545"/>
      <c r="HGB545"/>
      <c r="HGC545"/>
      <c r="HGD545"/>
      <c r="HGE545"/>
      <c r="HGF545"/>
      <c r="HGG545"/>
      <c r="HGH545"/>
      <c r="HGI545"/>
      <c r="HGJ545"/>
      <c r="HGK545"/>
      <c r="HGL545"/>
      <c r="HGM545"/>
      <c r="HGN545"/>
      <c r="HGO545"/>
      <c r="HGP545"/>
      <c r="HGQ545"/>
      <c r="HGR545"/>
      <c r="HGS545"/>
      <c r="HGT545"/>
      <c r="HGU545"/>
      <c r="HGV545"/>
      <c r="HGW545"/>
      <c r="HGX545"/>
      <c r="HGY545"/>
      <c r="HGZ545"/>
      <c r="HHA545"/>
      <c r="HHB545"/>
      <c r="HHC545"/>
      <c r="HHD545"/>
      <c r="HHE545"/>
      <c r="HHF545"/>
      <c r="HHG545"/>
      <c r="HHH545"/>
      <c r="HHI545"/>
      <c r="HHJ545"/>
      <c r="HHK545"/>
      <c r="HHL545"/>
      <c r="HHM545"/>
      <c r="HHN545"/>
      <c r="HHO545"/>
      <c r="HHP545"/>
      <c r="HHQ545"/>
      <c r="HHR545"/>
      <c r="HHS545"/>
      <c r="HHT545"/>
      <c r="HHU545"/>
      <c r="HHV545"/>
      <c r="HHW545"/>
      <c r="HHX545"/>
      <c r="HHY545"/>
      <c r="HHZ545"/>
      <c r="HIA545"/>
      <c r="HIB545"/>
      <c r="HIC545"/>
      <c r="HID545"/>
      <c r="HIE545"/>
      <c r="HIF545"/>
      <c r="HIG545"/>
      <c r="HIH545"/>
      <c r="HII545"/>
      <c r="HIJ545"/>
      <c r="HIK545"/>
      <c r="HIL545"/>
      <c r="HIM545"/>
      <c r="HIN545"/>
      <c r="HIO545"/>
      <c r="HIP545"/>
      <c r="HIQ545"/>
      <c r="HIR545"/>
      <c r="HIS545"/>
      <c r="HIT545"/>
      <c r="HIU545"/>
      <c r="HIV545"/>
      <c r="HIW545"/>
      <c r="HIX545"/>
      <c r="HIY545"/>
      <c r="HIZ545"/>
      <c r="HJA545"/>
      <c r="HJB545"/>
      <c r="HJC545"/>
      <c r="HJD545"/>
      <c r="HJE545"/>
      <c r="HJF545"/>
      <c r="HJG545"/>
      <c r="HJH545"/>
      <c r="HJI545"/>
      <c r="HJJ545"/>
      <c r="HJK545"/>
      <c r="HJL545"/>
      <c r="HJM545"/>
      <c r="HJN545"/>
      <c r="HJO545"/>
      <c r="HJP545"/>
      <c r="HJQ545"/>
      <c r="HJR545"/>
      <c r="HJS545"/>
      <c r="HJT545"/>
      <c r="HJU545"/>
      <c r="HJV545"/>
      <c r="HJW545"/>
      <c r="HJX545"/>
      <c r="HJY545"/>
      <c r="HJZ545"/>
      <c r="HKA545"/>
      <c r="HKB545"/>
      <c r="HKC545"/>
      <c r="HKD545"/>
      <c r="HKE545"/>
      <c r="HKF545"/>
      <c r="HKG545"/>
      <c r="HKH545"/>
      <c r="HKI545"/>
      <c r="HKJ545"/>
      <c r="HKK545"/>
      <c r="HKL545"/>
      <c r="HKM545"/>
      <c r="HKN545"/>
      <c r="HKO545"/>
      <c r="HKP545"/>
      <c r="HKQ545"/>
      <c r="HKR545"/>
      <c r="HKS545"/>
      <c r="HKT545"/>
      <c r="HKU545"/>
      <c r="HKV545"/>
      <c r="HKW545"/>
      <c r="HKX545"/>
      <c r="HKY545"/>
      <c r="HKZ545"/>
      <c r="HLA545"/>
      <c r="HLB545"/>
      <c r="HLC545"/>
      <c r="HLD545"/>
      <c r="HLE545"/>
      <c r="HLF545"/>
      <c r="HLG545"/>
      <c r="HLH545"/>
      <c r="HLI545"/>
      <c r="HLJ545"/>
      <c r="HLK545"/>
      <c r="HLL545"/>
      <c r="HLM545"/>
      <c r="HLN545"/>
      <c r="HLO545"/>
      <c r="HLP545"/>
      <c r="HLQ545"/>
      <c r="HLR545"/>
      <c r="HLS545"/>
      <c r="HLT545"/>
      <c r="HLU545"/>
      <c r="HLV545"/>
      <c r="HLW545"/>
      <c r="HLX545"/>
      <c r="HLY545"/>
      <c r="HLZ545"/>
      <c r="HMA545"/>
      <c r="HMB545"/>
      <c r="HMC545"/>
      <c r="HMD545"/>
      <c r="HME545"/>
      <c r="HMF545"/>
      <c r="HMG545"/>
      <c r="HMH545"/>
      <c r="HMI545"/>
      <c r="HMJ545"/>
      <c r="HMK545"/>
      <c r="HML545"/>
      <c r="HMM545"/>
      <c r="HMN545"/>
      <c r="HMO545"/>
      <c r="HMP545"/>
      <c r="HMQ545"/>
      <c r="HMR545"/>
      <c r="HMS545"/>
      <c r="HMT545"/>
      <c r="HMU545"/>
      <c r="HMV545"/>
      <c r="HMW545"/>
      <c r="HMX545"/>
      <c r="HMY545"/>
      <c r="HMZ545"/>
      <c r="HNA545"/>
      <c r="HNB545"/>
      <c r="HNC545"/>
      <c r="HND545"/>
      <c r="HNE545"/>
      <c r="HNF545"/>
      <c r="HNG545"/>
      <c r="HNH545"/>
      <c r="HNI545"/>
      <c r="HNJ545"/>
      <c r="HNK545"/>
      <c r="HNL545"/>
      <c r="HNM545"/>
      <c r="HNN545"/>
      <c r="HNO545"/>
      <c r="HNP545"/>
      <c r="HNQ545"/>
      <c r="HNR545"/>
      <c r="HNS545"/>
      <c r="HNT545"/>
      <c r="HNU545"/>
      <c r="HNV545"/>
      <c r="HNW545"/>
      <c r="HNX545"/>
      <c r="HNY545"/>
      <c r="HNZ545"/>
      <c r="HOA545"/>
      <c r="HOB545"/>
      <c r="HOC545"/>
      <c r="HOD545"/>
      <c r="HOE545"/>
      <c r="HOF545"/>
      <c r="HOG545"/>
      <c r="HOH545"/>
      <c r="HOI545"/>
      <c r="HOJ545"/>
      <c r="HOK545"/>
      <c r="HOL545"/>
      <c r="HOM545"/>
      <c r="HON545"/>
      <c r="HOO545"/>
      <c r="HOP545"/>
      <c r="HOQ545"/>
      <c r="HOR545"/>
      <c r="HOS545"/>
      <c r="HOT545"/>
      <c r="HOU545"/>
      <c r="HOV545"/>
      <c r="HOW545"/>
      <c r="HOX545"/>
      <c r="HOY545"/>
      <c r="HOZ545"/>
      <c r="HPA545"/>
      <c r="HPB545"/>
      <c r="HPC545"/>
      <c r="HPD545"/>
      <c r="HPE545"/>
      <c r="HPF545"/>
      <c r="HPG545"/>
      <c r="HPH545"/>
      <c r="HPI545"/>
      <c r="HPJ545"/>
      <c r="HPK545"/>
      <c r="HPL545"/>
      <c r="HPM545"/>
      <c r="HPN545"/>
      <c r="HPO545"/>
      <c r="HPP545"/>
      <c r="HPQ545"/>
      <c r="HPR545"/>
      <c r="HPS545"/>
      <c r="HPT545"/>
      <c r="HPU545"/>
      <c r="HPV545"/>
      <c r="HPW545"/>
      <c r="HPX545"/>
      <c r="HPY545"/>
      <c r="HPZ545"/>
      <c r="HQA545"/>
      <c r="HQB545"/>
      <c r="HQC545"/>
      <c r="HQD545"/>
      <c r="HQE545"/>
      <c r="HQF545"/>
      <c r="HQG545"/>
      <c r="HQH545"/>
      <c r="HQI545"/>
      <c r="HQJ545"/>
      <c r="HQK545"/>
      <c r="HQL545"/>
      <c r="HQM545"/>
      <c r="HQN545"/>
      <c r="HQO545"/>
      <c r="HQP545"/>
      <c r="HQQ545"/>
      <c r="HQR545"/>
      <c r="HQS545"/>
      <c r="HQT545"/>
      <c r="HQU545"/>
      <c r="HQV545"/>
      <c r="HQW545"/>
      <c r="HQX545"/>
      <c r="HQY545"/>
      <c r="HQZ545"/>
      <c r="HRA545"/>
      <c r="HRB545"/>
      <c r="HRC545"/>
      <c r="HRD545"/>
      <c r="HRE545"/>
      <c r="HRF545"/>
      <c r="HRG545"/>
      <c r="HRH545"/>
      <c r="HRI545"/>
      <c r="HRJ545"/>
      <c r="HRK545"/>
      <c r="HRL545"/>
      <c r="HRM545"/>
      <c r="HRN545"/>
      <c r="HRO545"/>
      <c r="HRP545"/>
      <c r="HRQ545"/>
      <c r="HRR545"/>
      <c r="HRS545"/>
      <c r="HRT545"/>
      <c r="HRU545"/>
      <c r="HRV545"/>
      <c r="HRW545"/>
      <c r="HRX545"/>
      <c r="HRY545"/>
      <c r="HRZ545"/>
      <c r="HSA545"/>
      <c r="HSB545"/>
      <c r="HSC545"/>
      <c r="HSD545"/>
      <c r="HSE545"/>
      <c r="HSF545"/>
      <c r="HSG545"/>
      <c r="HSH545"/>
      <c r="HSI545"/>
      <c r="HSJ545"/>
      <c r="HSK545"/>
      <c r="HSL545"/>
      <c r="HSM545"/>
      <c r="HSN545"/>
      <c r="HSO545"/>
      <c r="HSP545"/>
      <c r="HSQ545"/>
      <c r="HSR545"/>
      <c r="HSS545"/>
      <c r="HST545"/>
      <c r="HSU545"/>
      <c r="HSV545"/>
      <c r="HSW545"/>
      <c r="HSX545"/>
      <c r="HSY545"/>
      <c r="HSZ545"/>
      <c r="HTA545"/>
      <c r="HTB545"/>
      <c r="HTC545"/>
      <c r="HTD545"/>
      <c r="HTE545"/>
      <c r="HTF545"/>
      <c r="HTG545"/>
      <c r="HTH545"/>
      <c r="HTI545"/>
      <c r="HTJ545"/>
      <c r="HTK545"/>
      <c r="HTL545"/>
      <c r="HTM545"/>
      <c r="HTN545"/>
      <c r="HTO545"/>
      <c r="HTP545"/>
      <c r="HTQ545"/>
      <c r="HTR545"/>
      <c r="HTS545"/>
      <c r="HTT545"/>
      <c r="HTU545"/>
      <c r="HTV545"/>
      <c r="HTW545"/>
      <c r="HTX545"/>
      <c r="HTY545"/>
      <c r="HTZ545"/>
      <c r="HUA545"/>
      <c r="HUB545"/>
      <c r="HUC545"/>
      <c r="HUD545"/>
      <c r="HUE545"/>
      <c r="HUF545"/>
      <c r="HUG545"/>
      <c r="HUH545"/>
      <c r="HUI545"/>
      <c r="HUJ545"/>
      <c r="HUK545"/>
      <c r="HUL545"/>
      <c r="HUM545"/>
      <c r="HUN545"/>
      <c r="HUO545"/>
      <c r="HUP545"/>
      <c r="HUQ545"/>
      <c r="HUR545"/>
      <c r="HUS545"/>
      <c r="HUT545"/>
      <c r="HUU545"/>
      <c r="HUV545"/>
      <c r="HUW545"/>
      <c r="HUX545"/>
      <c r="HUY545"/>
      <c r="HUZ545"/>
      <c r="HVA545"/>
      <c r="HVB545"/>
      <c r="HVC545"/>
      <c r="HVD545"/>
      <c r="HVE545"/>
      <c r="HVF545"/>
      <c r="HVG545"/>
      <c r="HVH545"/>
      <c r="HVI545"/>
      <c r="HVJ545"/>
      <c r="HVK545"/>
      <c r="HVL545"/>
      <c r="HVM545"/>
      <c r="HVN545"/>
      <c r="HVO545"/>
      <c r="HVP545"/>
      <c r="HVQ545"/>
      <c r="HVR545"/>
      <c r="HVS545"/>
      <c r="HVT545"/>
      <c r="HVU545"/>
      <c r="HVV545"/>
      <c r="HVW545"/>
      <c r="HVX545"/>
      <c r="HVY545"/>
      <c r="HVZ545"/>
      <c r="HWA545"/>
      <c r="HWB545"/>
      <c r="HWC545"/>
      <c r="HWD545"/>
      <c r="HWE545"/>
      <c r="HWF545"/>
      <c r="HWG545"/>
      <c r="HWH545"/>
      <c r="HWI545"/>
      <c r="HWJ545"/>
      <c r="HWK545"/>
      <c r="HWL545"/>
      <c r="HWM545"/>
      <c r="HWN545"/>
      <c r="HWO545"/>
      <c r="HWP545"/>
      <c r="HWQ545"/>
      <c r="HWR545"/>
      <c r="HWS545"/>
      <c r="HWT545"/>
      <c r="HWU545"/>
      <c r="HWV545"/>
      <c r="HWW545"/>
      <c r="HWX545"/>
      <c r="HWY545"/>
      <c r="HWZ545"/>
      <c r="HXA545"/>
      <c r="HXB545"/>
      <c r="HXC545"/>
      <c r="HXD545"/>
      <c r="HXE545"/>
      <c r="HXF545"/>
      <c r="HXG545"/>
      <c r="HXH545"/>
      <c r="HXI545"/>
      <c r="HXJ545"/>
      <c r="HXK545"/>
      <c r="HXL545"/>
      <c r="HXM545"/>
      <c r="HXN545"/>
      <c r="HXO545"/>
      <c r="HXP545"/>
      <c r="HXQ545"/>
      <c r="HXR545"/>
      <c r="HXS545"/>
      <c r="HXT545"/>
      <c r="HXU545"/>
      <c r="HXV545"/>
      <c r="HXW545"/>
      <c r="HXX545"/>
      <c r="HXY545"/>
      <c r="HXZ545"/>
      <c r="HYA545"/>
      <c r="HYB545"/>
      <c r="HYC545"/>
      <c r="HYD545"/>
      <c r="HYE545"/>
      <c r="HYF545"/>
      <c r="HYG545"/>
      <c r="HYH545"/>
      <c r="HYI545"/>
      <c r="HYJ545"/>
      <c r="HYK545"/>
      <c r="HYL545"/>
      <c r="HYM545"/>
      <c r="HYN545"/>
      <c r="HYO545"/>
      <c r="HYP545"/>
      <c r="HYQ545"/>
      <c r="HYR545"/>
      <c r="HYS545"/>
      <c r="HYT545"/>
      <c r="HYU545"/>
      <c r="HYV545"/>
      <c r="HYW545"/>
      <c r="HYX545"/>
      <c r="HYY545"/>
      <c r="HYZ545"/>
      <c r="HZA545"/>
      <c r="HZB545"/>
      <c r="HZC545"/>
      <c r="HZD545"/>
      <c r="HZE545"/>
      <c r="HZF545"/>
      <c r="HZG545"/>
      <c r="HZH545"/>
      <c r="HZI545"/>
      <c r="HZJ545"/>
      <c r="HZK545"/>
      <c r="HZL545"/>
      <c r="HZM545"/>
      <c r="HZN545"/>
      <c r="HZO545"/>
      <c r="HZP545"/>
      <c r="HZQ545"/>
      <c r="HZR545"/>
      <c r="HZS545"/>
      <c r="HZT545"/>
      <c r="HZU545"/>
      <c r="HZV545"/>
      <c r="HZW545"/>
      <c r="HZX545"/>
      <c r="HZY545"/>
      <c r="HZZ545"/>
      <c r="IAA545"/>
      <c r="IAB545"/>
      <c r="IAC545"/>
      <c r="IAD545"/>
      <c r="IAE545"/>
      <c r="IAF545"/>
      <c r="IAG545"/>
      <c r="IAH545"/>
      <c r="IAI545"/>
      <c r="IAJ545"/>
      <c r="IAK545"/>
      <c r="IAL545"/>
      <c r="IAM545"/>
      <c r="IAN545"/>
      <c r="IAO545"/>
      <c r="IAP545"/>
      <c r="IAQ545"/>
      <c r="IAR545"/>
      <c r="IAS545"/>
      <c r="IAT545"/>
      <c r="IAU545"/>
      <c r="IAV545"/>
      <c r="IAW545"/>
      <c r="IAX545"/>
      <c r="IAY545"/>
      <c r="IAZ545"/>
      <c r="IBA545"/>
      <c r="IBB545"/>
      <c r="IBC545"/>
      <c r="IBD545"/>
      <c r="IBE545"/>
      <c r="IBF545"/>
      <c r="IBG545"/>
      <c r="IBH545"/>
      <c r="IBI545"/>
      <c r="IBJ545"/>
      <c r="IBK545"/>
      <c r="IBL545"/>
      <c r="IBM545"/>
      <c r="IBN545"/>
      <c r="IBO545"/>
      <c r="IBP545"/>
      <c r="IBQ545"/>
      <c r="IBR545"/>
      <c r="IBS545"/>
      <c r="IBT545"/>
      <c r="IBU545"/>
      <c r="IBV545"/>
      <c r="IBW545"/>
      <c r="IBX545"/>
      <c r="IBY545"/>
      <c r="IBZ545"/>
      <c r="ICA545"/>
      <c r="ICB545"/>
      <c r="ICC545"/>
      <c r="ICD545"/>
      <c r="ICE545"/>
      <c r="ICF545"/>
      <c r="ICG545"/>
      <c r="ICH545"/>
      <c r="ICI545"/>
      <c r="ICJ545"/>
      <c r="ICK545"/>
      <c r="ICL545"/>
      <c r="ICM545"/>
      <c r="ICN545"/>
      <c r="ICO545"/>
      <c r="ICP545"/>
      <c r="ICQ545"/>
      <c r="ICR545"/>
      <c r="ICS545"/>
      <c r="ICT545"/>
      <c r="ICU545"/>
      <c r="ICV545"/>
      <c r="ICW545"/>
      <c r="ICX545"/>
      <c r="ICY545"/>
      <c r="ICZ545"/>
      <c r="IDA545"/>
      <c r="IDB545"/>
      <c r="IDC545"/>
      <c r="IDD545"/>
      <c r="IDE545"/>
      <c r="IDF545"/>
      <c r="IDG545"/>
      <c r="IDH545"/>
      <c r="IDI545"/>
      <c r="IDJ545"/>
      <c r="IDK545"/>
      <c r="IDL545"/>
      <c r="IDM545"/>
      <c r="IDN545"/>
      <c r="IDO545"/>
      <c r="IDP545"/>
      <c r="IDQ545"/>
      <c r="IDR545"/>
      <c r="IDS545"/>
      <c r="IDT545"/>
      <c r="IDU545"/>
      <c r="IDV545"/>
      <c r="IDW545"/>
      <c r="IDX545"/>
      <c r="IDY545"/>
      <c r="IDZ545"/>
      <c r="IEA545"/>
      <c r="IEB545"/>
      <c r="IEC545"/>
      <c r="IED545"/>
      <c r="IEE545"/>
      <c r="IEF545"/>
      <c r="IEG545"/>
      <c r="IEH545"/>
      <c r="IEI545"/>
      <c r="IEJ545"/>
      <c r="IEK545"/>
      <c r="IEL545"/>
      <c r="IEM545"/>
      <c r="IEN545"/>
      <c r="IEO545"/>
      <c r="IEP545"/>
      <c r="IEQ545"/>
      <c r="IER545"/>
      <c r="IES545"/>
      <c r="IET545"/>
      <c r="IEU545"/>
      <c r="IEV545"/>
      <c r="IEW545"/>
      <c r="IEX545"/>
      <c r="IEY545"/>
      <c r="IEZ545"/>
      <c r="IFA545"/>
      <c r="IFB545"/>
      <c r="IFC545"/>
      <c r="IFD545"/>
      <c r="IFE545"/>
      <c r="IFF545"/>
      <c r="IFG545"/>
      <c r="IFH545"/>
      <c r="IFI545"/>
      <c r="IFJ545"/>
      <c r="IFK545"/>
      <c r="IFL545"/>
      <c r="IFM545"/>
      <c r="IFN545"/>
      <c r="IFO545"/>
      <c r="IFP545"/>
      <c r="IFQ545"/>
      <c r="IFR545"/>
      <c r="IFS545"/>
      <c r="IFT545"/>
      <c r="IFU545"/>
      <c r="IFV545"/>
      <c r="IFW545"/>
      <c r="IFX545"/>
      <c r="IFY545"/>
      <c r="IFZ545"/>
      <c r="IGA545"/>
      <c r="IGB545"/>
      <c r="IGC545"/>
      <c r="IGD545"/>
      <c r="IGE545"/>
      <c r="IGF545"/>
      <c r="IGG545"/>
      <c r="IGH545"/>
      <c r="IGI545"/>
      <c r="IGJ545"/>
      <c r="IGK545"/>
      <c r="IGL545"/>
      <c r="IGM545"/>
      <c r="IGN545"/>
      <c r="IGO545"/>
      <c r="IGP545"/>
      <c r="IGQ545"/>
      <c r="IGR545"/>
      <c r="IGS545"/>
      <c r="IGT545"/>
      <c r="IGU545"/>
      <c r="IGV545"/>
      <c r="IGW545"/>
      <c r="IGX545"/>
      <c r="IGY545"/>
      <c r="IGZ545"/>
      <c r="IHA545"/>
      <c r="IHB545"/>
      <c r="IHC545"/>
      <c r="IHD545"/>
      <c r="IHE545"/>
      <c r="IHF545"/>
      <c r="IHG545"/>
      <c r="IHH545"/>
      <c r="IHI545"/>
      <c r="IHJ545"/>
      <c r="IHK545"/>
      <c r="IHL545"/>
      <c r="IHM545"/>
      <c r="IHN545"/>
      <c r="IHO545"/>
      <c r="IHP545"/>
      <c r="IHQ545"/>
      <c r="IHR545"/>
      <c r="IHS545"/>
      <c r="IHT545"/>
      <c r="IHU545"/>
      <c r="IHV545"/>
      <c r="IHW545"/>
      <c r="IHX545"/>
      <c r="IHY545"/>
      <c r="IHZ545"/>
      <c r="IIA545"/>
      <c r="IIB545"/>
      <c r="IIC545"/>
      <c r="IID545"/>
      <c r="IIE545"/>
      <c r="IIF545"/>
      <c r="IIG545"/>
      <c r="IIH545"/>
      <c r="III545"/>
      <c r="IIJ545"/>
      <c r="IIK545"/>
      <c r="IIL545"/>
      <c r="IIM545"/>
      <c r="IIN545"/>
      <c r="IIO545"/>
      <c r="IIP545"/>
      <c r="IIQ545"/>
      <c r="IIR545"/>
      <c r="IIS545"/>
      <c r="IIT545"/>
      <c r="IIU545"/>
      <c r="IIV545"/>
      <c r="IIW545"/>
      <c r="IIX545"/>
      <c r="IIY545"/>
      <c r="IIZ545"/>
      <c r="IJA545"/>
      <c r="IJB545"/>
      <c r="IJC545"/>
      <c r="IJD545"/>
      <c r="IJE545"/>
      <c r="IJF545"/>
      <c r="IJG545"/>
      <c r="IJH545"/>
      <c r="IJI545"/>
      <c r="IJJ545"/>
      <c r="IJK545"/>
      <c r="IJL545"/>
      <c r="IJM545"/>
      <c r="IJN545"/>
      <c r="IJO545"/>
      <c r="IJP545"/>
      <c r="IJQ545"/>
      <c r="IJR545"/>
      <c r="IJS545"/>
      <c r="IJT545"/>
      <c r="IJU545"/>
      <c r="IJV545"/>
      <c r="IJW545"/>
      <c r="IJX545"/>
      <c r="IJY545"/>
      <c r="IJZ545"/>
      <c r="IKA545"/>
      <c r="IKB545"/>
      <c r="IKC545"/>
      <c r="IKD545"/>
      <c r="IKE545"/>
      <c r="IKF545"/>
      <c r="IKG545"/>
      <c r="IKH545"/>
      <c r="IKI545"/>
      <c r="IKJ545"/>
      <c r="IKK545"/>
      <c r="IKL545"/>
      <c r="IKM545"/>
      <c r="IKN545"/>
      <c r="IKO545"/>
      <c r="IKP545"/>
      <c r="IKQ545"/>
      <c r="IKR545"/>
      <c r="IKS545"/>
      <c r="IKT545"/>
      <c r="IKU545"/>
      <c r="IKV545"/>
      <c r="IKW545"/>
      <c r="IKX545"/>
      <c r="IKY545"/>
      <c r="IKZ545"/>
      <c r="ILA545"/>
      <c r="ILB545"/>
      <c r="ILC545"/>
      <c r="ILD545"/>
      <c r="ILE545"/>
      <c r="ILF545"/>
      <c r="ILG545"/>
      <c r="ILH545"/>
      <c r="ILI545"/>
      <c r="ILJ545"/>
      <c r="ILK545"/>
      <c r="ILL545"/>
      <c r="ILM545"/>
      <c r="ILN545"/>
      <c r="ILO545"/>
      <c r="ILP545"/>
      <c r="ILQ545"/>
      <c r="ILR545"/>
      <c r="ILS545"/>
      <c r="ILT545"/>
      <c r="ILU545"/>
      <c r="ILV545"/>
      <c r="ILW545"/>
      <c r="ILX545"/>
      <c r="ILY545"/>
      <c r="ILZ545"/>
      <c r="IMA545"/>
      <c r="IMB545"/>
      <c r="IMC545"/>
      <c r="IMD545"/>
      <c r="IME545"/>
      <c r="IMF545"/>
      <c r="IMG545"/>
      <c r="IMH545"/>
      <c r="IMI545"/>
      <c r="IMJ545"/>
      <c r="IMK545"/>
      <c r="IML545"/>
      <c r="IMM545"/>
      <c r="IMN545"/>
      <c r="IMO545"/>
      <c r="IMP545"/>
      <c r="IMQ545"/>
      <c r="IMR545"/>
      <c r="IMS545"/>
      <c r="IMT545"/>
      <c r="IMU545"/>
      <c r="IMV545"/>
      <c r="IMW545"/>
      <c r="IMX545"/>
      <c r="IMY545"/>
      <c r="IMZ545"/>
      <c r="INA545"/>
      <c r="INB545"/>
      <c r="INC545"/>
      <c r="IND545"/>
      <c r="INE545"/>
      <c r="INF545"/>
      <c r="ING545"/>
      <c r="INH545"/>
      <c r="INI545"/>
      <c r="INJ545"/>
      <c r="INK545"/>
      <c r="INL545"/>
      <c r="INM545"/>
      <c r="INN545"/>
      <c r="INO545"/>
      <c r="INP545"/>
      <c r="INQ545"/>
      <c r="INR545"/>
      <c r="INS545"/>
      <c r="INT545"/>
      <c r="INU545"/>
      <c r="INV545"/>
      <c r="INW545"/>
      <c r="INX545"/>
      <c r="INY545"/>
      <c r="INZ545"/>
      <c r="IOA545"/>
      <c r="IOB545"/>
      <c r="IOC545"/>
      <c r="IOD545"/>
      <c r="IOE545"/>
      <c r="IOF545"/>
      <c r="IOG545"/>
      <c r="IOH545"/>
      <c r="IOI545"/>
      <c r="IOJ545"/>
      <c r="IOK545"/>
      <c r="IOL545"/>
      <c r="IOM545"/>
      <c r="ION545"/>
      <c r="IOO545"/>
      <c r="IOP545"/>
      <c r="IOQ545"/>
      <c r="IOR545"/>
      <c r="IOS545"/>
      <c r="IOT545"/>
      <c r="IOU545"/>
      <c r="IOV545"/>
      <c r="IOW545"/>
      <c r="IOX545"/>
      <c r="IOY545"/>
      <c r="IOZ545"/>
      <c r="IPA545"/>
      <c r="IPB545"/>
      <c r="IPC545"/>
      <c r="IPD545"/>
      <c r="IPE545"/>
      <c r="IPF545"/>
      <c r="IPG545"/>
      <c r="IPH545"/>
      <c r="IPI545"/>
      <c r="IPJ545"/>
      <c r="IPK545"/>
      <c r="IPL545"/>
      <c r="IPM545"/>
      <c r="IPN545"/>
      <c r="IPO545"/>
      <c r="IPP545"/>
      <c r="IPQ545"/>
      <c r="IPR545"/>
      <c r="IPS545"/>
      <c r="IPT545"/>
      <c r="IPU545"/>
      <c r="IPV545"/>
      <c r="IPW545"/>
      <c r="IPX545"/>
      <c r="IPY545"/>
      <c r="IPZ545"/>
      <c r="IQA545"/>
      <c r="IQB545"/>
      <c r="IQC545"/>
      <c r="IQD545"/>
      <c r="IQE545"/>
      <c r="IQF545"/>
      <c r="IQG545"/>
      <c r="IQH545"/>
      <c r="IQI545"/>
      <c r="IQJ545"/>
      <c r="IQK545"/>
      <c r="IQL545"/>
      <c r="IQM545"/>
      <c r="IQN545"/>
      <c r="IQO545"/>
      <c r="IQP545"/>
      <c r="IQQ545"/>
      <c r="IQR545"/>
      <c r="IQS545"/>
      <c r="IQT545"/>
      <c r="IQU545"/>
      <c r="IQV545"/>
      <c r="IQW545"/>
      <c r="IQX545"/>
      <c r="IQY545"/>
      <c r="IQZ545"/>
      <c r="IRA545"/>
      <c r="IRB545"/>
      <c r="IRC545"/>
      <c r="IRD545"/>
      <c r="IRE545"/>
      <c r="IRF545"/>
      <c r="IRG545"/>
      <c r="IRH545"/>
      <c r="IRI545"/>
      <c r="IRJ545"/>
      <c r="IRK545"/>
      <c r="IRL545"/>
      <c r="IRM545"/>
      <c r="IRN545"/>
      <c r="IRO545"/>
      <c r="IRP545"/>
      <c r="IRQ545"/>
      <c r="IRR545"/>
      <c r="IRS545"/>
      <c r="IRT545"/>
      <c r="IRU545"/>
      <c r="IRV545"/>
      <c r="IRW545"/>
      <c r="IRX545"/>
      <c r="IRY545"/>
      <c r="IRZ545"/>
      <c r="ISA545"/>
      <c r="ISB545"/>
      <c r="ISC545"/>
      <c r="ISD545"/>
      <c r="ISE545"/>
      <c r="ISF545"/>
      <c r="ISG545"/>
      <c r="ISH545"/>
      <c r="ISI545"/>
      <c r="ISJ545"/>
      <c r="ISK545"/>
      <c r="ISL545"/>
      <c r="ISM545"/>
      <c r="ISN545"/>
      <c r="ISO545"/>
      <c r="ISP545"/>
      <c r="ISQ545"/>
      <c r="ISR545"/>
      <c r="ISS545"/>
      <c r="IST545"/>
      <c r="ISU545"/>
      <c r="ISV545"/>
      <c r="ISW545"/>
      <c r="ISX545"/>
      <c r="ISY545"/>
      <c r="ISZ545"/>
      <c r="ITA545"/>
      <c r="ITB545"/>
      <c r="ITC545"/>
      <c r="ITD545"/>
      <c r="ITE545"/>
      <c r="ITF545"/>
      <c r="ITG545"/>
      <c r="ITH545"/>
      <c r="ITI545"/>
      <c r="ITJ545"/>
      <c r="ITK545"/>
      <c r="ITL545"/>
      <c r="ITM545"/>
      <c r="ITN545"/>
      <c r="ITO545"/>
      <c r="ITP545"/>
      <c r="ITQ545"/>
      <c r="ITR545"/>
      <c r="ITS545"/>
      <c r="ITT545"/>
      <c r="ITU545"/>
      <c r="ITV545"/>
      <c r="ITW545"/>
      <c r="ITX545"/>
      <c r="ITY545"/>
      <c r="ITZ545"/>
      <c r="IUA545"/>
      <c r="IUB545"/>
      <c r="IUC545"/>
      <c r="IUD545"/>
      <c r="IUE545"/>
      <c r="IUF545"/>
      <c r="IUG545"/>
      <c r="IUH545"/>
      <c r="IUI545"/>
      <c r="IUJ545"/>
      <c r="IUK545"/>
      <c r="IUL545"/>
      <c r="IUM545"/>
      <c r="IUN545"/>
      <c r="IUO545"/>
      <c r="IUP545"/>
      <c r="IUQ545"/>
      <c r="IUR545"/>
      <c r="IUS545"/>
      <c r="IUT545"/>
      <c r="IUU545"/>
      <c r="IUV545"/>
      <c r="IUW545"/>
      <c r="IUX545"/>
      <c r="IUY545"/>
      <c r="IUZ545"/>
      <c r="IVA545"/>
      <c r="IVB545"/>
      <c r="IVC545"/>
      <c r="IVD545"/>
      <c r="IVE545"/>
      <c r="IVF545"/>
      <c r="IVG545"/>
      <c r="IVH545"/>
      <c r="IVI545"/>
      <c r="IVJ545"/>
      <c r="IVK545"/>
      <c r="IVL545"/>
      <c r="IVM545"/>
      <c r="IVN545"/>
      <c r="IVO545"/>
      <c r="IVP545"/>
      <c r="IVQ545"/>
      <c r="IVR545"/>
      <c r="IVS545"/>
      <c r="IVT545"/>
      <c r="IVU545"/>
      <c r="IVV545"/>
      <c r="IVW545"/>
      <c r="IVX545"/>
      <c r="IVY545"/>
      <c r="IVZ545"/>
      <c r="IWA545"/>
      <c r="IWB545"/>
      <c r="IWC545"/>
      <c r="IWD545"/>
      <c r="IWE545"/>
      <c r="IWF545"/>
      <c r="IWG545"/>
      <c r="IWH545"/>
      <c r="IWI545"/>
      <c r="IWJ545"/>
      <c r="IWK545"/>
      <c r="IWL545"/>
      <c r="IWM545"/>
      <c r="IWN545"/>
      <c r="IWO545"/>
      <c r="IWP545"/>
      <c r="IWQ545"/>
      <c r="IWR545"/>
      <c r="IWS545"/>
      <c r="IWT545"/>
      <c r="IWU545"/>
      <c r="IWV545"/>
      <c r="IWW545"/>
      <c r="IWX545"/>
      <c r="IWY545"/>
      <c r="IWZ545"/>
      <c r="IXA545"/>
      <c r="IXB545"/>
      <c r="IXC545"/>
      <c r="IXD545"/>
      <c r="IXE545"/>
      <c r="IXF545"/>
      <c r="IXG545"/>
      <c r="IXH545"/>
      <c r="IXI545"/>
      <c r="IXJ545"/>
      <c r="IXK545"/>
      <c r="IXL545"/>
      <c r="IXM545"/>
      <c r="IXN545"/>
      <c r="IXO545"/>
      <c r="IXP545"/>
      <c r="IXQ545"/>
      <c r="IXR545"/>
      <c r="IXS545"/>
      <c r="IXT545"/>
      <c r="IXU545"/>
      <c r="IXV545"/>
      <c r="IXW545"/>
      <c r="IXX545"/>
      <c r="IXY545"/>
      <c r="IXZ545"/>
      <c r="IYA545"/>
      <c r="IYB545"/>
      <c r="IYC545"/>
      <c r="IYD545"/>
      <c r="IYE545"/>
      <c r="IYF545"/>
      <c r="IYG545"/>
      <c r="IYH545"/>
      <c r="IYI545"/>
      <c r="IYJ545"/>
      <c r="IYK545"/>
      <c r="IYL545"/>
      <c r="IYM545"/>
      <c r="IYN545"/>
      <c r="IYO545"/>
      <c r="IYP545"/>
      <c r="IYQ545"/>
      <c r="IYR545"/>
      <c r="IYS545"/>
      <c r="IYT545"/>
      <c r="IYU545"/>
      <c r="IYV545"/>
      <c r="IYW545"/>
      <c r="IYX545"/>
      <c r="IYY545"/>
      <c r="IYZ545"/>
      <c r="IZA545"/>
      <c r="IZB545"/>
      <c r="IZC545"/>
      <c r="IZD545"/>
      <c r="IZE545"/>
      <c r="IZF545"/>
      <c r="IZG545"/>
      <c r="IZH545"/>
      <c r="IZI545"/>
      <c r="IZJ545"/>
      <c r="IZK545"/>
      <c r="IZL545"/>
      <c r="IZM545"/>
      <c r="IZN545"/>
      <c r="IZO545"/>
      <c r="IZP545"/>
      <c r="IZQ545"/>
      <c r="IZR545"/>
      <c r="IZS545"/>
      <c r="IZT545"/>
      <c r="IZU545"/>
      <c r="IZV545"/>
      <c r="IZW545"/>
      <c r="IZX545"/>
      <c r="IZY545"/>
      <c r="IZZ545"/>
      <c r="JAA545"/>
      <c r="JAB545"/>
      <c r="JAC545"/>
      <c r="JAD545"/>
      <c r="JAE545"/>
      <c r="JAF545"/>
      <c r="JAG545"/>
      <c r="JAH545"/>
      <c r="JAI545"/>
      <c r="JAJ545"/>
      <c r="JAK545"/>
      <c r="JAL545"/>
      <c r="JAM545"/>
      <c r="JAN545"/>
      <c r="JAO545"/>
      <c r="JAP545"/>
      <c r="JAQ545"/>
      <c r="JAR545"/>
      <c r="JAS545"/>
      <c r="JAT545"/>
      <c r="JAU545"/>
      <c r="JAV545"/>
      <c r="JAW545"/>
      <c r="JAX545"/>
      <c r="JAY545"/>
      <c r="JAZ545"/>
      <c r="JBA545"/>
      <c r="JBB545"/>
      <c r="JBC545"/>
      <c r="JBD545"/>
      <c r="JBE545"/>
      <c r="JBF545"/>
      <c r="JBG545"/>
      <c r="JBH545"/>
      <c r="JBI545"/>
      <c r="JBJ545"/>
      <c r="JBK545"/>
      <c r="JBL545"/>
      <c r="JBM545"/>
      <c r="JBN545"/>
      <c r="JBO545"/>
      <c r="JBP545"/>
      <c r="JBQ545"/>
      <c r="JBR545"/>
      <c r="JBS545"/>
      <c r="JBT545"/>
      <c r="JBU545"/>
      <c r="JBV545"/>
      <c r="JBW545"/>
      <c r="JBX545"/>
      <c r="JBY545"/>
      <c r="JBZ545"/>
      <c r="JCA545"/>
      <c r="JCB545"/>
      <c r="JCC545"/>
      <c r="JCD545"/>
      <c r="JCE545"/>
      <c r="JCF545"/>
      <c r="JCG545"/>
      <c r="JCH545"/>
      <c r="JCI545"/>
      <c r="JCJ545"/>
      <c r="JCK545"/>
      <c r="JCL545"/>
      <c r="JCM545"/>
      <c r="JCN545"/>
      <c r="JCO545"/>
      <c r="JCP545"/>
      <c r="JCQ545"/>
      <c r="JCR545"/>
      <c r="JCS545"/>
      <c r="JCT545"/>
      <c r="JCU545"/>
      <c r="JCV545"/>
      <c r="JCW545"/>
      <c r="JCX545"/>
      <c r="JCY545"/>
      <c r="JCZ545"/>
      <c r="JDA545"/>
      <c r="JDB545"/>
      <c r="JDC545"/>
      <c r="JDD545"/>
      <c r="JDE545"/>
      <c r="JDF545"/>
      <c r="JDG545"/>
      <c r="JDH545"/>
      <c r="JDI545"/>
      <c r="JDJ545"/>
      <c r="JDK545"/>
      <c r="JDL545"/>
      <c r="JDM545"/>
      <c r="JDN545"/>
      <c r="JDO545"/>
      <c r="JDP545"/>
      <c r="JDQ545"/>
      <c r="JDR545"/>
      <c r="JDS545"/>
      <c r="JDT545"/>
      <c r="JDU545"/>
      <c r="JDV545"/>
      <c r="JDW545"/>
      <c r="JDX545"/>
      <c r="JDY545"/>
      <c r="JDZ545"/>
      <c r="JEA545"/>
      <c r="JEB545"/>
      <c r="JEC545"/>
      <c r="JED545"/>
      <c r="JEE545"/>
      <c r="JEF545"/>
      <c r="JEG545"/>
      <c r="JEH545"/>
      <c r="JEI545"/>
      <c r="JEJ545"/>
      <c r="JEK545"/>
      <c r="JEL545"/>
      <c r="JEM545"/>
      <c r="JEN545"/>
      <c r="JEO545"/>
      <c r="JEP545"/>
      <c r="JEQ545"/>
      <c r="JER545"/>
      <c r="JES545"/>
      <c r="JET545"/>
      <c r="JEU545"/>
      <c r="JEV545"/>
      <c r="JEW545"/>
      <c r="JEX545"/>
      <c r="JEY545"/>
      <c r="JEZ545"/>
      <c r="JFA545"/>
      <c r="JFB545"/>
      <c r="JFC545"/>
      <c r="JFD545"/>
      <c r="JFE545"/>
      <c r="JFF545"/>
      <c r="JFG545"/>
      <c r="JFH545"/>
      <c r="JFI545"/>
      <c r="JFJ545"/>
      <c r="JFK545"/>
      <c r="JFL545"/>
      <c r="JFM545"/>
      <c r="JFN545"/>
      <c r="JFO545"/>
      <c r="JFP545"/>
      <c r="JFQ545"/>
      <c r="JFR545"/>
      <c r="JFS545"/>
      <c r="JFT545"/>
      <c r="JFU545"/>
      <c r="JFV545"/>
      <c r="JFW545"/>
      <c r="JFX545"/>
      <c r="JFY545"/>
      <c r="JFZ545"/>
      <c r="JGA545"/>
      <c r="JGB545"/>
      <c r="JGC545"/>
      <c r="JGD545"/>
      <c r="JGE545"/>
      <c r="JGF545"/>
      <c r="JGG545"/>
      <c r="JGH545"/>
      <c r="JGI545"/>
      <c r="JGJ545"/>
      <c r="JGK545"/>
      <c r="JGL545"/>
      <c r="JGM545"/>
      <c r="JGN545"/>
      <c r="JGO545"/>
      <c r="JGP545"/>
      <c r="JGQ545"/>
      <c r="JGR545"/>
      <c r="JGS545"/>
      <c r="JGT545"/>
      <c r="JGU545"/>
      <c r="JGV545"/>
      <c r="JGW545"/>
      <c r="JGX545"/>
      <c r="JGY545"/>
      <c r="JGZ545"/>
      <c r="JHA545"/>
      <c r="JHB545"/>
      <c r="JHC545"/>
      <c r="JHD545"/>
      <c r="JHE545"/>
      <c r="JHF545"/>
      <c r="JHG545"/>
      <c r="JHH545"/>
      <c r="JHI545"/>
      <c r="JHJ545"/>
      <c r="JHK545"/>
      <c r="JHL545"/>
      <c r="JHM545"/>
      <c r="JHN545"/>
      <c r="JHO545"/>
      <c r="JHP545"/>
      <c r="JHQ545"/>
      <c r="JHR545"/>
      <c r="JHS545"/>
      <c r="JHT545"/>
      <c r="JHU545"/>
      <c r="JHV545"/>
      <c r="JHW545"/>
      <c r="JHX545"/>
      <c r="JHY545"/>
      <c r="JHZ545"/>
      <c r="JIA545"/>
      <c r="JIB545"/>
      <c r="JIC545"/>
      <c r="JID545"/>
      <c r="JIE545"/>
      <c r="JIF545"/>
      <c r="JIG545"/>
      <c r="JIH545"/>
      <c r="JII545"/>
      <c r="JIJ545"/>
      <c r="JIK545"/>
      <c r="JIL545"/>
      <c r="JIM545"/>
      <c r="JIN545"/>
      <c r="JIO545"/>
      <c r="JIP545"/>
      <c r="JIQ545"/>
      <c r="JIR545"/>
      <c r="JIS545"/>
      <c r="JIT545"/>
      <c r="JIU545"/>
      <c r="JIV545"/>
      <c r="JIW545"/>
      <c r="JIX545"/>
      <c r="JIY545"/>
      <c r="JIZ545"/>
      <c r="JJA545"/>
      <c r="JJB545"/>
      <c r="JJC545"/>
      <c r="JJD545"/>
      <c r="JJE545"/>
      <c r="JJF545"/>
      <c r="JJG545"/>
      <c r="JJH545"/>
      <c r="JJI545"/>
      <c r="JJJ545"/>
      <c r="JJK545"/>
      <c r="JJL545"/>
      <c r="JJM545"/>
      <c r="JJN545"/>
      <c r="JJO545"/>
      <c r="JJP545"/>
      <c r="JJQ545"/>
      <c r="JJR545"/>
      <c r="JJS545"/>
      <c r="JJT545"/>
      <c r="JJU545"/>
      <c r="JJV545"/>
      <c r="JJW545"/>
      <c r="JJX545"/>
      <c r="JJY545"/>
      <c r="JJZ545"/>
      <c r="JKA545"/>
      <c r="JKB545"/>
      <c r="JKC545"/>
      <c r="JKD545"/>
      <c r="JKE545"/>
      <c r="JKF545"/>
      <c r="JKG545"/>
      <c r="JKH545"/>
      <c r="JKI545"/>
      <c r="JKJ545"/>
      <c r="JKK545"/>
      <c r="JKL545"/>
      <c r="JKM545"/>
      <c r="JKN545"/>
      <c r="JKO545"/>
      <c r="JKP545"/>
      <c r="JKQ545"/>
      <c r="JKR545"/>
      <c r="JKS545"/>
      <c r="JKT545"/>
      <c r="JKU545"/>
      <c r="JKV545"/>
      <c r="JKW545"/>
      <c r="JKX545"/>
      <c r="JKY545"/>
      <c r="JKZ545"/>
      <c r="JLA545"/>
      <c r="JLB545"/>
      <c r="JLC545"/>
      <c r="JLD545"/>
      <c r="JLE545"/>
      <c r="JLF545"/>
      <c r="JLG545"/>
      <c r="JLH545"/>
      <c r="JLI545"/>
      <c r="JLJ545"/>
      <c r="JLK545"/>
      <c r="JLL545"/>
      <c r="JLM545"/>
      <c r="JLN545"/>
      <c r="JLO545"/>
      <c r="JLP545"/>
      <c r="JLQ545"/>
      <c r="JLR545"/>
      <c r="JLS545"/>
      <c r="JLT545"/>
      <c r="JLU545"/>
      <c r="JLV545"/>
      <c r="JLW545"/>
      <c r="JLX545"/>
      <c r="JLY545"/>
      <c r="JLZ545"/>
      <c r="JMA545"/>
      <c r="JMB545"/>
      <c r="JMC545"/>
      <c r="JMD545"/>
      <c r="JME545"/>
      <c r="JMF545"/>
      <c r="JMG545"/>
      <c r="JMH545"/>
      <c r="JMI545"/>
      <c r="JMJ545"/>
      <c r="JMK545"/>
      <c r="JML545"/>
      <c r="JMM545"/>
      <c r="JMN545"/>
      <c r="JMO545"/>
      <c r="JMP545"/>
      <c r="JMQ545"/>
      <c r="JMR545"/>
      <c r="JMS545"/>
      <c r="JMT545"/>
      <c r="JMU545"/>
      <c r="JMV545"/>
      <c r="JMW545"/>
      <c r="JMX545"/>
      <c r="JMY545"/>
      <c r="JMZ545"/>
      <c r="JNA545"/>
      <c r="JNB545"/>
      <c r="JNC545"/>
      <c r="JND545"/>
      <c r="JNE545"/>
      <c r="JNF545"/>
      <c r="JNG545"/>
      <c r="JNH545"/>
      <c r="JNI545"/>
      <c r="JNJ545"/>
      <c r="JNK545"/>
      <c r="JNL545"/>
      <c r="JNM545"/>
      <c r="JNN545"/>
      <c r="JNO545"/>
      <c r="JNP545"/>
      <c r="JNQ545"/>
      <c r="JNR545"/>
      <c r="JNS545"/>
      <c r="JNT545"/>
      <c r="JNU545"/>
      <c r="JNV545"/>
      <c r="JNW545"/>
      <c r="JNX545"/>
      <c r="JNY545"/>
      <c r="JNZ545"/>
      <c r="JOA545"/>
      <c r="JOB545"/>
      <c r="JOC545"/>
      <c r="JOD545"/>
      <c r="JOE545"/>
      <c r="JOF545"/>
      <c r="JOG545"/>
      <c r="JOH545"/>
      <c r="JOI545"/>
      <c r="JOJ545"/>
      <c r="JOK545"/>
      <c r="JOL545"/>
      <c r="JOM545"/>
      <c r="JON545"/>
      <c r="JOO545"/>
      <c r="JOP545"/>
      <c r="JOQ545"/>
      <c r="JOR545"/>
      <c r="JOS545"/>
      <c r="JOT545"/>
      <c r="JOU545"/>
      <c r="JOV545"/>
      <c r="JOW545"/>
      <c r="JOX545"/>
      <c r="JOY545"/>
      <c r="JOZ545"/>
      <c r="JPA545"/>
      <c r="JPB545"/>
      <c r="JPC545"/>
      <c r="JPD545"/>
      <c r="JPE545"/>
      <c r="JPF545"/>
      <c r="JPG545"/>
      <c r="JPH545"/>
      <c r="JPI545"/>
      <c r="JPJ545"/>
      <c r="JPK545"/>
      <c r="JPL545"/>
      <c r="JPM545"/>
      <c r="JPN545"/>
      <c r="JPO545"/>
      <c r="JPP545"/>
      <c r="JPQ545"/>
      <c r="JPR545"/>
      <c r="JPS545"/>
      <c r="JPT545"/>
      <c r="JPU545"/>
      <c r="JPV545"/>
      <c r="JPW545"/>
      <c r="JPX545"/>
      <c r="JPY545"/>
      <c r="JPZ545"/>
      <c r="JQA545"/>
      <c r="JQB545"/>
      <c r="JQC545"/>
      <c r="JQD545"/>
      <c r="JQE545"/>
      <c r="JQF545"/>
      <c r="JQG545"/>
      <c r="JQH545"/>
      <c r="JQI545"/>
      <c r="JQJ545"/>
      <c r="JQK545"/>
      <c r="JQL545"/>
      <c r="JQM545"/>
      <c r="JQN545"/>
      <c r="JQO545"/>
      <c r="JQP545"/>
      <c r="JQQ545"/>
      <c r="JQR545"/>
      <c r="JQS545"/>
      <c r="JQT545"/>
      <c r="JQU545"/>
      <c r="JQV545"/>
      <c r="JQW545"/>
      <c r="JQX545"/>
      <c r="JQY545"/>
      <c r="JQZ545"/>
      <c r="JRA545"/>
      <c r="JRB545"/>
      <c r="JRC545"/>
      <c r="JRD545"/>
      <c r="JRE545"/>
      <c r="JRF545"/>
      <c r="JRG545"/>
      <c r="JRH545"/>
      <c r="JRI545"/>
      <c r="JRJ545"/>
      <c r="JRK545"/>
      <c r="JRL545"/>
      <c r="JRM545"/>
      <c r="JRN545"/>
      <c r="JRO545"/>
      <c r="JRP545"/>
      <c r="JRQ545"/>
      <c r="JRR545"/>
      <c r="JRS545"/>
      <c r="JRT545"/>
      <c r="JRU545"/>
      <c r="JRV545"/>
      <c r="JRW545"/>
      <c r="JRX545"/>
      <c r="JRY545"/>
      <c r="JRZ545"/>
      <c r="JSA545"/>
      <c r="JSB545"/>
      <c r="JSC545"/>
      <c r="JSD545"/>
      <c r="JSE545"/>
      <c r="JSF545"/>
      <c r="JSG545"/>
      <c r="JSH545"/>
      <c r="JSI545"/>
      <c r="JSJ545"/>
      <c r="JSK545"/>
      <c r="JSL545"/>
      <c r="JSM545"/>
      <c r="JSN545"/>
      <c r="JSO545"/>
      <c r="JSP545"/>
      <c r="JSQ545"/>
      <c r="JSR545"/>
      <c r="JSS545"/>
      <c r="JST545"/>
      <c r="JSU545"/>
      <c r="JSV545"/>
      <c r="JSW545"/>
      <c r="JSX545"/>
      <c r="JSY545"/>
      <c r="JSZ545"/>
      <c r="JTA545"/>
      <c r="JTB545"/>
      <c r="JTC545"/>
      <c r="JTD545"/>
      <c r="JTE545"/>
      <c r="JTF545"/>
      <c r="JTG545"/>
      <c r="JTH545"/>
      <c r="JTI545"/>
      <c r="JTJ545"/>
      <c r="JTK545"/>
      <c r="JTL545"/>
      <c r="JTM545"/>
      <c r="JTN545"/>
      <c r="JTO545"/>
      <c r="JTP545"/>
      <c r="JTQ545"/>
      <c r="JTR545"/>
      <c r="JTS545"/>
      <c r="JTT545"/>
      <c r="JTU545"/>
      <c r="JTV545"/>
      <c r="JTW545"/>
      <c r="JTX545"/>
      <c r="JTY545"/>
      <c r="JTZ545"/>
      <c r="JUA545"/>
      <c r="JUB545"/>
      <c r="JUC545"/>
      <c r="JUD545"/>
      <c r="JUE545"/>
      <c r="JUF545"/>
      <c r="JUG545"/>
      <c r="JUH545"/>
      <c r="JUI545"/>
      <c r="JUJ545"/>
      <c r="JUK545"/>
      <c r="JUL545"/>
      <c r="JUM545"/>
      <c r="JUN545"/>
      <c r="JUO545"/>
      <c r="JUP545"/>
      <c r="JUQ545"/>
      <c r="JUR545"/>
      <c r="JUS545"/>
      <c r="JUT545"/>
      <c r="JUU545"/>
      <c r="JUV545"/>
      <c r="JUW545"/>
      <c r="JUX545"/>
      <c r="JUY545"/>
      <c r="JUZ545"/>
      <c r="JVA545"/>
      <c r="JVB545"/>
      <c r="JVC545"/>
      <c r="JVD545"/>
      <c r="JVE545"/>
      <c r="JVF545"/>
      <c r="JVG545"/>
      <c r="JVH545"/>
      <c r="JVI545"/>
      <c r="JVJ545"/>
      <c r="JVK545"/>
      <c r="JVL545"/>
      <c r="JVM545"/>
      <c r="JVN545"/>
      <c r="JVO545"/>
      <c r="JVP545"/>
      <c r="JVQ545"/>
      <c r="JVR545"/>
      <c r="JVS545"/>
      <c r="JVT545"/>
      <c r="JVU545"/>
      <c r="JVV545"/>
      <c r="JVW545"/>
      <c r="JVX545"/>
      <c r="JVY545"/>
      <c r="JVZ545"/>
      <c r="JWA545"/>
      <c r="JWB545"/>
      <c r="JWC545"/>
      <c r="JWD545"/>
      <c r="JWE545"/>
      <c r="JWF545"/>
      <c r="JWG545"/>
      <c r="JWH545"/>
      <c r="JWI545"/>
      <c r="JWJ545"/>
      <c r="JWK545"/>
      <c r="JWL545"/>
      <c r="JWM545"/>
      <c r="JWN545"/>
      <c r="JWO545"/>
      <c r="JWP545"/>
      <c r="JWQ545"/>
      <c r="JWR545"/>
      <c r="JWS545"/>
      <c r="JWT545"/>
      <c r="JWU545"/>
      <c r="JWV545"/>
      <c r="JWW545"/>
      <c r="JWX545"/>
      <c r="JWY545"/>
      <c r="JWZ545"/>
      <c r="JXA545"/>
      <c r="JXB545"/>
      <c r="JXC545"/>
      <c r="JXD545"/>
      <c r="JXE545"/>
      <c r="JXF545"/>
      <c r="JXG545"/>
      <c r="JXH545"/>
      <c r="JXI545"/>
      <c r="JXJ545"/>
      <c r="JXK545"/>
      <c r="JXL545"/>
      <c r="JXM545"/>
      <c r="JXN545"/>
      <c r="JXO545"/>
      <c r="JXP545"/>
      <c r="JXQ545"/>
      <c r="JXR545"/>
      <c r="JXS545"/>
      <c r="JXT545"/>
      <c r="JXU545"/>
      <c r="JXV545"/>
      <c r="JXW545"/>
      <c r="JXX545"/>
      <c r="JXY545"/>
      <c r="JXZ545"/>
      <c r="JYA545"/>
      <c r="JYB545"/>
      <c r="JYC545"/>
      <c r="JYD545"/>
      <c r="JYE545"/>
      <c r="JYF545"/>
      <c r="JYG545"/>
      <c r="JYH545"/>
      <c r="JYI545"/>
      <c r="JYJ545"/>
      <c r="JYK545"/>
      <c r="JYL545"/>
      <c r="JYM545"/>
      <c r="JYN545"/>
      <c r="JYO545"/>
      <c r="JYP545"/>
      <c r="JYQ545"/>
      <c r="JYR545"/>
      <c r="JYS545"/>
      <c r="JYT545"/>
      <c r="JYU545"/>
      <c r="JYV545"/>
      <c r="JYW545"/>
      <c r="JYX545"/>
      <c r="JYY545"/>
      <c r="JYZ545"/>
      <c r="JZA545"/>
      <c r="JZB545"/>
      <c r="JZC545"/>
      <c r="JZD545"/>
      <c r="JZE545"/>
      <c r="JZF545"/>
      <c r="JZG545"/>
      <c r="JZH545"/>
      <c r="JZI545"/>
      <c r="JZJ545"/>
      <c r="JZK545"/>
      <c r="JZL545"/>
      <c r="JZM545"/>
      <c r="JZN545"/>
      <c r="JZO545"/>
      <c r="JZP545"/>
      <c r="JZQ545"/>
      <c r="JZR545"/>
      <c r="JZS545"/>
      <c r="JZT545"/>
      <c r="JZU545"/>
      <c r="JZV545"/>
      <c r="JZW545"/>
      <c r="JZX545"/>
      <c r="JZY545"/>
      <c r="JZZ545"/>
      <c r="KAA545"/>
      <c r="KAB545"/>
      <c r="KAC545"/>
      <c r="KAD545"/>
      <c r="KAE545"/>
      <c r="KAF545"/>
      <c r="KAG545"/>
      <c r="KAH545"/>
      <c r="KAI545"/>
      <c r="KAJ545"/>
      <c r="KAK545"/>
      <c r="KAL545"/>
      <c r="KAM545"/>
      <c r="KAN545"/>
      <c r="KAO545"/>
      <c r="KAP545"/>
      <c r="KAQ545"/>
      <c r="KAR545"/>
      <c r="KAS545"/>
      <c r="KAT545"/>
      <c r="KAU545"/>
      <c r="KAV545"/>
      <c r="KAW545"/>
      <c r="KAX545"/>
      <c r="KAY545"/>
      <c r="KAZ545"/>
      <c r="KBA545"/>
      <c r="KBB545"/>
      <c r="KBC545"/>
      <c r="KBD545"/>
      <c r="KBE545"/>
      <c r="KBF545"/>
      <c r="KBG545"/>
      <c r="KBH545"/>
      <c r="KBI545"/>
      <c r="KBJ545"/>
      <c r="KBK545"/>
      <c r="KBL545"/>
      <c r="KBM545"/>
      <c r="KBN545"/>
      <c r="KBO545"/>
      <c r="KBP545"/>
      <c r="KBQ545"/>
      <c r="KBR545"/>
      <c r="KBS545"/>
      <c r="KBT545"/>
      <c r="KBU545"/>
      <c r="KBV545"/>
      <c r="KBW545"/>
      <c r="KBX545"/>
      <c r="KBY545"/>
      <c r="KBZ545"/>
      <c r="KCA545"/>
      <c r="KCB545"/>
      <c r="KCC545"/>
      <c r="KCD545"/>
      <c r="KCE545"/>
      <c r="KCF545"/>
      <c r="KCG545"/>
      <c r="KCH545"/>
      <c r="KCI545"/>
      <c r="KCJ545"/>
      <c r="KCK545"/>
      <c r="KCL545"/>
      <c r="KCM545"/>
      <c r="KCN545"/>
      <c r="KCO545"/>
      <c r="KCP545"/>
      <c r="KCQ545"/>
      <c r="KCR545"/>
      <c r="KCS545"/>
      <c r="KCT545"/>
      <c r="KCU545"/>
      <c r="KCV545"/>
      <c r="KCW545"/>
      <c r="KCX545"/>
      <c r="KCY545"/>
      <c r="KCZ545"/>
      <c r="KDA545"/>
      <c r="KDB545"/>
      <c r="KDC545"/>
      <c r="KDD545"/>
      <c r="KDE545"/>
      <c r="KDF545"/>
      <c r="KDG545"/>
      <c r="KDH545"/>
      <c r="KDI545"/>
      <c r="KDJ545"/>
      <c r="KDK545"/>
      <c r="KDL545"/>
      <c r="KDM545"/>
      <c r="KDN545"/>
      <c r="KDO545"/>
      <c r="KDP545"/>
      <c r="KDQ545"/>
      <c r="KDR545"/>
      <c r="KDS545"/>
      <c r="KDT545"/>
      <c r="KDU545"/>
      <c r="KDV545"/>
      <c r="KDW545"/>
      <c r="KDX545"/>
      <c r="KDY545"/>
      <c r="KDZ545"/>
      <c r="KEA545"/>
      <c r="KEB545"/>
      <c r="KEC545"/>
      <c r="KED545"/>
      <c r="KEE545"/>
      <c r="KEF545"/>
      <c r="KEG545"/>
      <c r="KEH545"/>
      <c r="KEI545"/>
      <c r="KEJ545"/>
      <c r="KEK545"/>
      <c r="KEL545"/>
      <c r="KEM545"/>
      <c r="KEN545"/>
      <c r="KEO545"/>
      <c r="KEP545"/>
      <c r="KEQ545"/>
      <c r="KER545"/>
      <c r="KES545"/>
      <c r="KET545"/>
      <c r="KEU545"/>
      <c r="KEV545"/>
      <c r="KEW545"/>
      <c r="KEX545"/>
      <c r="KEY545"/>
      <c r="KEZ545"/>
      <c r="KFA545"/>
      <c r="KFB545"/>
      <c r="KFC545"/>
      <c r="KFD545"/>
      <c r="KFE545"/>
      <c r="KFF545"/>
      <c r="KFG545"/>
      <c r="KFH545"/>
      <c r="KFI545"/>
      <c r="KFJ545"/>
      <c r="KFK545"/>
      <c r="KFL545"/>
      <c r="KFM545"/>
      <c r="KFN545"/>
      <c r="KFO545"/>
      <c r="KFP545"/>
      <c r="KFQ545"/>
      <c r="KFR545"/>
      <c r="KFS545"/>
      <c r="KFT545"/>
      <c r="KFU545"/>
      <c r="KFV545"/>
      <c r="KFW545"/>
      <c r="KFX545"/>
      <c r="KFY545"/>
      <c r="KFZ545"/>
      <c r="KGA545"/>
      <c r="KGB545"/>
      <c r="KGC545"/>
      <c r="KGD545"/>
      <c r="KGE545"/>
      <c r="KGF545"/>
      <c r="KGG545"/>
      <c r="KGH545"/>
      <c r="KGI545"/>
      <c r="KGJ545"/>
      <c r="KGK545"/>
      <c r="KGL545"/>
      <c r="KGM545"/>
      <c r="KGN545"/>
      <c r="KGO545"/>
      <c r="KGP545"/>
      <c r="KGQ545"/>
      <c r="KGR545"/>
      <c r="KGS545"/>
      <c r="KGT545"/>
      <c r="KGU545"/>
      <c r="KGV545"/>
      <c r="KGW545"/>
      <c r="KGX545"/>
      <c r="KGY545"/>
      <c r="KGZ545"/>
      <c r="KHA545"/>
      <c r="KHB545"/>
      <c r="KHC545"/>
      <c r="KHD545"/>
      <c r="KHE545"/>
      <c r="KHF545"/>
      <c r="KHG545"/>
      <c r="KHH545"/>
      <c r="KHI545"/>
      <c r="KHJ545"/>
      <c r="KHK545"/>
      <c r="KHL545"/>
      <c r="KHM545"/>
      <c r="KHN545"/>
      <c r="KHO545"/>
      <c r="KHP545"/>
      <c r="KHQ545"/>
      <c r="KHR545"/>
      <c r="KHS545"/>
      <c r="KHT545"/>
      <c r="KHU545"/>
      <c r="KHV545"/>
      <c r="KHW545"/>
      <c r="KHX545"/>
      <c r="KHY545"/>
      <c r="KHZ545"/>
      <c r="KIA545"/>
      <c r="KIB545"/>
      <c r="KIC545"/>
      <c r="KID545"/>
      <c r="KIE545"/>
      <c r="KIF545"/>
      <c r="KIG545"/>
      <c r="KIH545"/>
      <c r="KII545"/>
      <c r="KIJ545"/>
      <c r="KIK545"/>
      <c r="KIL545"/>
      <c r="KIM545"/>
      <c r="KIN545"/>
      <c r="KIO545"/>
      <c r="KIP545"/>
      <c r="KIQ545"/>
      <c r="KIR545"/>
      <c r="KIS545"/>
      <c r="KIT545"/>
      <c r="KIU545"/>
      <c r="KIV545"/>
      <c r="KIW545"/>
      <c r="KIX545"/>
      <c r="KIY545"/>
      <c r="KIZ545"/>
      <c r="KJA545"/>
      <c r="KJB545"/>
      <c r="KJC545"/>
      <c r="KJD545"/>
      <c r="KJE545"/>
      <c r="KJF545"/>
      <c r="KJG545"/>
      <c r="KJH545"/>
      <c r="KJI545"/>
      <c r="KJJ545"/>
      <c r="KJK545"/>
      <c r="KJL545"/>
      <c r="KJM545"/>
      <c r="KJN545"/>
      <c r="KJO545"/>
      <c r="KJP545"/>
      <c r="KJQ545"/>
      <c r="KJR545"/>
      <c r="KJS545"/>
      <c r="KJT545"/>
      <c r="KJU545"/>
      <c r="KJV545"/>
      <c r="KJW545"/>
      <c r="KJX545"/>
      <c r="KJY545"/>
      <c r="KJZ545"/>
      <c r="KKA545"/>
      <c r="KKB545"/>
      <c r="KKC545"/>
      <c r="KKD545"/>
      <c r="KKE545"/>
      <c r="KKF545"/>
      <c r="KKG545"/>
      <c r="KKH545"/>
      <c r="KKI545"/>
      <c r="KKJ545"/>
      <c r="KKK545"/>
      <c r="KKL545"/>
      <c r="KKM545"/>
      <c r="KKN545"/>
      <c r="KKO545"/>
      <c r="KKP545"/>
      <c r="KKQ545"/>
      <c r="KKR545"/>
      <c r="KKS545"/>
      <c r="KKT545"/>
      <c r="KKU545"/>
      <c r="KKV545"/>
      <c r="KKW545"/>
      <c r="KKX545"/>
      <c r="KKY545"/>
      <c r="KKZ545"/>
      <c r="KLA545"/>
      <c r="KLB545"/>
      <c r="KLC545"/>
      <c r="KLD545"/>
      <c r="KLE545"/>
      <c r="KLF545"/>
      <c r="KLG545"/>
      <c r="KLH545"/>
      <c r="KLI545"/>
      <c r="KLJ545"/>
      <c r="KLK545"/>
      <c r="KLL545"/>
      <c r="KLM545"/>
      <c r="KLN545"/>
      <c r="KLO545"/>
      <c r="KLP545"/>
      <c r="KLQ545"/>
      <c r="KLR545"/>
      <c r="KLS545"/>
      <c r="KLT545"/>
      <c r="KLU545"/>
      <c r="KLV545"/>
      <c r="KLW545"/>
      <c r="KLX545"/>
      <c r="KLY545"/>
      <c r="KLZ545"/>
      <c r="KMA545"/>
      <c r="KMB545"/>
      <c r="KMC545"/>
      <c r="KMD545"/>
      <c r="KME545"/>
      <c r="KMF545"/>
      <c r="KMG545"/>
      <c r="KMH545"/>
      <c r="KMI545"/>
      <c r="KMJ545"/>
      <c r="KMK545"/>
      <c r="KML545"/>
      <c r="KMM545"/>
      <c r="KMN545"/>
      <c r="KMO545"/>
      <c r="KMP545"/>
      <c r="KMQ545"/>
      <c r="KMR545"/>
      <c r="KMS545"/>
      <c r="KMT545"/>
      <c r="KMU545"/>
      <c r="KMV545"/>
      <c r="KMW545"/>
      <c r="KMX545"/>
      <c r="KMY545"/>
      <c r="KMZ545"/>
      <c r="KNA545"/>
      <c r="KNB545"/>
      <c r="KNC545"/>
      <c r="KND545"/>
      <c r="KNE545"/>
      <c r="KNF545"/>
      <c r="KNG545"/>
      <c r="KNH545"/>
      <c r="KNI545"/>
      <c r="KNJ545"/>
      <c r="KNK545"/>
      <c r="KNL545"/>
      <c r="KNM545"/>
      <c r="KNN545"/>
      <c r="KNO545"/>
      <c r="KNP545"/>
      <c r="KNQ545"/>
      <c r="KNR545"/>
      <c r="KNS545"/>
      <c r="KNT545"/>
      <c r="KNU545"/>
      <c r="KNV545"/>
      <c r="KNW545"/>
      <c r="KNX545"/>
      <c r="KNY545"/>
      <c r="KNZ545"/>
      <c r="KOA545"/>
      <c r="KOB545"/>
      <c r="KOC545"/>
      <c r="KOD545"/>
      <c r="KOE545"/>
      <c r="KOF545"/>
      <c r="KOG545"/>
      <c r="KOH545"/>
      <c r="KOI545"/>
      <c r="KOJ545"/>
      <c r="KOK545"/>
      <c r="KOL545"/>
      <c r="KOM545"/>
      <c r="KON545"/>
      <c r="KOO545"/>
      <c r="KOP545"/>
      <c r="KOQ545"/>
      <c r="KOR545"/>
      <c r="KOS545"/>
      <c r="KOT545"/>
      <c r="KOU545"/>
      <c r="KOV545"/>
      <c r="KOW545"/>
      <c r="KOX545"/>
      <c r="KOY545"/>
      <c r="KOZ545"/>
      <c r="KPA545"/>
      <c r="KPB545"/>
      <c r="KPC545"/>
      <c r="KPD545"/>
      <c r="KPE545"/>
      <c r="KPF545"/>
      <c r="KPG545"/>
      <c r="KPH545"/>
      <c r="KPI545"/>
      <c r="KPJ545"/>
      <c r="KPK545"/>
      <c r="KPL545"/>
      <c r="KPM545"/>
      <c r="KPN545"/>
      <c r="KPO545"/>
      <c r="KPP545"/>
      <c r="KPQ545"/>
      <c r="KPR545"/>
      <c r="KPS545"/>
      <c r="KPT545"/>
      <c r="KPU545"/>
      <c r="KPV545"/>
      <c r="KPW545"/>
      <c r="KPX545"/>
      <c r="KPY545"/>
      <c r="KPZ545"/>
      <c r="KQA545"/>
      <c r="KQB545"/>
      <c r="KQC545"/>
      <c r="KQD545"/>
      <c r="KQE545"/>
      <c r="KQF545"/>
      <c r="KQG545"/>
      <c r="KQH545"/>
      <c r="KQI545"/>
      <c r="KQJ545"/>
      <c r="KQK545"/>
      <c r="KQL545"/>
      <c r="KQM545"/>
      <c r="KQN545"/>
      <c r="KQO545"/>
      <c r="KQP545"/>
      <c r="KQQ545"/>
      <c r="KQR545"/>
      <c r="KQS545"/>
      <c r="KQT545"/>
      <c r="KQU545"/>
      <c r="KQV545"/>
      <c r="KQW545"/>
      <c r="KQX545"/>
      <c r="KQY545"/>
      <c r="KQZ545"/>
      <c r="KRA545"/>
      <c r="KRB545"/>
      <c r="KRC545"/>
      <c r="KRD545"/>
      <c r="KRE545"/>
      <c r="KRF545"/>
      <c r="KRG545"/>
      <c r="KRH545"/>
      <c r="KRI545"/>
      <c r="KRJ545"/>
      <c r="KRK545"/>
      <c r="KRL545"/>
      <c r="KRM545"/>
      <c r="KRN545"/>
      <c r="KRO545"/>
      <c r="KRP545"/>
      <c r="KRQ545"/>
      <c r="KRR545"/>
      <c r="KRS545"/>
      <c r="KRT545"/>
      <c r="KRU545"/>
      <c r="KRV545"/>
      <c r="KRW545"/>
      <c r="KRX545"/>
      <c r="KRY545"/>
      <c r="KRZ545"/>
      <c r="KSA545"/>
      <c r="KSB545"/>
      <c r="KSC545"/>
      <c r="KSD545"/>
      <c r="KSE545"/>
      <c r="KSF545"/>
      <c r="KSG545"/>
      <c r="KSH545"/>
      <c r="KSI545"/>
      <c r="KSJ545"/>
      <c r="KSK545"/>
      <c r="KSL545"/>
      <c r="KSM545"/>
      <c r="KSN545"/>
      <c r="KSO545"/>
      <c r="KSP545"/>
      <c r="KSQ545"/>
      <c r="KSR545"/>
      <c r="KSS545"/>
      <c r="KST545"/>
      <c r="KSU545"/>
      <c r="KSV545"/>
      <c r="KSW545"/>
      <c r="KSX545"/>
      <c r="KSY545"/>
      <c r="KSZ545"/>
      <c r="KTA545"/>
      <c r="KTB545"/>
      <c r="KTC545"/>
      <c r="KTD545"/>
      <c r="KTE545"/>
      <c r="KTF545"/>
      <c r="KTG545"/>
      <c r="KTH545"/>
      <c r="KTI545"/>
      <c r="KTJ545"/>
      <c r="KTK545"/>
      <c r="KTL545"/>
      <c r="KTM545"/>
      <c r="KTN545"/>
      <c r="KTO545"/>
      <c r="KTP545"/>
      <c r="KTQ545"/>
      <c r="KTR545"/>
      <c r="KTS545"/>
      <c r="KTT545"/>
      <c r="KTU545"/>
      <c r="KTV545"/>
      <c r="KTW545"/>
      <c r="KTX545"/>
      <c r="KTY545"/>
      <c r="KTZ545"/>
      <c r="KUA545"/>
      <c r="KUB545"/>
      <c r="KUC545"/>
      <c r="KUD545"/>
      <c r="KUE545"/>
      <c r="KUF545"/>
      <c r="KUG545"/>
      <c r="KUH545"/>
      <c r="KUI545"/>
      <c r="KUJ545"/>
      <c r="KUK545"/>
      <c r="KUL545"/>
      <c r="KUM545"/>
      <c r="KUN545"/>
      <c r="KUO545"/>
      <c r="KUP545"/>
      <c r="KUQ545"/>
      <c r="KUR545"/>
      <c r="KUS545"/>
      <c r="KUT545"/>
      <c r="KUU545"/>
      <c r="KUV545"/>
      <c r="KUW545"/>
      <c r="KUX545"/>
      <c r="KUY545"/>
      <c r="KUZ545"/>
      <c r="KVA545"/>
      <c r="KVB545"/>
      <c r="KVC545"/>
      <c r="KVD545"/>
      <c r="KVE545"/>
      <c r="KVF545"/>
      <c r="KVG545"/>
      <c r="KVH545"/>
      <c r="KVI545"/>
      <c r="KVJ545"/>
      <c r="KVK545"/>
      <c r="KVL545"/>
      <c r="KVM545"/>
      <c r="KVN545"/>
      <c r="KVO545"/>
      <c r="KVP545"/>
      <c r="KVQ545"/>
      <c r="KVR545"/>
      <c r="KVS545"/>
      <c r="KVT545"/>
      <c r="KVU545"/>
      <c r="KVV545"/>
      <c r="KVW545"/>
      <c r="KVX545"/>
      <c r="KVY545"/>
      <c r="KVZ545"/>
      <c r="KWA545"/>
      <c r="KWB545"/>
      <c r="KWC545"/>
      <c r="KWD545"/>
      <c r="KWE545"/>
      <c r="KWF545"/>
      <c r="KWG545"/>
      <c r="KWH545"/>
      <c r="KWI545"/>
      <c r="KWJ545"/>
      <c r="KWK545"/>
      <c r="KWL545"/>
      <c r="KWM545"/>
      <c r="KWN545"/>
      <c r="KWO545"/>
      <c r="KWP545"/>
      <c r="KWQ545"/>
      <c r="KWR545"/>
      <c r="KWS545"/>
      <c r="KWT545"/>
      <c r="KWU545"/>
      <c r="KWV545"/>
      <c r="KWW545"/>
      <c r="KWX545"/>
      <c r="KWY545"/>
      <c r="KWZ545"/>
      <c r="KXA545"/>
      <c r="KXB545"/>
      <c r="KXC545"/>
      <c r="KXD545"/>
      <c r="KXE545"/>
      <c r="KXF545"/>
      <c r="KXG545"/>
      <c r="KXH545"/>
      <c r="KXI545"/>
      <c r="KXJ545"/>
      <c r="KXK545"/>
      <c r="KXL545"/>
      <c r="KXM545"/>
      <c r="KXN545"/>
      <c r="KXO545"/>
      <c r="KXP545"/>
      <c r="KXQ545"/>
      <c r="KXR545"/>
      <c r="KXS545"/>
      <c r="KXT545"/>
      <c r="KXU545"/>
      <c r="KXV545"/>
      <c r="KXW545"/>
      <c r="KXX545"/>
      <c r="KXY545"/>
      <c r="KXZ545"/>
      <c r="KYA545"/>
      <c r="KYB545"/>
      <c r="KYC545"/>
      <c r="KYD545"/>
      <c r="KYE545"/>
      <c r="KYF545"/>
      <c r="KYG545"/>
      <c r="KYH545"/>
      <c r="KYI545"/>
      <c r="KYJ545"/>
      <c r="KYK545"/>
      <c r="KYL545"/>
      <c r="KYM545"/>
      <c r="KYN545"/>
      <c r="KYO545"/>
      <c r="KYP545"/>
      <c r="KYQ545"/>
      <c r="KYR545"/>
      <c r="KYS545"/>
      <c r="KYT545"/>
      <c r="KYU545"/>
      <c r="KYV545"/>
      <c r="KYW545"/>
      <c r="KYX545"/>
      <c r="KYY545"/>
      <c r="KYZ545"/>
      <c r="KZA545"/>
      <c r="KZB545"/>
      <c r="KZC545"/>
      <c r="KZD545"/>
      <c r="KZE545"/>
      <c r="KZF545"/>
      <c r="KZG545"/>
      <c r="KZH545"/>
      <c r="KZI545"/>
      <c r="KZJ545"/>
      <c r="KZK545"/>
      <c r="KZL545"/>
      <c r="KZM545"/>
      <c r="KZN545"/>
      <c r="KZO545"/>
      <c r="KZP545"/>
      <c r="KZQ545"/>
      <c r="KZR545"/>
      <c r="KZS545"/>
      <c r="KZT545"/>
      <c r="KZU545"/>
      <c r="KZV545"/>
      <c r="KZW545"/>
      <c r="KZX545"/>
      <c r="KZY545"/>
      <c r="KZZ545"/>
      <c r="LAA545"/>
      <c r="LAB545"/>
      <c r="LAC545"/>
      <c r="LAD545"/>
      <c r="LAE545"/>
      <c r="LAF545"/>
      <c r="LAG545"/>
      <c r="LAH545"/>
      <c r="LAI545"/>
      <c r="LAJ545"/>
      <c r="LAK545"/>
      <c r="LAL545"/>
      <c r="LAM545"/>
      <c r="LAN545"/>
      <c r="LAO545"/>
      <c r="LAP545"/>
      <c r="LAQ545"/>
      <c r="LAR545"/>
      <c r="LAS545"/>
      <c r="LAT545"/>
      <c r="LAU545"/>
      <c r="LAV545"/>
      <c r="LAW545"/>
      <c r="LAX545"/>
      <c r="LAY545"/>
      <c r="LAZ545"/>
      <c r="LBA545"/>
      <c r="LBB545"/>
      <c r="LBC545"/>
      <c r="LBD545"/>
      <c r="LBE545"/>
      <c r="LBF545"/>
      <c r="LBG545"/>
      <c r="LBH545"/>
      <c r="LBI545"/>
      <c r="LBJ545"/>
      <c r="LBK545"/>
      <c r="LBL545"/>
      <c r="LBM545"/>
      <c r="LBN545"/>
      <c r="LBO545"/>
      <c r="LBP545"/>
      <c r="LBQ545"/>
      <c r="LBR545"/>
      <c r="LBS545"/>
      <c r="LBT545"/>
      <c r="LBU545"/>
      <c r="LBV545"/>
      <c r="LBW545"/>
      <c r="LBX545"/>
      <c r="LBY545"/>
      <c r="LBZ545"/>
      <c r="LCA545"/>
      <c r="LCB545"/>
      <c r="LCC545"/>
      <c r="LCD545"/>
      <c r="LCE545"/>
      <c r="LCF545"/>
      <c r="LCG545"/>
      <c r="LCH545"/>
      <c r="LCI545"/>
      <c r="LCJ545"/>
      <c r="LCK545"/>
      <c r="LCL545"/>
      <c r="LCM545"/>
      <c r="LCN545"/>
      <c r="LCO545"/>
      <c r="LCP545"/>
      <c r="LCQ545"/>
      <c r="LCR545"/>
      <c r="LCS545"/>
      <c r="LCT545"/>
      <c r="LCU545"/>
      <c r="LCV545"/>
      <c r="LCW545"/>
      <c r="LCX545"/>
      <c r="LCY545"/>
      <c r="LCZ545"/>
      <c r="LDA545"/>
      <c r="LDB545"/>
      <c r="LDC545"/>
      <c r="LDD545"/>
      <c r="LDE545"/>
      <c r="LDF545"/>
      <c r="LDG545"/>
      <c r="LDH545"/>
      <c r="LDI545"/>
      <c r="LDJ545"/>
      <c r="LDK545"/>
      <c r="LDL545"/>
      <c r="LDM545"/>
      <c r="LDN545"/>
      <c r="LDO545"/>
      <c r="LDP545"/>
      <c r="LDQ545"/>
      <c r="LDR545"/>
      <c r="LDS545"/>
      <c r="LDT545"/>
      <c r="LDU545"/>
      <c r="LDV545"/>
      <c r="LDW545"/>
      <c r="LDX545"/>
      <c r="LDY545"/>
      <c r="LDZ545"/>
      <c r="LEA545"/>
      <c r="LEB545"/>
      <c r="LEC545"/>
      <c r="LED545"/>
      <c r="LEE545"/>
      <c r="LEF545"/>
      <c r="LEG545"/>
      <c r="LEH545"/>
      <c r="LEI545"/>
      <c r="LEJ545"/>
      <c r="LEK545"/>
      <c r="LEL545"/>
      <c r="LEM545"/>
      <c r="LEN545"/>
      <c r="LEO545"/>
      <c r="LEP545"/>
      <c r="LEQ545"/>
      <c r="LER545"/>
      <c r="LES545"/>
      <c r="LET545"/>
      <c r="LEU545"/>
      <c r="LEV545"/>
      <c r="LEW545"/>
      <c r="LEX545"/>
      <c r="LEY545"/>
      <c r="LEZ545"/>
      <c r="LFA545"/>
      <c r="LFB545"/>
      <c r="LFC545"/>
      <c r="LFD545"/>
      <c r="LFE545"/>
      <c r="LFF545"/>
      <c r="LFG545"/>
      <c r="LFH545"/>
      <c r="LFI545"/>
      <c r="LFJ545"/>
      <c r="LFK545"/>
      <c r="LFL545"/>
      <c r="LFM545"/>
      <c r="LFN545"/>
      <c r="LFO545"/>
      <c r="LFP545"/>
      <c r="LFQ545"/>
      <c r="LFR545"/>
      <c r="LFS545"/>
      <c r="LFT545"/>
      <c r="LFU545"/>
      <c r="LFV545"/>
      <c r="LFW545"/>
      <c r="LFX545"/>
      <c r="LFY545"/>
      <c r="LFZ545"/>
      <c r="LGA545"/>
      <c r="LGB545"/>
      <c r="LGC545"/>
      <c r="LGD545"/>
      <c r="LGE545"/>
      <c r="LGF545"/>
      <c r="LGG545"/>
      <c r="LGH545"/>
      <c r="LGI545"/>
      <c r="LGJ545"/>
      <c r="LGK545"/>
      <c r="LGL545"/>
      <c r="LGM545"/>
      <c r="LGN545"/>
      <c r="LGO545"/>
      <c r="LGP545"/>
      <c r="LGQ545"/>
      <c r="LGR545"/>
      <c r="LGS545"/>
      <c r="LGT545"/>
      <c r="LGU545"/>
      <c r="LGV545"/>
      <c r="LGW545"/>
      <c r="LGX545"/>
      <c r="LGY545"/>
      <c r="LGZ545"/>
      <c r="LHA545"/>
      <c r="LHB545"/>
      <c r="LHC545"/>
      <c r="LHD545"/>
      <c r="LHE545"/>
      <c r="LHF545"/>
      <c r="LHG545"/>
      <c r="LHH545"/>
      <c r="LHI545"/>
      <c r="LHJ545"/>
      <c r="LHK545"/>
      <c r="LHL545"/>
      <c r="LHM545"/>
      <c r="LHN545"/>
      <c r="LHO545"/>
      <c r="LHP545"/>
      <c r="LHQ545"/>
      <c r="LHR545"/>
      <c r="LHS545"/>
      <c r="LHT545"/>
      <c r="LHU545"/>
      <c r="LHV545"/>
      <c r="LHW545"/>
      <c r="LHX545"/>
      <c r="LHY545"/>
      <c r="LHZ545"/>
      <c r="LIA545"/>
      <c r="LIB545"/>
      <c r="LIC545"/>
      <c r="LID545"/>
      <c r="LIE545"/>
      <c r="LIF545"/>
      <c r="LIG545"/>
      <c r="LIH545"/>
      <c r="LII545"/>
      <c r="LIJ545"/>
      <c r="LIK545"/>
      <c r="LIL545"/>
      <c r="LIM545"/>
      <c r="LIN545"/>
      <c r="LIO545"/>
      <c r="LIP545"/>
      <c r="LIQ545"/>
      <c r="LIR545"/>
      <c r="LIS545"/>
      <c r="LIT545"/>
      <c r="LIU545"/>
      <c r="LIV545"/>
      <c r="LIW545"/>
      <c r="LIX545"/>
      <c r="LIY545"/>
      <c r="LIZ545"/>
      <c r="LJA545"/>
      <c r="LJB545"/>
      <c r="LJC545"/>
      <c r="LJD545"/>
      <c r="LJE545"/>
      <c r="LJF545"/>
      <c r="LJG545"/>
      <c r="LJH545"/>
      <c r="LJI545"/>
      <c r="LJJ545"/>
      <c r="LJK545"/>
      <c r="LJL545"/>
      <c r="LJM545"/>
      <c r="LJN545"/>
      <c r="LJO545"/>
      <c r="LJP545"/>
      <c r="LJQ545"/>
      <c r="LJR545"/>
      <c r="LJS545"/>
      <c r="LJT545"/>
      <c r="LJU545"/>
      <c r="LJV545"/>
      <c r="LJW545"/>
      <c r="LJX545"/>
      <c r="LJY545"/>
      <c r="LJZ545"/>
      <c r="LKA545"/>
      <c r="LKB545"/>
      <c r="LKC545"/>
      <c r="LKD545"/>
      <c r="LKE545"/>
      <c r="LKF545"/>
      <c r="LKG545"/>
      <c r="LKH545"/>
      <c r="LKI545"/>
      <c r="LKJ545"/>
      <c r="LKK545"/>
      <c r="LKL545"/>
      <c r="LKM545"/>
      <c r="LKN545"/>
      <c r="LKO545"/>
      <c r="LKP545"/>
      <c r="LKQ545"/>
      <c r="LKR545"/>
      <c r="LKS545"/>
      <c r="LKT545"/>
      <c r="LKU545"/>
      <c r="LKV545"/>
      <c r="LKW545"/>
      <c r="LKX545"/>
      <c r="LKY545"/>
      <c r="LKZ545"/>
      <c r="LLA545"/>
      <c r="LLB545"/>
      <c r="LLC545"/>
      <c r="LLD545"/>
      <c r="LLE545"/>
      <c r="LLF545"/>
      <c r="LLG545"/>
      <c r="LLH545"/>
      <c r="LLI545"/>
      <c r="LLJ545"/>
      <c r="LLK545"/>
      <c r="LLL545"/>
      <c r="LLM545"/>
      <c r="LLN545"/>
      <c r="LLO545"/>
      <c r="LLP545"/>
      <c r="LLQ545"/>
      <c r="LLR545"/>
      <c r="LLS545"/>
      <c r="LLT545"/>
      <c r="LLU545"/>
      <c r="LLV545"/>
      <c r="LLW545"/>
      <c r="LLX545"/>
      <c r="LLY545"/>
      <c r="LLZ545"/>
      <c r="LMA545"/>
      <c r="LMB545"/>
      <c r="LMC545"/>
      <c r="LMD545"/>
      <c r="LME545"/>
      <c r="LMF545"/>
      <c r="LMG545"/>
      <c r="LMH545"/>
      <c r="LMI545"/>
      <c r="LMJ545"/>
      <c r="LMK545"/>
      <c r="LML545"/>
      <c r="LMM545"/>
      <c r="LMN545"/>
      <c r="LMO545"/>
      <c r="LMP545"/>
      <c r="LMQ545"/>
      <c r="LMR545"/>
      <c r="LMS545"/>
      <c r="LMT545"/>
      <c r="LMU545"/>
      <c r="LMV545"/>
      <c r="LMW545"/>
      <c r="LMX545"/>
      <c r="LMY545"/>
      <c r="LMZ545"/>
      <c r="LNA545"/>
      <c r="LNB545"/>
      <c r="LNC545"/>
      <c r="LND545"/>
      <c r="LNE545"/>
      <c r="LNF545"/>
      <c r="LNG545"/>
      <c r="LNH545"/>
      <c r="LNI545"/>
      <c r="LNJ545"/>
      <c r="LNK545"/>
      <c r="LNL545"/>
      <c r="LNM545"/>
      <c r="LNN545"/>
      <c r="LNO545"/>
      <c r="LNP545"/>
      <c r="LNQ545"/>
      <c r="LNR545"/>
      <c r="LNS545"/>
      <c r="LNT545"/>
      <c r="LNU545"/>
      <c r="LNV545"/>
      <c r="LNW545"/>
      <c r="LNX545"/>
      <c r="LNY545"/>
      <c r="LNZ545"/>
      <c r="LOA545"/>
      <c r="LOB545"/>
      <c r="LOC545"/>
      <c r="LOD545"/>
      <c r="LOE545"/>
      <c r="LOF545"/>
      <c r="LOG545"/>
      <c r="LOH545"/>
      <c r="LOI545"/>
      <c r="LOJ545"/>
      <c r="LOK545"/>
      <c r="LOL545"/>
      <c r="LOM545"/>
      <c r="LON545"/>
      <c r="LOO545"/>
      <c r="LOP545"/>
      <c r="LOQ545"/>
      <c r="LOR545"/>
      <c r="LOS545"/>
      <c r="LOT545"/>
      <c r="LOU545"/>
      <c r="LOV545"/>
      <c r="LOW545"/>
      <c r="LOX545"/>
      <c r="LOY545"/>
      <c r="LOZ545"/>
      <c r="LPA545"/>
      <c r="LPB545"/>
      <c r="LPC545"/>
      <c r="LPD545"/>
      <c r="LPE545"/>
      <c r="LPF545"/>
      <c r="LPG545"/>
      <c r="LPH545"/>
      <c r="LPI545"/>
      <c r="LPJ545"/>
      <c r="LPK545"/>
      <c r="LPL545"/>
      <c r="LPM545"/>
      <c r="LPN545"/>
      <c r="LPO545"/>
      <c r="LPP545"/>
      <c r="LPQ545"/>
      <c r="LPR545"/>
      <c r="LPS545"/>
      <c r="LPT545"/>
      <c r="LPU545"/>
      <c r="LPV545"/>
      <c r="LPW545"/>
      <c r="LPX545"/>
      <c r="LPY545"/>
      <c r="LPZ545"/>
      <c r="LQA545"/>
      <c r="LQB545"/>
      <c r="LQC545"/>
      <c r="LQD545"/>
      <c r="LQE545"/>
      <c r="LQF545"/>
      <c r="LQG545"/>
      <c r="LQH545"/>
      <c r="LQI545"/>
      <c r="LQJ545"/>
      <c r="LQK545"/>
      <c r="LQL545"/>
      <c r="LQM545"/>
      <c r="LQN545"/>
      <c r="LQO545"/>
      <c r="LQP545"/>
      <c r="LQQ545"/>
      <c r="LQR545"/>
      <c r="LQS545"/>
      <c r="LQT545"/>
      <c r="LQU545"/>
      <c r="LQV545"/>
      <c r="LQW545"/>
      <c r="LQX545"/>
      <c r="LQY545"/>
      <c r="LQZ545"/>
      <c r="LRA545"/>
      <c r="LRB545"/>
      <c r="LRC545"/>
      <c r="LRD545"/>
      <c r="LRE545"/>
      <c r="LRF545"/>
      <c r="LRG545"/>
      <c r="LRH545"/>
      <c r="LRI545"/>
      <c r="LRJ545"/>
      <c r="LRK545"/>
      <c r="LRL545"/>
      <c r="LRM545"/>
      <c r="LRN545"/>
      <c r="LRO545"/>
      <c r="LRP545"/>
      <c r="LRQ545"/>
      <c r="LRR545"/>
      <c r="LRS545"/>
      <c r="LRT545"/>
      <c r="LRU545"/>
      <c r="LRV545"/>
      <c r="LRW545"/>
      <c r="LRX545"/>
      <c r="LRY545"/>
      <c r="LRZ545"/>
      <c r="LSA545"/>
      <c r="LSB545"/>
      <c r="LSC545"/>
      <c r="LSD545"/>
      <c r="LSE545"/>
      <c r="LSF545"/>
      <c r="LSG545"/>
      <c r="LSH545"/>
      <c r="LSI545"/>
      <c r="LSJ545"/>
      <c r="LSK545"/>
      <c r="LSL545"/>
      <c r="LSM545"/>
      <c r="LSN545"/>
      <c r="LSO545"/>
      <c r="LSP545"/>
      <c r="LSQ545"/>
      <c r="LSR545"/>
      <c r="LSS545"/>
      <c r="LST545"/>
      <c r="LSU545"/>
      <c r="LSV545"/>
      <c r="LSW545"/>
      <c r="LSX545"/>
      <c r="LSY545"/>
      <c r="LSZ545"/>
      <c r="LTA545"/>
      <c r="LTB545"/>
      <c r="LTC545"/>
      <c r="LTD545"/>
      <c r="LTE545"/>
      <c r="LTF545"/>
      <c r="LTG545"/>
      <c r="LTH545"/>
      <c r="LTI545"/>
      <c r="LTJ545"/>
      <c r="LTK545"/>
      <c r="LTL545"/>
      <c r="LTM545"/>
      <c r="LTN545"/>
      <c r="LTO545"/>
      <c r="LTP545"/>
      <c r="LTQ545"/>
      <c r="LTR545"/>
      <c r="LTS545"/>
      <c r="LTT545"/>
      <c r="LTU545"/>
      <c r="LTV545"/>
      <c r="LTW545"/>
      <c r="LTX545"/>
      <c r="LTY545"/>
      <c r="LTZ545"/>
      <c r="LUA545"/>
      <c r="LUB545"/>
      <c r="LUC545"/>
      <c r="LUD545"/>
      <c r="LUE545"/>
      <c r="LUF545"/>
      <c r="LUG545"/>
      <c r="LUH545"/>
      <c r="LUI545"/>
      <c r="LUJ545"/>
      <c r="LUK545"/>
      <c r="LUL545"/>
      <c r="LUM545"/>
      <c r="LUN545"/>
      <c r="LUO545"/>
      <c r="LUP545"/>
      <c r="LUQ545"/>
      <c r="LUR545"/>
      <c r="LUS545"/>
      <c r="LUT545"/>
      <c r="LUU545"/>
      <c r="LUV545"/>
      <c r="LUW545"/>
      <c r="LUX545"/>
      <c r="LUY545"/>
      <c r="LUZ545"/>
      <c r="LVA545"/>
      <c r="LVB545"/>
      <c r="LVC545"/>
      <c r="LVD545"/>
      <c r="LVE545"/>
      <c r="LVF545"/>
      <c r="LVG545"/>
      <c r="LVH545"/>
      <c r="LVI545"/>
      <c r="LVJ545"/>
      <c r="LVK545"/>
      <c r="LVL545"/>
      <c r="LVM545"/>
      <c r="LVN545"/>
      <c r="LVO545"/>
      <c r="LVP545"/>
      <c r="LVQ545"/>
      <c r="LVR545"/>
      <c r="LVS545"/>
      <c r="LVT545"/>
      <c r="LVU545"/>
      <c r="LVV545"/>
      <c r="LVW545"/>
      <c r="LVX545"/>
      <c r="LVY545"/>
      <c r="LVZ545"/>
      <c r="LWA545"/>
      <c r="LWB545"/>
      <c r="LWC545"/>
      <c r="LWD545"/>
      <c r="LWE545"/>
      <c r="LWF545"/>
      <c r="LWG545"/>
      <c r="LWH545"/>
      <c r="LWI545"/>
      <c r="LWJ545"/>
      <c r="LWK545"/>
      <c r="LWL545"/>
      <c r="LWM545"/>
      <c r="LWN545"/>
      <c r="LWO545"/>
      <c r="LWP545"/>
      <c r="LWQ545"/>
      <c r="LWR545"/>
      <c r="LWS545"/>
      <c r="LWT545"/>
      <c r="LWU545"/>
      <c r="LWV545"/>
      <c r="LWW545"/>
      <c r="LWX545"/>
      <c r="LWY545"/>
      <c r="LWZ545"/>
      <c r="LXA545"/>
      <c r="LXB545"/>
      <c r="LXC545"/>
      <c r="LXD545"/>
      <c r="LXE545"/>
      <c r="LXF545"/>
      <c r="LXG545"/>
      <c r="LXH545"/>
      <c r="LXI545"/>
      <c r="LXJ545"/>
      <c r="LXK545"/>
      <c r="LXL545"/>
      <c r="LXM545"/>
      <c r="LXN545"/>
      <c r="LXO545"/>
      <c r="LXP545"/>
      <c r="LXQ545"/>
      <c r="LXR545"/>
      <c r="LXS545"/>
      <c r="LXT545"/>
      <c r="LXU545"/>
      <c r="LXV545"/>
      <c r="LXW545"/>
      <c r="LXX545"/>
      <c r="LXY545"/>
      <c r="LXZ545"/>
      <c r="LYA545"/>
      <c r="LYB545"/>
      <c r="LYC545"/>
      <c r="LYD545"/>
      <c r="LYE545"/>
      <c r="LYF545"/>
      <c r="LYG545"/>
      <c r="LYH545"/>
      <c r="LYI545"/>
      <c r="LYJ545"/>
      <c r="LYK545"/>
      <c r="LYL545"/>
      <c r="LYM545"/>
      <c r="LYN545"/>
      <c r="LYO545"/>
      <c r="LYP545"/>
      <c r="LYQ545"/>
      <c r="LYR545"/>
      <c r="LYS545"/>
      <c r="LYT545"/>
      <c r="LYU545"/>
      <c r="LYV545"/>
      <c r="LYW545"/>
      <c r="LYX545"/>
      <c r="LYY545"/>
      <c r="LYZ545"/>
      <c r="LZA545"/>
      <c r="LZB545"/>
      <c r="LZC545"/>
      <c r="LZD545"/>
      <c r="LZE545"/>
      <c r="LZF545"/>
      <c r="LZG545"/>
      <c r="LZH545"/>
      <c r="LZI545"/>
      <c r="LZJ545"/>
      <c r="LZK545"/>
      <c r="LZL545"/>
      <c r="LZM545"/>
      <c r="LZN545"/>
      <c r="LZO545"/>
      <c r="LZP545"/>
      <c r="LZQ545"/>
      <c r="LZR545"/>
      <c r="LZS545"/>
      <c r="LZT545"/>
      <c r="LZU545"/>
      <c r="LZV545"/>
      <c r="LZW545"/>
      <c r="LZX545"/>
      <c r="LZY545"/>
      <c r="LZZ545"/>
      <c r="MAA545"/>
      <c r="MAB545"/>
      <c r="MAC545"/>
      <c r="MAD545"/>
      <c r="MAE545"/>
      <c r="MAF545"/>
      <c r="MAG545"/>
      <c r="MAH545"/>
      <c r="MAI545"/>
      <c r="MAJ545"/>
      <c r="MAK545"/>
      <c r="MAL545"/>
      <c r="MAM545"/>
      <c r="MAN545"/>
      <c r="MAO545"/>
      <c r="MAP545"/>
      <c r="MAQ545"/>
      <c r="MAR545"/>
      <c r="MAS545"/>
      <c r="MAT545"/>
      <c r="MAU545"/>
      <c r="MAV545"/>
      <c r="MAW545"/>
      <c r="MAX545"/>
      <c r="MAY545"/>
      <c r="MAZ545"/>
      <c r="MBA545"/>
      <c r="MBB545"/>
      <c r="MBC545"/>
      <c r="MBD545"/>
      <c r="MBE545"/>
      <c r="MBF545"/>
      <c r="MBG545"/>
      <c r="MBH545"/>
      <c r="MBI545"/>
      <c r="MBJ545"/>
      <c r="MBK545"/>
      <c r="MBL545"/>
      <c r="MBM545"/>
      <c r="MBN545"/>
      <c r="MBO545"/>
      <c r="MBP545"/>
      <c r="MBQ545"/>
      <c r="MBR545"/>
      <c r="MBS545"/>
      <c r="MBT545"/>
      <c r="MBU545"/>
      <c r="MBV545"/>
      <c r="MBW545"/>
      <c r="MBX545"/>
      <c r="MBY545"/>
      <c r="MBZ545"/>
      <c r="MCA545"/>
      <c r="MCB545"/>
      <c r="MCC545"/>
      <c r="MCD545"/>
      <c r="MCE545"/>
      <c r="MCF545"/>
      <c r="MCG545"/>
      <c r="MCH545"/>
      <c r="MCI545"/>
      <c r="MCJ545"/>
      <c r="MCK545"/>
      <c r="MCL545"/>
      <c r="MCM545"/>
      <c r="MCN545"/>
      <c r="MCO545"/>
      <c r="MCP545"/>
      <c r="MCQ545"/>
      <c r="MCR545"/>
      <c r="MCS545"/>
      <c r="MCT545"/>
      <c r="MCU545"/>
      <c r="MCV545"/>
      <c r="MCW545"/>
      <c r="MCX545"/>
      <c r="MCY545"/>
      <c r="MCZ545"/>
      <c r="MDA545"/>
      <c r="MDB545"/>
      <c r="MDC545"/>
      <c r="MDD545"/>
      <c r="MDE545"/>
      <c r="MDF545"/>
      <c r="MDG545"/>
      <c r="MDH545"/>
      <c r="MDI545"/>
      <c r="MDJ545"/>
      <c r="MDK545"/>
      <c r="MDL545"/>
      <c r="MDM545"/>
      <c r="MDN545"/>
      <c r="MDO545"/>
      <c r="MDP545"/>
      <c r="MDQ545"/>
      <c r="MDR545"/>
      <c r="MDS545"/>
      <c r="MDT545"/>
      <c r="MDU545"/>
      <c r="MDV545"/>
      <c r="MDW545"/>
      <c r="MDX545"/>
      <c r="MDY545"/>
      <c r="MDZ545"/>
      <c r="MEA545"/>
      <c r="MEB545"/>
      <c r="MEC545"/>
      <c r="MED545"/>
      <c r="MEE545"/>
      <c r="MEF545"/>
      <c r="MEG545"/>
      <c r="MEH545"/>
      <c r="MEI545"/>
      <c r="MEJ545"/>
      <c r="MEK545"/>
      <c r="MEL545"/>
      <c r="MEM545"/>
      <c r="MEN545"/>
      <c r="MEO545"/>
      <c r="MEP545"/>
      <c r="MEQ545"/>
      <c r="MER545"/>
      <c r="MES545"/>
      <c r="MET545"/>
      <c r="MEU545"/>
      <c r="MEV545"/>
      <c r="MEW545"/>
      <c r="MEX545"/>
      <c r="MEY545"/>
      <c r="MEZ545"/>
      <c r="MFA545"/>
      <c r="MFB545"/>
      <c r="MFC545"/>
      <c r="MFD545"/>
      <c r="MFE545"/>
      <c r="MFF545"/>
      <c r="MFG545"/>
      <c r="MFH545"/>
      <c r="MFI545"/>
      <c r="MFJ545"/>
      <c r="MFK545"/>
      <c r="MFL545"/>
      <c r="MFM545"/>
      <c r="MFN545"/>
      <c r="MFO545"/>
      <c r="MFP545"/>
      <c r="MFQ545"/>
      <c r="MFR545"/>
      <c r="MFS545"/>
      <c r="MFT545"/>
      <c r="MFU545"/>
      <c r="MFV545"/>
      <c r="MFW545"/>
      <c r="MFX545"/>
      <c r="MFY545"/>
      <c r="MFZ545"/>
      <c r="MGA545"/>
      <c r="MGB545"/>
      <c r="MGC545"/>
      <c r="MGD545"/>
      <c r="MGE545"/>
      <c r="MGF545"/>
      <c r="MGG545"/>
      <c r="MGH545"/>
      <c r="MGI545"/>
      <c r="MGJ545"/>
      <c r="MGK545"/>
      <c r="MGL545"/>
      <c r="MGM545"/>
      <c r="MGN545"/>
      <c r="MGO545"/>
      <c r="MGP545"/>
      <c r="MGQ545"/>
      <c r="MGR545"/>
      <c r="MGS545"/>
      <c r="MGT545"/>
      <c r="MGU545"/>
      <c r="MGV545"/>
      <c r="MGW545"/>
      <c r="MGX545"/>
      <c r="MGY545"/>
      <c r="MGZ545"/>
      <c r="MHA545"/>
      <c r="MHB545"/>
      <c r="MHC545"/>
      <c r="MHD545"/>
      <c r="MHE545"/>
      <c r="MHF545"/>
      <c r="MHG545"/>
      <c r="MHH545"/>
      <c r="MHI545"/>
      <c r="MHJ545"/>
      <c r="MHK545"/>
      <c r="MHL545"/>
      <c r="MHM545"/>
      <c r="MHN545"/>
      <c r="MHO545"/>
      <c r="MHP545"/>
      <c r="MHQ545"/>
      <c r="MHR545"/>
      <c r="MHS545"/>
      <c r="MHT545"/>
      <c r="MHU545"/>
      <c r="MHV545"/>
      <c r="MHW545"/>
      <c r="MHX545"/>
      <c r="MHY545"/>
      <c r="MHZ545"/>
      <c r="MIA545"/>
      <c r="MIB545"/>
      <c r="MIC545"/>
      <c r="MID545"/>
      <c r="MIE545"/>
      <c r="MIF545"/>
      <c r="MIG545"/>
      <c r="MIH545"/>
      <c r="MII545"/>
      <c r="MIJ545"/>
      <c r="MIK545"/>
      <c r="MIL545"/>
      <c r="MIM545"/>
      <c r="MIN545"/>
      <c r="MIO545"/>
      <c r="MIP545"/>
      <c r="MIQ545"/>
      <c r="MIR545"/>
      <c r="MIS545"/>
      <c r="MIT545"/>
      <c r="MIU545"/>
      <c r="MIV545"/>
      <c r="MIW545"/>
      <c r="MIX545"/>
      <c r="MIY545"/>
      <c r="MIZ545"/>
      <c r="MJA545"/>
      <c r="MJB545"/>
      <c r="MJC545"/>
      <c r="MJD545"/>
      <c r="MJE545"/>
      <c r="MJF545"/>
      <c r="MJG545"/>
      <c r="MJH545"/>
      <c r="MJI545"/>
      <c r="MJJ545"/>
      <c r="MJK545"/>
      <c r="MJL545"/>
      <c r="MJM545"/>
      <c r="MJN545"/>
      <c r="MJO545"/>
      <c r="MJP545"/>
      <c r="MJQ545"/>
      <c r="MJR545"/>
      <c r="MJS545"/>
      <c r="MJT545"/>
      <c r="MJU545"/>
      <c r="MJV545"/>
      <c r="MJW545"/>
      <c r="MJX545"/>
      <c r="MJY545"/>
      <c r="MJZ545"/>
      <c r="MKA545"/>
      <c r="MKB545"/>
      <c r="MKC545"/>
      <c r="MKD545"/>
      <c r="MKE545"/>
      <c r="MKF545"/>
      <c r="MKG545"/>
      <c r="MKH545"/>
      <c r="MKI545"/>
      <c r="MKJ545"/>
      <c r="MKK545"/>
      <c r="MKL545"/>
      <c r="MKM545"/>
      <c r="MKN545"/>
      <c r="MKO545"/>
      <c r="MKP545"/>
      <c r="MKQ545"/>
      <c r="MKR545"/>
      <c r="MKS545"/>
      <c r="MKT545"/>
      <c r="MKU545"/>
      <c r="MKV545"/>
      <c r="MKW545"/>
      <c r="MKX545"/>
      <c r="MKY545"/>
      <c r="MKZ545"/>
      <c r="MLA545"/>
      <c r="MLB545"/>
      <c r="MLC545"/>
      <c r="MLD545"/>
      <c r="MLE545"/>
      <c r="MLF545"/>
      <c r="MLG545"/>
      <c r="MLH545"/>
      <c r="MLI545"/>
      <c r="MLJ545"/>
      <c r="MLK545"/>
      <c r="MLL545"/>
      <c r="MLM545"/>
      <c r="MLN545"/>
      <c r="MLO545"/>
      <c r="MLP545"/>
      <c r="MLQ545"/>
      <c r="MLR545"/>
      <c r="MLS545"/>
      <c r="MLT545"/>
      <c r="MLU545"/>
      <c r="MLV545"/>
      <c r="MLW545"/>
      <c r="MLX545"/>
      <c r="MLY545"/>
      <c r="MLZ545"/>
      <c r="MMA545"/>
      <c r="MMB545"/>
      <c r="MMC545"/>
      <c r="MMD545"/>
      <c r="MME545"/>
      <c r="MMF545"/>
      <c r="MMG545"/>
      <c r="MMH545"/>
      <c r="MMI545"/>
      <c r="MMJ545"/>
      <c r="MMK545"/>
      <c r="MML545"/>
      <c r="MMM545"/>
      <c r="MMN545"/>
      <c r="MMO545"/>
      <c r="MMP545"/>
      <c r="MMQ545"/>
      <c r="MMR545"/>
      <c r="MMS545"/>
      <c r="MMT545"/>
      <c r="MMU545"/>
      <c r="MMV545"/>
      <c r="MMW545"/>
      <c r="MMX545"/>
      <c r="MMY545"/>
      <c r="MMZ545"/>
      <c r="MNA545"/>
      <c r="MNB545"/>
      <c r="MNC545"/>
      <c r="MND545"/>
      <c r="MNE545"/>
      <c r="MNF545"/>
      <c r="MNG545"/>
      <c r="MNH545"/>
      <c r="MNI545"/>
      <c r="MNJ545"/>
      <c r="MNK545"/>
      <c r="MNL545"/>
      <c r="MNM545"/>
      <c r="MNN545"/>
      <c r="MNO545"/>
      <c r="MNP545"/>
      <c r="MNQ545"/>
      <c r="MNR545"/>
      <c r="MNS545"/>
      <c r="MNT545"/>
      <c r="MNU545"/>
      <c r="MNV545"/>
      <c r="MNW545"/>
      <c r="MNX545"/>
      <c r="MNY545"/>
      <c r="MNZ545"/>
      <c r="MOA545"/>
      <c r="MOB545"/>
      <c r="MOC545"/>
      <c r="MOD545"/>
      <c r="MOE545"/>
      <c r="MOF545"/>
      <c r="MOG545"/>
      <c r="MOH545"/>
      <c r="MOI545"/>
      <c r="MOJ545"/>
      <c r="MOK545"/>
      <c r="MOL545"/>
      <c r="MOM545"/>
      <c r="MON545"/>
      <c r="MOO545"/>
      <c r="MOP545"/>
      <c r="MOQ545"/>
      <c r="MOR545"/>
      <c r="MOS545"/>
      <c r="MOT545"/>
      <c r="MOU545"/>
      <c r="MOV545"/>
      <c r="MOW545"/>
      <c r="MOX545"/>
      <c r="MOY545"/>
      <c r="MOZ545"/>
      <c r="MPA545"/>
      <c r="MPB545"/>
      <c r="MPC545"/>
      <c r="MPD545"/>
      <c r="MPE545"/>
      <c r="MPF545"/>
      <c r="MPG545"/>
      <c r="MPH545"/>
      <c r="MPI545"/>
      <c r="MPJ545"/>
      <c r="MPK545"/>
      <c r="MPL545"/>
      <c r="MPM545"/>
      <c r="MPN545"/>
      <c r="MPO545"/>
      <c r="MPP545"/>
      <c r="MPQ545"/>
      <c r="MPR545"/>
      <c r="MPS545"/>
      <c r="MPT545"/>
      <c r="MPU545"/>
      <c r="MPV545"/>
      <c r="MPW545"/>
      <c r="MPX545"/>
      <c r="MPY545"/>
      <c r="MPZ545"/>
      <c r="MQA545"/>
      <c r="MQB545"/>
      <c r="MQC545"/>
      <c r="MQD545"/>
      <c r="MQE545"/>
      <c r="MQF545"/>
      <c r="MQG545"/>
      <c r="MQH545"/>
      <c r="MQI545"/>
      <c r="MQJ545"/>
      <c r="MQK545"/>
      <c r="MQL545"/>
      <c r="MQM545"/>
      <c r="MQN545"/>
      <c r="MQO545"/>
      <c r="MQP545"/>
      <c r="MQQ545"/>
      <c r="MQR545"/>
      <c r="MQS545"/>
      <c r="MQT545"/>
      <c r="MQU545"/>
      <c r="MQV545"/>
      <c r="MQW545"/>
      <c r="MQX545"/>
      <c r="MQY545"/>
      <c r="MQZ545"/>
      <c r="MRA545"/>
      <c r="MRB545"/>
      <c r="MRC545"/>
      <c r="MRD545"/>
      <c r="MRE545"/>
      <c r="MRF545"/>
      <c r="MRG545"/>
      <c r="MRH545"/>
      <c r="MRI545"/>
      <c r="MRJ545"/>
      <c r="MRK545"/>
      <c r="MRL545"/>
      <c r="MRM545"/>
      <c r="MRN545"/>
      <c r="MRO545"/>
      <c r="MRP545"/>
      <c r="MRQ545"/>
      <c r="MRR545"/>
      <c r="MRS545"/>
      <c r="MRT545"/>
      <c r="MRU545"/>
      <c r="MRV545"/>
      <c r="MRW545"/>
      <c r="MRX545"/>
      <c r="MRY545"/>
      <c r="MRZ545"/>
      <c r="MSA545"/>
      <c r="MSB545"/>
      <c r="MSC545"/>
      <c r="MSD545"/>
      <c r="MSE545"/>
      <c r="MSF545"/>
      <c r="MSG545"/>
      <c r="MSH545"/>
      <c r="MSI545"/>
      <c r="MSJ545"/>
      <c r="MSK545"/>
      <c r="MSL545"/>
      <c r="MSM545"/>
      <c r="MSN545"/>
      <c r="MSO545"/>
      <c r="MSP545"/>
      <c r="MSQ545"/>
      <c r="MSR545"/>
      <c r="MSS545"/>
      <c r="MST545"/>
      <c r="MSU545"/>
      <c r="MSV545"/>
      <c r="MSW545"/>
      <c r="MSX545"/>
      <c r="MSY545"/>
      <c r="MSZ545"/>
      <c r="MTA545"/>
      <c r="MTB545"/>
      <c r="MTC545"/>
      <c r="MTD545"/>
      <c r="MTE545"/>
      <c r="MTF545"/>
      <c r="MTG545"/>
      <c r="MTH545"/>
      <c r="MTI545"/>
      <c r="MTJ545"/>
      <c r="MTK545"/>
      <c r="MTL545"/>
      <c r="MTM545"/>
      <c r="MTN545"/>
      <c r="MTO545"/>
      <c r="MTP545"/>
      <c r="MTQ545"/>
      <c r="MTR545"/>
      <c r="MTS545"/>
      <c r="MTT545"/>
      <c r="MTU545"/>
      <c r="MTV545"/>
      <c r="MTW545"/>
      <c r="MTX545"/>
      <c r="MTY545"/>
      <c r="MTZ545"/>
      <c r="MUA545"/>
      <c r="MUB545"/>
      <c r="MUC545"/>
      <c r="MUD545"/>
      <c r="MUE545"/>
      <c r="MUF545"/>
      <c r="MUG545"/>
      <c r="MUH545"/>
      <c r="MUI545"/>
      <c r="MUJ545"/>
      <c r="MUK545"/>
      <c r="MUL545"/>
      <c r="MUM545"/>
      <c r="MUN545"/>
      <c r="MUO545"/>
      <c r="MUP545"/>
      <c r="MUQ545"/>
      <c r="MUR545"/>
      <c r="MUS545"/>
      <c r="MUT545"/>
      <c r="MUU545"/>
      <c r="MUV545"/>
      <c r="MUW545"/>
      <c r="MUX545"/>
      <c r="MUY545"/>
      <c r="MUZ545"/>
      <c r="MVA545"/>
      <c r="MVB545"/>
      <c r="MVC545"/>
      <c r="MVD545"/>
      <c r="MVE545"/>
      <c r="MVF545"/>
      <c r="MVG545"/>
      <c r="MVH545"/>
      <c r="MVI545"/>
      <c r="MVJ545"/>
      <c r="MVK545"/>
      <c r="MVL545"/>
      <c r="MVM545"/>
      <c r="MVN545"/>
      <c r="MVO545"/>
      <c r="MVP545"/>
      <c r="MVQ545"/>
      <c r="MVR545"/>
      <c r="MVS545"/>
      <c r="MVT545"/>
      <c r="MVU545"/>
      <c r="MVV545"/>
      <c r="MVW545"/>
      <c r="MVX545"/>
      <c r="MVY545"/>
      <c r="MVZ545"/>
      <c r="MWA545"/>
      <c r="MWB545"/>
      <c r="MWC545"/>
      <c r="MWD545"/>
      <c r="MWE545"/>
      <c r="MWF545"/>
      <c r="MWG545"/>
      <c r="MWH545"/>
      <c r="MWI545"/>
      <c r="MWJ545"/>
      <c r="MWK545"/>
      <c r="MWL545"/>
      <c r="MWM545"/>
      <c r="MWN545"/>
      <c r="MWO545"/>
      <c r="MWP545"/>
      <c r="MWQ545"/>
      <c r="MWR545"/>
      <c r="MWS545"/>
      <c r="MWT545"/>
      <c r="MWU545"/>
      <c r="MWV545"/>
      <c r="MWW545"/>
      <c r="MWX545"/>
      <c r="MWY545"/>
      <c r="MWZ545"/>
      <c r="MXA545"/>
      <c r="MXB545"/>
      <c r="MXC545"/>
      <c r="MXD545"/>
      <c r="MXE545"/>
      <c r="MXF545"/>
      <c r="MXG545"/>
      <c r="MXH545"/>
      <c r="MXI545"/>
      <c r="MXJ545"/>
      <c r="MXK545"/>
      <c r="MXL545"/>
      <c r="MXM545"/>
      <c r="MXN545"/>
      <c r="MXO545"/>
      <c r="MXP545"/>
      <c r="MXQ545"/>
      <c r="MXR545"/>
      <c r="MXS545"/>
      <c r="MXT545"/>
      <c r="MXU545"/>
      <c r="MXV545"/>
      <c r="MXW545"/>
      <c r="MXX545"/>
      <c r="MXY545"/>
      <c r="MXZ545"/>
      <c r="MYA545"/>
      <c r="MYB545"/>
      <c r="MYC545"/>
      <c r="MYD545"/>
      <c r="MYE545"/>
      <c r="MYF545"/>
      <c r="MYG545"/>
      <c r="MYH545"/>
      <c r="MYI545"/>
      <c r="MYJ545"/>
      <c r="MYK545"/>
      <c r="MYL545"/>
      <c r="MYM545"/>
      <c r="MYN545"/>
      <c r="MYO545"/>
      <c r="MYP545"/>
      <c r="MYQ545"/>
      <c r="MYR545"/>
      <c r="MYS545"/>
      <c r="MYT545"/>
      <c r="MYU545"/>
      <c r="MYV545"/>
      <c r="MYW545"/>
      <c r="MYX545"/>
      <c r="MYY545"/>
      <c r="MYZ545"/>
      <c r="MZA545"/>
      <c r="MZB545"/>
      <c r="MZC545"/>
      <c r="MZD545"/>
      <c r="MZE545"/>
      <c r="MZF545"/>
      <c r="MZG545"/>
      <c r="MZH545"/>
      <c r="MZI545"/>
      <c r="MZJ545"/>
      <c r="MZK545"/>
      <c r="MZL545"/>
      <c r="MZM545"/>
      <c r="MZN545"/>
      <c r="MZO545"/>
      <c r="MZP545"/>
      <c r="MZQ545"/>
      <c r="MZR545"/>
      <c r="MZS545"/>
      <c r="MZT545"/>
      <c r="MZU545"/>
      <c r="MZV545"/>
      <c r="MZW545"/>
      <c r="MZX545"/>
      <c r="MZY545"/>
      <c r="MZZ545"/>
      <c r="NAA545"/>
      <c r="NAB545"/>
      <c r="NAC545"/>
      <c r="NAD545"/>
      <c r="NAE545"/>
      <c r="NAF545"/>
      <c r="NAG545"/>
      <c r="NAH545"/>
      <c r="NAI545"/>
      <c r="NAJ545"/>
      <c r="NAK545"/>
      <c r="NAL545"/>
      <c r="NAM545"/>
      <c r="NAN545"/>
      <c r="NAO545"/>
      <c r="NAP545"/>
      <c r="NAQ545"/>
      <c r="NAR545"/>
      <c r="NAS545"/>
      <c r="NAT545"/>
      <c r="NAU545"/>
      <c r="NAV545"/>
      <c r="NAW545"/>
      <c r="NAX545"/>
      <c r="NAY545"/>
      <c r="NAZ545"/>
      <c r="NBA545"/>
      <c r="NBB545"/>
      <c r="NBC545"/>
      <c r="NBD545"/>
      <c r="NBE545"/>
      <c r="NBF545"/>
      <c r="NBG545"/>
      <c r="NBH545"/>
      <c r="NBI545"/>
      <c r="NBJ545"/>
      <c r="NBK545"/>
      <c r="NBL545"/>
      <c r="NBM545"/>
      <c r="NBN545"/>
      <c r="NBO545"/>
      <c r="NBP545"/>
      <c r="NBQ545"/>
      <c r="NBR545"/>
      <c r="NBS545"/>
      <c r="NBT545"/>
      <c r="NBU545"/>
      <c r="NBV545"/>
      <c r="NBW545"/>
      <c r="NBX545"/>
      <c r="NBY545"/>
      <c r="NBZ545"/>
      <c r="NCA545"/>
      <c r="NCB545"/>
      <c r="NCC545"/>
      <c r="NCD545"/>
      <c r="NCE545"/>
      <c r="NCF545"/>
      <c r="NCG545"/>
      <c r="NCH545"/>
      <c r="NCI545"/>
      <c r="NCJ545"/>
      <c r="NCK545"/>
      <c r="NCL545"/>
      <c r="NCM545"/>
      <c r="NCN545"/>
      <c r="NCO545"/>
      <c r="NCP545"/>
      <c r="NCQ545"/>
      <c r="NCR545"/>
      <c r="NCS545"/>
      <c r="NCT545"/>
      <c r="NCU545"/>
      <c r="NCV545"/>
      <c r="NCW545"/>
      <c r="NCX545"/>
      <c r="NCY545"/>
      <c r="NCZ545"/>
      <c r="NDA545"/>
      <c r="NDB545"/>
      <c r="NDC545"/>
      <c r="NDD545"/>
      <c r="NDE545"/>
      <c r="NDF545"/>
      <c r="NDG545"/>
      <c r="NDH545"/>
      <c r="NDI545"/>
      <c r="NDJ545"/>
      <c r="NDK545"/>
      <c r="NDL545"/>
      <c r="NDM545"/>
      <c r="NDN545"/>
      <c r="NDO545"/>
      <c r="NDP545"/>
      <c r="NDQ545"/>
      <c r="NDR545"/>
      <c r="NDS545"/>
      <c r="NDT545"/>
      <c r="NDU545"/>
      <c r="NDV545"/>
      <c r="NDW545"/>
      <c r="NDX545"/>
      <c r="NDY545"/>
      <c r="NDZ545"/>
      <c r="NEA545"/>
      <c r="NEB545"/>
      <c r="NEC545"/>
      <c r="NED545"/>
      <c r="NEE545"/>
      <c r="NEF545"/>
      <c r="NEG545"/>
      <c r="NEH545"/>
      <c r="NEI545"/>
      <c r="NEJ545"/>
      <c r="NEK545"/>
      <c r="NEL545"/>
      <c r="NEM545"/>
      <c r="NEN545"/>
      <c r="NEO545"/>
      <c r="NEP545"/>
      <c r="NEQ545"/>
      <c r="NER545"/>
      <c r="NES545"/>
      <c r="NET545"/>
      <c r="NEU545"/>
      <c r="NEV545"/>
      <c r="NEW545"/>
      <c r="NEX545"/>
      <c r="NEY545"/>
      <c r="NEZ545"/>
      <c r="NFA545"/>
      <c r="NFB545"/>
      <c r="NFC545"/>
      <c r="NFD545"/>
      <c r="NFE545"/>
      <c r="NFF545"/>
      <c r="NFG545"/>
      <c r="NFH545"/>
      <c r="NFI545"/>
      <c r="NFJ545"/>
      <c r="NFK545"/>
      <c r="NFL545"/>
      <c r="NFM545"/>
      <c r="NFN545"/>
      <c r="NFO545"/>
      <c r="NFP545"/>
      <c r="NFQ545"/>
      <c r="NFR545"/>
      <c r="NFS545"/>
      <c r="NFT545"/>
      <c r="NFU545"/>
      <c r="NFV545"/>
      <c r="NFW545"/>
      <c r="NFX545"/>
      <c r="NFY545"/>
      <c r="NFZ545"/>
      <c r="NGA545"/>
      <c r="NGB545"/>
      <c r="NGC545"/>
      <c r="NGD545"/>
      <c r="NGE545"/>
      <c r="NGF545"/>
      <c r="NGG545"/>
      <c r="NGH545"/>
      <c r="NGI545"/>
      <c r="NGJ545"/>
      <c r="NGK545"/>
      <c r="NGL545"/>
      <c r="NGM545"/>
      <c r="NGN545"/>
      <c r="NGO545"/>
      <c r="NGP545"/>
      <c r="NGQ545"/>
      <c r="NGR545"/>
      <c r="NGS545"/>
      <c r="NGT545"/>
      <c r="NGU545"/>
      <c r="NGV545"/>
      <c r="NGW545"/>
      <c r="NGX545"/>
      <c r="NGY545"/>
      <c r="NGZ545"/>
      <c r="NHA545"/>
      <c r="NHB545"/>
      <c r="NHC545"/>
      <c r="NHD545"/>
      <c r="NHE545"/>
      <c r="NHF545"/>
      <c r="NHG545"/>
      <c r="NHH545"/>
      <c r="NHI545"/>
      <c r="NHJ545"/>
      <c r="NHK545"/>
      <c r="NHL545"/>
      <c r="NHM545"/>
      <c r="NHN545"/>
      <c r="NHO545"/>
      <c r="NHP545"/>
      <c r="NHQ545"/>
      <c r="NHR545"/>
      <c r="NHS545"/>
      <c r="NHT545"/>
      <c r="NHU545"/>
      <c r="NHV545"/>
      <c r="NHW545"/>
      <c r="NHX545"/>
      <c r="NHY545"/>
      <c r="NHZ545"/>
      <c r="NIA545"/>
      <c r="NIB545"/>
      <c r="NIC545"/>
      <c r="NID545"/>
      <c r="NIE545"/>
      <c r="NIF545"/>
      <c r="NIG545"/>
      <c r="NIH545"/>
      <c r="NII545"/>
      <c r="NIJ545"/>
      <c r="NIK545"/>
      <c r="NIL545"/>
      <c r="NIM545"/>
      <c r="NIN545"/>
      <c r="NIO545"/>
      <c r="NIP545"/>
      <c r="NIQ545"/>
      <c r="NIR545"/>
      <c r="NIS545"/>
      <c r="NIT545"/>
      <c r="NIU545"/>
      <c r="NIV545"/>
      <c r="NIW545"/>
      <c r="NIX545"/>
      <c r="NIY545"/>
      <c r="NIZ545"/>
      <c r="NJA545"/>
      <c r="NJB545"/>
      <c r="NJC545"/>
      <c r="NJD545"/>
      <c r="NJE545"/>
      <c r="NJF545"/>
      <c r="NJG545"/>
      <c r="NJH545"/>
      <c r="NJI545"/>
      <c r="NJJ545"/>
      <c r="NJK545"/>
      <c r="NJL545"/>
      <c r="NJM545"/>
      <c r="NJN545"/>
      <c r="NJO545"/>
      <c r="NJP545"/>
      <c r="NJQ545"/>
      <c r="NJR545"/>
      <c r="NJS545"/>
      <c r="NJT545"/>
      <c r="NJU545"/>
      <c r="NJV545"/>
      <c r="NJW545"/>
      <c r="NJX545"/>
      <c r="NJY545"/>
      <c r="NJZ545"/>
      <c r="NKA545"/>
      <c r="NKB545"/>
      <c r="NKC545"/>
      <c r="NKD545"/>
      <c r="NKE545"/>
      <c r="NKF545"/>
      <c r="NKG545"/>
      <c r="NKH545"/>
      <c r="NKI545"/>
      <c r="NKJ545"/>
      <c r="NKK545"/>
      <c r="NKL545"/>
      <c r="NKM545"/>
      <c r="NKN545"/>
      <c r="NKO545"/>
      <c r="NKP545"/>
      <c r="NKQ545"/>
      <c r="NKR545"/>
      <c r="NKS545"/>
      <c r="NKT545"/>
      <c r="NKU545"/>
      <c r="NKV545"/>
      <c r="NKW545"/>
      <c r="NKX545"/>
      <c r="NKY545"/>
      <c r="NKZ545"/>
      <c r="NLA545"/>
      <c r="NLB545"/>
      <c r="NLC545"/>
      <c r="NLD545"/>
      <c r="NLE545"/>
      <c r="NLF545"/>
      <c r="NLG545"/>
      <c r="NLH545"/>
      <c r="NLI545"/>
      <c r="NLJ545"/>
      <c r="NLK545"/>
      <c r="NLL545"/>
      <c r="NLM545"/>
      <c r="NLN545"/>
      <c r="NLO545"/>
      <c r="NLP545"/>
      <c r="NLQ545"/>
      <c r="NLR545"/>
      <c r="NLS545"/>
      <c r="NLT545"/>
      <c r="NLU545"/>
      <c r="NLV545"/>
      <c r="NLW545"/>
      <c r="NLX545"/>
      <c r="NLY545"/>
      <c r="NLZ545"/>
      <c r="NMA545"/>
      <c r="NMB545"/>
      <c r="NMC545"/>
      <c r="NMD545"/>
      <c r="NME545"/>
      <c r="NMF545"/>
      <c r="NMG545"/>
      <c r="NMH545"/>
      <c r="NMI545"/>
      <c r="NMJ545"/>
      <c r="NMK545"/>
      <c r="NML545"/>
      <c r="NMM545"/>
      <c r="NMN545"/>
      <c r="NMO545"/>
      <c r="NMP545"/>
      <c r="NMQ545"/>
      <c r="NMR545"/>
      <c r="NMS545"/>
      <c r="NMT545"/>
      <c r="NMU545"/>
      <c r="NMV545"/>
      <c r="NMW545"/>
      <c r="NMX545"/>
      <c r="NMY545"/>
      <c r="NMZ545"/>
      <c r="NNA545"/>
      <c r="NNB545"/>
      <c r="NNC545"/>
      <c r="NND545"/>
      <c r="NNE545"/>
      <c r="NNF545"/>
      <c r="NNG545"/>
      <c r="NNH545"/>
      <c r="NNI545"/>
      <c r="NNJ545"/>
      <c r="NNK545"/>
      <c r="NNL545"/>
      <c r="NNM545"/>
      <c r="NNN545"/>
      <c r="NNO545"/>
      <c r="NNP545"/>
      <c r="NNQ545"/>
      <c r="NNR545"/>
      <c r="NNS545"/>
      <c r="NNT545"/>
      <c r="NNU545"/>
      <c r="NNV545"/>
      <c r="NNW545"/>
      <c r="NNX545"/>
      <c r="NNY545"/>
      <c r="NNZ545"/>
      <c r="NOA545"/>
      <c r="NOB545"/>
      <c r="NOC545"/>
      <c r="NOD545"/>
      <c r="NOE545"/>
      <c r="NOF545"/>
      <c r="NOG545"/>
      <c r="NOH545"/>
      <c r="NOI545"/>
      <c r="NOJ545"/>
      <c r="NOK545"/>
      <c r="NOL545"/>
      <c r="NOM545"/>
      <c r="NON545"/>
      <c r="NOO545"/>
      <c r="NOP545"/>
      <c r="NOQ545"/>
      <c r="NOR545"/>
      <c r="NOS545"/>
      <c r="NOT545"/>
      <c r="NOU545"/>
      <c r="NOV545"/>
      <c r="NOW545"/>
      <c r="NOX545"/>
      <c r="NOY545"/>
      <c r="NOZ545"/>
      <c r="NPA545"/>
      <c r="NPB545"/>
      <c r="NPC545"/>
      <c r="NPD545"/>
      <c r="NPE545"/>
      <c r="NPF545"/>
      <c r="NPG545"/>
      <c r="NPH545"/>
      <c r="NPI545"/>
      <c r="NPJ545"/>
      <c r="NPK545"/>
      <c r="NPL545"/>
      <c r="NPM545"/>
      <c r="NPN545"/>
      <c r="NPO545"/>
      <c r="NPP545"/>
      <c r="NPQ545"/>
      <c r="NPR545"/>
      <c r="NPS545"/>
      <c r="NPT545"/>
      <c r="NPU545"/>
      <c r="NPV545"/>
      <c r="NPW545"/>
      <c r="NPX545"/>
      <c r="NPY545"/>
      <c r="NPZ545"/>
      <c r="NQA545"/>
      <c r="NQB545"/>
      <c r="NQC545"/>
      <c r="NQD545"/>
      <c r="NQE545"/>
      <c r="NQF545"/>
      <c r="NQG545"/>
      <c r="NQH545"/>
      <c r="NQI545"/>
      <c r="NQJ545"/>
      <c r="NQK545"/>
      <c r="NQL545"/>
      <c r="NQM545"/>
      <c r="NQN545"/>
      <c r="NQO545"/>
      <c r="NQP545"/>
      <c r="NQQ545"/>
      <c r="NQR545"/>
      <c r="NQS545"/>
      <c r="NQT545"/>
      <c r="NQU545"/>
      <c r="NQV545"/>
      <c r="NQW545"/>
      <c r="NQX545"/>
      <c r="NQY545"/>
      <c r="NQZ545"/>
      <c r="NRA545"/>
      <c r="NRB545"/>
      <c r="NRC545"/>
      <c r="NRD545"/>
      <c r="NRE545"/>
      <c r="NRF545"/>
      <c r="NRG545"/>
      <c r="NRH545"/>
      <c r="NRI545"/>
      <c r="NRJ545"/>
      <c r="NRK545"/>
      <c r="NRL545"/>
      <c r="NRM545"/>
      <c r="NRN545"/>
      <c r="NRO545"/>
      <c r="NRP545"/>
      <c r="NRQ545"/>
      <c r="NRR545"/>
      <c r="NRS545"/>
      <c r="NRT545"/>
      <c r="NRU545"/>
      <c r="NRV545"/>
      <c r="NRW545"/>
      <c r="NRX545"/>
      <c r="NRY545"/>
      <c r="NRZ545"/>
      <c r="NSA545"/>
      <c r="NSB545"/>
      <c r="NSC545"/>
      <c r="NSD545"/>
      <c r="NSE545"/>
      <c r="NSF545"/>
      <c r="NSG545"/>
      <c r="NSH545"/>
      <c r="NSI545"/>
      <c r="NSJ545"/>
      <c r="NSK545"/>
      <c r="NSL545"/>
      <c r="NSM545"/>
      <c r="NSN545"/>
      <c r="NSO545"/>
      <c r="NSP545"/>
      <c r="NSQ545"/>
      <c r="NSR545"/>
      <c r="NSS545"/>
      <c r="NST545"/>
      <c r="NSU545"/>
      <c r="NSV545"/>
      <c r="NSW545"/>
      <c r="NSX545"/>
      <c r="NSY545"/>
      <c r="NSZ545"/>
      <c r="NTA545"/>
      <c r="NTB545"/>
      <c r="NTC545"/>
      <c r="NTD545"/>
      <c r="NTE545"/>
      <c r="NTF545"/>
      <c r="NTG545"/>
      <c r="NTH545"/>
      <c r="NTI545"/>
      <c r="NTJ545"/>
      <c r="NTK545"/>
      <c r="NTL545"/>
      <c r="NTM545"/>
      <c r="NTN545"/>
      <c r="NTO545"/>
      <c r="NTP545"/>
      <c r="NTQ545"/>
      <c r="NTR545"/>
      <c r="NTS545"/>
      <c r="NTT545"/>
      <c r="NTU545"/>
      <c r="NTV545"/>
      <c r="NTW545"/>
      <c r="NTX545"/>
      <c r="NTY545"/>
      <c r="NTZ545"/>
      <c r="NUA545"/>
      <c r="NUB545"/>
      <c r="NUC545"/>
      <c r="NUD545"/>
      <c r="NUE545"/>
      <c r="NUF545"/>
      <c r="NUG545"/>
      <c r="NUH545"/>
      <c r="NUI545"/>
      <c r="NUJ545"/>
      <c r="NUK545"/>
      <c r="NUL545"/>
      <c r="NUM545"/>
      <c r="NUN545"/>
      <c r="NUO545"/>
      <c r="NUP545"/>
      <c r="NUQ545"/>
      <c r="NUR545"/>
      <c r="NUS545"/>
      <c r="NUT545"/>
      <c r="NUU545"/>
      <c r="NUV545"/>
      <c r="NUW545"/>
      <c r="NUX545"/>
      <c r="NUY545"/>
      <c r="NUZ545"/>
      <c r="NVA545"/>
      <c r="NVB545"/>
      <c r="NVC545"/>
      <c r="NVD545"/>
      <c r="NVE545"/>
      <c r="NVF545"/>
      <c r="NVG545"/>
      <c r="NVH545"/>
      <c r="NVI545"/>
      <c r="NVJ545"/>
      <c r="NVK545"/>
      <c r="NVL545"/>
      <c r="NVM545"/>
      <c r="NVN545"/>
      <c r="NVO545"/>
      <c r="NVP545"/>
      <c r="NVQ545"/>
      <c r="NVR545"/>
      <c r="NVS545"/>
      <c r="NVT545"/>
      <c r="NVU545"/>
      <c r="NVV545"/>
      <c r="NVW545"/>
      <c r="NVX545"/>
      <c r="NVY545"/>
      <c r="NVZ545"/>
      <c r="NWA545"/>
      <c r="NWB545"/>
      <c r="NWC545"/>
      <c r="NWD545"/>
      <c r="NWE545"/>
      <c r="NWF545"/>
      <c r="NWG545"/>
      <c r="NWH545"/>
      <c r="NWI545"/>
      <c r="NWJ545"/>
      <c r="NWK545"/>
      <c r="NWL545"/>
      <c r="NWM545"/>
      <c r="NWN545"/>
      <c r="NWO545"/>
      <c r="NWP545"/>
      <c r="NWQ545"/>
      <c r="NWR545"/>
      <c r="NWS545"/>
      <c r="NWT545"/>
      <c r="NWU545"/>
      <c r="NWV545"/>
      <c r="NWW545"/>
      <c r="NWX545"/>
      <c r="NWY545"/>
      <c r="NWZ545"/>
      <c r="NXA545"/>
      <c r="NXB545"/>
      <c r="NXC545"/>
      <c r="NXD545"/>
      <c r="NXE545"/>
      <c r="NXF545"/>
      <c r="NXG545"/>
      <c r="NXH545"/>
      <c r="NXI545"/>
      <c r="NXJ545"/>
      <c r="NXK545"/>
      <c r="NXL545"/>
      <c r="NXM545"/>
      <c r="NXN545"/>
      <c r="NXO545"/>
      <c r="NXP545"/>
      <c r="NXQ545"/>
      <c r="NXR545"/>
      <c r="NXS545"/>
      <c r="NXT545"/>
      <c r="NXU545"/>
      <c r="NXV545"/>
      <c r="NXW545"/>
      <c r="NXX545"/>
      <c r="NXY545"/>
      <c r="NXZ545"/>
      <c r="NYA545"/>
      <c r="NYB545"/>
      <c r="NYC545"/>
      <c r="NYD545"/>
      <c r="NYE545"/>
      <c r="NYF545"/>
      <c r="NYG545"/>
      <c r="NYH545"/>
      <c r="NYI545"/>
      <c r="NYJ545"/>
      <c r="NYK545"/>
      <c r="NYL545"/>
      <c r="NYM545"/>
      <c r="NYN545"/>
      <c r="NYO545"/>
      <c r="NYP545"/>
      <c r="NYQ545"/>
      <c r="NYR545"/>
      <c r="NYS545"/>
      <c r="NYT545"/>
      <c r="NYU545"/>
      <c r="NYV545"/>
      <c r="NYW545"/>
      <c r="NYX545"/>
      <c r="NYY545"/>
      <c r="NYZ545"/>
      <c r="NZA545"/>
      <c r="NZB545"/>
      <c r="NZC545"/>
      <c r="NZD545"/>
      <c r="NZE545"/>
      <c r="NZF545"/>
      <c r="NZG545"/>
      <c r="NZH545"/>
      <c r="NZI545"/>
      <c r="NZJ545"/>
      <c r="NZK545"/>
      <c r="NZL545"/>
      <c r="NZM545"/>
      <c r="NZN545"/>
      <c r="NZO545"/>
      <c r="NZP545"/>
      <c r="NZQ545"/>
      <c r="NZR545"/>
      <c r="NZS545"/>
      <c r="NZT545"/>
      <c r="NZU545"/>
      <c r="NZV545"/>
      <c r="NZW545"/>
      <c r="NZX545"/>
      <c r="NZY545"/>
      <c r="NZZ545"/>
      <c r="OAA545"/>
      <c r="OAB545"/>
      <c r="OAC545"/>
      <c r="OAD545"/>
      <c r="OAE545"/>
      <c r="OAF545"/>
      <c r="OAG545"/>
      <c r="OAH545"/>
      <c r="OAI545"/>
      <c r="OAJ545"/>
      <c r="OAK545"/>
      <c r="OAL545"/>
      <c r="OAM545"/>
      <c r="OAN545"/>
      <c r="OAO545"/>
      <c r="OAP545"/>
      <c r="OAQ545"/>
      <c r="OAR545"/>
      <c r="OAS545"/>
      <c r="OAT545"/>
      <c r="OAU545"/>
      <c r="OAV545"/>
      <c r="OAW545"/>
      <c r="OAX545"/>
      <c r="OAY545"/>
      <c r="OAZ545"/>
      <c r="OBA545"/>
      <c r="OBB545"/>
      <c r="OBC545"/>
      <c r="OBD545"/>
      <c r="OBE545"/>
      <c r="OBF545"/>
      <c r="OBG545"/>
      <c r="OBH545"/>
      <c r="OBI545"/>
      <c r="OBJ545"/>
      <c r="OBK545"/>
      <c r="OBL545"/>
      <c r="OBM545"/>
      <c r="OBN545"/>
      <c r="OBO545"/>
      <c r="OBP545"/>
      <c r="OBQ545"/>
      <c r="OBR545"/>
      <c r="OBS545"/>
      <c r="OBT545"/>
      <c r="OBU545"/>
      <c r="OBV545"/>
      <c r="OBW545"/>
      <c r="OBX545"/>
      <c r="OBY545"/>
      <c r="OBZ545"/>
      <c r="OCA545"/>
      <c r="OCB545"/>
      <c r="OCC545"/>
      <c r="OCD545"/>
      <c r="OCE545"/>
      <c r="OCF545"/>
      <c r="OCG545"/>
      <c r="OCH545"/>
      <c r="OCI545"/>
      <c r="OCJ545"/>
      <c r="OCK545"/>
      <c r="OCL545"/>
      <c r="OCM545"/>
      <c r="OCN545"/>
      <c r="OCO545"/>
      <c r="OCP545"/>
      <c r="OCQ545"/>
      <c r="OCR545"/>
      <c r="OCS545"/>
      <c r="OCT545"/>
      <c r="OCU545"/>
      <c r="OCV545"/>
      <c r="OCW545"/>
      <c r="OCX545"/>
      <c r="OCY545"/>
      <c r="OCZ545"/>
      <c r="ODA545"/>
      <c r="ODB545"/>
      <c r="ODC545"/>
      <c r="ODD545"/>
      <c r="ODE545"/>
      <c r="ODF545"/>
      <c r="ODG545"/>
      <c r="ODH545"/>
      <c r="ODI545"/>
      <c r="ODJ545"/>
      <c r="ODK545"/>
      <c r="ODL545"/>
      <c r="ODM545"/>
      <c r="ODN545"/>
      <c r="ODO545"/>
      <c r="ODP545"/>
      <c r="ODQ545"/>
      <c r="ODR545"/>
      <c r="ODS545"/>
      <c r="ODT545"/>
      <c r="ODU545"/>
      <c r="ODV545"/>
      <c r="ODW545"/>
      <c r="ODX545"/>
      <c r="ODY545"/>
      <c r="ODZ545"/>
      <c r="OEA545"/>
      <c r="OEB545"/>
      <c r="OEC545"/>
      <c r="OED545"/>
      <c r="OEE545"/>
      <c r="OEF545"/>
      <c r="OEG545"/>
      <c r="OEH545"/>
      <c r="OEI545"/>
      <c r="OEJ545"/>
      <c r="OEK545"/>
      <c r="OEL545"/>
      <c r="OEM545"/>
      <c r="OEN545"/>
      <c r="OEO545"/>
      <c r="OEP545"/>
      <c r="OEQ545"/>
      <c r="OER545"/>
      <c r="OES545"/>
      <c r="OET545"/>
      <c r="OEU545"/>
      <c r="OEV545"/>
      <c r="OEW545"/>
      <c r="OEX545"/>
      <c r="OEY545"/>
      <c r="OEZ545"/>
      <c r="OFA545"/>
      <c r="OFB545"/>
      <c r="OFC545"/>
      <c r="OFD545"/>
      <c r="OFE545"/>
      <c r="OFF545"/>
      <c r="OFG545"/>
      <c r="OFH545"/>
      <c r="OFI545"/>
      <c r="OFJ545"/>
      <c r="OFK545"/>
      <c r="OFL545"/>
      <c r="OFM545"/>
      <c r="OFN545"/>
      <c r="OFO545"/>
      <c r="OFP545"/>
      <c r="OFQ545"/>
      <c r="OFR545"/>
      <c r="OFS545"/>
      <c r="OFT545"/>
      <c r="OFU545"/>
      <c r="OFV545"/>
      <c r="OFW545"/>
      <c r="OFX545"/>
      <c r="OFY545"/>
      <c r="OFZ545"/>
      <c r="OGA545"/>
      <c r="OGB545"/>
      <c r="OGC545"/>
      <c r="OGD545"/>
      <c r="OGE545"/>
      <c r="OGF545"/>
      <c r="OGG545"/>
      <c r="OGH545"/>
      <c r="OGI545"/>
      <c r="OGJ545"/>
      <c r="OGK545"/>
      <c r="OGL545"/>
      <c r="OGM545"/>
      <c r="OGN545"/>
      <c r="OGO545"/>
      <c r="OGP545"/>
      <c r="OGQ545"/>
      <c r="OGR545"/>
      <c r="OGS545"/>
      <c r="OGT545"/>
      <c r="OGU545"/>
      <c r="OGV545"/>
      <c r="OGW545"/>
      <c r="OGX545"/>
      <c r="OGY545"/>
      <c r="OGZ545"/>
      <c r="OHA545"/>
      <c r="OHB545"/>
      <c r="OHC545"/>
      <c r="OHD545"/>
      <c r="OHE545"/>
      <c r="OHF545"/>
      <c r="OHG545"/>
      <c r="OHH545"/>
      <c r="OHI545"/>
      <c r="OHJ545"/>
      <c r="OHK545"/>
      <c r="OHL545"/>
      <c r="OHM545"/>
      <c r="OHN545"/>
      <c r="OHO545"/>
      <c r="OHP545"/>
      <c r="OHQ545"/>
      <c r="OHR545"/>
      <c r="OHS545"/>
      <c r="OHT545"/>
      <c r="OHU545"/>
      <c r="OHV545"/>
      <c r="OHW545"/>
      <c r="OHX545"/>
      <c r="OHY545"/>
      <c r="OHZ545"/>
      <c r="OIA545"/>
      <c r="OIB545"/>
      <c r="OIC545"/>
      <c r="OID545"/>
      <c r="OIE545"/>
      <c r="OIF545"/>
      <c r="OIG545"/>
      <c r="OIH545"/>
      <c r="OII545"/>
      <c r="OIJ545"/>
      <c r="OIK545"/>
      <c r="OIL545"/>
      <c r="OIM545"/>
      <c r="OIN545"/>
      <c r="OIO545"/>
      <c r="OIP545"/>
      <c r="OIQ545"/>
      <c r="OIR545"/>
      <c r="OIS545"/>
      <c r="OIT545"/>
      <c r="OIU545"/>
      <c r="OIV545"/>
      <c r="OIW545"/>
      <c r="OIX545"/>
      <c r="OIY545"/>
      <c r="OIZ545"/>
      <c r="OJA545"/>
      <c r="OJB545"/>
      <c r="OJC545"/>
      <c r="OJD545"/>
      <c r="OJE545"/>
      <c r="OJF545"/>
      <c r="OJG545"/>
      <c r="OJH545"/>
      <c r="OJI545"/>
      <c r="OJJ545"/>
      <c r="OJK545"/>
      <c r="OJL545"/>
      <c r="OJM545"/>
      <c r="OJN545"/>
      <c r="OJO545"/>
      <c r="OJP545"/>
      <c r="OJQ545"/>
      <c r="OJR545"/>
      <c r="OJS545"/>
      <c r="OJT545"/>
      <c r="OJU545"/>
      <c r="OJV545"/>
      <c r="OJW545"/>
      <c r="OJX545"/>
      <c r="OJY545"/>
      <c r="OJZ545"/>
      <c r="OKA545"/>
      <c r="OKB545"/>
      <c r="OKC545"/>
      <c r="OKD545"/>
      <c r="OKE545"/>
      <c r="OKF545"/>
      <c r="OKG545"/>
      <c r="OKH545"/>
      <c r="OKI545"/>
      <c r="OKJ545"/>
      <c r="OKK545"/>
      <c r="OKL545"/>
      <c r="OKM545"/>
      <c r="OKN545"/>
      <c r="OKO545"/>
      <c r="OKP545"/>
      <c r="OKQ545"/>
      <c r="OKR545"/>
      <c r="OKS545"/>
      <c r="OKT545"/>
      <c r="OKU545"/>
      <c r="OKV545"/>
      <c r="OKW545"/>
      <c r="OKX545"/>
      <c r="OKY545"/>
      <c r="OKZ545"/>
      <c r="OLA545"/>
      <c r="OLB545"/>
      <c r="OLC545"/>
      <c r="OLD545"/>
      <c r="OLE545"/>
      <c r="OLF545"/>
      <c r="OLG545"/>
      <c r="OLH545"/>
      <c r="OLI545"/>
      <c r="OLJ545"/>
      <c r="OLK545"/>
      <c r="OLL545"/>
      <c r="OLM545"/>
      <c r="OLN545"/>
      <c r="OLO545"/>
      <c r="OLP545"/>
      <c r="OLQ545"/>
      <c r="OLR545"/>
      <c r="OLS545"/>
      <c r="OLT545"/>
      <c r="OLU545"/>
      <c r="OLV545"/>
      <c r="OLW545"/>
      <c r="OLX545"/>
      <c r="OLY545"/>
      <c r="OLZ545"/>
      <c r="OMA545"/>
      <c r="OMB545"/>
      <c r="OMC545"/>
      <c r="OMD545"/>
      <c r="OME545"/>
      <c r="OMF545"/>
      <c r="OMG545"/>
      <c r="OMH545"/>
      <c r="OMI545"/>
      <c r="OMJ545"/>
      <c r="OMK545"/>
      <c r="OML545"/>
      <c r="OMM545"/>
      <c r="OMN545"/>
      <c r="OMO545"/>
      <c r="OMP545"/>
      <c r="OMQ545"/>
      <c r="OMR545"/>
      <c r="OMS545"/>
      <c r="OMT545"/>
      <c r="OMU545"/>
      <c r="OMV545"/>
      <c r="OMW545"/>
      <c r="OMX545"/>
      <c r="OMY545"/>
      <c r="OMZ545"/>
      <c r="ONA545"/>
      <c r="ONB545"/>
      <c r="ONC545"/>
      <c r="OND545"/>
      <c r="ONE545"/>
      <c r="ONF545"/>
      <c r="ONG545"/>
      <c r="ONH545"/>
      <c r="ONI545"/>
      <c r="ONJ545"/>
      <c r="ONK545"/>
      <c r="ONL545"/>
      <c r="ONM545"/>
      <c r="ONN545"/>
      <c r="ONO545"/>
      <c r="ONP545"/>
      <c r="ONQ545"/>
      <c r="ONR545"/>
      <c r="ONS545"/>
      <c r="ONT545"/>
      <c r="ONU545"/>
      <c r="ONV545"/>
      <c r="ONW545"/>
      <c r="ONX545"/>
      <c r="ONY545"/>
      <c r="ONZ545"/>
      <c r="OOA545"/>
      <c r="OOB545"/>
      <c r="OOC545"/>
      <c r="OOD545"/>
      <c r="OOE545"/>
      <c r="OOF545"/>
      <c r="OOG545"/>
      <c r="OOH545"/>
      <c r="OOI545"/>
      <c r="OOJ545"/>
      <c r="OOK545"/>
      <c r="OOL545"/>
      <c r="OOM545"/>
      <c r="OON545"/>
      <c r="OOO545"/>
      <c r="OOP545"/>
      <c r="OOQ545"/>
      <c r="OOR545"/>
      <c r="OOS545"/>
      <c r="OOT545"/>
      <c r="OOU545"/>
      <c r="OOV545"/>
      <c r="OOW545"/>
      <c r="OOX545"/>
      <c r="OOY545"/>
      <c r="OOZ545"/>
      <c r="OPA545"/>
      <c r="OPB545"/>
      <c r="OPC545"/>
      <c r="OPD545"/>
      <c r="OPE545"/>
      <c r="OPF545"/>
      <c r="OPG545"/>
      <c r="OPH545"/>
      <c r="OPI545"/>
      <c r="OPJ545"/>
      <c r="OPK545"/>
      <c r="OPL545"/>
      <c r="OPM545"/>
      <c r="OPN545"/>
      <c r="OPO545"/>
      <c r="OPP545"/>
      <c r="OPQ545"/>
      <c r="OPR545"/>
      <c r="OPS545"/>
      <c r="OPT545"/>
      <c r="OPU545"/>
      <c r="OPV545"/>
      <c r="OPW545"/>
      <c r="OPX545"/>
      <c r="OPY545"/>
      <c r="OPZ545"/>
      <c r="OQA545"/>
      <c r="OQB545"/>
      <c r="OQC545"/>
      <c r="OQD545"/>
      <c r="OQE545"/>
      <c r="OQF545"/>
      <c r="OQG545"/>
      <c r="OQH545"/>
      <c r="OQI545"/>
      <c r="OQJ545"/>
      <c r="OQK545"/>
      <c r="OQL545"/>
      <c r="OQM545"/>
      <c r="OQN545"/>
      <c r="OQO545"/>
      <c r="OQP545"/>
      <c r="OQQ545"/>
      <c r="OQR545"/>
      <c r="OQS545"/>
      <c r="OQT545"/>
      <c r="OQU545"/>
      <c r="OQV545"/>
      <c r="OQW545"/>
      <c r="OQX545"/>
      <c r="OQY545"/>
      <c r="OQZ545"/>
      <c r="ORA545"/>
      <c r="ORB545"/>
      <c r="ORC545"/>
      <c r="ORD545"/>
      <c r="ORE545"/>
      <c r="ORF545"/>
      <c r="ORG545"/>
      <c r="ORH545"/>
      <c r="ORI545"/>
      <c r="ORJ545"/>
      <c r="ORK545"/>
      <c r="ORL545"/>
      <c r="ORM545"/>
      <c r="ORN545"/>
      <c r="ORO545"/>
      <c r="ORP545"/>
      <c r="ORQ545"/>
      <c r="ORR545"/>
      <c r="ORS545"/>
      <c r="ORT545"/>
      <c r="ORU545"/>
      <c r="ORV545"/>
      <c r="ORW545"/>
      <c r="ORX545"/>
      <c r="ORY545"/>
      <c r="ORZ545"/>
      <c r="OSA545"/>
      <c r="OSB545"/>
      <c r="OSC545"/>
      <c r="OSD545"/>
      <c r="OSE545"/>
      <c r="OSF545"/>
      <c r="OSG545"/>
      <c r="OSH545"/>
      <c r="OSI545"/>
      <c r="OSJ545"/>
      <c r="OSK545"/>
      <c r="OSL545"/>
      <c r="OSM545"/>
      <c r="OSN545"/>
      <c r="OSO545"/>
      <c r="OSP545"/>
      <c r="OSQ545"/>
      <c r="OSR545"/>
      <c r="OSS545"/>
      <c r="OST545"/>
      <c r="OSU545"/>
      <c r="OSV545"/>
      <c r="OSW545"/>
      <c r="OSX545"/>
      <c r="OSY545"/>
      <c r="OSZ545"/>
      <c r="OTA545"/>
      <c r="OTB545"/>
      <c r="OTC545"/>
      <c r="OTD545"/>
      <c r="OTE545"/>
      <c r="OTF545"/>
      <c r="OTG545"/>
      <c r="OTH545"/>
      <c r="OTI545"/>
      <c r="OTJ545"/>
      <c r="OTK545"/>
      <c r="OTL545"/>
      <c r="OTM545"/>
      <c r="OTN545"/>
      <c r="OTO545"/>
      <c r="OTP545"/>
      <c r="OTQ545"/>
      <c r="OTR545"/>
      <c r="OTS545"/>
      <c r="OTT545"/>
      <c r="OTU545"/>
      <c r="OTV545"/>
      <c r="OTW545"/>
      <c r="OTX545"/>
      <c r="OTY545"/>
      <c r="OTZ545"/>
      <c r="OUA545"/>
      <c r="OUB545"/>
      <c r="OUC545"/>
      <c r="OUD545"/>
      <c r="OUE545"/>
      <c r="OUF545"/>
      <c r="OUG545"/>
      <c r="OUH545"/>
      <c r="OUI545"/>
      <c r="OUJ545"/>
      <c r="OUK545"/>
      <c r="OUL545"/>
      <c r="OUM545"/>
      <c r="OUN545"/>
      <c r="OUO545"/>
      <c r="OUP545"/>
      <c r="OUQ545"/>
      <c r="OUR545"/>
      <c r="OUS545"/>
      <c r="OUT545"/>
      <c r="OUU545"/>
      <c r="OUV545"/>
      <c r="OUW545"/>
      <c r="OUX545"/>
      <c r="OUY545"/>
      <c r="OUZ545"/>
      <c r="OVA545"/>
      <c r="OVB545"/>
      <c r="OVC545"/>
      <c r="OVD545"/>
      <c r="OVE545"/>
      <c r="OVF545"/>
      <c r="OVG545"/>
      <c r="OVH545"/>
      <c r="OVI545"/>
      <c r="OVJ545"/>
      <c r="OVK545"/>
      <c r="OVL545"/>
      <c r="OVM545"/>
      <c r="OVN545"/>
      <c r="OVO545"/>
      <c r="OVP545"/>
      <c r="OVQ545"/>
      <c r="OVR545"/>
      <c r="OVS545"/>
      <c r="OVT545"/>
      <c r="OVU545"/>
      <c r="OVV545"/>
      <c r="OVW545"/>
      <c r="OVX545"/>
      <c r="OVY545"/>
      <c r="OVZ545"/>
      <c r="OWA545"/>
      <c r="OWB545"/>
      <c r="OWC545"/>
      <c r="OWD545"/>
      <c r="OWE545"/>
      <c r="OWF545"/>
      <c r="OWG545"/>
      <c r="OWH545"/>
      <c r="OWI545"/>
      <c r="OWJ545"/>
      <c r="OWK545"/>
      <c r="OWL545"/>
      <c r="OWM545"/>
      <c r="OWN545"/>
      <c r="OWO545"/>
      <c r="OWP545"/>
      <c r="OWQ545"/>
      <c r="OWR545"/>
      <c r="OWS545"/>
      <c r="OWT545"/>
      <c r="OWU545"/>
      <c r="OWV545"/>
      <c r="OWW545"/>
      <c r="OWX545"/>
      <c r="OWY545"/>
      <c r="OWZ545"/>
      <c r="OXA545"/>
      <c r="OXB545"/>
      <c r="OXC545"/>
      <c r="OXD545"/>
      <c r="OXE545"/>
      <c r="OXF545"/>
      <c r="OXG545"/>
      <c r="OXH545"/>
      <c r="OXI545"/>
      <c r="OXJ545"/>
      <c r="OXK545"/>
      <c r="OXL545"/>
      <c r="OXM545"/>
      <c r="OXN545"/>
      <c r="OXO545"/>
      <c r="OXP545"/>
      <c r="OXQ545"/>
      <c r="OXR545"/>
      <c r="OXS545"/>
      <c r="OXT545"/>
      <c r="OXU545"/>
      <c r="OXV545"/>
      <c r="OXW545"/>
      <c r="OXX545"/>
      <c r="OXY545"/>
      <c r="OXZ545"/>
      <c r="OYA545"/>
      <c r="OYB545"/>
      <c r="OYC545"/>
      <c r="OYD545"/>
      <c r="OYE545"/>
      <c r="OYF545"/>
      <c r="OYG545"/>
      <c r="OYH545"/>
      <c r="OYI545"/>
      <c r="OYJ545"/>
      <c r="OYK545"/>
      <c r="OYL545"/>
      <c r="OYM545"/>
      <c r="OYN545"/>
      <c r="OYO545"/>
      <c r="OYP545"/>
      <c r="OYQ545"/>
      <c r="OYR545"/>
      <c r="OYS545"/>
      <c r="OYT545"/>
      <c r="OYU545"/>
      <c r="OYV545"/>
      <c r="OYW545"/>
      <c r="OYX545"/>
      <c r="OYY545"/>
      <c r="OYZ545"/>
      <c r="OZA545"/>
      <c r="OZB545"/>
      <c r="OZC545"/>
      <c r="OZD545"/>
      <c r="OZE545"/>
      <c r="OZF545"/>
      <c r="OZG545"/>
      <c r="OZH545"/>
      <c r="OZI545"/>
      <c r="OZJ545"/>
      <c r="OZK545"/>
      <c r="OZL545"/>
      <c r="OZM545"/>
      <c r="OZN545"/>
      <c r="OZO545"/>
      <c r="OZP545"/>
      <c r="OZQ545"/>
      <c r="OZR545"/>
      <c r="OZS545"/>
      <c r="OZT545"/>
      <c r="OZU545"/>
      <c r="OZV545"/>
      <c r="OZW545"/>
      <c r="OZX545"/>
      <c r="OZY545"/>
      <c r="OZZ545"/>
      <c r="PAA545"/>
      <c r="PAB545"/>
      <c r="PAC545"/>
      <c r="PAD545"/>
      <c r="PAE545"/>
      <c r="PAF545"/>
      <c r="PAG545"/>
      <c r="PAH545"/>
      <c r="PAI545"/>
      <c r="PAJ545"/>
      <c r="PAK545"/>
      <c r="PAL545"/>
      <c r="PAM545"/>
      <c r="PAN545"/>
      <c r="PAO545"/>
      <c r="PAP545"/>
      <c r="PAQ545"/>
      <c r="PAR545"/>
      <c r="PAS545"/>
      <c r="PAT545"/>
      <c r="PAU545"/>
      <c r="PAV545"/>
      <c r="PAW545"/>
      <c r="PAX545"/>
      <c r="PAY545"/>
      <c r="PAZ545"/>
      <c r="PBA545"/>
      <c r="PBB545"/>
      <c r="PBC545"/>
      <c r="PBD545"/>
      <c r="PBE545"/>
      <c r="PBF545"/>
      <c r="PBG545"/>
      <c r="PBH545"/>
      <c r="PBI545"/>
      <c r="PBJ545"/>
      <c r="PBK545"/>
      <c r="PBL545"/>
      <c r="PBM545"/>
      <c r="PBN545"/>
      <c r="PBO545"/>
      <c r="PBP545"/>
      <c r="PBQ545"/>
      <c r="PBR545"/>
      <c r="PBS545"/>
      <c r="PBT545"/>
      <c r="PBU545"/>
      <c r="PBV545"/>
      <c r="PBW545"/>
      <c r="PBX545"/>
      <c r="PBY545"/>
      <c r="PBZ545"/>
      <c r="PCA545"/>
      <c r="PCB545"/>
      <c r="PCC545"/>
      <c r="PCD545"/>
      <c r="PCE545"/>
      <c r="PCF545"/>
      <c r="PCG545"/>
      <c r="PCH545"/>
      <c r="PCI545"/>
      <c r="PCJ545"/>
      <c r="PCK545"/>
      <c r="PCL545"/>
      <c r="PCM545"/>
      <c r="PCN545"/>
      <c r="PCO545"/>
      <c r="PCP545"/>
      <c r="PCQ545"/>
      <c r="PCR545"/>
      <c r="PCS545"/>
      <c r="PCT545"/>
      <c r="PCU545"/>
      <c r="PCV545"/>
      <c r="PCW545"/>
      <c r="PCX545"/>
      <c r="PCY545"/>
      <c r="PCZ545"/>
      <c r="PDA545"/>
      <c r="PDB545"/>
      <c r="PDC545"/>
      <c r="PDD545"/>
      <c r="PDE545"/>
      <c r="PDF545"/>
      <c r="PDG545"/>
      <c r="PDH545"/>
      <c r="PDI545"/>
      <c r="PDJ545"/>
      <c r="PDK545"/>
      <c r="PDL545"/>
      <c r="PDM545"/>
      <c r="PDN545"/>
      <c r="PDO545"/>
      <c r="PDP545"/>
      <c r="PDQ545"/>
      <c r="PDR545"/>
      <c r="PDS545"/>
      <c r="PDT545"/>
      <c r="PDU545"/>
      <c r="PDV545"/>
      <c r="PDW545"/>
      <c r="PDX545"/>
      <c r="PDY545"/>
      <c r="PDZ545"/>
      <c r="PEA545"/>
      <c r="PEB545"/>
      <c r="PEC545"/>
      <c r="PED545"/>
      <c r="PEE545"/>
      <c r="PEF545"/>
      <c r="PEG545"/>
      <c r="PEH545"/>
      <c r="PEI545"/>
      <c r="PEJ545"/>
      <c r="PEK545"/>
      <c r="PEL545"/>
      <c r="PEM545"/>
      <c r="PEN545"/>
      <c r="PEO545"/>
      <c r="PEP545"/>
      <c r="PEQ545"/>
      <c r="PER545"/>
      <c r="PES545"/>
      <c r="PET545"/>
      <c r="PEU545"/>
      <c r="PEV545"/>
      <c r="PEW545"/>
      <c r="PEX545"/>
      <c r="PEY545"/>
      <c r="PEZ545"/>
      <c r="PFA545"/>
      <c r="PFB545"/>
      <c r="PFC545"/>
      <c r="PFD545"/>
      <c r="PFE545"/>
      <c r="PFF545"/>
      <c r="PFG545"/>
      <c r="PFH545"/>
      <c r="PFI545"/>
      <c r="PFJ545"/>
      <c r="PFK545"/>
      <c r="PFL545"/>
      <c r="PFM545"/>
      <c r="PFN545"/>
      <c r="PFO545"/>
      <c r="PFP545"/>
      <c r="PFQ545"/>
      <c r="PFR545"/>
      <c r="PFS545"/>
      <c r="PFT545"/>
      <c r="PFU545"/>
      <c r="PFV545"/>
      <c r="PFW545"/>
      <c r="PFX545"/>
      <c r="PFY545"/>
      <c r="PFZ545"/>
      <c r="PGA545"/>
      <c r="PGB545"/>
      <c r="PGC545"/>
      <c r="PGD545"/>
      <c r="PGE545"/>
      <c r="PGF545"/>
      <c r="PGG545"/>
      <c r="PGH545"/>
      <c r="PGI545"/>
      <c r="PGJ545"/>
      <c r="PGK545"/>
      <c r="PGL545"/>
      <c r="PGM545"/>
      <c r="PGN545"/>
      <c r="PGO545"/>
      <c r="PGP545"/>
      <c r="PGQ545"/>
      <c r="PGR545"/>
      <c r="PGS545"/>
      <c r="PGT545"/>
      <c r="PGU545"/>
      <c r="PGV545"/>
      <c r="PGW545"/>
      <c r="PGX545"/>
      <c r="PGY545"/>
      <c r="PGZ545"/>
      <c r="PHA545"/>
      <c r="PHB545"/>
      <c r="PHC545"/>
      <c r="PHD545"/>
      <c r="PHE545"/>
      <c r="PHF545"/>
      <c r="PHG545"/>
      <c r="PHH545"/>
      <c r="PHI545"/>
      <c r="PHJ545"/>
      <c r="PHK545"/>
      <c r="PHL545"/>
      <c r="PHM545"/>
      <c r="PHN545"/>
      <c r="PHO545"/>
      <c r="PHP545"/>
      <c r="PHQ545"/>
      <c r="PHR545"/>
      <c r="PHS545"/>
      <c r="PHT545"/>
      <c r="PHU545"/>
      <c r="PHV545"/>
      <c r="PHW545"/>
      <c r="PHX545"/>
      <c r="PHY545"/>
      <c r="PHZ545"/>
      <c r="PIA545"/>
      <c r="PIB545"/>
      <c r="PIC545"/>
      <c r="PID545"/>
      <c r="PIE545"/>
      <c r="PIF545"/>
      <c r="PIG545"/>
      <c r="PIH545"/>
      <c r="PII545"/>
      <c r="PIJ545"/>
      <c r="PIK545"/>
      <c r="PIL545"/>
      <c r="PIM545"/>
      <c r="PIN545"/>
      <c r="PIO545"/>
      <c r="PIP545"/>
      <c r="PIQ545"/>
      <c r="PIR545"/>
      <c r="PIS545"/>
      <c r="PIT545"/>
      <c r="PIU545"/>
      <c r="PIV545"/>
      <c r="PIW545"/>
      <c r="PIX545"/>
      <c r="PIY545"/>
      <c r="PIZ545"/>
      <c r="PJA545"/>
      <c r="PJB545"/>
      <c r="PJC545"/>
      <c r="PJD545"/>
      <c r="PJE545"/>
      <c r="PJF545"/>
      <c r="PJG545"/>
      <c r="PJH545"/>
      <c r="PJI545"/>
      <c r="PJJ545"/>
      <c r="PJK545"/>
      <c r="PJL545"/>
      <c r="PJM545"/>
      <c r="PJN545"/>
      <c r="PJO545"/>
      <c r="PJP545"/>
      <c r="PJQ545"/>
      <c r="PJR545"/>
      <c r="PJS545"/>
      <c r="PJT545"/>
      <c r="PJU545"/>
      <c r="PJV545"/>
      <c r="PJW545"/>
      <c r="PJX545"/>
      <c r="PJY545"/>
      <c r="PJZ545"/>
      <c r="PKA545"/>
      <c r="PKB545"/>
      <c r="PKC545"/>
      <c r="PKD545"/>
      <c r="PKE545"/>
      <c r="PKF545"/>
      <c r="PKG545"/>
      <c r="PKH545"/>
      <c r="PKI545"/>
      <c r="PKJ545"/>
      <c r="PKK545"/>
      <c r="PKL545"/>
      <c r="PKM545"/>
      <c r="PKN545"/>
      <c r="PKO545"/>
      <c r="PKP545"/>
      <c r="PKQ545"/>
      <c r="PKR545"/>
      <c r="PKS545"/>
      <c r="PKT545"/>
      <c r="PKU545"/>
      <c r="PKV545"/>
      <c r="PKW545"/>
      <c r="PKX545"/>
      <c r="PKY545"/>
      <c r="PKZ545"/>
      <c r="PLA545"/>
      <c r="PLB545"/>
      <c r="PLC545"/>
      <c r="PLD545"/>
      <c r="PLE545"/>
      <c r="PLF545"/>
      <c r="PLG545"/>
      <c r="PLH545"/>
      <c r="PLI545"/>
      <c r="PLJ545"/>
      <c r="PLK545"/>
      <c r="PLL545"/>
      <c r="PLM545"/>
      <c r="PLN545"/>
      <c r="PLO545"/>
      <c r="PLP545"/>
      <c r="PLQ545"/>
      <c r="PLR545"/>
      <c r="PLS545"/>
      <c r="PLT545"/>
      <c r="PLU545"/>
      <c r="PLV545"/>
      <c r="PLW545"/>
      <c r="PLX545"/>
      <c r="PLY545"/>
      <c r="PLZ545"/>
      <c r="PMA545"/>
      <c r="PMB545"/>
      <c r="PMC545"/>
      <c r="PMD545"/>
      <c r="PME545"/>
      <c r="PMF545"/>
      <c r="PMG545"/>
      <c r="PMH545"/>
      <c r="PMI545"/>
      <c r="PMJ545"/>
      <c r="PMK545"/>
      <c r="PML545"/>
      <c r="PMM545"/>
      <c r="PMN545"/>
      <c r="PMO545"/>
      <c r="PMP545"/>
      <c r="PMQ545"/>
      <c r="PMR545"/>
      <c r="PMS545"/>
      <c r="PMT545"/>
      <c r="PMU545"/>
      <c r="PMV545"/>
      <c r="PMW545"/>
      <c r="PMX545"/>
      <c r="PMY545"/>
      <c r="PMZ545"/>
      <c r="PNA545"/>
      <c r="PNB545"/>
      <c r="PNC545"/>
      <c r="PND545"/>
      <c r="PNE545"/>
      <c r="PNF545"/>
      <c r="PNG545"/>
      <c r="PNH545"/>
      <c r="PNI545"/>
      <c r="PNJ545"/>
      <c r="PNK545"/>
      <c r="PNL545"/>
      <c r="PNM545"/>
      <c r="PNN545"/>
      <c r="PNO545"/>
      <c r="PNP545"/>
      <c r="PNQ545"/>
      <c r="PNR545"/>
      <c r="PNS545"/>
      <c r="PNT545"/>
      <c r="PNU545"/>
      <c r="PNV545"/>
      <c r="PNW545"/>
      <c r="PNX545"/>
      <c r="PNY545"/>
      <c r="PNZ545"/>
      <c r="POA545"/>
      <c r="POB545"/>
      <c r="POC545"/>
      <c r="POD545"/>
      <c r="POE545"/>
      <c r="POF545"/>
      <c r="POG545"/>
      <c r="POH545"/>
      <c r="POI545"/>
      <c r="POJ545"/>
      <c r="POK545"/>
      <c r="POL545"/>
      <c r="POM545"/>
      <c r="PON545"/>
      <c r="POO545"/>
      <c r="POP545"/>
      <c r="POQ545"/>
      <c r="POR545"/>
      <c r="POS545"/>
      <c r="POT545"/>
      <c r="POU545"/>
      <c r="POV545"/>
      <c r="POW545"/>
      <c r="POX545"/>
      <c r="POY545"/>
      <c r="POZ545"/>
      <c r="PPA545"/>
      <c r="PPB545"/>
      <c r="PPC545"/>
      <c r="PPD545"/>
      <c r="PPE545"/>
      <c r="PPF545"/>
      <c r="PPG545"/>
      <c r="PPH545"/>
      <c r="PPI545"/>
      <c r="PPJ545"/>
      <c r="PPK545"/>
      <c r="PPL545"/>
      <c r="PPM545"/>
      <c r="PPN545"/>
      <c r="PPO545"/>
      <c r="PPP545"/>
      <c r="PPQ545"/>
      <c r="PPR545"/>
      <c r="PPS545"/>
      <c r="PPT545"/>
      <c r="PPU545"/>
      <c r="PPV545"/>
      <c r="PPW545"/>
      <c r="PPX545"/>
      <c r="PPY545"/>
      <c r="PPZ545"/>
      <c r="PQA545"/>
      <c r="PQB545"/>
      <c r="PQC545"/>
      <c r="PQD545"/>
      <c r="PQE545"/>
      <c r="PQF545"/>
      <c r="PQG545"/>
      <c r="PQH545"/>
      <c r="PQI545"/>
      <c r="PQJ545"/>
      <c r="PQK545"/>
      <c r="PQL545"/>
      <c r="PQM545"/>
      <c r="PQN545"/>
      <c r="PQO545"/>
      <c r="PQP545"/>
      <c r="PQQ545"/>
      <c r="PQR545"/>
      <c r="PQS545"/>
      <c r="PQT545"/>
      <c r="PQU545"/>
      <c r="PQV545"/>
      <c r="PQW545"/>
      <c r="PQX545"/>
      <c r="PQY545"/>
      <c r="PQZ545"/>
      <c r="PRA545"/>
      <c r="PRB545"/>
      <c r="PRC545"/>
      <c r="PRD545"/>
      <c r="PRE545"/>
      <c r="PRF545"/>
      <c r="PRG545"/>
      <c r="PRH545"/>
      <c r="PRI545"/>
      <c r="PRJ545"/>
      <c r="PRK545"/>
      <c r="PRL545"/>
      <c r="PRM545"/>
      <c r="PRN545"/>
      <c r="PRO545"/>
      <c r="PRP545"/>
      <c r="PRQ545"/>
      <c r="PRR545"/>
      <c r="PRS545"/>
      <c r="PRT545"/>
      <c r="PRU545"/>
      <c r="PRV545"/>
      <c r="PRW545"/>
      <c r="PRX545"/>
      <c r="PRY545"/>
      <c r="PRZ545"/>
      <c r="PSA545"/>
      <c r="PSB545"/>
      <c r="PSC545"/>
      <c r="PSD545"/>
      <c r="PSE545"/>
      <c r="PSF545"/>
      <c r="PSG545"/>
      <c r="PSH545"/>
      <c r="PSI545"/>
      <c r="PSJ545"/>
      <c r="PSK545"/>
      <c r="PSL545"/>
      <c r="PSM545"/>
      <c r="PSN545"/>
      <c r="PSO545"/>
      <c r="PSP545"/>
      <c r="PSQ545"/>
      <c r="PSR545"/>
      <c r="PSS545"/>
      <c r="PST545"/>
      <c r="PSU545"/>
      <c r="PSV545"/>
      <c r="PSW545"/>
      <c r="PSX545"/>
      <c r="PSY545"/>
      <c r="PSZ545"/>
      <c r="PTA545"/>
      <c r="PTB545"/>
      <c r="PTC545"/>
      <c r="PTD545"/>
      <c r="PTE545"/>
      <c r="PTF545"/>
      <c r="PTG545"/>
      <c r="PTH545"/>
      <c r="PTI545"/>
      <c r="PTJ545"/>
      <c r="PTK545"/>
      <c r="PTL545"/>
      <c r="PTM545"/>
      <c r="PTN545"/>
      <c r="PTO545"/>
      <c r="PTP545"/>
      <c r="PTQ545"/>
      <c r="PTR545"/>
      <c r="PTS545"/>
      <c r="PTT545"/>
      <c r="PTU545"/>
      <c r="PTV545"/>
      <c r="PTW545"/>
      <c r="PTX545"/>
      <c r="PTY545"/>
      <c r="PTZ545"/>
      <c r="PUA545"/>
      <c r="PUB545"/>
      <c r="PUC545"/>
      <c r="PUD545"/>
      <c r="PUE545"/>
      <c r="PUF545"/>
      <c r="PUG545"/>
      <c r="PUH545"/>
      <c r="PUI545"/>
      <c r="PUJ545"/>
      <c r="PUK545"/>
      <c r="PUL545"/>
      <c r="PUM545"/>
      <c r="PUN545"/>
      <c r="PUO545"/>
      <c r="PUP545"/>
      <c r="PUQ545"/>
      <c r="PUR545"/>
      <c r="PUS545"/>
      <c r="PUT545"/>
      <c r="PUU545"/>
      <c r="PUV545"/>
      <c r="PUW545"/>
      <c r="PUX545"/>
      <c r="PUY545"/>
      <c r="PUZ545"/>
      <c r="PVA545"/>
      <c r="PVB545"/>
      <c r="PVC545"/>
      <c r="PVD545"/>
      <c r="PVE545"/>
      <c r="PVF545"/>
      <c r="PVG545"/>
      <c r="PVH545"/>
      <c r="PVI545"/>
      <c r="PVJ545"/>
      <c r="PVK545"/>
      <c r="PVL545"/>
      <c r="PVM545"/>
      <c r="PVN545"/>
      <c r="PVO545"/>
      <c r="PVP545"/>
      <c r="PVQ545"/>
      <c r="PVR545"/>
      <c r="PVS545"/>
      <c r="PVT545"/>
      <c r="PVU545"/>
      <c r="PVV545"/>
      <c r="PVW545"/>
      <c r="PVX545"/>
      <c r="PVY545"/>
      <c r="PVZ545"/>
      <c r="PWA545"/>
      <c r="PWB545"/>
      <c r="PWC545"/>
      <c r="PWD545"/>
      <c r="PWE545"/>
      <c r="PWF545"/>
      <c r="PWG545"/>
      <c r="PWH545"/>
      <c r="PWI545"/>
      <c r="PWJ545"/>
      <c r="PWK545"/>
      <c r="PWL545"/>
      <c r="PWM545"/>
      <c r="PWN545"/>
      <c r="PWO545"/>
      <c r="PWP545"/>
      <c r="PWQ545"/>
      <c r="PWR545"/>
      <c r="PWS545"/>
      <c r="PWT545"/>
      <c r="PWU545"/>
      <c r="PWV545"/>
      <c r="PWW545"/>
      <c r="PWX545"/>
      <c r="PWY545"/>
      <c r="PWZ545"/>
      <c r="PXA545"/>
      <c r="PXB545"/>
      <c r="PXC545"/>
      <c r="PXD545"/>
      <c r="PXE545"/>
      <c r="PXF545"/>
      <c r="PXG545"/>
      <c r="PXH545"/>
      <c r="PXI545"/>
      <c r="PXJ545"/>
      <c r="PXK545"/>
      <c r="PXL545"/>
      <c r="PXM545"/>
      <c r="PXN545"/>
      <c r="PXO545"/>
      <c r="PXP545"/>
      <c r="PXQ545"/>
      <c r="PXR545"/>
      <c r="PXS545"/>
      <c r="PXT545"/>
      <c r="PXU545"/>
      <c r="PXV545"/>
      <c r="PXW545"/>
      <c r="PXX545"/>
      <c r="PXY545"/>
      <c r="PXZ545"/>
      <c r="PYA545"/>
      <c r="PYB545"/>
      <c r="PYC545"/>
      <c r="PYD545"/>
      <c r="PYE545"/>
      <c r="PYF545"/>
      <c r="PYG545"/>
      <c r="PYH545"/>
      <c r="PYI545"/>
      <c r="PYJ545"/>
      <c r="PYK545"/>
      <c r="PYL545"/>
      <c r="PYM545"/>
      <c r="PYN545"/>
      <c r="PYO545"/>
      <c r="PYP545"/>
      <c r="PYQ545"/>
      <c r="PYR545"/>
      <c r="PYS545"/>
      <c r="PYT545"/>
      <c r="PYU545"/>
      <c r="PYV545"/>
      <c r="PYW545"/>
      <c r="PYX545"/>
      <c r="PYY545"/>
      <c r="PYZ545"/>
      <c r="PZA545"/>
      <c r="PZB545"/>
      <c r="PZC545"/>
      <c r="PZD545"/>
      <c r="PZE545"/>
      <c r="PZF545"/>
      <c r="PZG545"/>
      <c r="PZH545"/>
      <c r="PZI545"/>
      <c r="PZJ545"/>
      <c r="PZK545"/>
      <c r="PZL545"/>
      <c r="PZM545"/>
      <c r="PZN545"/>
      <c r="PZO545"/>
      <c r="PZP545"/>
      <c r="PZQ545"/>
      <c r="PZR545"/>
      <c r="PZS545"/>
      <c r="PZT545"/>
      <c r="PZU545"/>
      <c r="PZV545"/>
      <c r="PZW545"/>
      <c r="PZX545"/>
      <c r="PZY545"/>
      <c r="PZZ545"/>
      <c r="QAA545"/>
      <c r="QAB545"/>
      <c r="QAC545"/>
      <c r="QAD545"/>
      <c r="QAE545"/>
      <c r="QAF545"/>
      <c r="QAG545"/>
      <c r="QAH545"/>
      <c r="QAI545"/>
      <c r="QAJ545"/>
      <c r="QAK545"/>
      <c r="QAL545"/>
      <c r="QAM545"/>
      <c r="QAN545"/>
      <c r="QAO545"/>
      <c r="QAP545"/>
      <c r="QAQ545"/>
      <c r="QAR545"/>
      <c r="QAS545"/>
      <c r="QAT545"/>
      <c r="QAU545"/>
      <c r="QAV545"/>
      <c r="QAW545"/>
      <c r="QAX545"/>
      <c r="QAY545"/>
      <c r="QAZ545"/>
      <c r="QBA545"/>
      <c r="QBB545"/>
      <c r="QBC545"/>
      <c r="QBD545"/>
      <c r="QBE545"/>
      <c r="QBF545"/>
      <c r="QBG545"/>
      <c r="QBH545"/>
      <c r="QBI545"/>
      <c r="QBJ545"/>
      <c r="QBK545"/>
      <c r="QBL545"/>
      <c r="QBM545"/>
      <c r="QBN545"/>
      <c r="QBO545"/>
      <c r="QBP545"/>
      <c r="QBQ545"/>
      <c r="QBR545"/>
      <c r="QBS545"/>
      <c r="QBT545"/>
      <c r="QBU545"/>
      <c r="QBV545"/>
      <c r="QBW545"/>
      <c r="QBX545"/>
      <c r="QBY545"/>
      <c r="QBZ545"/>
      <c r="QCA545"/>
      <c r="QCB545"/>
      <c r="QCC545"/>
      <c r="QCD545"/>
      <c r="QCE545"/>
      <c r="QCF545"/>
      <c r="QCG545"/>
      <c r="QCH545"/>
      <c r="QCI545"/>
      <c r="QCJ545"/>
      <c r="QCK545"/>
      <c r="QCL545"/>
      <c r="QCM545"/>
      <c r="QCN545"/>
      <c r="QCO545"/>
      <c r="QCP545"/>
      <c r="QCQ545"/>
      <c r="QCR545"/>
      <c r="QCS545"/>
      <c r="QCT545"/>
      <c r="QCU545"/>
      <c r="QCV545"/>
      <c r="QCW545"/>
      <c r="QCX545"/>
      <c r="QCY545"/>
      <c r="QCZ545"/>
      <c r="QDA545"/>
      <c r="QDB545"/>
      <c r="QDC545"/>
      <c r="QDD545"/>
      <c r="QDE545"/>
      <c r="QDF545"/>
      <c r="QDG545"/>
      <c r="QDH545"/>
      <c r="QDI545"/>
      <c r="QDJ545"/>
      <c r="QDK545"/>
      <c r="QDL545"/>
      <c r="QDM545"/>
      <c r="QDN545"/>
      <c r="QDO545"/>
      <c r="QDP545"/>
      <c r="QDQ545"/>
      <c r="QDR545"/>
      <c r="QDS545"/>
      <c r="QDT545"/>
      <c r="QDU545"/>
      <c r="QDV545"/>
      <c r="QDW545"/>
      <c r="QDX545"/>
      <c r="QDY545"/>
      <c r="QDZ545"/>
      <c r="QEA545"/>
      <c r="QEB545"/>
      <c r="QEC545"/>
      <c r="QED545"/>
      <c r="QEE545"/>
      <c r="QEF545"/>
      <c r="QEG545"/>
      <c r="QEH545"/>
      <c r="QEI545"/>
      <c r="QEJ545"/>
      <c r="QEK545"/>
      <c r="QEL545"/>
      <c r="QEM545"/>
      <c r="QEN545"/>
      <c r="QEO545"/>
      <c r="QEP545"/>
      <c r="QEQ545"/>
      <c r="QER545"/>
      <c r="QES545"/>
      <c r="QET545"/>
      <c r="QEU545"/>
      <c r="QEV545"/>
      <c r="QEW545"/>
      <c r="QEX545"/>
      <c r="QEY545"/>
      <c r="QEZ545"/>
      <c r="QFA545"/>
      <c r="QFB545"/>
      <c r="QFC545"/>
      <c r="QFD545"/>
      <c r="QFE545"/>
      <c r="QFF545"/>
      <c r="QFG545"/>
      <c r="QFH545"/>
      <c r="QFI545"/>
      <c r="QFJ545"/>
      <c r="QFK545"/>
      <c r="QFL545"/>
      <c r="QFM545"/>
      <c r="QFN545"/>
      <c r="QFO545"/>
      <c r="QFP545"/>
      <c r="QFQ545"/>
      <c r="QFR545"/>
      <c r="QFS545"/>
      <c r="QFT545"/>
      <c r="QFU545"/>
      <c r="QFV545"/>
      <c r="QFW545"/>
      <c r="QFX545"/>
      <c r="QFY545"/>
      <c r="QFZ545"/>
      <c r="QGA545"/>
      <c r="QGB545"/>
      <c r="QGC545"/>
      <c r="QGD545"/>
      <c r="QGE545"/>
      <c r="QGF545"/>
      <c r="QGG545"/>
      <c r="QGH545"/>
      <c r="QGI545"/>
      <c r="QGJ545"/>
      <c r="QGK545"/>
      <c r="QGL545"/>
      <c r="QGM545"/>
      <c r="QGN545"/>
      <c r="QGO545"/>
      <c r="QGP545"/>
      <c r="QGQ545"/>
      <c r="QGR545"/>
      <c r="QGS545"/>
      <c r="QGT545"/>
      <c r="QGU545"/>
      <c r="QGV545"/>
      <c r="QGW545"/>
      <c r="QGX545"/>
      <c r="QGY545"/>
      <c r="QGZ545"/>
      <c r="QHA545"/>
      <c r="QHB545"/>
      <c r="QHC545"/>
      <c r="QHD545"/>
      <c r="QHE545"/>
      <c r="QHF545"/>
      <c r="QHG545"/>
      <c r="QHH545"/>
      <c r="QHI545"/>
      <c r="QHJ545"/>
      <c r="QHK545"/>
      <c r="QHL545"/>
      <c r="QHM545"/>
      <c r="QHN545"/>
      <c r="QHO545"/>
      <c r="QHP545"/>
      <c r="QHQ545"/>
      <c r="QHR545"/>
      <c r="QHS545"/>
      <c r="QHT545"/>
      <c r="QHU545"/>
      <c r="QHV545"/>
      <c r="QHW545"/>
      <c r="QHX545"/>
      <c r="QHY545"/>
      <c r="QHZ545"/>
      <c r="QIA545"/>
      <c r="QIB545"/>
      <c r="QIC545"/>
      <c r="QID545"/>
      <c r="QIE545"/>
      <c r="QIF545"/>
      <c r="QIG545"/>
      <c r="QIH545"/>
      <c r="QII545"/>
      <c r="QIJ545"/>
      <c r="QIK545"/>
      <c r="QIL545"/>
      <c r="QIM545"/>
      <c r="QIN545"/>
      <c r="QIO545"/>
      <c r="QIP545"/>
      <c r="QIQ545"/>
      <c r="QIR545"/>
      <c r="QIS545"/>
      <c r="QIT545"/>
      <c r="QIU545"/>
      <c r="QIV545"/>
      <c r="QIW545"/>
      <c r="QIX545"/>
      <c r="QIY545"/>
      <c r="QIZ545"/>
      <c r="QJA545"/>
      <c r="QJB545"/>
      <c r="QJC545"/>
      <c r="QJD545"/>
      <c r="QJE545"/>
      <c r="QJF545"/>
      <c r="QJG545"/>
      <c r="QJH545"/>
      <c r="QJI545"/>
      <c r="QJJ545"/>
      <c r="QJK545"/>
      <c r="QJL545"/>
      <c r="QJM545"/>
      <c r="QJN545"/>
      <c r="QJO545"/>
      <c r="QJP545"/>
      <c r="QJQ545"/>
      <c r="QJR545"/>
      <c r="QJS545"/>
      <c r="QJT545"/>
      <c r="QJU545"/>
      <c r="QJV545"/>
      <c r="QJW545"/>
      <c r="QJX545"/>
      <c r="QJY545"/>
      <c r="QJZ545"/>
      <c r="QKA545"/>
      <c r="QKB545"/>
      <c r="QKC545"/>
      <c r="QKD545"/>
      <c r="QKE545"/>
      <c r="QKF545"/>
      <c r="QKG545"/>
      <c r="QKH545"/>
      <c r="QKI545"/>
      <c r="QKJ545"/>
      <c r="QKK545"/>
      <c r="QKL545"/>
      <c r="QKM545"/>
      <c r="QKN545"/>
      <c r="QKO545"/>
      <c r="QKP545"/>
      <c r="QKQ545"/>
      <c r="QKR545"/>
      <c r="QKS545"/>
      <c r="QKT545"/>
      <c r="QKU545"/>
      <c r="QKV545"/>
      <c r="QKW545"/>
      <c r="QKX545"/>
      <c r="QKY545"/>
      <c r="QKZ545"/>
      <c r="QLA545"/>
      <c r="QLB545"/>
      <c r="QLC545"/>
      <c r="QLD545"/>
      <c r="QLE545"/>
      <c r="QLF545"/>
      <c r="QLG545"/>
      <c r="QLH545"/>
      <c r="QLI545"/>
      <c r="QLJ545"/>
      <c r="QLK545"/>
      <c r="QLL545"/>
      <c r="QLM545"/>
      <c r="QLN545"/>
      <c r="QLO545"/>
      <c r="QLP545"/>
      <c r="QLQ545"/>
      <c r="QLR545"/>
      <c r="QLS545"/>
      <c r="QLT545"/>
      <c r="QLU545"/>
      <c r="QLV545"/>
      <c r="QLW545"/>
      <c r="QLX545"/>
      <c r="QLY545"/>
      <c r="QLZ545"/>
      <c r="QMA545"/>
      <c r="QMB545"/>
      <c r="QMC545"/>
      <c r="QMD545"/>
      <c r="QME545"/>
      <c r="QMF545"/>
      <c r="QMG545"/>
      <c r="QMH545"/>
      <c r="QMI545"/>
      <c r="QMJ545"/>
      <c r="QMK545"/>
      <c r="QML545"/>
      <c r="QMM545"/>
      <c r="QMN545"/>
      <c r="QMO545"/>
      <c r="QMP545"/>
      <c r="QMQ545"/>
      <c r="QMR545"/>
      <c r="QMS545"/>
      <c r="QMT545"/>
      <c r="QMU545"/>
      <c r="QMV545"/>
      <c r="QMW545"/>
      <c r="QMX545"/>
      <c r="QMY545"/>
      <c r="QMZ545"/>
      <c r="QNA545"/>
      <c r="QNB545"/>
      <c r="QNC545"/>
      <c r="QND545"/>
      <c r="QNE545"/>
      <c r="QNF545"/>
      <c r="QNG545"/>
      <c r="QNH545"/>
      <c r="QNI545"/>
      <c r="QNJ545"/>
      <c r="QNK545"/>
      <c r="QNL545"/>
      <c r="QNM545"/>
      <c r="QNN545"/>
      <c r="QNO545"/>
      <c r="QNP545"/>
      <c r="QNQ545"/>
      <c r="QNR545"/>
      <c r="QNS545"/>
      <c r="QNT545"/>
      <c r="QNU545"/>
      <c r="QNV545"/>
      <c r="QNW545"/>
      <c r="QNX545"/>
      <c r="QNY545"/>
      <c r="QNZ545"/>
      <c r="QOA545"/>
      <c r="QOB545"/>
      <c r="QOC545"/>
      <c r="QOD545"/>
      <c r="QOE545"/>
      <c r="QOF545"/>
      <c r="QOG545"/>
      <c r="QOH545"/>
      <c r="QOI545"/>
      <c r="QOJ545"/>
      <c r="QOK545"/>
      <c r="QOL545"/>
      <c r="QOM545"/>
      <c r="QON545"/>
      <c r="QOO545"/>
      <c r="QOP545"/>
      <c r="QOQ545"/>
      <c r="QOR545"/>
      <c r="QOS545"/>
      <c r="QOT545"/>
      <c r="QOU545"/>
      <c r="QOV545"/>
      <c r="QOW545"/>
      <c r="QOX545"/>
      <c r="QOY545"/>
      <c r="QOZ545"/>
      <c r="QPA545"/>
      <c r="QPB545"/>
      <c r="QPC545"/>
      <c r="QPD545"/>
      <c r="QPE545"/>
      <c r="QPF545"/>
      <c r="QPG545"/>
      <c r="QPH545"/>
      <c r="QPI545"/>
      <c r="QPJ545"/>
      <c r="QPK545"/>
      <c r="QPL545"/>
      <c r="QPM545"/>
      <c r="QPN545"/>
      <c r="QPO545"/>
      <c r="QPP545"/>
      <c r="QPQ545"/>
      <c r="QPR545"/>
      <c r="QPS545"/>
      <c r="QPT545"/>
      <c r="QPU545"/>
      <c r="QPV545"/>
      <c r="QPW545"/>
      <c r="QPX545"/>
      <c r="QPY545"/>
      <c r="QPZ545"/>
      <c r="QQA545"/>
      <c r="QQB545"/>
      <c r="QQC545"/>
      <c r="QQD545"/>
      <c r="QQE545"/>
      <c r="QQF545"/>
      <c r="QQG545"/>
      <c r="QQH545"/>
      <c r="QQI545"/>
      <c r="QQJ545"/>
      <c r="QQK545"/>
      <c r="QQL545"/>
      <c r="QQM545"/>
      <c r="QQN545"/>
      <c r="QQO545"/>
      <c r="QQP545"/>
      <c r="QQQ545"/>
      <c r="QQR545"/>
      <c r="QQS545"/>
      <c r="QQT545"/>
      <c r="QQU545"/>
      <c r="QQV545"/>
      <c r="QQW545"/>
      <c r="QQX545"/>
      <c r="QQY545"/>
      <c r="QQZ545"/>
      <c r="QRA545"/>
      <c r="QRB545"/>
      <c r="QRC545"/>
      <c r="QRD545"/>
      <c r="QRE545"/>
      <c r="QRF545"/>
      <c r="QRG545"/>
      <c r="QRH545"/>
      <c r="QRI545"/>
      <c r="QRJ545"/>
      <c r="QRK545"/>
      <c r="QRL545"/>
      <c r="QRM545"/>
      <c r="QRN545"/>
      <c r="QRO545"/>
      <c r="QRP545"/>
      <c r="QRQ545"/>
      <c r="QRR545"/>
      <c r="QRS545"/>
      <c r="QRT545"/>
      <c r="QRU545"/>
      <c r="QRV545"/>
      <c r="QRW545"/>
      <c r="QRX545"/>
      <c r="QRY545"/>
      <c r="QRZ545"/>
      <c r="QSA545"/>
      <c r="QSB545"/>
      <c r="QSC545"/>
      <c r="QSD545"/>
      <c r="QSE545"/>
      <c r="QSF545"/>
      <c r="QSG545"/>
      <c r="QSH545"/>
      <c r="QSI545"/>
      <c r="QSJ545"/>
      <c r="QSK545"/>
      <c r="QSL545"/>
      <c r="QSM545"/>
      <c r="QSN545"/>
      <c r="QSO545"/>
      <c r="QSP545"/>
      <c r="QSQ545"/>
      <c r="QSR545"/>
      <c r="QSS545"/>
      <c r="QST545"/>
      <c r="QSU545"/>
      <c r="QSV545"/>
      <c r="QSW545"/>
      <c r="QSX545"/>
      <c r="QSY545"/>
      <c r="QSZ545"/>
      <c r="QTA545"/>
      <c r="QTB545"/>
      <c r="QTC545"/>
      <c r="QTD545"/>
      <c r="QTE545"/>
      <c r="QTF545"/>
      <c r="QTG545"/>
      <c r="QTH545"/>
      <c r="QTI545"/>
      <c r="QTJ545"/>
      <c r="QTK545"/>
      <c r="QTL545"/>
      <c r="QTM545"/>
      <c r="QTN545"/>
      <c r="QTO545"/>
      <c r="QTP545"/>
      <c r="QTQ545"/>
      <c r="QTR545"/>
      <c r="QTS545"/>
      <c r="QTT545"/>
      <c r="QTU545"/>
      <c r="QTV545"/>
      <c r="QTW545"/>
      <c r="QTX545"/>
      <c r="QTY545"/>
      <c r="QTZ545"/>
      <c r="QUA545"/>
      <c r="QUB545"/>
      <c r="QUC545"/>
      <c r="QUD545"/>
      <c r="QUE545"/>
      <c r="QUF545"/>
      <c r="QUG545"/>
      <c r="QUH545"/>
      <c r="QUI545"/>
      <c r="QUJ545"/>
      <c r="QUK545"/>
      <c r="QUL545"/>
      <c r="QUM545"/>
      <c r="QUN545"/>
      <c r="QUO545"/>
      <c r="QUP545"/>
      <c r="QUQ545"/>
      <c r="QUR545"/>
      <c r="QUS545"/>
      <c r="QUT545"/>
      <c r="QUU545"/>
      <c r="QUV545"/>
      <c r="QUW545"/>
      <c r="QUX545"/>
      <c r="QUY545"/>
      <c r="QUZ545"/>
      <c r="QVA545"/>
      <c r="QVB545"/>
      <c r="QVC545"/>
      <c r="QVD545"/>
      <c r="QVE545"/>
      <c r="QVF545"/>
      <c r="QVG545"/>
      <c r="QVH545"/>
      <c r="QVI545"/>
      <c r="QVJ545"/>
      <c r="QVK545"/>
      <c r="QVL545"/>
      <c r="QVM545"/>
      <c r="QVN545"/>
      <c r="QVO545"/>
      <c r="QVP545"/>
      <c r="QVQ545"/>
      <c r="QVR545"/>
      <c r="QVS545"/>
      <c r="QVT545"/>
      <c r="QVU545"/>
      <c r="QVV545"/>
      <c r="QVW545"/>
      <c r="QVX545"/>
      <c r="QVY545"/>
      <c r="QVZ545"/>
      <c r="QWA545"/>
      <c r="QWB545"/>
      <c r="QWC545"/>
      <c r="QWD545"/>
      <c r="QWE545"/>
      <c r="QWF545"/>
      <c r="QWG545"/>
      <c r="QWH545"/>
      <c r="QWI545"/>
      <c r="QWJ545"/>
      <c r="QWK545"/>
      <c r="QWL545"/>
      <c r="QWM545"/>
      <c r="QWN545"/>
      <c r="QWO545"/>
      <c r="QWP545"/>
      <c r="QWQ545"/>
      <c r="QWR545"/>
      <c r="QWS545"/>
      <c r="QWT545"/>
      <c r="QWU545"/>
      <c r="QWV545"/>
      <c r="QWW545"/>
      <c r="QWX545"/>
      <c r="QWY545"/>
      <c r="QWZ545"/>
      <c r="QXA545"/>
      <c r="QXB545"/>
      <c r="QXC545"/>
      <c r="QXD545"/>
      <c r="QXE545"/>
      <c r="QXF545"/>
      <c r="QXG545"/>
      <c r="QXH545"/>
      <c r="QXI545"/>
      <c r="QXJ545"/>
      <c r="QXK545"/>
      <c r="QXL545"/>
      <c r="QXM545"/>
      <c r="QXN545"/>
      <c r="QXO545"/>
      <c r="QXP545"/>
      <c r="QXQ545"/>
      <c r="QXR545"/>
      <c r="QXS545"/>
      <c r="QXT545"/>
      <c r="QXU545"/>
      <c r="QXV545"/>
      <c r="QXW545"/>
      <c r="QXX545"/>
      <c r="QXY545"/>
      <c r="QXZ545"/>
      <c r="QYA545"/>
      <c r="QYB545"/>
      <c r="QYC545"/>
      <c r="QYD545"/>
      <c r="QYE545"/>
      <c r="QYF545"/>
      <c r="QYG545"/>
      <c r="QYH545"/>
      <c r="QYI545"/>
      <c r="QYJ545"/>
      <c r="QYK545"/>
      <c r="QYL545"/>
      <c r="QYM545"/>
      <c r="QYN545"/>
      <c r="QYO545"/>
      <c r="QYP545"/>
      <c r="QYQ545"/>
      <c r="QYR545"/>
      <c r="QYS545"/>
      <c r="QYT545"/>
      <c r="QYU545"/>
      <c r="QYV545"/>
      <c r="QYW545"/>
      <c r="QYX545"/>
      <c r="QYY545"/>
      <c r="QYZ545"/>
      <c r="QZA545"/>
      <c r="QZB545"/>
      <c r="QZC545"/>
      <c r="QZD545"/>
      <c r="QZE545"/>
      <c r="QZF545"/>
      <c r="QZG545"/>
      <c r="QZH545"/>
      <c r="QZI545"/>
      <c r="QZJ545"/>
      <c r="QZK545"/>
      <c r="QZL545"/>
      <c r="QZM545"/>
      <c r="QZN545"/>
      <c r="QZO545"/>
      <c r="QZP545"/>
      <c r="QZQ545"/>
      <c r="QZR545"/>
      <c r="QZS545"/>
      <c r="QZT545"/>
      <c r="QZU545"/>
      <c r="QZV545"/>
      <c r="QZW545"/>
      <c r="QZX545"/>
      <c r="QZY545"/>
      <c r="QZZ545"/>
      <c r="RAA545"/>
      <c r="RAB545"/>
      <c r="RAC545"/>
      <c r="RAD545"/>
      <c r="RAE545"/>
      <c r="RAF545"/>
      <c r="RAG545"/>
      <c r="RAH545"/>
      <c r="RAI545"/>
      <c r="RAJ545"/>
      <c r="RAK545"/>
      <c r="RAL545"/>
      <c r="RAM545"/>
      <c r="RAN545"/>
      <c r="RAO545"/>
      <c r="RAP545"/>
      <c r="RAQ545"/>
      <c r="RAR545"/>
      <c r="RAS545"/>
      <c r="RAT545"/>
      <c r="RAU545"/>
      <c r="RAV545"/>
      <c r="RAW545"/>
      <c r="RAX545"/>
      <c r="RAY545"/>
      <c r="RAZ545"/>
      <c r="RBA545"/>
      <c r="RBB545"/>
      <c r="RBC545"/>
      <c r="RBD545"/>
      <c r="RBE545"/>
      <c r="RBF545"/>
      <c r="RBG545"/>
      <c r="RBH545"/>
      <c r="RBI545"/>
      <c r="RBJ545"/>
      <c r="RBK545"/>
      <c r="RBL545"/>
      <c r="RBM545"/>
      <c r="RBN545"/>
      <c r="RBO545"/>
      <c r="RBP545"/>
      <c r="RBQ545"/>
      <c r="RBR545"/>
      <c r="RBS545"/>
      <c r="RBT545"/>
      <c r="RBU545"/>
      <c r="RBV545"/>
      <c r="RBW545"/>
      <c r="RBX545"/>
      <c r="RBY545"/>
      <c r="RBZ545"/>
      <c r="RCA545"/>
      <c r="RCB545"/>
      <c r="RCC545"/>
      <c r="RCD545"/>
      <c r="RCE545"/>
      <c r="RCF545"/>
      <c r="RCG545"/>
      <c r="RCH545"/>
      <c r="RCI545"/>
      <c r="RCJ545"/>
      <c r="RCK545"/>
      <c r="RCL545"/>
      <c r="RCM545"/>
      <c r="RCN545"/>
      <c r="RCO545"/>
      <c r="RCP545"/>
      <c r="RCQ545"/>
      <c r="RCR545"/>
      <c r="RCS545"/>
      <c r="RCT545"/>
      <c r="RCU545"/>
      <c r="RCV545"/>
      <c r="RCW545"/>
      <c r="RCX545"/>
      <c r="RCY545"/>
      <c r="RCZ545"/>
      <c r="RDA545"/>
      <c r="RDB545"/>
      <c r="RDC545"/>
      <c r="RDD545"/>
      <c r="RDE545"/>
      <c r="RDF545"/>
      <c r="RDG545"/>
      <c r="RDH545"/>
      <c r="RDI545"/>
      <c r="RDJ545"/>
      <c r="RDK545"/>
      <c r="RDL545"/>
      <c r="RDM545"/>
      <c r="RDN545"/>
      <c r="RDO545"/>
      <c r="RDP545"/>
      <c r="RDQ545"/>
      <c r="RDR545"/>
      <c r="RDS545"/>
      <c r="RDT545"/>
      <c r="RDU545"/>
      <c r="RDV545"/>
      <c r="RDW545"/>
      <c r="RDX545"/>
      <c r="RDY545"/>
      <c r="RDZ545"/>
      <c r="REA545"/>
      <c r="REB545"/>
      <c r="REC545"/>
      <c r="RED545"/>
      <c r="REE545"/>
      <c r="REF545"/>
      <c r="REG545"/>
      <c r="REH545"/>
      <c r="REI545"/>
      <c r="REJ545"/>
      <c r="REK545"/>
      <c r="REL545"/>
      <c r="REM545"/>
      <c r="REN545"/>
      <c r="REO545"/>
      <c r="REP545"/>
      <c r="REQ545"/>
      <c r="RER545"/>
      <c r="RES545"/>
      <c r="RET545"/>
      <c r="REU545"/>
      <c r="REV545"/>
      <c r="REW545"/>
      <c r="REX545"/>
      <c r="REY545"/>
      <c r="REZ545"/>
      <c r="RFA545"/>
      <c r="RFB545"/>
      <c r="RFC545"/>
      <c r="RFD545"/>
      <c r="RFE545"/>
      <c r="RFF545"/>
      <c r="RFG545"/>
      <c r="RFH545"/>
      <c r="RFI545"/>
      <c r="RFJ545"/>
      <c r="RFK545"/>
      <c r="RFL545"/>
      <c r="RFM545"/>
      <c r="RFN545"/>
      <c r="RFO545"/>
      <c r="RFP545"/>
      <c r="RFQ545"/>
      <c r="RFR545"/>
      <c r="RFS545"/>
      <c r="RFT545"/>
      <c r="RFU545"/>
      <c r="RFV545"/>
      <c r="RFW545"/>
      <c r="RFX545"/>
      <c r="RFY545"/>
      <c r="RFZ545"/>
      <c r="RGA545"/>
      <c r="RGB545"/>
      <c r="RGC545"/>
      <c r="RGD545"/>
      <c r="RGE545"/>
      <c r="RGF545"/>
      <c r="RGG545"/>
      <c r="RGH545"/>
      <c r="RGI545"/>
      <c r="RGJ545"/>
      <c r="RGK545"/>
      <c r="RGL545"/>
      <c r="RGM545"/>
      <c r="RGN545"/>
      <c r="RGO545"/>
      <c r="RGP545"/>
      <c r="RGQ545"/>
      <c r="RGR545"/>
      <c r="RGS545"/>
      <c r="RGT545"/>
      <c r="RGU545"/>
      <c r="RGV545"/>
      <c r="RGW545"/>
      <c r="RGX545"/>
      <c r="RGY545"/>
      <c r="RGZ545"/>
      <c r="RHA545"/>
      <c r="RHB545"/>
      <c r="RHC545"/>
      <c r="RHD545"/>
      <c r="RHE545"/>
      <c r="RHF545"/>
      <c r="RHG545"/>
      <c r="RHH545"/>
      <c r="RHI545"/>
      <c r="RHJ545"/>
      <c r="RHK545"/>
      <c r="RHL545"/>
      <c r="RHM545"/>
      <c r="RHN545"/>
      <c r="RHO545"/>
      <c r="RHP545"/>
      <c r="RHQ545"/>
      <c r="RHR545"/>
      <c r="RHS545"/>
      <c r="RHT545"/>
      <c r="RHU545"/>
      <c r="RHV545"/>
      <c r="RHW545"/>
      <c r="RHX545"/>
      <c r="RHY545"/>
      <c r="RHZ545"/>
      <c r="RIA545"/>
      <c r="RIB545"/>
      <c r="RIC545"/>
      <c r="RID545"/>
      <c r="RIE545"/>
      <c r="RIF545"/>
      <c r="RIG545"/>
      <c r="RIH545"/>
      <c r="RII545"/>
      <c r="RIJ545"/>
      <c r="RIK545"/>
      <c r="RIL545"/>
      <c r="RIM545"/>
      <c r="RIN545"/>
      <c r="RIO545"/>
      <c r="RIP545"/>
      <c r="RIQ545"/>
      <c r="RIR545"/>
      <c r="RIS545"/>
      <c r="RIT545"/>
      <c r="RIU545"/>
      <c r="RIV545"/>
      <c r="RIW545"/>
      <c r="RIX545"/>
      <c r="RIY545"/>
      <c r="RIZ545"/>
      <c r="RJA545"/>
      <c r="RJB545"/>
      <c r="RJC545"/>
      <c r="RJD545"/>
      <c r="RJE545"/>
      <c r="RJF545"/>
      <c r="RJG545"/>
      <c r="RJH545"/>
      <c r="RJI545"/>
      <c r="RJJ545"/>
      <c r="RJK545"/>
      <c r="RJL545"/>
      <c r="RJM545"/>
      <c r="RJN545"/>
      <c r="RJO545"/>
      <c r="RJP545"/>
      <c r="RJQ545"/>
      <c r="RJR545"/>
      <c r="RJS545"/>
      <c r="RJT545"/>
      <c r="RJU545"/>
      <c r="RJV545"/>
      <c r="RJW545"/>
      <c r="RJX545"/>
      <c r="RJY545"/>
      <c r="RJZ545"/>
      <c r="RKA545"/>
      <c r="RKB545"/>
      <c r="RKC545"/>
      <c r="RKD545"/>
      <c r="RKE545"/>
      <c r="RKF545"/>
      <c r="RKG545"/>
      <c r="RKH545"/>
      <c r="RKI545"/>
      <c r="RKJ545"/>
      <c r="RKK545"/>
      <c r="RKL545"/>
      <c r="RKM545"/>
      <c r="RKN545"/>
      <c r="RKO545"/>
      <c r="RKP545"/>
      <c r="RKQ545"/>
      <c r="RKR545"/>
      <c r="RKS545"/>
      <c r="RKT545"/>
      <c r="RKU545"/>
      <c r="RKV545"/>
      <c r="RKW545"/>
      <c r="RKX545"/>
      <c r="RKY545"/>
      <c r="RKZ545"/>
      <c r="RLA545"/>
      <c r="RLB545"/>
      <c r="RLC545"/>
      <c r="RLD545"/>
      <c r="RLE545"/>
      <c r="RLF545"/>
      <c r="RLG545"/>
      <c r="RLH545"/>
      <c r="RLI545"/>
      <c r="RLJ545"/>
      <c r="RLK545"/>
      <c r="RLL545"/>
      <c r="RLM545"/>
      <c r="RLN545"/>
      <c r="RLO545"/>
      <c r="RLP545"/>
      <c r="RLQ545"/>
      <c r="RLR545"/>
      <c r="RLS545"/>
      <c r="RLT545"/>
      <c r="RLU545"/>
      <c r="RLV545"/>
      <c r="RLW545"/>
      <c r="RLX545"/>
      <c r="RLY545"/>
      <c r="RLZ545"/>
      <c r="RMA545"/>
      <c r="RMB545"/>
      <c r="RMC545"/>
      <c r="RMD545"/>
      <c r="RME545"/>
      <c r="RMF545"/>
      <c r="RMG545"/>
      <c r="RMH545"/>
      <c r="RMI545"/>
      <c r="RMJ545"/>
      <c r="RMK545"/>
      <c r="RML545"/>
      <c r="RMM545"/>
      <c r="RMN545"/>
      <c r="RMO545"/>
      <c r="RMP545"/>
      <c r="RMQ545"/>
      <c r="RMR545"/>
      <c r="RMS545"/>
      <c r="RMT545"/>
      <c r="RMU545"/>
      <c r="RMV545"/>
      <c r="RMW545"/>
      <c r="RMX545"/>
      <c r="RMY545"/>
      <c r="RMZ545"/>
      <c r="RNA545"/>
      <c r="RNB545"/>
      <c r="RNC545"/>
      <c r="RND545"/>
      <c r="RNE545"/>
      <c r="RNF545"/>
      <c r="RNG545"/>
      <c r="RNH545"/>
      <c r="RNI545"/>
      <c r="RNJ545"/>
      <c r="RNK545"/>
      <c r="RNL545"/>
      <c r="RNM545"/>
      <c r="RNN545"/>
      <c r="RNO545"/>
      <c r="RNP545"/>
      <c r="RNQ545"/>
      <c r="RNR545"/>
      <c r="RNS545"/>
      <c r="RNT545"/>
      <c r="RNU545"/>
      <c r="RNV545"/>
      <c r="RNW545"/>
      <c r="RNX545"/>
      <c r="RNY545"/>
      <c r="RNZ545"/>
      <c r="ROA545"/>
      <c r="ROB545"/>
      <c r="ROC545"/>
      <c r="ROD545"/>
      <c r="ROE545"/>
      <c r="ROF545"/>
      <c r="ROG545"/>
      <c r="ROH545"/>
      <c r="ROI545"/>
      <c r="ROJ545"/>
      <c r="ROK545"/>
      <c r="ROL545"/>
      <c r="ROM545"/>
      <c r="RON545"/>
      <c r="ROO545"/>
      <c r="ROP545"/>
      <c r="ROQ545"/>
      <c r="ROR545"/>
      <c r="ROS545"/>
      <c r="ROT545"/>
      <c r="ROU545"/>
      <c r="ROV545"/>
      <c r="ROW545"/>
      <c r="ROX545"/>
      <c r="ROY545"/>
      <c r="ROZ545"/>
      <c r="RPA545"/>
      <c r="RPB545"/>
      <c r="RPC545"/>
      <c r="RPD545"/>
      <c r="RPE545"/>
      <c r="RPF545"/>
      <c r="RPG545"/>
      <c r="RPH545"/>
      <c r="RPI545"/>
      <c r="RPJ545"/>
      <c r="RPK545"/>
      <c r="RPL545"/>
      <c r="RPM545"/>
      <c r="RPN545"/>
      <c r="RPO545"/>
      <c r="RPP545"/>
      <c r="RPQ545"/>
      <c r="RPR545"/>
      <c r="RPS545"/>
      <c r="RPT545"/>
      <c r="RPU545"/>
      <c r="RPV545"/>
      <c r="RPW545"/>
      <c r="RPX545"/>
      <c r="RPY545"/>
      <c r="RPZ545"/>
      <c r="RQA545"/>
      <c r="RQB545"/>
      <c r="RQC545"/>
      <c r="RQD545"/>
      <c r="RQE545"/>
      <c r="RQF545"/>
      <c r="RQG545"/>
      <c r="RQH545"/>
      <c r="RQI545"/>
      <c r="RQJ545"/>
      <c r="RQK545"/>
      <c r="RQL545"/>
      <c r="RQM545"/>
      <c r="RQN545"/>
      <c r="RQO545"/>
      <c r="RQP545"/>
      <c r="RQQ545"/>
      <c r="RQR545"/>
      <c r="RQS545"/>
      <c r="RQT545"/>
      <c r="RQU545"/>
      <c r="RQV545"/>
      <c r="RQW545"/>
      <c r="RQX545"/>
      <c r="RQY545"/>
      <c r="RQZ545"/>
      <c r="RRA545"/>
      <c r="RRB545"/>
      <c r="RRC545"/>
      <c r="RRD545"/>
      <c r="RRE545"/>
      <c r="RRF545"/>
      <c r="RRG545"/>
      <c r="RRH545"/>
      <c r="RRI545"/>
      <c r="RRJ545"/>
      <c r="RRK545"/>
      <c r="RRL545"/>
      <c r="RRM545"/>
      <c r="RRN545"/>
      <c r="RRO545"/>
      <c r="RRP545"/>
      <c r="RRQ545"/>
      <c r="RRR545"/>
      <c r="RRS545"/>
      <c r="RRT545"/>
      <c r="RRU545"/>
      <c r="RRV545"/>
      <c r="RRW545"/>
      <c r="RRX545"/>
      <c r="RRY545"/>
      <c r="RRZ545"/>
      <c r="RSA545"/>
      <c r="RSB545"/>
      <c r="RSC545"/>
      <c r="RSD545"/>
      <c r="RSE545"/>
      <c r="RSF545"/>
      <c r="RSG545"/>
      <c r="RSH545"/>
      <c r="RSI545"/>
      <c r="RSJ545"/>
      <c r="RSK545"/>
      <c r="RSL545"/>
      <c r="RSM545"/>
      <c r="RSN545"/>
      <c r="RSO545"/>
      <c r="RSP545"/>
      <c r="RSQ545"/>
      <c r="RSR545"/>
      <c r="RSS545"/>
      <c r="RST545"/>
      <c r="RSU545"/>
      <c r="RSV545"/>
      <c r="RSW545"/>
      <c r="RSX545"/>
      <c r="RSY545"/>
      <c r="RSZ545"/>
      <c r="RTA545"/>
      <c r="RTB545"/>
      <c r="RTC545"/>
      <c r="RTD545"/>
      <c r="RTE545"/>
      <c r="RTF545"/>
      <c r="RTG545"/>
      <c r="RTH545"/>
      <c r="RTI545"/>
      <c r="RTJ545"/>
      <c r="RTK545"/>
      <c r="RTL545"/>
      <c r="RTM545"/>
      <c r="RTN545"/>
      <c r="RTO545"/>
      <c r="RTP545"/>
      <c r="RTQ545"/>
      <c r="RTR545"/>
      <c r="RTS545"/>
      <c r="RTT545"/>
      <c r="RTU545"/>
      <c r="RTV545"/>
      <c r="RTW545"/>
      <c r="RTX545"/>
      <c r="RTY545"/>
      <c r="RTZ545"/>
      <c r="RUA545"/>
      <c r="RUB545"/>
      <c r="RUC545"/>
      <c r="RUD545"/>
      <c r="RUE545"/>
      <c r="RUF545"/>
      <c r="RUG545"/>
      <c r="RUH545"/>
      <c r="RUI545"/>
      <c r="RUJ545"/>
      <c r="RUK545"/>
      <c r="RUL545"/>
      <c r="RUM545"/>
      <c r="RUN545"/>
      <c r="RUO545"/>
      <c r="RUP545"/>
      <c r="RUQ545"/>
      <c r="RUR545"/>
      <c r="RUS545"/>
      <c r="RUT545"/>
      <c r="RUU545"/>
      <c r="RUV545"/>
      <c r="RUW545"/>
      <c r="RUX545"/>
      <c r="RUY545"/>
      <c r="RUZ545"/>
      <c r="RVA545"/>
      <c r="RVB545"/>
      <c r="RVC545"/>
      <c r="RVD545"/>
      <c r="RVE545"/>
      <c r="RVF545"/>
      <c r="RVG545"/>
      <c r="RVH545"/>
      <c r="RVI545"/>
      <c r="RVJ545"/>
      <c r="RVK545"/>
      <c r="RVL545"/>
      <c r="RVM545"/>
      <c r="RVN545"/>
      <c r="RVO545"/>
      <c r="RVP545"/>
      <c r="RVQ545"/>
      <c r="RVR545"/>
      <c r="RVS545"/>
      <c r="RVT545"/>
      <c r="RVU545"/>
      <c r="RVV545"/>
      <c r="RVW545"/>
      <c r="RVX545"/>
      <c r="RVY545"/>
      <c r="RVZ545"/>
      <c r="RWA545"/>
      <c r="RWB545"/>
      <c r="RWC545"/>
      <c r="RWD545"/>
      <c r="RWE545"/>
      <c r="RWF545"/>
      <c r="RWG545"/>
      <c r="RWH545"/>
      <c r="RWI545"/>
      <c r="RWJ545"/>
      <c r="RWK545"/>
      <c r="RWL545"/>
      <c r="RWM545"/>
      <c r="RWN545"/>
      <c r="RWO545"/>
      <c r="RWP545"/>
      <c r="RWQ545"/>
      <c r="RWR545"/>
      <c r="RWS545"/>
      <c r="RWT545"/>
      <c r="RWU545"/>
      <c r="RWV545"/>
      <c r="RWW545"/>
      <c r="RWX545"/>
      <c r="RWY545"/>
      <c r="RWZ545"/>
      <c r="RXA545"/>
      <c r="RXB545"/>
      <c r="RXC545"/>
      <c r="RXD545"/>
      <c r="RXE545"/>
      <c r="RXF545"/>
      <c r="RXG545"/>
      <c r="RXH545"/>
      <c r="RXI545"/>
      <c r="RXJ545"/>
      <c r="RXK545"/>
      <c r="RXL545"/>
      <c r="RXM545"/>
      <c r="RXN545"/>
      <c r="RXO545"/>
      <c r="RXP545"/>
      <c r="RXQ545"/>
      <c r="RXR545"/>
      <c r="RXS545"/>
      <c r="RXT545"/>
      <c r="RXU545"/>
      <c r="RXV545"/>
      <c r="RXW545"/>
      <c r="RXX545"/>
      <c r="RXY545"/>
      <c r="RXZ545"/>
      <c r="RYA545"/>
      <c r="RYB545"/>
      <c r="RYC545"/>
      <c r="RYD545"/>
      <c r="RYE545"/>
      <c r="RYF545"/>
      <c r="RYG545"/>
      <c r="RYH545"/>
      <c r="RYI545"/>
      <c r="RYJ545"/>
      <c r="RYK545"/>
      <c r="RYL545"/>
      <c r="RYM545"/>
      <c r="RYN545"/>
      <c r="RYO545"/>
      <c r="RYP545"/>
      <c r="RYQ545"/>
      <c r="RYR545"/>
      <c r="RYS545"/>
      <c r="RYT545"/>
      <c r="RYU545"/>
      <c r="RYV545"/>
      <c r="RYW545"/>
      <c r="RYX545"/>
      <c r="RYY545"/>
      <c r="RYZ545"/>
      <c r="RZA545"/>
      <c r="RZB545"/>
      <c r="RZC545"/>
      <c r="RZD545"/>
      <c r="RZE545"/>
      <c r="RZF545"/>
      <c r="RZG545"/>
      <c r="RZH545"/>
      <c r="RZI545"/>
      <c r="RZJ545"/>
      <c r="RZK545"/>
      <c r="RZL545"/>
      <c r="RZM545"/>
      <c r="RZN545"/>
      <c r="RZO545"/>
      <c r="RZP545"/>
      <c r="RZQ545"/>
      <c r="RZR545"/>
      <c r="RZS545"/>
      <c r="RZT545"/>
      <c r="RZU545"/>
      <c r="RZV545"/>
      <c r="RZW545"/>
      <c r="RZX545"/>
      <c r="RZY545"/>
      <c r="RZZ545"/>
      <c r="SAA545"/>
      <c r="SAB545"/>
      <c r="SAC545"/>
      <c r="SAD545"/>
      <c r="SAE545"/>
      <c r="SAF545"/>
      <c r="SAG545"/>
      <c r="SAH545"/>
      <c r="SAI545"/>
      <c r="SAJ545"/>
      <c r="SAK545"/>
      <c r="SAL545"/>
      <c r="SAM545"/>
      <c r="SAN545"/>
      <c r="SAO545"/>
      <c r="SAP545"/>
      <c r="SAQ545"/>
      <c r="SAR545"/>
      <c r="SAS545"/>
      <c r="SAT545"/>
      <c r="SAU545"/>
      <c r="SAV545"/>
      <c r="SAW545"/>
      <c r="SAX545"/>
      <c r="SAY545"/>
      <c r="SAZ545"/>
      <c r="SBA545"/>
      <c r="SBB545"/>
      <c r="SBC545"/>
      <c r="SBD545"/>
      <c r="SBE545"/>
      <c r="SBF545"/>
      <c r="SBG545"/>
      <c r="SBH545"/>
      <c r="SBI545"/>
      <c r="SBJ545"/>
      <c r="SBK545"/>
      <c r="SBL545"/>
      <c r="SBM545"/>
      <c r="SBN545"/>
      <c r="SBO545"/>
      <c r="SBP545"/>
      <c r="SBQ545"/>
      <c r="SBR545"/>
      <c r="SBS545"/>
      <c r="SBT545"/>
      <c r="SBU545"/>
      <c r="SBV545"/>
      <c r="SBW545"/>
      <c r="SBX545"/>
      <c r="SBY545"/>
      <c r="SBZ545"/>
      <c r="SCA545"/>
      <c r="SCB545"/>
      <c r="SCC545"/>
      <c r="SCD545"/>
      <c r="SCE545"/>
      <c r="SCF545"/>
      <c r="SCG545"/>
      <c r="SCH545"/>
      <c r="SCI545"/>
      <c r="SCJ545"/>
      <c r="SCK545"/>
      <c r="SCL545"/>
      <c r="SCM545"/>
      <c r="SCN545"/>
      <c r="SCO545"/>
      <c r="SCP545"/>
      <c r="SCQ545"/>
      <c r="SCR545"/>
      <c r="SCS545"/>
      <c r="SCT545"/>
      <c r="SCU545"/>
      <c r="SCV545"/>
      <c r="SCW545"/>
      <c r="SCX545"/>
      <c r="SCY545"/>
      <c r="SCZ545"/>
      <c r="SDA545"/>
      <c r="SDB545"/>
      <c r="SDC545"/>
      <c r="SDD545"/>
      <c r="SDE545"/>
      <c r="SDF545"/>
      <c r="SDG545"/>
      <c r="SDH545"/>
      <c r="SDI545"/>
      <c r="SDJ545"/>
      <c r="SDK545"/>
      <c r="SDL545"/>
      <c r="SDM545"/>
      <c r="SDN545"/>
      <c r="SDO545"/>
      <c r="SDP545"/>
      <c r="SDQ545"/>
      <c r="SDR545"/>
      <c r="SDS545"/>
      <c r="SDT545"/>
      <c r="SDU545"/>
      <c r="SDV545"/>
      <c r="SDW545"/>
      <c r="SDX545"/>
      <c r="SDY545"/>
      <c r="SDZ545"/>
      <c r="SEA545"/>
      <c r="SEB545"/>
      <c r="SEC545"/>
      <c r="SED545"/>
      <c r="SEE545"/>
      <c r="SEF545"/>
      <c r="SEG545"/>
      <c r="SEH545"/>
      <c r="SEI545"/>
      <c r="SEJ545"/>
      <c r="SEK545"/>
      <c r="SEL545"/>
      <c r="SEM545"/>
      <c r="SEN545"/>
      <c r="SEO545"/>
      <c r="SEP545"/>
      <c r="SEQ545"/>
      <c r="SER545"/>
      <c r="SES545"/>
      <c r="SET545"/>
      <c r="SEU545"/>
      <c r="SEV545"/>
      <c r="SEW545"/>
      <c r="SEX545"/>
      <c r="SEY545"/>
      <c r="SEZ545"/>
      <c r="SFA545"/>
      <c r="SFB545"/>
      <c r="SFC545"/>
      <c r="SFD545"/>
      <c r="SFE545"/>
      <c r="SFF545"/>
      <c r="SFG545"/>
      <c r="SFH545"/>
      <c r="SFI545"/>
      <c r="SFJ545"/>
      <c r="SFK545"/>
      <c r="SFL545"/>
      <c r="SFM545"/>
      <c r="SFN545"/>
      <c r="SFO545"/>
      <c r="SFP545"/>
      <c r="SFQ545"/>
      <c r="SFR545"/>
      <c r="SFS545"/>
      <c r="SFT545"/>
      <c r="SFU545"/>
      <c r="SFV545"/>
      <c r="SFW545"/>
      <c r="SFX545"/>
      <c r="SFY545"/>
      <c r="SFZ545"/>
      <c r="SGA545"/>
      <c r="SGB545"/>
      <c r="SGC545"/>
      <c r="SGD545"/>
      <c r="SGE545"/>
      <c r="SGF545"/>
      <c r="SGG545"/>
      <c r="SGH545"/>
      <c r="SGI545"/>
      <c r="SGJ545"/>
      <c r="SGK545"/>
      <c r="SGL545"/>
      <c r="SGM545"/>
      <c r="SGN545"/>
      <c r="SGO545"/>
      <c r="SGP545"/>
      <c r="SGQ545"/>
      <c r="SGR545"/>
      <c r="SGS545"/>
      <c r="SGT545"/>
      <c r="SGU545"/>
      <c r="SGV545"/>
      <c r="SGW545"/>
      <c r="SGX545"/>
      <c r="SGY545"/>
      <c r="SGZ545"/>
      <c r="SHA545"/>
      <c r="SHB545"/>
      <c r="SHC545"/>
      <c r="SHD545"/>
      <c r="SHE545"/>
      <c r="SHF545"/>
      <c r="SHG545"/>
      <c r="SHH545"/>
      <c r="SHI545"/>
      <c r="SHJ545"/>
      <c r="SHK545"/>
      <c r="SHL545"/>
      <c r="SHM545"/>
      <c r="SHN545"/>
      <c r="SHO545"/>
      <c r="SHP545"/>
      <c r="SHQ545"/>
      <c r="SHR545"/>
      <c r="SHS545"/>
      <c r="SHT545"/>
      <c r="SHU545"/>
      <c r="SHV545"/>
      <c r="SHW545"/>
      <c r="SHX545"/>
      <c r="SHY545"/>
      <c r="SHZ545"/>
      <c r="SIA545"/>
      <c r="SIB545"/>
      <c r="SIC545"/>
      <c r="SID545"/>
      <c r="SIE545"/>
      <c r="SIF545"/>
      <c r="SIG545"/>
      <c r="SIH545"/>
      <c r="SII545"/>
      <c r="SIJ545"/>
      <c r="SIK545"/>
      <c r="SIL545"/>
      <c r="SIM545"/>
      <c r="SIN545"/>
      <c r="SIO545"/>
      <c r="SIP545"/>
      <c r="SIQ545"/>
      <c r="SIR545"/>
      <c r="SIS545"/>
      <c r="SIT545"/>
      <c r="SIU545"/>
      <c r="SIV545"/>
      <c r="SIW545"/>
      <c r="SIX545"/>
      <c r="SIY545"/>
      <c r="SIZ545"/>
      <c r="SJA545"/>
      <c r="SJB545"/>
      <c r="SJC545"/>
      <c r="SJD545"/>
      <c r="SJE545"/>
      <c r="SJF545"/>
      <c r="SJG545"/>
      <c r="SJH545"/>
      <c r="SJI545"/>
      <c r="SJJ545"/>
      <c r="SJK545"/>
      <c r="SJL545"/>
      <c r="SJM545"/>
      <c r="SJN545"/>
      <c r="SJO545"/>
      <c r="SJP545"/>
      <c r="SJQ545"/>
      <c r="SJR545"/>
      <c r="SJS545"/>
      <c r="SJT545"/>
      <c r="SJU545"/>
      <c r="SJV545"/>
      <c r="SJW545"/>
      <c r="SJX545"/>
      <c r="SJY545"/>
      <c r="SJZ545"/>
      <c r="SKA545"/>
      <c r="SKB545"/>
      <c r="SKC545"/>
      <c r="SKD545"/>
      <c r="SKE545"/>
      <c r="SKF545"/>
      <c r="SKG545"/>
      <c r="SKH545"/>
      <c r="SKI545"/>
      <c r="SKJ545"/>
      <c r="SKK545"/>
      <c r="SKL545"/>
      <c r="SKM545"/>
      <c r="SKN545"/>
      <c r="SKO545"/>
      <c r="SKP545"/>
      <c r="SKQ545"/>
      <c r="SKR545"/>
      <c r="SKS545"/>
      <c r="SKT545"/>
      <c r="SKU545"/>
      <c r="SKV545"/>
      <c r="SKW545"/>
      <c r="SKX545"/>
      <c r="SKY545"/>
      <c r="SKZ545"/>
      <c r="SLA545"/>
      <c r="SLB545"/>
      <c r="SLC545"/>
      <c r="SLD545"/>
      <c r="SLE545"/>
      <c r="SLF545"/>
      <c r="SLG545"/>
      <c r="SLH545"/>
      <c r="SLI545"/>
      <c r="SLJ545"/>
      <c r="SLK545"/>
      <c r="SLL545"/>
      <c r="SLM545"/>
      <c r="SLN545"/>
      <c r="SLO545"/>
      <c r="SLP545"/>
      <c r="SLQ545"/>
      <c r="SLR545"/>
      <c r="SLS545"/>
      <c r="SLT545"/>
      <c r="SLU545"/>
      <c r="SLV545"/>
      <c r="SLW545"/>
      <c r="SLX545"/>
      <c r="SLY545"/>
      <c r="SLZ545"/>
      <c r="SMA545"/>
      <c r="SMB545"/>
      <c r="SMC545"/>
      <c r="SMD545"/>
      <c r="SME545"/>
      <c r="SMF545"/>
      <c r="SMG545"/>
      <c r="SMH545"/>
      <c r="SMI545"/>
      <c r="SMJ545"/>
      <c r="SMK545"/>
      <c r="SML545"/>
      <c r="SMM545"/>
      <c r="SMN545"/>
      <c r="SMO545"/>
      <c r="SMP545"/>
      <c r="SMQ545"/>
      <c r="SMR545"/>
      <c r="SMS545"/>
      <c r="SMT545"/>
      <c r="SMU545"/>
      <c r="SMV545"/>
      <c r="SMW545"/>
      <c r="SMX545"/>
      <c r="SMY545"/>
      <c r="SMZ545"/>
      <c r="SNA545"/>
      <c r="SNB545"/>
      <c r="SNC545"/>
      <c r="SND545"/>
      <c r="SNE545"/>
      <c r="SNF545"/>
      <c r="SNG545"/>
      <c r="SNH545"/>
      <c r="SNI545"/>
      <c r="SNJ545"/>
      <c r="SNK545"/>
      <c r="SNL545"/>
      <c r="SNM545"/>
      <c r="SNN545"/>
      <c r="SNO545"/>
      <c r="SNP545"/>
      <c r="SNQ545"/>
      <c r="SNR545"/>
      <c r="SNS545"/>
      <c r="SNT545"/>
      <c r="SNU545"/>
      <c r="SNV545"/>
      <c r="SNW545"/>
      <c r="SNX545"/>
      <c r="SNY545"/>
      <c r="SNZ545"/>
      <c r="SOA545"/>
      <c r="SOB545"/>
      <c r="SOC545"/>
      <c r="SOD545"/>
      <c r="SOE545"/>
      <c r="SOF545"/>
      <c r="SOG545"/>
      <c r="SOH545"/>
      <c r="SOI545"/>
      <c r="SOJ545"/>
      <c r="SOK545"/>
      <c r="SOL545"/>
      <c r="SOM545"/>
      <c r="SON545"/>
      <c r="SOO545"/>
      <c r="SOP545"/>
      <c r="SOQ545"/>
      <c r="SOR545"/>
      <c r="SOS545"/>
      <c r="SOT545"/>
      <c r="SOU545"/>
      <c r="SOV545"/>
      <c r="SOW545"/>
      <c r="SOX545"/>
      <c r="SOY545"/>
      <c r="SOZ545"/>
      <c r="SPA545"/>
      <c r="SPB545"/>
      <c r="SPC545"/>
      <c r="SPD545"/>
      <c r="SPE545"/>
      <c r="SPF545"/>
      <c r="SPG545"/>
      <c r="SPH545"/>
      <c r="SPI545"/>
      <c r="SPJ545"/>
      <c r="SPK545"/>
      <c r="SPL545"/>
      <c r="SPM545"/>
      <c r="SPN545"/>
      <c r="SPO545"/>
      <c r="SPP545"/>
      <c r="SPQ545"/>
      <c r="SPR545"/>
      <c r="SPS545"/>
      <c r="SPT545"/>
      <c r="SPU545"/>
      <c r="SPV545"/>
      <c r="SPW545"/>
      <c r="SPX545"/>
      <c r="SPY545"/>
      <c r="SPZ545"/>
      <c r="SQA545"/>
      <c r="SQB545"/>
      <c r="SQC545"/>
      <c r="SQD545"/>
      <c r="SQE545"/>
      <c r="SQF545"/>
      <c r="SQG545"/>
      <c r="SQH545"/>
      <c r="SQI545"/>
      <c r="SQJ545"/>
      <c r="SQK545"/>
      <c r="SQL545"/>
      <c r="SQM545"/>
      <c r="SQN545"/>
      <c r="SQO545"/>
      <c r="SQP545"/>
      <c r="SQQ545"/>
      <c r="SQR545"/>
      <c r="SQS545"/>
      <c r="SQT545"/>
      <c r="SQU545"/>
      <c r="SQV545"/>
      <c r="SQW545"/>
      <c r="SQX545"/>
      <c r="SQY545"/>
      <c r="SQZ545"/>
      <c r="SRA545"/>
      <c r="SRB545"/>
      <c r="SRC545"/>
      <c r="SRD545"/>
      <c r="SRE545"/>
      <c r="SRF545"/>
      <c r="SRG545"/>
      <c r="SRH545"/>
      <c r="SRI545"/>
      <c r="SRJ545"/>
      <c r="SRK545"/>
      <c r="SRL545"/>
      <c r="SRM545"/>
      <c r="SRN545"/>
      <c r="SRO545"/>
      <c r="SRP545"/>
      <c r="SRQ545"/>
      <c r="SRR545"/>
      <c r="SRS545"/>
      <c r="SRT545"/>
      <c r="SRU545"/>
      <c r="SRV545"/>
      <c r="SRW545"/>
      <c r="SRX545"/>
      <c r="SRY545"/>
      <c r="SRZ545"/>
      <c r="SSA545"/>
      <c r="SSB545"/>
      <c r="SSC545"/>
      <c r="SSD545"/>
      <c r="SSE545"/>
      <c r="SSF545"/>
      <c r="SSG545"/>
      <c r="SSH545"/>
      <c r="SSI545"/>
      <c r="SSJ545"/>
      <c r="SSK545"/>
      <c r="SSL545"/>
      <c r="SSM545"/>
      <c r="SSN545"/>
      <c r="SSO545"/>
      <c r="SSP545"/>
      <c r="SSQ545"/>
      <c r="SSR545"/>
      <c r="SSS545"/>
      <c r="SST545"/>
      <c r="SSU545"/>
      <c r="SSV545"/>
      <c r="SSW545"/>
      <c r="SSX545"/>
      <c r="SSY545"/>
      <c r="SSZ545"/>
      <c r="STA545"/>
      <c r="STB545"/>
      <c r="STC545"/>
      <c r="STD545"/>
      <c r="STE545"/>
      <c r="STF545"/>
      <c r="STG545"/>
      <c r="STH545"/>
      <c r="STI545"/>
      <c r="STJ545"/>
      <c r="STK545"/>
      <c r="STL545"/>
      <c r="STM545"/>
      <c r="STN545"/>
      <c r="STO545"/>
      <c r="STP545"/>
      <c r="STQ545"/>
      <c r="STR545"/>
      <c r="STS545"/>
      <c r="STT545"/>
      <c r="STU545"/>
      <c r="STV545"/>
      <c r="STW545"/>
      <c r="STX545"/>
      <c r="STY545"/>
      <c r="STZ545"/>
      <c r="SUA545"/>
      <c r="SUB545"/>
      <c r="SUC545"/>
      <c r="SUD545"/>
      <c r="SUE545"/>
      <c r="SUF545"/>
      <c r="SUG545"/>
      <c r="SUH545"/>
      <c r="SUI545"/>
      <c r="SUJ545"/>
      <c r="SUK545"/>
      <c r="SUL545"/>
      <c r="SUM545"/>
      <c r="SUN545"/>
      <c r="SUO545"/>
      <c r="SUP545"/>
      <c r="SUQ545"/>
      <c r="SUR545"/>
      <c r="SUS545"/>
      <c r="SUT545"/>
      <c r="SUU545"/>
      <c r="SUV545"/>
      <c r="SUW545"/>
      <c r="SUX545"/>
      <c r="SUY545"/>
      <c r="SUZ545"/>
      <c r="SVA545"/>
      <c r="SVB545"/>
      <c r="SVC545"/>
      <c r="SVD545"/>
      <c r="SVE545"/>
      <c r="SVF545"/>
      <c r="SVG545"/>
      <c r="SVH545"/>
      <c r="SVI545"/>
      <c r="SVJ545"/>
      <c r="SVK545"/>
      <c r="SVL545"/>
      <c r="SVM545"/>
      <c r="SVN545"/>
      <c r="SVO545"/>
      <c r="SVP545"/>
      <c r="SVQ545"/>
      <c r="SVR545"/>
      <c r="SVS545"/>
      <c r="SVT545"/>
      <c r="SVU545"/>
      <c r="SVV545"/>
      <c r="SVW545"/>
      <c r="SVX545"/>
      <c r="SVY545"/>
      <c r="SVZ545"/>
      <c r="SWA545"/>
      <c r="SWB545"/>
      <c r="SWC545"/>
      <c r="SWD545"/>
      <c r="SWE545"/>
      <c r="SWF545"/>
      <c r="SWG545"/>
      <c r="SWH545"/>
      <c r="SWI545"/>
      <c r="SWJ545"/>
      <c r="SWK545"/>
      <c r="SWL545"/>
      <c r="SWM545"/>
      <c r="SWN545"/>
      <c r="SWO545"/>
      <c r="SWP545"/>
      <c r="SWQ545"/>
      <c r="SWR545"/>
      <c r="SWS545"/>
      <c r="SWT545"/>
      <c r="SWU545"/>
      <c r="SWV545"/>
      <c r="SWW545"/>
      <c r="SWX545"/>
      <c r="SWY545"/>
      <c r="SWZ545"/>
      <c r="SXA545"/>
      <c r="SXB545"/>
      <c r="SXC545"/>
      <c r="SXD545"/>
      <c r="SXE545"/>
      <c r="SXF545"/>
      <c r="SXG545"/>
      <c r="SXH545"/>
      <c r="SXI545"/>
      <c r="SXJ545"/>
      <c r="SXK545"/>
      <c r="SXL545"/>
      <c r="SXM545"/>
      <c r="SXN545"/>
      <c r="SXO545"/>
      <c r="SXP545"/>
      <c r="SXQ545"/>
      <c r="SXR545"/>
      <c r="SXS545"/>
      <c r="SXT545"/>
      <c r="SXU545"/>
      <c r="SXV545"/>
      <c r="SXW545"/>
      <c r="SXX545"/>
      <c r="SXY545"/>
      <c r="SXZ545"/>
      <c r="SYA545"/>
      <c r="SYB545"/>
      <c r="SYC545"/>
      <c r="SYD545"/>
      <c r="SYE545"/>
      <c r="SYF545"/>
      <c r="SYG545"/>
      <c r="SYH545"/>
      <c r="SYI545"/>
      <c r="SYJ545"/>
      <c r="SYK545"/>
      <c r="SYL545"/>
      <c r="SYM545"/>
      <c r="SYN545"/>
      <c r="SYO545"/>
      <c r="SYP545"/>
      <c r="SYQ545"/>
      <c r="SYR545"/>
      <c r="SYS545"/>
      <c r="SYT545"/>
      <c r="SYU545"/>
      <c r="SYV545"/>
      <c r="SYW545"/>
      <c r="SYX545"/>
      <c r="SYY545"/>
      <c r="SYZ545"/>
      <c r="SZA545"/>
      <c r="SZB545"/>
      <c r="SZC545"/>
      <c r="SZD545"/>
      <c r="SZE545"/>
      <c r="SZF545"/>
      <c r="SZG545"/>
      <c r="SZH545"/>
      <c r="SZI545"/>
      <c r="SZJ545"/>
      <c r="SZK545"/>
      <c r="SZL545"/>
      <c r="SZM545"/>
      <c r="SZN545"/>
      <c r="SZO545"/>
      <c r="SZP545"/>
      <c r="SZQ545"/>
      <c r="SZR545"/>
      <c r="SZS545"/>
      <c r="SZT545"/>
      <c r="SZU545"/>
      <c r="SZV545"/>
      <c r="SZW545"/>
      <c r="SZX545"/>
      <c r="SZY545"/>
      <c r="SZZ545"/>
      <c r="TAA545"/>
      <c r="TAB545"/>
      <c r="TAC545"/>
      <c r="TAD545"/>
      <c r="TAE545"/>
      <c r="TAF545"/>
      <c r="TAG545"/>
      <c r="TAH545"/>
      <c r="TAI545"/>
      <c r="TAJ545"/>
      <c r="TAK545"/>
      <c r="TAL545"/>
      <c r="TAM545"/>
      <c r="TAN545"/>
      <c r="TAO545"/>
      <c r="TAP545"/>
      <c r="TAQ545"/>
      <c r="TAR545"/>
      <c r="TAS545"/>
      <c r="TAT545"/>
      <c r="TAU545"/>
      <c r="TAV545"/>
      <c r="TAW545"/>
      <c r="TAX545"/>
      <c r="TAY545"/>
      <c r="TAZ545"/>
      <c r="TBA545"/>
      <c r="TBB545"/>
      <c r="TBC545"/>
      <c r="TBD545"/>
      <c r="TBE545"/>
      <c r="TBF545"/>
      <c r="TBG545"/>
      <c r="TBH545"/>
      <c r="TBI545"/>
      <c r="TBJ545"/>
      <c r="TBK545"/>
      <c r="TBL545"/>
      <c r="TBM545"/>
      <c r="TBN545"/>
      <c r="TBO545"/>
      <c r="TBP545"/>
      <c r="TBQ545"/>
      <c r="TBR545"/>
      <c r="TBS545"/>
      <c r="TBT545"/>
      <c r="TBU545"/>
      <c r="TBV545"/>
      <c r="TBW545"/>
      <c r="TBX545"/>
      <c r="TBY545"/>
      <c r="TBZ545"/>
      <c r="TCA545"/>
      <c r="TCB545"/>
      <c r="TCC545"/>
      <c r="TCD545"/>
      <c r="TCE545"/>
      <c r="TCF545"/>
      <c r="TCG545"/>
      <c r="TCH545"/>
      <c r="TCI545"/>
      <c r="TCJ545"/>
      <c r="TCK545"/>
      <c r="TCL545"/>
      <c r="TCM545"/>
      <c r="TCN545"/>
      <c r="TCO545"/>
      <c r="TCP545"/>
      <c r="TCQ545"/>
      <c r="TCR545"/>
      <c r="TCS545"/>
      <c r="TCT545"/>
      <c r="TCU545"/>
      <c r="TCV545"/>
      <c r="TCW545"/>
      <c r="TCX545"/>
      <c r="TCY545"/>
      <c r="TCZ545"/>
      <c r="TDA545"/>
      <c r="TDB545"/>
      <c r="TDC545"/>
      <c r="TDD545"/>
      <c r="TDE545"/>
      <c r="TDF545"/>
      <c r="TDG545"/>
      <c r="TDH545"/>
      <c r="TDI545"/>
      <c r="TDJ545"/>
      <c r="TDK545"/>
      <c r="TDL545"/>
      <c r="TDM545"/>
      <c r="TDN545"/>
      <c r="TDO545"/>
      <c r="TDP545"/>
      <c r="TDQ545"/>
      <c r="TDR545"/>
      <c r="TDS545"/>
      <c r="TDT545"/>
      <c r="TDU545"/>
      <c r="TDV545"/>
      <c r="TDW545"/>
      <c r="TDX545"/>
      <c r="TDY545"/>
      <c r="TDZ545"/>
      <c r="TEA545"/>
      <c r="TEB545"/>
      <c r="TEC545"/>
      <c r="TED545"/>
      <c r="TEE545"/>
      <c r="TEF545"/>
      <c r="TEG545"/>
      <c r="TEH545"/>
      <c r="TEI545"/>
      <c r="TEJ545"/>
      <c r="TEK545"/>
      <c r="TEL545"/>
      <c r="TEM545"/>
      <c r="TEN545"/>
      <c r="TEO545"/>
      <c r="TEP545"/>
      <c r="TEQ545"/>
      <c r="TER545"/>
      <c r="TES545"/>
      <c r="TET545"/>
      <c r="TEU545"/>
      <c r="TEV545"/>
      <c r="TEW545"/>
      <c r="TEX545"/>
      <c r="TEY545"/>
      <c r="TEZ545"/>
      <c r="TFA545"/>
      <c r="TFB545"/>
      <c r="TFC545"/>
      <c r="TFD545"/>
      <c r="TFE545"/>
      <c r="TFF545"/>
      <c r="TFG545"/>
      <c r="TFH545"/>
      <c r="TFI545"/>
      <c r="TFJ545"/>
      <c r="TFK545"/>
      <c r="TFL545"/>
      <c r="TFM545"/>
      <c r="TFN545"/>
      <c r="TFO545"/>
      <c r="TFP545"/>
      <c r="TFQ545"/>
      <c r="TFR545"/>
      <c r="TFS545"/>
      <c r="TFT545"/>
      <c r="TFU545"/>
      <c r="TFV545"/>
      <c r="TFW545"/>
      <c r="TFX545"/>
      <c r="TFY545"/>
      <c r="TFZ545"/>
      <c r="TGA545"/>
      <c r="TGB545"/>
      <c r="TGC545"/>
      <c r="TGD545"/>
      <c r="TGE545"/>
      <c r="TGF545"/>
      <c r="TGG545"/>
      <c r="TGH545"/>
      <c r="TGI545"/>
      <c r="TGJ545"/>
      <c r="TGK545"/>
      <c r="TGL545"/>
      <c r="TGM545"/>
      <c r="TGN545"/>
      <c r="TGO545"/>
      <c r="TGP545"/>
      <c r="TGQ545"/>
      <c r="TGR545"/>
      <c r="TGS545"/>
      <c r="TGT545"/>
      <c r="TGU545"/>
      <c r="TGV545"/>
      <c r="TGW545"/>
      <c r="TGX545"/>
      <c r="TGY545"/>
      <c r="TGZ545"/>
      <c r="THA545"/>
      <c r="THB545"/>
      <c r="THC545"/>
      <c r="THD545"/>
      <c r="THE545"/>
      <c r="THF545"/>
      <c r="THG545"/>
      <c r="THH545"/>
      <c r="THI545"/>
      <c r="THJ545"/>
      <c r="THK545"/>
      <c r="THL545"/>
      <c r="THM545"/>
      <c r="THN545"/>
      <c r="THO545"/>
      <c r="THP545"/>
      <c r="THQ545"/>
      <c r="THR545"/>
      <c r="THS545"/>
      <c r="THT545"/>
      <c r="THU545"/>
      <c r="THV545"/>
      <c r="THW545"/>
      <c r="THX545"/>
      <c r="THY545"/>
      <c r="THZ545"/>
      <c r="TIA545"/>
      <c r="TIB545"/>
      <c r="TIC545"/>
      <c r="TID545"/>
      <c r="TIE545"/>
      <c r="TIF545"/>
      <c r="TIG545"/>
      <c r="TIH545"/>
      <c r="TII545"/>
      <c r="TIJ545"/>
      <c r="TIK545"/>
      <c r="TIL545"/>
      <c r="TIM545"/>
      <c r="TIN545"/>
      <c r="TIO545"/>
      <c r="TIP545"/>
      <c r="TIQ545"/>
      <c r="TIR545"/>
      <c r="TIS545"/>
      <c r="TIT545"/>
      <c r="TIU545"/>
      <c r="TIV545"/>
      <c r="TIW545"/>
      <c r="TIX545"/>
      <c r="TIY545"/>
      <c r="TIZ545"/>
      <c r="TJA545"/>
      <c r="TJB545"/>
      <c r="TJC545"/>
      <c r="TJD545"/>
      <c r="TJE545"/>
      <c r="TJF545"/>
      <c r="TJG545"/>
      <c r="TJH545"/>
      <c r="TJI545"/>
      <c r="TJJ545"/>
      <c r="TJK545"/>
      <c r="TJL545"/>
      <c r="TJM545"/>
      <c r="TJN545"/>
      <c r="TJO545"/>
      <c r="TJP545"/>
      <c r="TJQ545"/>
      <c r="TJR545"/>
      <c r="TJS545"/>
      <c r="TJT545"/>
      <c r="TJU545"/>
      <c r="TJV545"/>
      <c r="TJW545"/>
      <c r="TJX545"/>
      <c r="TJY545"/>
      <c r="TJZ545"/>
      <c r="TKA545"/>
      <c r="TKB545"/>
      <c r="TKC545"/>
      <c r="TKD545"/>
      <c r="TKE545"/>
      <c r="TKF545"/>
      <c r="TKG545"/>
      <c r="TKH545"/>
      <c r="TKI545"/>
      <c r="TKJ545"/>
      <c r="TKK545"/>
      <c r="TKL545"/>
      <c r="TKM545"/>
      <c r="TKN545"/>
      <c r="TKO545"/>
      <c r="TKP545"/>
      <c r="TKQ545"/>
      <c r="TKR545"/>
      <c r="TKS545"/>
      <c r="TKT545"/>
      <c r="TKU545"/>
      <c r="TKV545"/>
      <c r="TKW545"/>
      <c r="TKX545"/>
      <c r="TKY545"/>
      <c r="TKZ545"/>
      <c r="TLA545"/>
      <c r="TLB545"/>
      <c r="TLC545"/>
      <c r="TLD545"/>
      <c r="TLE545"/>
      <c r="TLF545"/>
      <c r="TLG545"/>
      <c r="TLH545"/>
      <c r="TLI545"/>
      <c r="TLJ545"/>
      <c r="TLK545"/>
      <c r="TLL545"/>
      <c r="TLM545"/>
      <c r="TLN545"/>
      <c r="TLO545"/>
      <c r="TLP545"/>
      <c r="TLQ545"/>
      <c r="TLR545"/>
      <c r="TLS545"/>
      <c r="TLT545"/>
      <c r="TLU545"/>
      <c r="TLV545"/>
      <c r="TLW545"/>
      <c r="TLX545"/>
      <c r="TLY545"/>
      <c r="TLZ545"/>
      <c r="TMA545"/>
      <c r="TMB545"/>
      <c r="TMC545"/>
      <c r="TMD545"/>
      <c r="TME545"/>
      <c r="TMF545"/>
      <c r="TMG545"/>
      <c r="TMH545"/>
      <c r="TMI545"/>
      <c r="TMJ545"/>
      <c r="TMK545"/>
      <c r="TML545"/>
      <c r="TMM545"/>
      <c r="TMN545"/>
      <c r="TMO545"/>
      <c r="TMP545"/>
      <c r="TMQ545"/>
      <c r="TMR545"/>
      <c r="TMS545"/>
      <c r="TMT545"/>
      <c r="TMU545"/>
      <c r="TMV545"/>
      <c r="TMW545"/>
      <c r="TMX545"/>
      <c r="TMY545"/>
      <c r="TMZ545"/>
      <c r="TNA545"/>
      <c r="TNB545"/>
      <c r="TNC545"/>
      <c r="TND545"/>
      <c r="TNE545"/>
      <c r="TNF545"/>
      <c r="TNG545"/>
      <c r="TNH545"/>
      <c r="TNI545"/>
      <c r="TNJ545"/>
      <c r="TNK545"/>
      <c r="TNL545"/>
      <c r="TNM545"/>
      <c r="TNN545"/>
      <c r="TNO545"/>
      <c r="TNP545"/>
      <c r="TNQ545"/>
      <c r="TNR545"/>
      <c r="TNS545"/>
      <c r="TNT545"/>
      <c r="TNU545"/>
      <c r="TNV545"/>
      <c r="TNW545"/>
      <c r="TNX545"/>
      <c r="TNY545"/>
      <c r="TNZ545"/>
      <c r="TOA545"/>
      <c r="TOB545"/>
      <c r="TOC545"/>
      <c r="TOD545"/>
      <c r="TOE545"/>
      <c r="TOF545"/>
      <c r="TOG545"/>
      <c r="TOH545"/>
      <c r="TOI545"/>
      <c r="TOJ545"/>
      <c r="TOK545"/>
      <c r="TOL545"/>
      <c r="TOM545"/>
      <c r="TON545"/>
      <c r="TOO545"/>
      <c r="TOP545"/>
      <c r="TOQ545"/>
      <c r="TOR545"/>
      <c r="TOS545"/>
      <c r="TOT545"/>
      <c r="TOU545"/>
      <c r="TOV545"/>
      <c r="TOW545"/>
      <c r="TOX545"/>
      <c r="TOY545"/>
      <c r="TOZ545"/>
      <c r="TPA545"/>
      <c r="TPB545"/>
      <c r="TPC545"/>
      <c r="TPD545"/>
      <c r="TPE545"/>
      <c r="TPF545"/>
      <c r="TPG545"/>
      <c r="TPH545"/>
      <c r="TPI545"/>
      <c r="TPJ545"/>
      <c r="TPK545"/>
      <c r="TPL545"/>
      <c r="TPM545"/>
      <c r="TPN545"/>
      <c r="TPO545"/>
      <c r="TPP545"/>
      <c r="TPQ545"/>
      <c r="TPR545"/>
      <c r="TPS545"/>
      <c r="TPT545"/>
      <c r="TPU545"/>
      <c r="TPV545"/>
      <c r="TPW545"/>
      <c r="TPX545"/>
      <c r="TPY545"/>
      <c r="TPZ545"/>
      <c r="TQA545"/>
      <c r="TQB545"/>
      <c r="TQC545"/>
      <c r="TQD545"/>
      <c r="TQE545"/>
      <c r="TQF545"/>
      <c r="TQG545"/>
      <c r="TQH545"/>
      <c r="TQI545"/>
      <c r="TQJ545"/>
      <c r="TQK545"/>
      <c r="TQL545"/>
      <c r="TQM545"/>
      <c r="TQN545"/>
      <c r="TQO545"/>
      <c r="TQP545"/>
      <c r="TQQ545"/>
      <c r="TQR545"/>
      <c r="TQS545"/>
      <c r="TQT545"/>
      <c r="TQU545"/>
      <c r="TQV545"/>
      <c r="TQW545"/>
      <c r="TQX545"/>
      <c r="TQY545"/>
      <c r="TQZ545"/>
      <c r="TRA545"/>
      <c r="TRB545"/>
      <c r="TRC545"/>
      <c r="TRD545"/>
      <c r="TRE545"/>
      <c r="TRF545"/>
      <c r="TRG545"/>
      <c r="TRH545"/>
      <c r="TRI545"/>
      <c r="TRJ545"/>
      <c r="TRK545"/>
      <c r="TRL545"/>
      <c r="TRM545"/>
      <c r="TRN545"/>
      <c r="TRO545"/>
      <c r="TRP545"/>
      <c r="TRQ545"/>
      <c r="TRR545"/>
      <c r="TRS545"/>
      <c r="TRT545"/>
      <c r="TRU545"/>
      <c r="TRV545"/>
      <c r="TRW545"/>
      <c r="TRX545"/>
      <c r="TRY545"/>
      <c r="TRZ545"/>
      <c r="TSA545"/>
      <c r="TSB545"/>
      <c r="TSC545"/>
      <c r="TSD545"/>
      <c r="TSE545"/>
      <c r="TSF545"/>
      <c r="TSG545"/>
      <c r="TSH545"/>
      <c r="TSI545"/>
      <c r="TSJ545"/>
      <c r="TSK545"/>
      <c r="TSL545"/>
      <c r="TSM545"/>
      <c r="TSN545"/>
      <c r="TSO545"/>
      <c r="TSP545"/>
      <c r="TSQ545"/>
      <c r="TSR545"/>
      <c r="TSS545"/>
      <c r="TST545"/>
      <c r="TSU545"/>
      <c r="TSV545"/>
      <c r="TSW545"/>
      <c r="TSX545"/>
      <c r="TSY545"/>
      <c r="TSZ545"/>
      <c r="TTA545"/>
      <c r="TTB545"/>
      <c r="TTC545"/>
      <c r="TTD545"/>
      <c r="TTE545"/>
      <c r="TTF545"/>
      <c r="TTG545"/>
      <c r="TTH545"/>
      <c r="TTI545"/>
      <c r="TTJ545"/>
      <c r="TTK545"/>
      <c r="TTL545"/>
      <c r="TTM545"/>
      <c r="TTN545"/>
      <c r="TTO545"/>
      <c r="TTP545"/>
      <c r="TTQ545"/>
      <c r="TTR545"/>
      <c r="TTS545"/>
      <c r="TTT545"/>
      <c r="TTU545"/>
      <c r="TTV545"/>
      <c r="TTW545"/>
      <c r="TTX545"/>
      <c r="TTY545"/>
      <c r="TTZ545"/>
      <c r="TUA545"/>
      <c r="TUB545"/>
      <c r="TUC545"/>
      <c r="TUD545"/>
      <c r="TUE545"/>
      <c r="TUF545"/>
      <c r="TUG545"/>
      <c r="TUH545"/>
      <c r="TUI545"/>
      <c r="TUJ545"/>
      <c r="TUK545"/>
      <c r="TUL545"/>
      <c r="TUM545"/>
      <c r="TUN545"/>
      <c r="TUO545"/>
      <c r="TUP545"/>
      <c r="TUQ545"/>
      <c r="TUR545"/>
      <c r="TUS545"/>
      <c r="TUT545"/>
      <c r="TUU545"/>
      <c r="TUV545"/>
      <c r="TUW545"/>
      <c r="TUX545"/>
      <c r="TUY545"/>
      <c r="TUZ545"/>
      <c r="TVA545"/>
      <c r="TVB545"/>
      <c r="TVC545"/>
      <c r="TVD545"/>
      <c r="TVE545"/>
      <c r="TVF545"/>
      <c r="TVG545"/>
      <c r="TVH545"/>
      <c r="TVI545"/>
      <c r="TVJ545"/>
      <c r="TVK545"/>
      <c r="TVL545"/>
      <c r="TVM545"/>
      <c r="TVN545"/>
      <c r="TVO545"/>
      <c r="TVP545"/>
      <c r="TVQ545"/>
      <c r="TVR545"/>
      <c r="TVS545"/>
      <c r="TVT545"/>
      <c r="TVU545"/>
      <c r="TVV545"/>
      <c r="TVW545"/>
      <c r="TVX545"/>
      <c r="TVY545"/>
      <c r="TVZ545"/>
      <c r="TWA545"/>
      <c r="TWB545"/>
      <c r="TWC545"/>
      <c r="TWD545"/>
      <c r="TWE545"/>
      <c r="TWF545"/>
      <c r="TWG545"/>
      <c r="TWH545"/>
      <c r="TWI545"/>
      <c r="TWJ545"/>
      <c r="TWK545"/>
      <c r="TWL545"/>
      <c r="TWM545"/>
      <c r="TWN545"/>
      <c r="TWO545"/>
      <c r="TWP545"/>
      <c r="TWQ545"/>
      <c r="TWR545"/>
      <c r="TWS545"/>
      <c r="TWT545"/>
      <c r="TWU545"/>
      <c r="TWV545"/>
      <c r="TWW545"/>
      <c r="TWX545"/>
      <c r="TWY545"/>
      <c r="TWZ545"/>
      <c r="TXA545"/>
      <c r="TXB545"/>
      <c r="TXC545"/>
      <c r="TXD545"/>
      <c r="TXE545"/>
      <c r="TXF545"/>
      <c r="TXG545"/>
      <c r="TXH545"/>
      <c r="TXI545"/>
      <c r="TXJ545"/>
      <c r="TXK545"/>
      <c r="TXL545"/>
      <c r="TXM545"/>
      <c r="TXN545"/>
      <c r="TXO545"/>
      <c r="TXP545"/>
      <c r="TXQ545"/>
      <c r="TXR545"/>
      <c r="TXS545"/>
      <c r="TXT545"/>
      <c r="TXU545"/>
      <c r="TXV545"/>
      <c r="TXW545"/>
      <c r="TXX545"/>
      <c r="TXY545"/>
      <c r="TXZ545"/>
      <c r="TYA545"/>
      <c r="TYB545"/>
      <c r="TYC545"/>
      <c r="TYD545"/>
      <c r="TYE545"/>
      <c r="TYF545"/>
      <c r="TYG545"/>
      <c r="TYH545"/>
      <c r="TYI545"/>
      <c r="TYJ545"/>
      <c r="TYK545"/>
      <c r="TYL545"/>
      <c r="TYM545"/>
      <c r="TYN545"/>
      <c r="TYO545"/>
      <c r="TYP545"/>
      <c r="TYQ545"/>
      <c r="TYR545"/>
      <c r="TYS545"/>
      <c r="TYT545"/>
      <c r="TYU545"/>
      <c r="TYV545"/>
      <c r="TYW545"/>
      <c r="TYX545"/>
      <c r="TYY545"/>
      <c r="TYZ545"/>
      <c r="TZA545"/>
      <c r="TZB545"/>
      <c r="TZC545"/>
      <c r="TZD545"/>
      <c r="TZE545"/>
      <c r="TZF545"/>
      <c r="TZG545"/>
      <c r="TZH545"/>
      <c r="TZI545"/>
      <c r="TZJ545"/>
      <c r="TZK545"/>
      <c r="TZL545"/>
      <c r="TZM545"/>
      <c r="TZN545"/>
      <c r="TZO545"/>
      <c r="TZP545"/>
      <c r="TZQ545"/>
      <c r="TZR545"/>
      <c r="TZS545"/>
      <c r="TZT545"/>
      <c r="TZU545"/>
      <c r="TZV545"/>
      <c r="TZW545"/>
      <c r="TZX545"/>
      <c r="TZY545"/>
      <c r="TZZ545"/>
      <c r="UAA545"/>
      <c r="UAB545"/>
      <c r="UAC545"/>
      <c r="UAD545"/>
      <c r="UAE545"/>
      <c r="UAF545"/>
      <c r="UAG545"/>
      <c r="UAH545"/>
      <c r="UAI545"/>
      <c r="UAJ545"/>
      <c r="UAK545"/>
      <c r="UAL545"/>
      <c r="UAM545"/>
      <c r="UAN545"/>
      <c r="UAO545"/>
      <c r="UAP545"/>
      <c r="UAQ545"/>
      <c r="UAR545"/>
      <c r="UAS545"/>
      <c r="UAT545"/>
      <c r="UAU545"/>
      <c r="UAV545"/>
      <c r="UAW545"/>
      <c r="UAX545"/>
      <c r="UAY545"/>
      <c r="UAZ545"/>
      <c r="UBA545"/>
      <c r="UBB545"/>
      <c r="UBC545"/>
      <c r="UBD545"/>
      <c r="UBE545"/>
      <c r="UBF545"/>
      <c r="UBG545"/>
      <c r="UBH545"/>
      <c r="UBI545"/>
      <c r="UBJ545"/>
      <c r="UBK545"/>
      <c r="UBL545"/>
      <c r="UBM545"/>
      <c r="UBN545"/>
      <c r="UBO545"/>
      <c r="UBP545"/>
      <c r="UBQ545"/>
      <c r="UBR545"/>
      <c r="UBS545"/>
      <c r="UBT545"/>
      <c r="UBU545"/>
      <c r="UBV545"/>
      <c r="UBW545"/>
      <c r="UBX545"/>
      <c r="UBY545"/>
      <c r="UBZ545"/>
      <c r="UCA545"/>
      <c r="UCB545"/>
      <c r="UCC545"/>
      <c r="UCD545"/>
      <c r="UCE545"/>
      <c r="UCF545"/>
      <c r="UCG545"/>
      <c r="UCH545"/>
      <c r="UCI545"/>
      <c r="UCJ545"/>
      <c r="UCK545"/>
      <c r="UCL545"/>
      <c r="UCM545"/>
      <c r="UCN545"/>
      <c r="UCO545"/>
      <c r="UCP545"/>
      <c r="UCQ545"/>
      <c r="UCR545"/>
      <c r="UCS545"/>
      <c r="UCT545"/>
      <c r="UCU545"/>
      <c r="UCV545"/>
      <c r="UCW545"/>
      <c r="UCX545"/>
      <c r="UCY545"/>
      <c r="UCZ545"/>
      <c r="UDA545"/>
      <c r="UDB545"/>
      <c r="UDC545"/>
      <c r="UDD545"/>
      <c r="UDE545"/>
      <c r="UDF545"/>
      <c r="UDG545"/>
      <c r="UDH545"/>
      <c r="UDI545"/>
      <c r="UDJ545"/>
      <c r="UDK545"/>
      <c r="UDL545"/>
      <c r="UDM545"/>
      <c r="UDN545"/>
      <c r="UDO545"/>
      <c r="UDP545"/>
      <c r="UDQ545"/>
      <c r="UDR545"/>
      <c r="UDS545"/>
      <c r="UDT545"/>
      <c r="UDU545"/>
      <c r="UDV545"/>
      <c r="UDW545"/>
      <c r="UDX545"/>
      <c r="UDY545"/>
      <c r="UDZ545"/>
      <c r="UEA545"/>
      <c r="UEB545"/>
      <c r="UEC545"/>
      <c r="UED545"/>
      <c r="UEE545"/>
      <c r="UEF545"/>
      <c r="UEG545"/>
      <c r="UEH545"/>
      <c r="UEI545"/>
      <c r="UEJ545"/>
      <c r="UEK545"/>
      <c r="UEL545"/>
      <c r="UEM545"/>
      <c r="UEN545"/>
      <c r="UEO545"/>
      <c r="UEP545"/>
      <c r="UEQ545"/>
      <c r="UER545"/>
      <c r="UES545"/>
      <c r="UET545"/>
      <c r="UEU545"/>
      <c r="UEV545"/>
      <c r="UEW545"/>
      <c r="UEX545"/>
      <c r="UEY545"/>
      <c r="UEZ545"/>
      <c r="UFA545"/>
      <c r="UFB545"/>
      <c r="UFC545"/>
      <c r="UFD545"/>
      <c r="UFE545"/>
      <c r="UFF545"/>
      <c r="UFG545"/>
      <c r="UFH545"/>
      <c r="UFI545"/>
      <c r="UFJ545"/>
      <c r="UFK545"/>
      <c r="UFL545"/>
      <c r="UFM545"/>
      <c r="UFN545"/>
      <c r="UFO545"/>
      <c r="UFP545"/>
      <c r="UFQ545"/>
      <c r="UFR545"/>
      <c r="UFS545"/>
      <c r="UFT545"/>
      <c r="UFU545"/>
      <c r="UFV545"/>
      <c r="UFW545"/>
      <c r="UFX545"/>
      <c r="UFY545"/>
      <c r="UFZ545"/>
      <c r="UGA545"/>
      <c r="UGB545"/>
      <c r="UGC545"/>
      <c r="UGD545"/>
      <c r="UGE545"/>
      <c r="UGF545"/>
      <c r="UGG545"/>
      <c r="UGH545"/>
      <c r="UGI545"/>
      <c r="UGJ545"/>
      <c r="UGK545"/>
      <c r="UGL545"/>
      <c r="UGM545"/>
      <c r="UGN545"/>
      <c r="UGO545"/>
      <c r="UGP545"/>
      <c r="UGQ545"/>
      <c r="UGR545"/>
      <c r="UGS545"/>
      <c r="UGT545"/>
      <c r="UGU545"/>
      <c r="UGV545"/>
      <c r="UGW545"/>
      <c r="UGX545"/>
      <c r="UGY545"/>
      <c r="UGZ545"/>
      <c r="UHA545"/>
      <c r="UHB545"/>
      <c r="UHC545"/>
      <c r="UHD545"/>
      <c r="UHE545"/>
      <c r="UHF545"/>
      <c r="UHG545"/>
      <c r="UHH545"/>
      <c r="UHI545"/>
      <c r="UHJ545"/>
      <c r="UHK545"/>
      <c r="UHL545"/>
      <c r="UHM545"/>
      <c r="UHN545"/>
      <c r="UHO545"/>
      <c r="UHP545"/>
      <c r="UHQ545"/>
      <c r="UHR545"/>
      <c r="UHS545"/>
      <c r="UHT545"/>
      <c r="UHU545"/>
      <c r="UHV545"/>
      <c r="UHW545"/>
      <c r="UHX545"/>
      <c r="UHY545"/>
      <c r="UHZ545"/>
      <c r="UIA545"/>
      <c r="UIB545"/>
      <c r="UIC545"/>
      <c r="UID545"/>
      <c r="UIE545"/>
      <c r="UIF545"/>
      <c r="UIG545"/>
      <c r="UIH545"/>
      <c r="UII545"/>
      <c r="UIJ545"/>
      <c r="UIK545"/>
      <c r="UIL545"/>
      <c r="UIM545"/>
      <c r="UIN545"/>
      <c r="UIO545"/>
      <c r="UIP545"/>
      <c r="UIQ545"/>
      <c r="UIR545"/>
      <c r="UIS545"/>
      <c r="UIT545"/>
      <c r="UIU545"/>
      <c r="UIV545"/>
      <c r="UIW545"/>
      <c r="UIX545"/>
      <c r="UIY545"/>
      <c r="UIZ545"/>
      <c r="UJA545"/>
      <c r="UJB545"/>
      <c r="UJC545"/>
      <c r="UJD545"/>
      <c r="UJE545"/>
      <c r="UJF545"/>
      <c r="UJG545"/>
      <c r="UJH545"/>
      <c r="UJI545"/>
      <c r="UJJ545"/>
      <c r="UJK545"/>
      <c r="UJL545"/>
      <c r="UJM545"/>
      <c r="UJN545"/>
      <c r="UJO545"/>
      <c r="UJP545"/>
      <c r="UJQ545"/>
      <c r="UJR545"/>
      <c r="UJS545"/>
      <c r="UJT545"/>
      <c r="UJU545"/>
      <c r="UJV545"/>
      <c r="UJW545"/>
      <c r="UJX545"/>
      <c r="UJY545"/>
      <c r="UJZ545"/>
      <c r="UKA545"/>
      <c r="UKB545"/>
      <c r="UKC545"/>
      <c r="UKD545"/>
      <c r="UKE545"/>
      <c r="UKF545"/>
      <c r="UKG545"/>
      <c r="UKH545"/>
      <c r="UKI545"/>
      <c r="UKJ545"/>
      <c r="UKK545"/>
      <c r="UKL545"/>
      <c r="UKM545"/>
      <c r="UKN545"/>
      <c r="UKO545"/>
      <c r="UKP545"/>
      <c r="UKQ545"/>
      <c r="UKR545"/>
      <c r="UKS545"/>
      <c r="UKT545"/>
      <c r="UKU545"/>
      <c r="UKV545"/>
      <c r="UKW545"/>
      <c r="UKX545"/>
      <c r="UKY545"/>
      <c r="UKZ545"/>
      <c r="ULA545"/>
      <c r="ULB545"/>
      <c r="ULC545"/>
      <c r="ULD545"/>
      <c r="ULE545"/>
      <c r="ULF545"/>
      <c r="ULG545"/>
      <c r="ULH545"/>
      <c r="ULI545"/>
      <c r="ULJ545"/>
      <c r="ULK545"/>
      <c r="ULL545"/>
      <c r="ULM545"/>
      <c r="ULN545"/>
      <c r="ULO545"/>
      <c r="ULP545"/>
      <c r="ULQ545"/>
      <c r="ULR545"/>
      <c r="ULS545"/>
      <c r="ULT545"/>
      <c r="ULU545"/>
      <c r="ULV545"/>
      <c r="ULW545"/>
      <c r="ULX545"/>
      <c r="ULY545"/>
      <c r="ULZ545"/>
      <c r="UMA545"/>
      <c r="UMB545"/>
      <c r="UMC545"/>
      <c r="UMD545"/>
      <c r="UME545"/>
      <c r="UMF545"/>
      <c r="UMG545"/>
      <c r="UMH545"/>
      <c r="UMI545"/>
      <c r="UMJ545"/>
      <c r="UMK545"/>
      <c r="UML545"/>
      <c r="UMM545"/>
      <c r="UMN545"/>
      <c r="UMO545"/>
      <c r="UMP545"/>
      <c r="UMQ545"/>
      <c r="UMR545"/>
      <c r="UMS545"/>
      <c r="UMT545"/>
      <c r="UMU545"/>
      <c r="UMV545"/>
      <c r="UMW545"/>
      <c r="UMX545"/>
      <c r="UMY545"/>
      <c r="UMZ545"/>
      <c r="UNA545"/>
      <c r="UNB545"/>
      <c r="UNC545"/>
      <c r="UND545"/>
      <c r="UNE545"/>
      <c r="UNF545"/>
      <c r="UNG545"/>
      <c r="UNH545"/>
      <c r="UNI545"/>
      <c r="UNJ545"/>
      <c r="UNK545"/>
      <c r="UNL545"/>
      <c r="UNM545"/>
      <c r="UNN545"/>
      <c r="UNO545"/>
      <c r="UNP545"/>
      <c r="UNQ545"/>
      <c r="UNR545"/>
      <c r="UNS545"/>
      <c r="UNT545"/>
      <c r="UNU545"/>
      <c r="UNV545"/>
      <c r="UNW545"/>
      <c r="UNX545"/>
      <c r="UNY545"/>
      <c r="UNZ545"/>
      <c r="UOA545"/>
      <c r="UOB545"/>
      <c r="UOC545"/>
      <c r="UOD545"/>
      <c r="UOE545"/>
      <c r="UOF545"/>
      <c r="UOG545"/>
      <c r="UOH545"/>
      <c r="UOI545"/>
      <c r="UOJ545"/>
      <c r="UOK545"/>
      <c r="UOL545"/>
      <c r="UOM545"/>
      <c r="UON545"/>
      <c r="UOO545"/>
      <c r="UOP545"/>
      <c r="UOQ545"/>
      <c r="UOR545"/>
      <c r="UOS545"/>
      <c r="UOT545"/>
      <c r="UOU545"/>
      <c r="UOV545"/>
      <c r="UOW545"/>
      <c r="UOX545"/>
      <c r="UOY545"/>
      <c r="UOZ545"/>
      <c r="UPA545"/>
      <c r="UPB545"/>
      <c r="UPC545"/>
      <c r="UPD545"/>
      <c r="UPE545"/>
      <c r="UPF545"/>
      <c r="UPG545"/>
      <c r="UPH545"/>
      <c r="UPI545"/>
      <c r="UPJ545"/>
      <c r="UPK545"/>
      <c r="UPL545"/>
      <c r="UPM545"/>
      <c r="UPN545"/>
      <c r="UPO545"/>
      <c r="UPP545"/>
      <c r="UPQ545"/>
      <c r="UPR545"/>
      <c r="UPS545"/>
      <c r="UPT545"/>
      <c r="UPU545"/>
      <c r="UPV545"/>
      <c r="UPW545"/>
      <c r="UPX545"/>
      <c r="UPY545"/>
      <c r="UPZ545"/>
      <c r="UQA545"/>
      <c r="UQB545"/>
      <c r="UQC545"/>
      <c r="UQD545"/>
      <c r="UQE545"/>
      <c r="UQF545"/>
      <c r="UQG545"/>
      <c r="UQH545"/>
      <c r="UQI545"/>
      <c r="UQJ545"/>
      <c r="UQK545"/>
      <c r="UQL545"/>
      <c r="UQM545"/>
      <c r="UQN545"/>
      <c r="UQO545"/>
      <c r="UQP545"/>
      <c r="UQQ545"/>
      <c r="UQR545"/>
      <c r="UQS545"/>
      <c r="UQT545"/>
      <c r="UQU545"/>
      <c r="UQV545"/>
      <c r="UQW545"/>
      <c r="UQX545"/>
      <c r="UQY545"/>
      <c r="UQZ545"/>
      <c r="URA545"/>
      <c r="URB545"/>
      <c r="URC545"/>
      <c r="URD545"/>
      <c r="URE545"/>
      <c r="URF545"/>
      <c r="URG545"/>
      <c r="URH545"/>
      <c r="URI545"/>
      <c r="URJ545"/>
      <c r="URK545"/>
      <c r="URL545"/>
      <c r="URM545"/>
      <c r="URN545"/>
      <c r="URO545"/>
      <c r="URP545"/>
      <c r="URQ545"/>
      <c r="URR545"/>
      <c r="URS545"/>
      <c r="URT545"/>
      <c r="URU545"/>
      <c r="URV545"/>
      <c r="URW545"/>
      <c r="URX545"/>
      <c r="URY545"/>
      <c r="URZ545"/>
      <c r="USA545"/>
      <c r="USB545"/>
      <c r="USC545"/>
      <c r="USD545"/>
      <c r="USE545"/>
      <c r="USF545"/>
      <c r="USG545"/>
      <c r="USH545"/>
      <c r="USI545"/>
      <c r="USJ545"/>
      <c r="USK545"/>
      <c r="USL545"/>
      <c r="USM545"/>
      <c r="USN545"/>
      <c r="USO545"/>
      <c r="USP545"/>
      <c r="USQ545"/>
      <c r="USR545"/>
      <c r="USS545"/>
      <c r="UST545"/>
      <c r="USU545"/>
      <c r="USV545"/>
      <c r="USW545"/>
      <c r="USX545"/>
      <c r="USY545"/>
      <c r="USZ545"/>
      <c r="UTA545"/>
      <c r="UTB545"/>
      <c r="UTC545"/>
      <c r="UTD545"/>
      <c r="UTE545"/>
      <c r="UTF545"/>
      <c r="UTG545"/>
      <c r="UTH545"/>
      <c r="UTI545"/>
      <c r="UTJ545"/>
      <c r="UTK545"/>
      <c r="UTL545"/>
      <c r="UTM545"/>
      <c r="UTN545"/>
      <c r="UTO545"/>
      <c r="UTP545"/>
      <c r="UTQ545"/>
      <c r="UTR545"/>
      <c r="UTS545"/>
      <c r="UTT545"/>
      <c r="UTU545"/>
      <c r="UTV545"/>
      <c r="UTW545"/>
      <c r="UTX545"/>
      <c r="UTY545"/>
      <c r="UTZ545"/>
      <c r="UUA545"/>
      <c r="UUB545"/>
      <c r="UUC545"/>
      <c r="UUD545"/>
      <c r="UUE545"/>
      <c r="UUF545"/>
      <c r="UUG545"/>
      <c r="UUH545"/>
      <c r="UUI545"/>
      <c r="UUJ545"/>
      <c r="UUK545"/>
      <c r="UUL545"/>
      <c r="UUM545"/>
      <c r="UUN545"/>
      <c r="UUO545"/>
      <c r="UUP545"/>
      <c r="UUQ545"/>
      <c r="UUR545"/>
      <c r="UUS545"/>
      <c r="UUT545"/>
      <c r="UUU545"/>
      <c r="UUV545"/>
      <c r="UUW545"/>
      <c r="UUX545"/>
      <c r="UUY545"/>
      <c r="UUZ545"/>
      <c r="UVA545"/>
      <c r="UVB545"/>
      <c r="UVC545"/>
      <c r="UVD545"/>
      <c r="UVE545"/>
      <c r="UVF545"/>
      <c r="UVG545"/>
      <c r="UVH545"/>
      <c r="UVI545"/>
      <c r="UVJ545"/>
      <c r="UVK545"/>
      <c r="UVL545"/>
      <c r="UVM545"/>
      <c r="UVN545"/>
      <c r="UVO545"/>
      <c r="UVP545"/>
      <c r="UVQ545"/>
      <c r="UVR545"/>
      <c r="UVS545"/>
      <c r="UVT545"/>
      <c r="UVU545"/>
      <c r="UVV545"/>
      <c r="UVW545"/>
      <c r="UVX545"/>
      <c r="UVY545"/>
      <c r="UVZ545"/>
      <c r="UWA545"/>
      <c r="UWB545"/>
      <c r="UWC545"/>
      <c r="UWD545"/>
      <c r="UWE545"/>
      <c r="UWF545"/>
      <c r="UWG545"/>
      <c r="UWH545"/>
      <c r="UWI545"/>
      <c r="UWJ545"/>
      <c r="UWK545"/>
      <c r="UWL545"/>
      <c r="UWM545"/>
      <c r="UWN545"/>
      <c r="UWO545"/>
      <c r="UWP545"/>
      <c r="UWQ545"/>
      <c r="UWR545"/>
      <c r="UWS545"/>
      <c r="UWT545"/>
      <c r="UWU545"/>
      <c r="UWV545"/>
      <c r="UWW545"/>
      <c r="UWX545"/>
      <c r="UWY545"/>
      <c r="UWZ545"/>
      <c r="UXA545"/>
      <c r="UXB545"/>
      <c r="UXC545"/>
      <c r="UXD545"/>
      <c r="UXE545"/>
      <c r="UXF545"/>
      <c r="UXG545"/>
      <c r="UXH545"/>
      <c r="UXI545"/>
      <c r="UXJ545"/>
      <c r="UXK545"/>
      <c r="UXL545"/>
      <c r="UXM545"/>
      <c r="UXN545"/>
      <c r="UXO545"/>
      <c r="UXP545"/>
      <c r="UXQ545"/>
      <c r="UXR545"/>
      <c r="UXS545"/>
      <c r="UXT545"/>
      <c r="UXU545"/>
      <c r="UXV545"/>
      <c r="UXW545"/>
      <c r="UXX545"/>
      <c r="UXY545"/>
      <c r="UXZ545"/>
      <c r="UYA545"/>
      <c r="UYB545"/>
      <c r="UYC545"/>
      <c r="UYD545"/>
      <c r="UYE545"/>
      <c r="UYF545"/>
      <c r="UYG545"/>
      <c r="UYH545"/>
      <c r="UYI545"/>
      <c r="UYJ545"/>
      <c r="UYK545"/>
      <c r="UYL545"/>
      <c r="UYM545"/>
      <c r="UYN545"/>
      <c r="UYO545"/>
      <c r="UYP545"/>
      <c r="UYQ545"/>
      <c r="UYR545"/>
      <c r="UYS545"/>
      <c r="UYT545"/>
      <c r="UYU545"/>
      <c r="UYV545"/>
      <c r="UYW545"/>
      <c r="UYX545"/>
      <c r="UYY545"/>
      <c r="UYZ545"/>
      <c r="UZA545"/>
      <c r="UZB545"/>
      <c r="UZC545"/>
      <c r="UZD545"/>
      <c r="UZE545"/>
      <c r="UZF545"/>
      <c r="UZG545"/>
      <c r="UZH545"/>
      <c r="UZI545"/>
      <c r="UZJ545"/>
      <c r="UZK545"/>
      <c r="UZL545"/>
      <c r="UZM545"/>
      <c r="UZN545"/>
      <c r="UZO545"/>
      <c r="UZP545"/>
      <c r="UZQ545"/>
      <c r="UZR545"/>
      <c r="UZS545"/>
      <c r="UZT545"/>
      <c r="UZU545"/>
      <c r="UZV545"/>
      <c r="UZW545"/>
      <c r="UZX545"/>
      <c r="UZY545"/>
      <c r="UZZ545"/>
      <c r="VAA545"/>
      <c r="VAB545"/>
      <c r="VAC545"/>
      <c r="VAD545"/>
      <c r="VAE545"/>
      <c r="VAF545"/>
      <c r="VAG545"/>
      <c r="VAH545"/>
      <c r="VAI545"/>
      <c r="VAJ545"/>
      <c r="VAK545"/>
      <c r="VAL545"/>
      <c r="VAM545"/>
      <c r="VAN545"/>
      <c r="VAO545"/>
      <c r="VAP545"/>
      <c r="VAQ545"/>
      <c r="VAR545"/>
      <c r="VAS545"/>
      <c r="VAT545"/>
      <c r="VAU545"/>
      <c r="VAV545"/>
      <c r="VAW545"/>
      <c r="VAX545"/>
      <c r="VAY545"/>
      <c r="VAZ545"/>
      <c r="VBA545"/>
      <c r="VBB545"/>
      <c r="VBC545"/>
      <c r="VBD545"/>
      <c r="VBE545"/>
      <c r="VBF545"/>
      <c r="VBG545"/>
      <c r="VBH545"/>
      <c r="VBI545"/>
      <c r="VBJ545"/>
      <c r="VBK545"/>
      <c r="VBL545"/>
      <c r="VBM545"/>
      <c r="VBN545"/>
      <c r="VBO545"/>
      <c r="VBP545"/>
      <c r="VBQ545"/>
      <c r="VBR545"/>
      <c r="VBS545"/>
      <c r="VBT545"/>
      <c r="VBU545"/>
      <c r="VBV545"/>
      <c r="VBW545"/>
      <c r="VBX545"/>
      <c r="VBY545"/>
      <c r="VBZ545"/>
      <c r="VCA545"/>
      <c r="VCB545"/>
      <c r="VCC545"/>
      <c r="VCD545"/>
      <c r="VCE545"/>
      <c r="VCF545"/>
      <c r="VCG545"/>
      <c r="VCH545"/>
      <c r="VCI545"/>
      <c r="VCJ545"/>
      <c r="VCK545"/>
      <c r="VCL545"/>
      <c r="VCM545"/>
      <c r="VCN545"/>
      <c r="VCO545"/>
      <c r="VCP545"/>
      <c r="VCQ545"/>
      <c r="VCR545"/>
      <c r="VCS545"/>
      <c r="VCT545"/>
      <c r="VCU545"/>
      <c r="VCV545"/>
      <c r="VCW545"/>
      <c r="VCX545"/>
      <c r="VCY545"/>
      <c r="VCZ545"/>
      <c r="VDA545"/>
      <c r="VDB545"/>
      <c r="VDC545"/>
      <c r="VDD545"/>
      <c r="VDE545"/>
      <c r="VDF545"/>
      <c r="VDG545"/>
      <c r="VDH545"/>
      <c r="VDI545"/>
      <c r="VDJ545"/>
      <c r="VDK545"/>
      <c r="VDL545"/>
      <c r="VDM545"/>
      <c r="VDN545"/>
      <c r="VDO545"/>
      <c r="VDP545"/>
      <c r="VDQ545"/>
      <c r="VDR545"/>
      <c r="VDS545"/>
      <c r="VDT545"/>
      <c r="VDU545"/>
      <c r="VDV545"/>
      <c r="VDW545"/>
      <c r="VDX545"/>
      <c r="VDY545"/>
      <c r="VDZ545"/>
      <c r="VEA545"/>
      <c r="VEB545"/>
      <c r="VEC545"/>
      <c r="VED545"/>
      <c r="VEE545"/>
      <c r="VEF545"/>
      <c r="VEG545"/>
      <c r="VEH545"/>
      <c r="VEI545"/>
      <c r="VEJ545"/>
      <c r="VEK545"/>
      <c r="VEL545"/>
      <c r="VEM545"/>
      <c r="VEN545"/>
      <c r="VEO545"/>
      <c r="VEP545"/>
      <c r="VEQ545"/>
      <c r="VER545"/>
      <c r="VES545"/>
      <c r="VET545"/>
      <c r="VEU545"/>
      <c r="VEV545"/>
      <c r="VEW545"/>
      <c r="VEX545"/>
      <c r="VEY545"/>
      <c r="VEZ545"/>
      <c r="VFA545"/>
      <c r="VFB545"/>
      <c r="VFC545"/>
      <c r="VFD545"/>
      <c r="VFE545"/>
      <c r="VFF545"/>
      <c r="VFG545"/>
      <c r="VFH545"/>
      <c r="VFI545"/>
      <c r="VFJ545"/>
      <c r="VFK545"/>
      <c r="VFL545"/>
      <c r="VFM545"/>
      <c r="VFN545"/>
      <c r="VFO545"/>
      <c r="VFP545"/>
      <c r="VFQ545"/>
      <c r="VFR545"/>
      <c r="VFS545"/>
      <c r="VFT545"/>
      <c r="VFU545"/>
      <c r="VFV545"/>
      <c r="VFW545"/>
      <c r="VFX545"/>
      <c r="VFY545"/>
      <c r="VFZ545"/>
      <c r="VGA545"/>
      <c r="VGB545"/>
      <c r="VGC545"/>
      <c r="VGD545"/>
      <c r="VGE545"/>
      <c r="VGF545"/>
      <c r="VGG545"/>
      <c r="VGH545"/>
      <c r="VGI545"/>
      <c r="VGJ545"/>
      <c r="VGK545"/>
      <c r="VGL545"/>
      <c r="VGM545"/>
      <c r="VGN545"/>
      <c r="VGO545"/>
      <c r="VGP545"/>
      <c r="VGQ545"/>
      <c r="VGR545"/>
      <c r="VGS545"/>
      <c r="VGT545"/>
      <c r="VGU545"/>
      <c r="VGV545"/>
      <c r="VGW545"/>
      <c r="VGX545"/>
      <c r="VGY545"/>
      <c r="VGZ545"/>
      <c r="VHA545"/>
      <c r="VHB545"/>
      <c r="VHC545"/>
      <c r="VHD545"/>
      <c r="VHE545"/>
      <c r="VHF545"/>
      <c r="VHG545"/>
      <c r="VHH545"/>
      <c r="VHI545"/>
      <c r="VHJ545"/>
      <c r="VHK545"/>
      <c r="VHL545"/>
      <c r="VHM545"/>
      <c r="VHN545"/>
      <c r="VHO545"/>
      <c r="VHP545"/>
      <c r="VHQ545"/>
      <c r="VHR545"/>
      <c r="VHS545"/>
      <c r="VHT545"/>
      <c r="VHU545"/>
      <c r="VHV545"/>
      <c r="VHW545"/>
      <c r="VHX545"/>
      <c r="VHY545"/>
      <c r="VHZ545"/>
      <c r="VIA545"/>
      <c r="VIB545"/>
      <c r="VIC545"/>
      <c r="VID545"/>
      <c r="VIE545"/>
      <c r="VIF545"/>
      <c r="VIG545"/>
      <c r="VIH545"/>
      <c r="VII545"/>
      <c r="VIJ545"/>
      <c r="VIK545"/>
      <c r="VIL545"/>
      <c r="VIM545"/>
      <c r="VIN545"/>
      <c r="VIO545"/>
      <c r="VIP545"/>
      <c r="VIQ545"/>
      <c r="VIR545"/>
      <c r="VIS545"/>
      <c r="VIT545"/>
      <c r="VIU545"/>
      <c r="VIV545"/>
      <c r="VIW545"/>
      <c r="VIX545"/>
      <c r="VIY545"/>
      <c r="VIZ545"/>
      <c r="VJA545"/>
      <c r="VJB545"/>
      <c r="VJC545"/>
      <c r="VJD545"/>
      <c r="VJE545"/>
      <c r="VJF545"/>
      <c r="VJG545"/>
      <c r="VJH545"/>
      <c r="VJI545"/>
      <c r="VJJ545"/>
      <c r="VJK545"/>
      <c r="VJL545"/>
      <c r="VJM545"/>
      <c r="VJN545"/>
      <c r="VJO545"/>
      <c r="VJP545"/>
      <c r="VJQ545"/>
      <c r="VJR545"/>
      <c r="VJS545"/>
      <c r="VJT545"/>
      <c r="VJU545"/>
      <c r="VJV545"/>
      <c r="VJW545"/>
      <c r="VJX545"/>
      <c r="VJY545"/>
      <c r="VJZ545"/>
      <c r="VKA545"/>
      <c r="VKB545"/>
      <c r="VKC545"/>
      <c r="VKD545"/>
      <c r="VKE545"/>
      <c r="VKF545"/>
      <c r="VKG545"/>
      <c r="VKH545"/>
      <c r="VKI545"/>
      <c r="VKJ545"/>
      <c r="VKK545"/>
      <c r="VKL545"/>
      <c r="VKM545"/>
      <c r="VKN545"/>
      <c r="VKO545"/>
      <c r="VKP545"/>
      <c r="VKQ545"/>
      <c r="VKR545"/>
      <c r="VKS545"/>
      <c r="VKT545"/>
      <c r="VKU545"/>
      <c r="VKV545"/>
      <c r="VKW545"/>
      <c r="VKX545"/>
      <c r="VKY545"/>
      <c r="VKZ545"/>
      <c r="VLA545"/>
      <c r="VLB545"/>
      <c r="VLC545"/>
      <c r="VLD545"/>
      <c r="VLE545"/>
      <c r="VLF545"/>
      <c r="VLG545"/>
      <c r="VLH545"/>
      <c r="VLI545"/>
      <c r="VLJ545"/>
      <c r="VLK545"/>
      <c r="VLL545"/>
      <c r="VLM545"/>
      <c r="VLN545"/>
      <c r="VLO545"/>
      <c r="VLP545"/>
      <c r="VLQ545"/>
      <c r="VLR545"/>
      <c r="VLS545"/>
      <c r="VLT545"/>
      <c r="VLU545"/>
      <c r="VLV545"/>
      <c r="VLW545"/>
      <c r="VLX545"/>
      <c r="VLY545"/>
      <c r="VLZ545"/>
      <c r="VMA545"/>
      <c r="VMB545"/>
      <c r="VMC545"/>
      <c r="VMD545"/>
      <c r="VME545"/>
      <c r="VMF545"/>
      <c r="VMG545"/>
      <c r="VMH545"/>
      <c r="VMI545"/>
      <c r="VMJ545"/>
      <c r="VMK545"/>
      <c r="VML545"/>
      <c r="VMM545"/>
      <c r="VMN545"/>
      <c r="VMO545"/>
      <c r="VMP545"/>
      <c r="VMQ545"/>
      <c r="VMR545"/>
      <c r="VMS545"/>
      <c r="VMT545"/>
      <c r="VMU545"/>
      <c r="VMV545"/>
      <c r="VMW545"/>
      <c r="VMX545"/>
      <c r="VMY545"/>
      <c r="VMZ545"/>
      <c r="VNA545"/>
      <c r="VNB545"/>
      <c r="VNC545"/>
      <c r="VND545"/>
      <c r="VNE545"/>
      <c r="VNF545"/>
      <c r="VNG545"/>
      <c r="VNH545"/>
      <c r="VNI545"/>
      <c r="VNJ545"/>
      <c r="VNK545"/>
      <c r="VNL545"/>
      <c r="VNM545"/>
      <c r="VNN545"/>
      <c r="VNO545"/>
      <c r="VNP545"/>
      <c r="VNQ545"/>
      <c r="VNR545"/>
      <c r="VNS545"/>
      <c r="VNT545"/>
      <c r="VNU545"/>
      <c r="VNV545"/>
      <c r="VNW545"/>
      <c r="VNX545"/>
      <c r="VNY545"/>
      <c r="VNZ545"/>
      <c r="VOA545"/>
      <c r="VOB545"/>
      <c r="VOC545"/>
      <c r="VOD545"/>
      <c r="VOE545"/>
      <c r="VOF545"/>
      <c r="VOG545"/>
      <c r="VOH545"/>
      <c r="VOI545"/>
      <c r="VOJ545"/>
      <c r="VOK545"/>
      <c r="VOL545"/>
      <c r="VOM545"/>
      <c r="VON545"/>
      <c r="VOO545"/>
      <c r="VOP545"/>
      <c r="VOQ545"/>
      <c r="VOR545"/>
      <c r="VOS545"/>
      <c r="VOT545"/>
      <c r="VOU545"/>
      <c r="VOV545"/>
      <c r="VOW545"/>
      <c r="VOX545"/>
      <c r="VOY545"/>
      <c r="VOZ545"/>
      <c r="VPA545"/>
      <c r="VPB545"/>
      <c r="VPC545"/>
      <c r="VPD545"/>
      <c r="VPE545"/>
      <c r="VPF545"/>
      <c r="VPG545"/>
      <c r="VPH545"/>
      <c r="VPI545"/>
      <c r="VPJ545"/>
      <c r="VPK545"/>
      <c r="VPL545"/>
      <c r="VPM545"/>
      <c r="VPN545"/>
      <c r="VPO545"/>
      <c r="VPP545"/>
      <c r="VPQ545"/>
      <c r="VPR545"/>
      <c r="VPS545"/>
      <c r="VPT545"/>
      <c r="VPU545"/>
      <c r="VPV545"/>
      <c r="VPW545"/>
      <c r="VPX545"/>
      <c r="VPY545"/>
      <c r="VPZ545"/>
      <c r="VQA545"/>
      <c r="VQB545"/>
      <c r="VQC545"/>
      <c r="VQD545"/>
      <c r="VQE545"/>
      <c r="VQF545"/>
      <c r="VQG545"/>
      <c r="VQH545"/>
      <c r="VQI545"/>
      <c r="VQJ545"/>
      <c r="VQK545"/>
      <c r="VQL545"/>
      <c r="VQM545"/>
      <c r="VQN545"/>
      <c r="VQO545"/>
      <c r="VQP545"/>
      <c r="VQQ545"/>
      <c r="VQR545"/>
      <c r="VQS545"/>
      <c r="VQT545"/>
      <c r="VQU545"/>
      <c r="VQV545"/>
      <c r="VQW545"/>
      <c r="VQX545"/>
      <c r="VQY545"/>
      <c r="VQZ545"/>
      <c r="VRA545"/>
      <c r="VRB545"/>
      <c r="VRC545"/>
      <c r="VRD545"/>
      <c r="VRE545"/>
      <c r="VRF545"/>
      <c r="VRG545"/>
      <c r="VRH545"/>
      <c r="VRI545"/>
      <c r="VRJ545"/>
      <c r="VRK545"/>
      <c r="VRL545"/>
      <c r="VRM545"/>
      <c r="VRN545"/>
      <c r="VRO545"/>
      <c r="VRP545"/>
      <c r="VRQ545"/>
      <c r="VRR545"/>
      <c r="VRS545"/>
      <c r="VRT545"/>
      <c r="VRU545"/>
      <c r="VRV545"/>
      <c r="VRW545"/>
      <c r="VRX545"/>
      <c r="VRY545"/>
      <c r="VRZ545"/>
      <c r="VSA545"/>
      <c r="VSB545"/>
      <c r="VSC545"/>
      <c r="VSD545"/>
      <c r="VSE545"/>
      <c r="VSF545"/>
      <c r="VSG545"/>
      <c r="VSH545"/>
      <c r="VSI545"/>
      <c r="VSJ545"/>
      <c r="VSK545"/>
      <c r="VSL545"/>
      <c r="VSM545"/>
      <c r="VSN545"/>
      <c r="VSO545"/>
      <c r="VSP545"/>
      <c r="VSQ545"/>
      <c r="VSR545"/>
      <c r="VSS545"/>
      <c r="VST545"/>
      <c r="VSU545"/>
      <c r="VSV545"/>
      <c r="VSW545"/>
      <c r="VSX545"/>
      <c r="VSY545"/>
      <c r="VSZ545"/>
      <c r="VTA545"/>
      <c r="VTB545"/>
      <c r="VTC545"/>
      <c r="VTD545"/>
      <c r="VTE545"/>
      <c r="VTF545"/>
      <c r="VTG545"/>
      <c r="VTH545"/>
      <c r="VTI545"/>
      <c r="VTJ545"/>
      <c r="VTK545"/>
      <c r="VTL545"/>
      <c r="VTM545"/>
      <c r="VTN545"/>
      <c r="VTO545"/>
      <c r="VTP545"/>
      <c r="VTQ545"/>
      <c r="VTR545"/>
      <c r="VTS545"/>
      <c r="VTT545"/>
      <c r="VTU545"/>
      <c r="VTV545"/>
      <c r="VTW545"/>
      <c r="VTX545"/>
      <c r="VTY545"/>
      <c r="VTZ545"/>
      <c r="VUA545"/>
      <c r="VUB545"/>
      <c r="VUC545"/>
      <c r="VUD545"/>
      <c r="VUE545"/>
      <c r="VUF545"/>
      <c r="VUG545"/>
      <c r="VUH545"/>
      <c r="VUI545"/>
      <c r="VUJ545"/>
      <c r="VUK545"/>
      <c r="VUL545"/>
      <c r="VUM545"/>
      <c r="VUN545"/>
      <c r="VUO545"/>
      <c r="VUP545"/>
      <c r="VUQ545"/>
      <c r="VUR545"/>
      <c r="VUS545"/>
      <c r="VUT545"/>
      <c r="VUU545"/>
      <c r="VUV545"/>
      <c r="VUW545"/>
      <c r="VUX545"/>
      <c r="VUY545"/>
      <c r="VUZ545"/>
      <c r="VVA545"/>
      <c r="VVB545"/>
      <c r="VVC545"/>
      <c r="VVD545"/>
      <c r="VVE545"/>
      <c r="VVF545"/>
      <c r="VVG545"/>
      <c r="VVH545"/>
      <c r="VVI545"/>
      <c r="VVJ545"/>
      <c r="VVK545"/>
      <c r="VVL545"/>
      <c r="VVM545"/>
      <c r="VVN545"/>
      <c r="VVO545"/>
      <c r="VVP545"/>
      <c r="VVQ545"/>
      <c r="VVR545"/>
      <c r="VVS545"/>
      <c r="VVT545"/>
      <c r="VVU545"/>
      <c r="VVV545"/>
      <c r="VVW545"/>
      <c r="VVX545"/>
      <c r="VVY545"/>
      <c r="VVZ545"/>
      <c r="VWA545"/>
      <c r="VWB545"/>
      <c r="VWC545"/>
      <c r="VWD545"/>
      <c r="VWE545"/>
      <c r="VWF545"/>
      <c r="VWG545"/>
      <c r="VWH545"/>
      <c r="VWI545"/>
      <c r="VWJ545"/>
      <c r="VWK545"/>
      <c r="VWL545"/>
      <c r="VWM545"/>
      <c r="VWN545"/>
      <c r="VWO545"/>
      <c r="VWP545"/>
      <c r="VWQ545"/>
      <c r="VWR545"/>
      <c r="VWS545"/>
      <c r="VWT545"/>
      <c r="VWU545"/>
      <c r="VWV545"/>
      <c r="VWW545"/>
      <c r="VWX545"/>
      <c r="VWY545"/>
      <c r="VWZ545"/>
      <c r="VXA545"/>
      <c r="VXB545"/>
      <c r="VXC545"/>
      <c r="VXD545"/>
      <c r="VXE545"/>
      <c r="VXF545"/>
      <c r="VXG545"/>
      <c r="VXH545"/>
      <c r="VXI545"/>
      <c r="VXJ545"/>
      <c r="VXK545"/>
      <c r="VXL545"/>
      <c r="VXM545"/>
      <c r="VXN545"/>
      <c r="VXO545"/>
      <c r="VXP545"/>
      <c r="VXQ545"/>
      <c r="VXR545"/>
      <c r="VXS545"/>
      <c r="VXT545"/>
      <c r="VXU545"/>
      <c r="VXV545"/>
      <c r="VXW545"/>
      <c r="VXX545"/>
      <c r="VXY545"/>
      <c r="VXZ545"/>
      <c r="VYA545"/>
      <c r="VYB545"/>
      <c r="VYC545"/>
      <c r="VYD545"/>
      <c r="VYE545"/>
      <c r="VYF545"/>
      <c r="VYG545"/>
      <c r="VYH545"/>
      <c r="VYI545"/>
      <c r="VYJ545"/>
      <c r="VYK545"/>
      <c r="VYL545"/>
      <c r="VYM545"/>
      <c r="VYN545"/>
      <c r="VYO545"/>
      <c r="VYP545"/>
      <c r="VYQ545"/>
      <c r="VYR545"/>
      <c r="VYS545"/>
      <c r="VYT545"/>
      <c r="VYU545"/>
      <c r="VYV545"/>
      <c r="VYW545"/>
      <c r="VYX545"/>
      <c r="VYY545"/>
      <c r="VYZ545"/>
      <c r="VZA545"/>
      <c r="VZB545"/>
      <c r="VZC545"/>
      <c r="VZD545"/>
      <c r="VZE545"/>
      <c r="VZF545"/>
      <c r="VZG545"/>
      <c r="VZH545"/>
      <c r="VZI545"/>
      <c r="VZJ545"/>
      <c r="VZK545"/>
      <c r="VZL545"/>
      <c r="VZM545"/>
      <c r="VZN545"/>
      <c r="VZO545"/>
      <c r="VZP545"/>
      <c r="VZQ545"/>
      <c r="VZR545"/>
      <c r="VZS545"/>
      <c r="VZT545"/>
      <c r="VZU545"/>
      <c r="VZV545"/>
      <c r="VZW545"/>
      <c r="VZX545"/>
      <c r="VZY545"/>
      <c r="VZZ545"/>
      <c r="WAA545"/>
      <c r="WAB545"/>
      <c r="WAC545"/>
      <c r="WAD545"/>
      <c r="WAE545"/>
      <c r="WAF545"/>
      <c r="WAG545"/>
      <c r="WAH545"/>
      <c r="WAI545"/>
      <c r="WAJ545"/>
      <c r="WAK545"/>
      <c r="WAL545"/>
      <c r="WAM545"/>
      <c r="WAN545"/>
      <c r="WAO545"/>
      <c r="WAP545"/>
      <c r="WAQ545"/>
      <c r="WAR545"/>
      <c r="WAS545"/>
      <c r="WAT545"/>
      <c r="WAU545"/>
      <c r="WAV545"/>
      <c r="WAW545"/>
      <c r="WAX545"/>
      <c r="WAY545"/>
      <c r="WAZ545"/>
      <c r="WBA545"/>
      <c r="WBB545"/>
      <c r="WBC545"/>
      <c r="WBD545"/>
      <c r="WBE545"/>
      <c r="WBF545"/>
      <c r="WBG545"/>
      <c r="WBH545"/>
      <c r="WBI545"/>
      <c r="WBJ545"/>
      <c r="WBK545"/>
      <c r="WBL545"/>
      <c r="WBM545"/>
      <c r="WBN545"/>
      <c r="WBO545"/>
      <c r="WBP545"/>
      <c r="WBQ545"/>
      <c r="WBR545"/>
      <c r="WBS545"/>
      <c r="WBT545"/>
      <c r="WBU545"/>
      <c r="WBV545"/>
      <c r="WBW545"/>
      <c r="WBX545"/>
      <c r="WBY545"/>
      <c r="WBZ545"/>
      <c r="WCA545"/>
      <c r="WCB545"/>
      <c r="WCC545"/>
      <c r="WCD545"/>
      <c r="WCE545"/>
      <c r="WCF545"/>
      <c r="WCG545"/>
      <c r="WCH545"/>
      <c r="WCI545"/>
      <c r="WCJ545"/>
      <c r="WCK545"/>
      <c r="WCL545"/>
      <c r="WCM545"/>
      <c r="WCN545"/>
      <c r="WCO545"/>
      <c r="WCP545"/>
      <c r="WCQ545"/>
      <c r="WCR545"/>
      <c r="WCS545"/>
      <c r="WCT545"/>
      <c r="WCU545"/>
      <c r="WCV545"/>
      <c r="WCW545"/>
      <c r="WCX545"/>
      <c r="WCY545"/>
      <c r="WCZ545"/>
      <c r="WDA545"/>
      <c r="WDB545"/>
      <c r="WDC545"/>
      <c r="WDD545"/>
      <c r="WDE545"/>
      <c r="WDF545"/>
      <c r="WDG545"/>
      <c r="WDH545"/>
      <c r="WDI545"/>
      <c r="WDJ545"/>
      <c r="WDK545"/>
      <c r="WDL545"/>
      <c r="WDM545"/>
      <c r="WDN545"/>
      <c r="WDO545"/>
      <c r="WDP545"/>
      <c r="WDQ545"/>
      <c r="WDR545"/>
      <c r="WDS545"/>
      <c r="WDT545"/>
      <c r="WDU545"/>
      <c r="WDV545"/>
      <c r="WDW545"/>
      <c r="WDX545"/>
      <c r="WDY545"/>
      <c r="WDZ545"/>
      <c r="WEA545"/>
      <c r="WEB545"/>
      <c r="WEC545"/>
      <c r="WED545"/>
      <c r="WEE545"/>
      <c r="WEF545"/>
      <c r="WEG545"/>
      <c r="WEH545"/>
      <c r="WEI545"/>
      <c r="WEJ545"/>
      <c r="WEK545"/>
      <c r="WEL545"/>
      <c r="WEM545"/>
      <c r="WEN545"/>
      <c r="WEO545"/>
      <c r="WEP545"/>
      <c r="WEQ545"/>
      <c r="WER545"/>
      <c r="WES545"/>
      <c r="WET545"/>
      <c r="WEU545"/>
      <c r="WEV545"/>
      <c r="WEW545"/>
      <c r="WEX545"/>
      <c r="WEY545"/>
      <c r="WEZ545"/>
      <c r="WFA545"/>
      <c r="WFB545"/>
      <c r="WFC545"/>
      <c r="WFD545"/>
      <c r="WFE545"/>
      <c r="WFF545"/>
      <c r="WFG545"/>
      <c r="WFH545"/>
      <c r="WFI545"/>
      <c r="WFJ545"/>
      <c r="WFK545"/>
      <c r="WFL545"/>
      <c r="WFM545"/>
      <c r="WFN545"/>
      <c r="WFO545"/>
      <c r="WFP545"/>
      <c r="WFQ545"/>
      <c r="WFR545"/>
      <c r="WFS545"/>
      <c r="WFT545"/>
      <c r="WFU545"/>
      <c r="WFV545"/>
      <c r="WFW545"/>
      <c r="WFX545"/>
      <c r="WFY545"/>
      <c r="WFZ545"/>
      <c r="WGA545"/>
      <c r="WGB545"/>
      <c r="WGC545"/>
      <c r="WGD545"/>
      <c r="WGE545"/>
      <c r="WGF545"/>
      <c r="WGG545"/>
      <c r="WGH545"/>
      <c r="WGI545"/>
      <c r="WGJ545"/>
      <c r="WGK545"/>
      <c r="WGL545"/>
      <c r="WGM545"/>
      <c r="WGN545"/>
      <c r="WGO545"/>
      <c r="WGP545"/>
      <c r="WGQ545"/>
      <c r="WGR545"/>
      <c r="WGS545"/>
      <c r="WGT545"/>
      <c r="WGU545"/>
      <c r="WGV545"/>
      <c r="WGW545"/>
      <c r="WGX545"/>
      <c r="WGY545"/>
      <c r="WGZ545"/>
      <c r="WHA545"/>
      <c r="WHB545"/>
      <c r="WHC545"/>
      <c r="WHD545"/>
      <c r="WHE545"/>
      <c r="WHF545"/>
      <c r="WHG545"/>
      <c r="WHH545"/>
      <c r="WHI545"/>
      <c r="WHJ545"/>
      <c r="WHK545"/>
      <c r="WHL545"/>
      <c r="WHM545"/>
      <c r="WHN545"/>
      <c r="WHO545"/>
      <c r="WHP545"/>
      <c r="WHQ545"/>
      <c r="WHR545"/>
      <c r="WHS545"/>
      <c r="WHT545"/>
      <c r="WHU545"/>
      <c r="WHV545"/>
      <c r="WHW545"/>
      <c r="WHX545"/>
      <c r="WHY545"/>
      <c r="WHZ545"/>
      <c r="WIA545"/>
      <c r="WIB545"/>
      <c r="WIC545"/>
      <c r="WID545"/>
      <c r="WIE545"/>
      <c r="WIF545"/>
      <c r="WIG545"/>
      <c r="WIH545"/>
      <c r="WII545"/>
      <c r="WIJ545"/>
      <c r="WIK545"/>
      <c r="WIL545"/>
      <c r="WIM545"/>
      <c r="WIN545"/>
      <c r="WIO545"/>
      <c r="WIP545"/>
      <c r="WIQ545"/>
      <c r="WIR545"/>
      <c r="WIS545"/>
      <c r="WIT545"/>
      <c r="WIU545"/>
      <c r="WIV545"/>
      <c r="WIW545"/>
      <c r="WIX545"/>
      <c r="WIY545"/>
      <c r="WIZ545"/>
      <c r="WJA545"/>
      <c r="WJB545"/>
      <c r="WJC545"/>
      <c r="WJD545"/>
      <c r="WJE545"/>
      <c r="WJF545"/>
      <c r="WJG545"/>
      <c r="WJH545"/>
      <c r="WJI545"/>
      <c r="WJJ545"/>
      <c r="WJK545"/>
      <c r="WJL545"/>
      <c r="WJM545"/>
      <c r="WJN545"/>
      <c r="WJO545"/>
      <c r="WJP545"/>
      <c r="WJQ545"/>
      <c r="WJR545"/>
      <c r="WJS545"/>
      <c r="WJT545"/>
      <c r="WJU545"/>
      <c r="WJV545"/>
      <c r="WJW545"/>
      <c r="WJX545"/>
      <c r="WJY545"/>
      <c r="WJZ545"/>
      <c r="WKA545"/>
      <c r="WKB545"/>
      <c r="WKC545"/>
      <c r="WKD545"/>
      <c r="WKE545"/>
      <c r="WKF545"/>
      <c r="WKG545"/>
      <c r="WKH545"/>
      <c r="WKI545"/>
      <c r="WKJ545"/>
      <c r="WKK545"/>
      <c r="WKL545"/>
      <c r="WKM545"/>
      <c r="WKN545"/>
      <c r="WKO545"/>
      <c r="WKP545"/>
      <c r="WKQ545"/>
      <c r="WKR545"/>
      <c r="WKS545"/>
      <c r="WKT545"/>
      <c r="WKU545"/>
      <c r="WKV545"/>
      <c r="WKW545"/>
      <c r="WKX545"/>
      <c r="WKY545"/>
      <c r="WKZ545"/>
      <c r="WLA545"/>
      <c r="WLB545"/>
      <c r="WLC545"/>
      <c r="WLD545"/>
      <c r="WLE545"/>
      <c r="WLF545"/>
      <c r="WLG545"/>
      <c r="WLH545"/>
      <c r="WLI545"/>
      <c r="WLJ545"/>
      <c r="WLK545"/>
      <c r="WLL545"/>
      <c r="WLM545"/>
      <c r="WLN545"/>
      <c r="WLO545"/>
      <c r="WLP545"/>
      <c r="WLQ545"/>
      <c r="WLR545"/>
      <c r="WLS545"/>
      <c r="WLT545"/>
      <c r="WLU545"/>
      <c r="WLV545"/>
      <c r="WLW545"/>
      <c r="WLX545"/>
      <c r="WLY545"/>
      <c r="WLZ545"/>
      <c r="WMA545"/>
      <c r="WMB545"/>
      <c r="WMC545"/>
      <c r="WMD545"/>
      <c r="WME545"/>
      <c r="WMF545"/>
      <c r="WMG545"/>
      <c r="WMH545"/>
      <c r="WMI545"/>
      <c r="WMJ545"/>
      <c r="WMK545"/>
      <c r="WML545"/>
      <c r="WMM545"/>
      <c r="WMN545"/>
      <c r="WMO545"/>
      <c r="WMP545"/>
      <c r="WMQ545"/>
      <c r="WMR545"/>
      <c r="WMS545"/>
      <c r="WMT545"/>
      <c r="WMU545"/>
      <c r="WMV545"/>
      <c r="WMW545"/>
      <c r="WMX545"/>
      <c r="WMY545"/>
      <c r="WMZ545"/>
      <c r="WNA545"/>
      <c r="WNB545"/>
      <c r="WNC545"/>
      <c r="WND545"/>
      <c r="WNE545"/>
      <c r="WNF545"/>
      <c r="WNG545"/>
      <c r="WNH545"/>
      <c r="WNI545"/>
      <c r="WNJ545"/>
      <c r="WNK545"/>
      <c r="WNL545"/>
      <c r="WNM545"/>
      <c r="WNN545"/>
      <c r="WNO545"/>
      <c r="WNP545"/>
      <c r="WNQ545"/>
      <c r="WNR545"/>
      <c r="WNS545"/>
      <c r="WNT545"/>
      <c r="WNU545"/>
      <c r="WNV545"/>
      <c r="WNW545"/>
      <c r="WNX545"/>
      <c r="WNY545"/>
      <c r="WNZ545"/>
      <c r="WOA545"/>
      <c r="WOB545"/>
      <c r="WOC545"/>
      <c r="WOD545"/>
      <c r="WOE545"/>
      <c r="WOF545"/>
      <c r="WOG545"/>
      <c r="WOH545"/>
      <c r="WOI545"/>
      <c r="WOJ545"/>
      <c r="WOK545"/>
      <c r="WOL545"/>
      <c r="WOM545"/>
      <c r="WON545"/>
      <c r="WOO545"/>
      <c r="WOP545"/>
      <c r="WOQ545"/>
      <c r="WOR545"/>
      <c r="WOS545"/>
      <c r="WOT545"/>
      <c r="WOU545"/>
      <c r="WOV545"/>
      <c r="WOW545"/>
      <c r="WOX545"/>
      <c r="WOY545"/>
      <c r="WOZ545"/>
      <c r="WPA545"/>
      <c r="WPB545"/>
      <c r="WPC545"/>
      <c r="WPD545"/>
      <c r="WPE545"/>
      <c r="WPF545"/>
      <c r="WPG545"/>
      <c r="WPH545"/>
      <c r="WPI545"/>
      <c r="WPJ545"/>
      <c r="WPK545"/>
      <c r="WPL545"/>
      <c r="WPM545"/>
      <c r="WPN545"/>
      <c r="WPO545"/>
      <c r="WPP545"/>
      <c r="WPQ545"/>
      <c r="WPR545"/>
      <c r="WPS545"/>
      <c r="WPT545"/>
      <c r="WPU545"/>
      <c r="WPV545"/>
      <c r="WPW545"/>
      <c r="WPX545"/>
      <c r="WPY545"/>
      <c r="WPZ545"/>
      <c r="WQA545"/>
      <c r="WQB545"/>
      <c r="WQC545"/>
      <c r="WQD545"/>
      <c r="WQE545"/>
      <c r="WQF545"/>
      <c r="WQG545"/>
      <c r="WQH545"/>
      <c r="WQI545"/>
      <c r="WQJ545"/>
      <c r="WQK545"/>
      <c r="WQL545"/>
      <c r="WQM545"/>
      <c r="WQN545"/>
      <c r="WQO545"/>
      <c r="WQP545"/>
      <c r="WQQ545"/>
      <c r="WQR545"/>
      <c r="WQS545"/>
      <c r="WQT545"/>
      <c r="WQU545"/>
      <c r="WQV545"/>
      <c r="WQW545"/>
      <c r="WQX545"/>
      <c r="WQY545"/>
      <c r="WQZ545"/>
      <c r="WRA545"/>
      <c r="WRB545"/>
      <c r="WRC545"/>
      <c r="WRD545"/>
      <c r="WRE545"/>
      <c r="WRF545"/>
      <c r="WRG545"/>
      <c r="WRH545"/>
      <c r="WRI545"/>
      <c r="WRJ545"/>
      <c r="WRK545"/>
      <c r="WRL545"/>
      <c r="WRM545"/>
      <c r="WRN545"/>
      <c r="WRO545"/>
      <c r="WRP545"/>
      <c r="WRQ545"/>
      <c r="WRR545"/>
      <c r="WRS545"/>
      <c r="WRT545"/>
      <c r="WRU545"/>
      <c r="WRV545"/>
      <c r="WRW545"/>
      <c r="WRX545"/>
      <c r="WRY545"/>
      <c r="WRZ545"/>
      <c r="WSA545"/>
      <c r="WSB545"/>
      <c r="WSC545"/>
      <c r="WSD545"/>
      <c r="WSE545"/>
      <c r="WSF545"/>
      <c r="WSG545"/>
      <c r="WSH545"/>
      <c r="WSI545"/>
      <c r="WSJ545"/>
      <c r="WSK545"/>
      <c r="WSL545"/>
      <c r="WSM545"/>
      <c r="WSN545"/>
      <c r="WSO545"/>
      <c r="WSP545"/>
      <c r="WSQ545"/>
      <c r="WSR545"/>
      <c r="WSS545"/>
      <c r="WST545"/>
      <c r="WSU545"/>
      <c r="WSV545"/>
      <c r="WSW545"/>
      <c r="WSX545"/>
      <c r="WSY545"/>
      <c r="WSZ545"/>
      <c r="WTA545"/>
      <c r="WTB545"/>
      <c r="WTC545"/>
      <c r="WTD545"/>
      <c r="WTE545"/>
      <c r="WTF545"/>
      <c r="WTG545"/>
      <c r="WTH545"/>
      <c r="WTI545"/>
      <c r="WTJ545"/>
      <c r="WTK545"/>
      <c r="WTL545"/>
      <c r="WTM545"/>
      <c r="WTN545"/>
      <c r="WTO545"/>
      <c r="WTP545"/>
      <c r="WTQ545"/>
      <c r="WTR545"/>
      <c r="WTS545"/>
      <c r="WTT545"/>
      <c r="WTU545"/>
      <c r="WTV545"/>
      <c r="WTW545"/>
      <c r="WTX545"/>
      <c r="WTY545"/>
      <c r="WTZ545"/>
      <c r="WUA545"/>
      <c r="WUB545"/>
      <c r="WUC545"/>
      <c r="WUD545"/>
      <c r="WUE545"/>
      <c r="WUF545"/>
      <c r="WUG545"/>
      <c r="WUH545"/>
      <c r="WUI545"/>
      <c r="WUJ545"/>
      <c r="WUK545"/>
      <c r="WUL545"/>
      <c r="WUM545"/>
      <c r="WUN545"/>
      <c r="WUO545"/>
      <c r="WUP545"/>
      <c r="WUQ545"/>
      <c r="WUR545"/>
      <c r="WUS545"/>
      <c r="WUT545"/>
      <c r="WUU545"/>
      <c r="WUV545"/>
      <c r="WUW545"/>
      <c r="WUX545"/>
      <c r="WUY545"/>
      <c r="WUZ545"/>
      <c r="WVA545"/>
      <c r="WVB545"/>
      <c r="WVC545"/>
      <c r="WVD545"/>
      <c r="WVE545"/>
      <c r="WVF545"/>
      <c r="WVG545"/>
      <c r="WVH545"/>
      <c r="WVI545"/>
      <c r="WVJ545"/>
      <c r="WVK545"/>
      <c r="WVL545"/>
      <c r="WVM545"/>
      <c r="WVN545"/>
      <c r="WVO545"/>
      <c r="WVP545"/>
      <c r="WVQ545"/>
      <c r="WVR545"/>
      <c r="WVS545"/>
      <c r="WVT545"/>
      <c r="WVU545"/>
      <c r="WVV545"/>
      <c r="WVW545"/>
      <c r="WVX545"/>
      <c r="WVY545"/>
      <c r="WVZ545"/>
      <c r="WWA545"/>
      <c r="WWB545"/>
      <c r="WWC545"/>
      <c r="WWD545"/>
      <c r="WWE545"/>
      <c r="WWF545"/>
      <c r="WWG545"/>
      <c r="WWH545"/>
      <c r="WWI545"/>
      <c r="WWJ545"/>
      <c r="WWK545"/>
      <c r="WWL545"/>
      <c r="WWM545"/>
      <c r="WWN545"/>
      <c r="WWO545"/>
      <c r="WWP545"/>
      <c r="WWQ545"/>
      <c r="WWR545"/>
      <c r="WWS545"/>
      <c r="WWT545"/>
      <c r="WWU545"/>
      <c r="WWV545"/>
      <c r="WWW545"/>
      <c r="WWX545"/>
      <c r="WWY545"/>
      <c r="WWZ545"/>
      <c r="WXA545"/>
      <c r="WXB545"/>
      <c r="WXC545"/>
      <c r="WXD545"/>
      <c r="WXE545"/>
      <c r="WXF545"/>
      <c r="WXG545"/>
      <c r="WXH545"/>
      <c r="WXI545"/>
      <c r="WXJ545"/>
      <c r="WXK545"/>
      <c r="WXL545"/>
      <c r="WXM545"/>
      <c r="WXN545"/>
      <c r="WXO545"/>
      <c r="WXP545"/>
      <c r="WXQ545"/>
      <c r="WXR545"/>
      <c r="WXS545"/>
      <c r="WXT545"/>
      <c r="WXU545"/>
      <c r="WXV545"/>
      <c r="WXW545"/>
      <c r="WXX545"/>
      <c r="WXY545"/>
      <c r="WXZ545"/>
      <c r="WYA545"/>
      <c r="WYB545"/>
      <c r="WYC545"/>
      <c r="WYD545"/>
      <c r="WYE545"/>
      <c r="WYF545"/>
      <c r="WYG545"/>
      <c r="WYH545"/>
      <c r="WYI545"/>
      <c r="WYJ545"/>
      <c r="WYK545"/>
      <c r="WYL545"/>
      <c r="WYM545"/>
      <c r="WYN545"/>
      <c r="WYO545"/>
      <c r="WYP545"/>
      <c r="WYQ545"/>
      <c r="WYR545"/>
      <c r="WYS545"/>
      <c r="WYT545"/>
      <c r="WYU545"/>
      <c r="WYV545"/>
      <c r="WYW545"/>
      <c r="WYX545"/>
      <c r="WYY545"/>
      <c r="WYZ545"/>
      <c r="WZA545"/>
      <c r="WZB545"/>
      <c r="WZC545"/>
      <c r="WZD545"/>
      <c r="WZE545"/>
      <c r="WZF545"/>
      <c r="WZG545"/>
      <c r="WZH545"/>
      <c r="WZI545"/>
      <c r="WZJ545"/>
      <c r="WZK545"/>
      <c r="WZL545"/>
      <c r="WZM545"/>
      <c r="WZN545"/>
      <c r="WZO545"/>
      <c r="WZP545"/>
      <c r="WZQ545"/>
      <c r="WZR545"/>
      <c r="WZS545"/>
      <c r="WZT545"/>
      <c r="WZU545"/>
      <c r="WZV545"/>
      <c r="WZW545"/>
      <c r="WZX545"/>
      <c r="WZY545"/>
      <c r="WZZ545"/>
      <c r="XAA545"/>
      <c r="XAB545"/>
      <c r="XAC545"/>
      <c r="XAD545"/>
      <c r="XAE545"/>
      <c r="XAF545"/>
      <c r="XAG545"/>
      <c r="XAH545"/>
      <c r="XAI545"/>
      <c r="XAJ545"/>
      <c r="XAK545"/>
      <c r="XAL545"/>
      <c r="XAM545"/>
      <c r="XAN545"/>
      <c r="XAO545"/>
      <c r="XAP545"/>
      <c r="XAQ545"/>
      <c r="XAR545"/>
      <c r="XAS545"/>
      <c r="XAT545"/>
      <c r="XAU545"/>
      <c r="XAV545"/>
      <c r="XAW545"/>
      <c r="XAX545"/>
      <c r="XAY545"/>
      <c r="XAZ545"/>
      <c r="XBA545"/>
      <c r="XBB545"/>
      <c r="XBC545"/>
      <c r="XBD545"/>
      <c r="XBE545"/>
      <c r="XBF545"/>
      <c r="XBG545"/>
      <c r="XBH545"/>
      <c r="XBI545"/>
      <c r="XBJ545"/>
      <c r="XBK545"/>
      <c r="XBL545"/>
      <c r="XBM545"/>
      <c r="XBN545"/>
      <c r="XBO545"/>
      <c r="XBP545"/>
      <c r="XBQ545"/>
      <c r="XBR545"/>
      <c r="XBS545"/>
      <c r="XBT545"/>
      <c r="XBU545"/>
      <c r="XBV545"/>
      <c r="XBW545"/>
      <c r="XBX545"/>
      <c r="XBY545"/>
      <c r="XBZ545"/>
      <c r="XCA545"/>
      <c r="XCB545"/>
      <c r="XCC545"/>
      <c r="XCD545"/>
      <c r="XCE545"/>
      <c r="XCF545"/>
      <c r="XCG545"/>
      <c r="XCH545"/>
      <c r="XCI545"/>
      <c r="XCJ545"/>
      <c r="XCK545"/>
      <c r="XCL545"/>
      <c r="XCM545"/>
      <c r="XCN545"/>
      <c r="XCO545"/>
      <c r="XCP545"/>
      <c r="XCQ545"/>
      <c r="XCR545"/>
      <c r="XCS545"/>
      <c r="XCT545"/>
      <c r="XCU545"/>
      <c r="XCV545"/>
      <c r="XCW545"/>
      <c r="XCX545"/>
      <c r="XCY545"/>
      <c r="XCZ545"/>
      <c r="XDA545"/>
      <c r="XDB545"/>
      <c r="XDC545"/>
      <c r="XDD545"/>
      <c r="XDE545"/>
      <c r="XDF545"/>
      <c r="XDG545"/>
      <c r="XDH545"/>
      <c r="XDI545"/>
      <c r="XDJ545"/>
      <c r="XDK545"/>
      <c r="XDL545"/>
      <c r="XDM545"/>
      <c r="XDN545"/>
      <c r="XDO545"/>
      <c r="XDP545"/>
      <c r="XDQ545"/>
      <c r="XDR545"/>
      <c r="XDS545"/>
      <c r="XDT545"/>
      <c r="XDU545"/>
      <c r="XDV545"/>
      <c r="XDW545"/>
      <c r="XDX545"/>
      <c r="XDY545"/>
      <c r="XDZ545"/>
      <c r="XEA545"/>
      <c r="XEB545"/>
      <c r="XEC545"/>
      <c r="XED545"/>
      <c r="XEE545"/>
      <c r="XEF545"/>
      <c r="XEG545"/>
      <c r="XEH545"/>
      <c r="XEI545"/>
      <c r="XEJ545"/>
      <c r="XEK545"/>
      <c r="XEL545"/>
      <c r="XEM545"/>
      <c r="XEN545"/>
      <c r="XEO545"/>
      <c r="XEP545"/>
      <c r="XEQ545"/>
      <c r="XER545"/>
      <c r="XES545"/>
      <c r="XET545"/>
      <c r="XEU545"/>
      <c r="XEV545"/>
    </row>
    <row r="546" spans="1:16383" ht="15.75" customHeight="1">
      <c r="A546" s="180" t="s">
        <v>581</v>
      </c>
      <c r="B546" s="174" t="s">
        <v>1224</v>
      </c>
      <c r="C546" s="166" t="s">
        <v>1225</v>
      </c>
      <c r="D546" s="167" t="s">
        <v>106</v>
      </c>
      <c r="E546" s="176"/>
      <c r="F546" s="176">
        <v>46290</v>
      </c>
      <c r="G546" s="174">
        <f>8*3</f>
        <v>24</v>
      </c>
      <c r="H546" s="186">
        <v>0</v>
      </c>
      <c r="I546" s="171">
        <f t="shared" ref="I546" si="67">SUM(N546:XFD546)</f>
        <v>25</v>
      </c>
      <c r="J546" s="172">
        <f t="shared" si="25"/>
        <v>4.1666666666666664E-2</v>
      </c>
      <c r="K546" s="174">
        <v>1</v>
      </c>
      <c r="L546" s="172" t="str">
        <f t="shared" ref="L546" si="68">IF(OR(J546="",J546="Sin estimado"),"Sin estimación",IF(J546&gt;=30%,"Desviado","Normal"))</f>
        <v>Normal</v>
      </c>
      <c r="M546" s="213"/>
      <c r="N546" s="213"/>
      <c r="O546" s="213"/>
      <c r="P546" s="213"/>
      <c r="Q546" s="213"/>
      <c r="R546" s="213"/>
      <c r="S546" s="214"/>
      <c r="T546" s="214"/>
      <c r="U546" s="214"/>
      <c r="V546" s="214"/>
      <c r="W546" s="214"/>
      <c r="X546" s="214"/>
      <c r="Y546" s="214"/>
      <c r="Z546" s="214"/>
      <c r="AA546" s="214"/>
      <c r="AB546" s="214">
        <v>6</v>
      </c>
      <c r="AC546" s="214">
        <v>8</v>
      </c>
      <c r="AD546" s="214">
        <v>8</v>
      </c>
      <c r="AE546" s="214">
        <v>1</v>
      </c>
      <c r="AF546" s="214">
        <v>2</v>
      </c>
      <c r="AG546" s="214"/>
      <c r="AH546" s="214"/>
      <c r="AI546" s="214"/>
      <c r="AJ546" s="51"/>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c r="CO546"/>
      <c r="CP546"/>
      <c r="CQ546"/>
      <c r="CR546"/>
      <c r="CS546"/>
      <c r="CT546"/>
      <c r="CU546"/>
      <c r="CV546"/>
      <c r="CW546"/>
      <c r="CX546"/>
      <c r="CY546"/>
      <c r="CZ546"/>
      <c r="DA546"/>
      <c r="DB546"/>
      <c r="DC546"/>
      <c r="DD546"/>
      <c r="DE546"/>
      <c r="DF546"/>
      <c r="DG546"/>
      <c r="DH546"/>
      <c r="DI546"/>
      <c r="DJ546"/>
      <c r="DK546"/>
      <c r="DL546"/>
      <c r="DM546"/>
      <c r="DN546"/>
      <c r="DO546"/>
      <c r="DP546"/>
      <c r="DQ546"/>
      <c r="DR546"/>
      <c r="DS546"/>
      <c r="DT546"/>
      <c r="DU546"/>
      <c r="DV546"/>
      <c r="DW546"/>
      <c r="DX546"/>
      <c r="DY546"/>
      <c r="DZ546"/>
      <c r="EA546"/>
      <c r="EB546"/>
      <c r="EC546"/>
      <c r="ED546"/>
      <c r="EE546"/>
      <c r="EF546"/>
      <c r="EG546"/>
      <c r="EH546"/>
      <c r="EI546"/>
      <c r="EJ546"/>
      <c r="EK546"/>
      <c r="EL546"/>
      <c r="EM546"/>
      <c r="EN546"/>
      <c r="EO546"/>
      <c r="EP546"/>
      <c r="EQ546"/>
      <c r="ER546"/>
      <c r="ES546"/>
      <c r="ET546"/>
      <c r="EU546"/>
      <c r="EV546"/>
      <c r="EW546"/>
      <c r="EX546"/>
      <c r="EY546"/>
      <c r="EZ546"/>
      <c r="FA546"/>
      <c r="FB546"/>
      <c r="FC546"/>
      <c r="FD546"/>
      <c r="FE546"/>
      <c r="FF546"/>
      <c r="FG546"/>
      <c r="FH546"/>
      <c r="FI546"/>
      <c r="FJ546"/>
      <c r="FK546"/>
      <c r="FL546"/>
      <c r="FM546"/>
      <c r="FN546"/>
      <c r="FO546"/>
      <c r="FP546"/>
      <c r="FQ546"/>
      <c r="FR546"/>
      <c r="FS546"/>
      <c r="FT546"/>
      <c r="FU546"/>
      <c r="FV546"/>
      <c r="FW546"/>
      <c r="FX546"/>
      <c r="FY546"/>
      <c r="FZ546"/>
      <c r="GA546"/>
      <c r="GB546"/>
      <c r="GC546"/>
      <c r="GD546"/>
      <c r="GE546"/>
      <c r="GF546"/>
      <c r="GG546"/>
      <c r="GH546"/>
      <c r="GI546"/>
      <c r="GJ546"/>
      <c r="GK546"/>
      <c r="GL546"/>
      <c r="GM546"/>
      <c r="GN546"/>
      <c r="GO546"/>
      <c r="GP546"/>
      <c r="GQ546"/>
      <c r="GR546"/>
      <c r="GS546"/>
      <c r="GT546"/>
      <c r="GU546"/>
      <c r="GV546"/>
      <c r="GW546"/>
      <c r="GX546"/>
      <c r="GY546"/>
      <c r="GZ546"/>
      <c r="HA546"/>
      <c r="HB546"/>
      <c r="HC546"/>
      <c r="HD546"/>
      <c r="HE546"/>
      <c r="HF546"/>
      <c r="HG546"/>
      <c r="HH546"/>
      <c r="HI546"/>
      <c r="HJ546"/>
      <c r="HK546"/>
      <c r="HL546"/>
      <c r="HM546"/>
      <c r="HN546"/>
      <c r="HO546"/>
      <c r="HP546"/>
      <c r="HQ546"/>
      <c r="HR546"/>
      <c r="HS546"/>
      <c r="HT546"/>
      <c r="HU546"/>
      <c r="HV546"/>
      <c r="HW546"/>
      <c r="HX546"/>
      <c r="HY546"/>
      <c r="HZ546"/>
      <c r="IA546"/>
      <c r="IB546"/>
      <c r="IC546"/>
      <c r="ID546"/>
      <c r="IE546"/>
      <c r="IF546"/>
      <c r="IG546"/>
      <c r="IH546"/>
      <c r="II546"/>
      <c r="IJ546"/>
      <c r="IK546"/>
      <c r="IL546"/>
      <c r="IM546"/>
      <c r="IN546"/>
      <c r="IO546"/>
      <c r="IP546"/>
      <c r="IQ546"/>
      <c r="IR546"/>
      <c r="IS546"/>
      <c r="IT546"/>
      <c r="IU546"/>
      <c r="IV546"/>
      <c r="IW546"/>
      <c r="IX546"/>
      <c r="IY546"/>
      <c r="IZ546"/>
      <c r="JA546"/>
      <c r="JB546"/>
      <c r="JC546"/>
      <c r="JD546"/>
      <c r="JE546"/>
      <c r="JF546"/>
      <c r="JG546"/>
      <c r="JH546"/>
      <c r="JI546"/>
      <c r="JJ546"/>
      <c r="JK546"/>
      <c r="JL546"/>
      <c r="JM546"/>
      <c r="JN546"/>
      <c r="JO546"/>
      <c r="JP546"/>
      <c r="JQ546"/>
      <c r="JR546"/>
      <c r="JS546"/>
      <c r="JT546"/>
      <c r="JU546"/>
      <c r="JV546"/>
      <c r="JW546"/>
      <c r="JX546"/>
      <c r="JY546"/>
      <c r="JZ546"/>
      <c r="KA546"/>
      <c r="KB546"/>
      <c r="KC546"/>
      <c r="KD546"/>
      <c r="KE546"/>
      <c r="KF546"/>
      <c r="KG546"/>
      <c r="KH546"/>
      <c r="KI546"/>
      <c r="KJ546"/>
      <c r="KK546"/>
      <c r="KL546"/>
      <c r="KM546"/>
      <c r="KN546"/>
      <c r="KO546"/>
      <c r="KP546"/>
      <c r="KQ546"/>
      <c r="KR546"/>
      <c r="KS546"/>
      <c r="KT546"/>
      <c r="KU546"/>
      <c r="KV546"/>
      <c r="KW546"/>
      <c r="KX546"/>
      <c r="KY546"/>
      <c r="KZ546"/>
      <c r="LA546"/>
      <c r="LB546"/>
      <c r="LC546"/>
      <c r="LD546"/>
      <c r="LE546"/>
      <c r="LF546"/>
      <c r="LG546"/>
      <c r="LH546"/>
      <c r="LI546"/>
      <c r="LJ546"/>
      <c r="LK546"/>
      <c r="LL546"/>
      <c r="LM546"/>
      <c r="LN546"/>
      <c r="LO546"/>
      <c r="LP546"/>
      <c r="LQ546"/>
      <c r="LR546"/>
      <c r="LS546"/>
      <c r="LT546"/>
      <c r="LU546"/>
      <c r="LV546"/>
      <c r="LW546"/>
      <c r="LX546"/>
      <c r="LY546"/>
      <c r="LZ546"/>
      <c r="MA546"/>
      <c r="MB546"/>
      <c r="MC546"/>
      <c r="MD546"/>
      <c r="ME546"/>
      <c r="MF546"/>
      <c r="MG546"/>
      <c r="MH546"/>
      <c r="MI546"/>
      <c r="MJ546"/>
      <c r="MK546"/>
      <c r="ML546"/>
      <c r="MM546"/>
      <c r="MN546"/>
      <c r="MO546"/>
      <c r="MP546"/>
      <c r="MQ546"/>
      <c r="MR546"/>
      <c r="MS546"/>
      <c r="MT546"/>
      <c r="MU546"/>
      <c r="MV546"/>
      <c r="MW546"/>
      <c r="MX546"/>
      <c r="MY546"/>
      <c r="MZ546"/>
      <c r="NA546"/>
      <c r="NB546"/>
      <c r="NC546"/>
      <c r="ND546"/>
      <c r="NE546"/>
      <c r="NF546"/>
      <c r="NG546"/>
      <c r="NH546"/>
      <c r="NI546"/>
      <c r="NJ546"/>
      <c r="NK546"/>
      <c r="NL546"/>
      <c r="NM546"/>
      <c r="NN546"/>
      <c r="NO546"/>
      <c r="NP546"/>
      <c r="NQ546"/>
      <c r="NR546"/>
      <c r="NS546"/>
      <c r="NT546"/>
      <c r="NU546"/>
      <c r="NV546"/>
      <c r="NW546"/>
      <c r="NX546"/>
      <c r="NY546"/>
      <c r="NZ546"/>
      <c r="OA546"/>
      <c r="OB546"/>
      <c r="OC546"/>
      <c r="OD546"/>
      <c r="OE546"/>
      <c r="OF546"/>
      <c r="OG546"/>
      <c r="OH546"/>
      <c r="OI546"/>
      <c r="OJ546"/>
      <c r="OK546"/>
      <c r="OL546"/>
      <c r="OM546"/>
      <c r="ON546"/>
      <c r="OO546"/>
      <c r="OP546"/>
      <c r="OQ546"/>
      <c r="OR546"/>
      <c r="OS546"/>
      <c r="OT546"/>
      <c r="OU546"/>
      <c r="OV546"/>
      <c r="OW546"/>
      <c r="OX546"/>
      <c r="OY546"/>
      <c r="OZ546"/>
      <c r="PA546"/>
      <c r="PB546"/>
      <c r="PC546"/>
      <c r="PD546"/>
      <c r="PE546"/>
      <c r="PF546"/>
      <c r="PG546"/>
      <c r="PH546"/>
      <c r="PI546"/>
      <c r="PJ546"/>
      <c r="PK546"/>
      <c r="PL546"/>
      <c r="PM546"/>
      <c r="PN546"/>
      <c r="PO546"/>
      <c r="PP546"/>
      <c r="PQ546"/>
      <c r="PR546"/>
      <c r="PS546"/>
      <c r="PT546"/>
      <c r="PU546"/>
      <c r="PV546"/>
      <c r="PW546"/>
      <c r="PX546"/>
      <c r="PY546"/>
      <c r="PZ546"/>
      <c r="QA546"/>
      <c r="QB546"/>
      <c r="QC546"/>
      <c r="QD546"/>
      <c r="QE546"/>
      <c r="QF546"/>
      <c r="QG546"/>
      <c r="QH546"/>
      <c r="QI546"/>
      <c r="QJ546"/>
      <c r="QK546"/>
      <c r="QL546"/>
      <c r="QM546"/>
      <c r="QN546"/>
      <c r="QO546"/>
      <c r="QP546"/>
      <c r="QQ546"/>
      <c r="QR546"/>
      <c r="QS546"/>
      <c r="QT546"/>
      <c r="QU546"/>
      <c r="QV546"/>
      <c r="QW546"/>
      <c r="QX546"/>
      <c r="QY546"/>
      <c r="QZ546"/>
      <c r="RA546"/>
      <c r="RB546"/>
      <c r="RC546"/>
      <c r="RD546"/>
      <c r="RE546"/>
      <c r="RF546"/>
      <c r="RG546"/>
      <c r="RH546"/>
      <c r="RI546"/>
      <c r="RJ546"/>
      <c r="RK546"/>
      <c r="RL546"/>
      <c r="RM546"/>
      <c r="RN546"/>
      <c r="RO546"/>
      <c r="RP546"/>
      <c r="RQ546"/>
      <c r="RR546"/>
      <c r="RS546"/>
      <c r="RT546"/>
      <c r="RU546"/>
      <c r="RV546"/>
      <c r="RW546"/>
      <c r="RX546"/>
      <c r="RY546"/>
      <c r="RZ546"/>
      <c r="SA546"/>
      <c r="SB546"/>
      <c r="SC546"/>
      <c r="SD546"/>
      <c r="SE546"/>
      <c r="SF546"/>
      <c r="SG546"/>
      <c r="SH546"/>
      <c r="SI546"/>
      <c r="SJ546"/>
      <c r="SK546"/>
      <c r="SL546"/>
      <c r="SM546"/>
      <c r="SN546"/>
      <c r="SO546"/>
      <c r="SP546"/>
      <c r="SQ546"/>
      <c r="SR546"/>
      <c r="SS546"/>
      <c r="ST546"/>
      <c r="SU546"/>
      <c r="SV546"/>
      <c r="SW546"/>
      <c r="SX546"/>
      <c r="SY546"/>
      <c r="SZ546"/>
      <c r="TA546"/>
      <c r="TB546"/>
      <c r="TC546"/>
      <c r="TD546"/>
      <c r="TE546"/>
      <c r="TF546"/>
      <c r="TG546"/>
      <c r="TH546"/>
      <c r="TI546"/>
      <c r="TJ546"/>
      <c r="TK546"/>
      <c r="TL546"/>
      <c r="TM546"/>
      <c r="TN546"/>
      <c r="TO546"/>
      <c r="TP546"/>
      <c r="TQ546"/>
      <c r="TR546"/>
      <c r="TS546"/>
      <c r="TT546"/>
      <c r="TU546"/>
      <c r="TV546"/>
      <c r="TW546"/>
      <c r="TX546"/>
      <c r="TY546"/>
      <c r="TZ546"/>
      <c r="UA546"/>
      <c r="UB546"/>
      <c r="UC546"/>
      <c r="UD546"/>
      <c r="UE546"/>
      <c r="UF546"/>
      <c r="UG546"/>
      <c r="UH546"/>
      <c r="UI546"/>
      <c r="UJ546"/>
      <c r="UK546"/>
      <c r="UL546"/>
      <c r="UM546"/>
      <c r="UN546"/>
      <c r="UO546"/>
      <c r="UP546"/>
      <c r="UQ546"/>
      <c r="UR546"/>
      <c r="US546"/>
      <c r="UT546"/>
      <c r="UU546"/>
      <c r="UV546"/>
      <c r="UW546"/>
      <c r="UX546"/>
      <c r="UY546"/>
      <c r="UZ546"/>
      <c r="VA546"/>
      <c r="VB546"/>
      <c r="VC546"/>
      <c r="VD546"/>
      <c r="VE546"/>
      <c r="VF546"/>
      <c r="VG546"/>
      <c r="VH546"/>
      <c r="VI546"/>
      <c r="VJ546"/>
      <c r="VK546"/>
      <c r="VL546"/>
      <c r="VM546"/>
      <c r="VN546"/>
      <c r="VO546"/>
      <c r="VP546"/>
      <c r="VQ546"/>
      <c r="VR546"/>
      <c r="VS546"/>
      <c r="VT546"/>
      <c r="VU546"/>
      <c r="VV546"/>
      <c r="VW546"/>
      <c r="VX546"/>
      <c r="VY546"/>
      <c r="VZ546"/>
      <c r="WA546"/>
      <c r="WB546"/>
      <c r="WC546"/>
      <c r="WD546"/>
      <c r="WE546"/>
      <c r="WF546"/>
      <c r="WG546"/>
      <c r="WH546"/>
      <c r="WI546"/>
      <c r="WJ546"/>
      <c r="WK546"/>
      <c r="WL546"/>
      <c r="WM546"/>
      <c r="WN546"/>
      <c r="WO546"/>
      <c r="WP546"/>
      <c r="WQ546"/>
      <c r="WR546"/>
      <c r="WS546"/>
      <c r="WT546"/>
      <c r="WU546"/>
      <c r="WV546"/>
      <c r="WW546"/>
      <c r="WX546"/>
      <c r="WY546"/>
      <c r="WZ546"/>
      <c r="XA546"/>
      <c r="XB546"/>
      <c r="XC546"/>
      <c r="XD546"/>
      <c r="XE546"/>
      <c r="XF546"/>
      <c r="XG546"/>
      <c r="XH546"/>
      <c r="XI546"/>
      <c r="XJ546"/>
      <c r="XK546"/>
      <c r="XL546"/>
      <c r="XM546"/>
      <c r="XN546"/>
      <c r="XO546"/>
      <c r="XP546"/>
      <c r="XQ546"/>
      <c r="XR546"/>
      <c r="XS546"/>
      <c r="XT546"/>
      <c r="XU546"/>
      <c r="XV546"/>
      <c r="XW546"/>
      <c r="XX546"/>
      <c r="XY546"/>
      <c r="XZ546"/>
      <c r="YA546"/>
      <c r="YB546"/>
      <c r="YC546"/>
      <c r="YD546"/>
      <c r="YE546"/>
      <c r="YF546"/>
      <c r="YG546"/>
      <c r="YH546"/>
      <c r="YI546"/>
      <c r="YJ546"/>
      <c r="YK546"/>
      <c r="YL546"/>
      <c r="YM546"/>
      <c r="YN546"/>
      <c r="YO546"/>
      <c r="YP546"/>
      <c r="YQ546"/>
      <c r="YR546"/>
      <c r="YS546"/>
      <c r="YT546"/>
      <c r="YU546"/>
      <c r="YV546"/>
      <c r="YW546"/>
      <c r="YX546"/>
      <c r="YY546"/>
      <c r="YZ546"/>
      <c r="ZA546"/>
      <c r="ZB546"/>
      <c r="ZC546"/>
      <c r="ZD546"/>
      <c r="ZE546"/>
      <c r="ZF546"/>
      <c r="ZG546"/>
      <c r="ZH546"/>
      <c r="ZI546"/>
      <c r="ZJ546"/>
      <c r="ZK546"/>
      <c r="ZL546"/>
      <c r="ZM546"/>
      <c r="ZN546"/>
      <c r="ZO546"/>
      <c r="ZP546"/>
      <c r="ZQ546"/>
      <c r="ZR546"/>
      <c r="ZS546"/>
      <c r="ZT546"/>
      <c r="ZU546"/>
      <c r="ZV546"/>
      <c r="ZW546"/>
      <c r="ZX546"/>
      <c r="ZY546"/>
      <c r="ZZ546"/>
      <c r="AAA546"/>
      <c r="AAB546"/>
      <c r="AAC546"/>
      <c r="AAD546"/>
      <c r="AAE546"/>
      <c r="AAF546"/>
      <c r="AAG546"/>
      <c r="AAH546"/>
      <c r="AAI546"/>
      <c r="AAJ546"/>
      <c r="AAK546"/>
      <c r="AAL546"/>
      <c r="AAM546"/>
      <c r="AAN546"/>
      <c r="AAO546"/>
      <c r="AAP546"/>
      <c r="AAQ546"/>
      <c r="AAR546"/>
      <c r="AAS546"/>
      <c r="AAT546"/>
      <c r="AAU546"/>
      <c r="AAV546"/>
      <c r="AAW546"/>
      <c r="AAX546"/>
      <c r="AAY546"/>
      <c r="AAZ546"/>
      <c r="ABA546"/>
      <c r="ABB546"/>
      <c r="ABC546"/>
      <c r="ABD546"/>
      <c r="ABE546"/>
      <c r="ABF546"/>
      <c r="ABG546"/>
      <c r="ABH546"/>
      <c r="ABI546"/>
      <c r="ABJ546"/>
      <c r="ABK546"/>
      <c r="ABL546"/>
      <c r="ABM546"/>
      <c r="ABN546"/>
      <c r="ABO546"/>
      <c r="ABP546"/>
      <c r="ABQ546"/>
      <c r="ABR546"/>
      <c r="ABS546"/>
      <c r="ABT546"/>
      <c r="ABU546"/>
      <c r="ABV546"/>
      <c r="ABW546"/>
      <c r="ABX546"/>
      <c r="ABY546"/>
      <c r="ABZ546"/>
      <c r="ACA546"/>
      <c r="ACB546"/>
      <c r="ACC546"/>
      <c r="ACD546"/>
      <c r="ACE546"/>
      <c r="ACF546"/>
      <c r="ACG546"/>
      <c r="ACH546"/>
      <c r="ACI546"/>
      <c r="ACJ546"/>
      <c r="ACK546"/>
      <c r="ACL546"/>
      <c r="ACM546"/>
      <c r="ACN546"/>
      <c r="ACO546"/>
      <c r="ACP546"/>
      <c r="ACQ546"/>
      <c r="ACR546"/>
      <c r="ACS546"/>
      <c r="ACT546"/>
      <c r="ACU546"/>
      <c r="ACV546"/>
      <c r="ACW546"/>
      <c r="ACX546"/>
      <c r="ACY546"/>
      <c r="ACZ546"/>
      <c r="ADA546"/>
      <c r="ADB546"/>
      <c r="ADC546"/>
      <c r="ADD546"/>
      <c r="ADE546"/>
      <c r="ADF546"/>
      <c r="ADG546"/>
      <c r="ADH546"/>
      <c r="ADI546"/>
      <c r="ADJ546"/>
      <c r="ADK546"/>
      <c r="ADL546"/>
      <c r="ADM546"/>
      <c r="ADN546"/>
      <c r="ADO546"/>
      <c r="ADP546"/>
      <c r="ADQ546"/>
      <c r="ADR546"/>
      <c r="ADS546"/>
      <c r="ADT546"/>
      <c r="ADU546"/>
      <c r="ADV546"/>
      <c r="ADW546"/>
      <c r="ADX546"/>
      <c r="ADY546"/>
      <c r="ADZ546"/>
      <c r="AEA546"/>
      <c r="AEB546"/>
      <c r="AEC546"/>
      <c r="AED546"/>
      <c r="AEE546"/>
      <c r="AEF546"/>
      <c r="AEG546"/>
      <c r="AEH546"/>
      <c r="AEI546"/>
      <c r="AEJ546"/>
      <c r="AEK546"/>
      <c r="AEL546"/>
      <c r="AEM546"/>
      <c r="AEN546"/>
      <c r="AEO546"/>
      <c r="AEP546"/>
      <c r="AEQ546"/>
      <c r="AER546"/>
      <c r="AES546"/>
      <c r="AET546"/>
      <c r="AEU546"/>
      <c r="AEV546"/>
      <c r="AEW546"/>
      <c r="AEX546"/>
      <c r="AEY546"/>
      <c r="AEZ546"/>
      <c r="AFA546"/>
      <c r="AFB546"/>
      <c r="AFC546"/>
      <c r="AFD546"/>
      <c r="AFE546"/>
      <c r="AFF546"/>
      <c r="AFG546"/>
      <c r="AFH546"/>
      <c r="AFI546"/>
      <c r="AFJ546"/>
      <c r="AFK546"/>
      <c r="AFL546"/>
      <c r="AFM546"/>
      <c r="AFN546"/>
      <c r="AFO546"/>
      <c r="AFP546"/>
      <c r="AFQ546"/>
      <c r="AFR546"/>
      <c r="AFS546"/>
      <c r="AFT546"/>
      <c r="AFU546"/>
      <c r="AFV546"/>
      <c r="AFW546"/>
      <c r="AFX546"/>
      <c r="AFY546"/>
      <c r="AFZ546"/>
      <c r="AGA546"/>
      <c r="AGB546"/>
      <c r="AGC546"/>
      <c r="AGD546"/>
      <c r="AGE546"/>
      <c r="AGF546"/>
      <c r="AGG546"/>
      <c r="AGH546"/>
      <c r="AGI546"/>
      <c r="AGJ546"/>
      <c r="AGK546"/>
      <c r="AGL546"/>
      <c r="AGM546"/>
      <c r="AGN546"/>
      <c r="AGO546"/>
      <c r="AGP546"/>
      <c r="AGQ546"/>
      <c r="AGR546"/>
      <c r="AGS546"/>
      <c r="AGT546"/>
      <c r="AGU546"/>
      <c r="AGV546"/>
      <c r="AGW546"/>
      <c r="AGX546"/>
      <c r="AGY546"/>
      <c r="AGZ546"/>
      <c r="AHA546"/>
      <c r="AHB546"/>
      <c r="AHC546"/>
      <c r="AHD546"/>
      <c r="AHE546"/>
      <c r="AHF546"/>
      <c r="AHG546"/>
      <c r="AHH546"/>
      <c r="AHI546"/>
      <c r="AHJ546"/>
      <c r="AHK546"/>
      <c r="AHL546"/>
      <c r="AHM546"/>
      <c r="AHN546"/>
      <c r="AHO546"/>
      <c r="AHP546"/>
      <c r="AHQ546"/>
      <c r="AHR546"/>
      <c r="AHS546"/>
      <c r="AHT546"/>
      <c r="AHU546"/>
      <c r="AHV546"/>
      <c r="AHW546"/>
      <c r="AHX546"/>
      <c r="AHY546"/>
      <c r="AHZ546"/>
      <c r="AIA546"/>
      <c r="AIB546"/>
      <c r="AIC546"/>
      <c r="AID546"/>
      <c r="AIE546"/>
      <c r="AIF546"/>
      <c r="AIG546"/>
      <c r="AIH546"/>
      <c r="AII546"/>
      <c r="AIJ546"/>
      <c r="AIK546"/>
      <c r="AIL546"/>
      <c r="AIM546"/>
      <c r="AIN546"/>
      <c r="AIO546"/>
      <c r="AIP546"/>
      <c r="AIQ546"/>
      <c r="AIR546"/>
      <c r="AIS546"/>
      <c r="AIT546"/>
      <c r="AIU546"/>
      <c r="AIV546"/>
      <c r="AIW546"/>
      <c r="AIX546"/>
      <c r="AIY546"/>
      <c r="AIZ546"/>
      <c r="AJA546"/>
      <c r="AJB546"/>
      <c r="AJC546"/>
      <c r="AJD546"/>
      <c r="AJE546"/>
      <c r="AJF546"/>
      <c r="AJG546"/>
      <c r="AJH546"/>
      <c r="AJI546"/>
      <c r="AJJ546"/>
      <c r="AJK546"/>
      <c r="AJL546"/>
      <c r="AJM546"/>
      <c r="AJN546"/>
      <c r="AJO546"/>
      <c r="AJP546"/>
      <c r="AJQ546"/>
      <c r="AJR546"/>
      <c r="AJS546"/>
      <c r="AJT546"/>
      <c r="AJU546"/>
      <c r="AJV546"/>
      <c r="AJW546"/>
      <c r="AJX546"/>
      <c r="AJY546"/>
      <c r="AJZ546"/>
      <c r="AKA546"/>
      <c r="AKB546"/>
      <c r="AKC546"/>
      <c r="AKD546"/>
      <c r="AKE546"/>
      <c r="AKF546"/>
      <c r="AKG546"/>
      <c r="AKH546"/>
      <c r="AKI546"/>
      <c r="AKJ546"/>
      <c r="AKK546"/>
      <c r="AKL546"/>
      <c r="AKM546"/>
      <c r="AKN546"/>
      <c r="AKO546"/>
      <c r="AKP546"/>
      <c r="AKQ546"/>
      <c r="AKR546"/>
      <c r="AKS546"/>
      <c r="AKT546"/>
      <c r="AKU546"/>
      <c r="AKV546"/>
      <c r="AKW546"/>
      <c r="AKX546"/>
      <c r="AKY546"/>
      <c r="AKZ546"/>
      <c r="ALA546"/>
      <c r="ALB546"/>
      <c r="ALC546"/>
      <c r="ALD546"/>
      <c r="ALE546"/>
      <c r="ALF546"/>
      <c r="ALG546"/>
      <c r="ALH546"/>
      <c r="ALI546"/>
      <c r="ALJ546"/>
      <c r="ALK546"/>
      <c r="ALL546"/>
      <c r="ALM546"/>
      <c r="ALN546"/>
      <c r="ALO546"/>
      <c r="ALP546"/>
      <c r="ALQ546"/>
      <c r="ALR546"/>
      <c r="ALS546"/>
      <c r="ALT546"/>
      <c r="ALU546"/>
      <c r="ALV546"/>
      <c r="ALW546"/>
      <c r="ALX546"/>
      <c r="ALY546"/>
      <c r="ALZ546"/>
      <c r="AMA546"/>
      <c r="AMB546"/>
      <c r="AMC546"/>
      <c r="AMD546"/>
      <c r="AME546"/>
      <c r="AMF546"/>
      <c r="AMG546"/>
      <c r="AMH546"/>
      <c r="AMI546"/>
      <c r="AMJ546"/>
      <c r="AMK546"/>
      <c r="AML546"/>
      <c r="AMM546"/>
      <c r="AMN546"/>
      <c r="AMO546"/>
      <c r="AMP546"/>
      <c r="AMQ546"/>
      <c r="AMR546"/>
      <c r="AMS546"/>
      <c r="AMT546"/>
      <c r="AMU546"/>
      <c r="AMV546"/>
      <c r="AMW546"/>
      <c r="AMX546"/>
      <c r="AMY546"/>
      <c r="AMZ546"/>
      <c r="ANA546"/>
      <c r="ANB546"/>
      <c r="ANC546"/>
      <c r="AND546"/>
      <c r="ANE546"/>
      <c r="ANF546"/>
      <c r="ANG546"/>
      <c r="ANH546"/>
      <c r="ANI546"/>
      <c r="ANJ546"/>
      <c r="ANK546"/>
      <c r="ANL546"/>
      <c r="ANM546"/>
      <c r="ANN546"/>
      <c r="ANO546"/>
      <c r="ANP546"/>
      <c r="ANQ546"/>
      <c r="ANR546"/>
      <c r="ANS546"/>
      <c r="ANT546"/>
      <c r="ANU546"/>
      <c r="ANV546"/>
      <c r="ANW546"/>
      <c r="ANX546"/>
      <c r="ANY546"/>
      <c r="ANZ546"/>
      <c r="AOA546"/>
      <c r="AOB546"/>
      <c r="AOC546"/>
      <c r="AOD546"/>
      <c r="AOE546"/>
      <c r="AOF546"/>
      <c r="AOG546"/>
      <c r="AOH546"/>
      <c r="AOI546"/>
      <c r="AOJ546"/>
      <c r="AOK546"/>
      <c r="AOL546"/>
      <c r="AOM546"/>
      <c r="AON546"/>
      <c r="AOO546"/>
      <c r="AOP546"/>
      <c r="AOQ546"/>
      <c r="AOR546"/>
      <c r="AOS546"/>
      <c r="AOT546"/>
      <c r="AOU546"/>
      <c r="AOV546"/>
      <c r="AOW546"/>
      <c r="AOX546"/>
      <c r="AOY546"/>
      <c r="AOZ546"/>
      <c r="APA546"/>
      <c r="APB546"/>
      <c r="APC546"/>
      <c r="APD546"/>
      <c r="APE546"/>
      <c r="APF546"/>
      <c r="APG546"/>
      <c r="APH546"/>
      <c r="API546"/>
      <c r="APJ546"/>
      <c r="APK546"/>
      <c r="APL546"/>
      <c r="APM546"/>
      <c r="APN546"/>
      <c r="APO546"/>
      <c r="APP546"/>
      <c r="APQ546"/>
      <c r="APR546"/>
      <c r="APS546"/>
      <c r="APT546"/>
      <c r="APU546"/>
      <c r="APV546"/>
      <c r="APW546"/>
      <c r="APX546"/>
      <c r="APY546"/>
      <c r="APZ546"/>
      <c r="AQA546"/>
      <c r="AQB546"/>
      <c r="AQC546"/>
      <c r="AQD546"/>
      <c r="AQE546"/>
      <c r="AQF546"/>
      <c r="AQG546"/>
      <c r="AQH546"/>
      <c r="AQI546"/>
      <c r="AQJ546"/>
      <c r="AQK546"/>
      <c r="AQL546"/>
      <c r="AQM546"/>
      <c r="AQN546"/>
      <c r="AQO546"/>
      <c r="AQP546"/>
      <c r="AQQ546"/>
      <c r="AQR546"/>
      <c r="AQS546"/>
      <c r="AQT546"/>
      <c r="AQU546"/>
      <c r="AQV546"/>
      <c r="AQW546"/>
      <c r="AQX546"/>
      <c r="AQY546"/>
      <c r="AQZ546"/>
      <c r="ARA546"/>
      <c r="ARB546"/>
      <c r="ARC546"/>
      <c r="ARD546"/>
      <c r="ARE546"/>
      <c r="ARF546"/>
      <c r="ARG546"/>
      <c r="ARH546"/>
      <c r="ARI546"/>
      <c r="ARJ546"/>
      <c r="ARK546"/>
      <c r="ARL546"/>
      <c r="ARM546"/>
      <c r="ARN546"/>
      <c r="ARO546"/>
      <c r="ARP546"/>
      <c r="ARQ546"/>
      <c r="ARR546"/>
      <c r="ARS546"/>
      <c r="ART546"/>
      <c r="ARU546"/>
      <c r="ARV546"/>
      <c r="ARW546"/>
      <c r="ARX546"/>
      <c r="ARY546"/>
      <c r="ARZ546"/>
      <c r="ASA546"/>
      <c r="ASB546"/>
      <c r="ASC546"/>
      <c r="ASD546"/>
      <c r="ASE546"/>
      <c r="ASF546"/>
      <c r="ASG546"/>
      <c r="ASH546"/>
      <c r="ASI546"/>
      <c r="ASJ546"/>
      <c r="ASK546"/>
      <c r="ASL546"/>
      <c r="ASM546"/>
      <c r="ASN546"/>
      <c r="ASO546"/>
      <c r="ASP546"/>
      <c r="ASQ546"/>
      <c r="ASR546"/>
      <c r="ASS546"/>
      <c r="AST546"/>
      <c r="ASU546"/>
      <c r="ASV546"/>
      <c r="ASW546"/>
      <c r="ASX546"/>
      <c r="ASY546"/>
      <c r="ASZ546"/>
      <c r="ATA546"/>
      <c r="ATB546"/>
      <c r="ATC546"/>
      <c r="ATD546"/>
      <c r="ATE546"/>
      <c r="ATF546"/>
      <c r="ATG546"/>
      <c r="ATH546"/>
      <c r="ATI546"/>
      <c r="ATJ546"/>
      <c r="ATK546"/>
      <c r="ATL546"/>
      <c r="ATM546"/>
      <c r="ATN546"/>
      <c r="ATO546"/>
      <c r="ATP546"/>
      <c r="ATQ546"/>
      <c r="ATR546"/>
      <c r="ATS546"/>
      <c r="ATT546"/>
      <c r="ATU546"/>
      <c r="ATV546"/>
      <c r="ATW546"/>
      <c r="ATX546"/>
      <c r="ATY546"/>
      <c r="ATZ546"/>
      <c r="AUA546"/>
      <c r="AUB546"/>
      <c r="AUC546"/>
      <c r="AUD546"/>
      <c r="AUE546"/>
      <c r="AUF546"/>
      <c r="AUG546"/>
      <c r="AUH546"/>
      <c r="AUI546"/>
      <c r="AUJ546"/>
      <c r="AUK546"/>
      <c r="AUL546"/>
      <c r="AUM546"/>
      <c r="AUN546"/>
      <c r="AUO546"/>
      <c r="AUP546"/>
      <c r="AUQ546"/>
      <c r="AUR546"/>
      <c r="AUS546"/>
      <c r="AUT546"/>
      <c r="AUU546"/>
      <c r="AUV546"/>
      <c r="AUW546"/>
      <c r="AUX546"/>
      <c r="AUY546"/>
      <c r="AUZ546"/>
      <c r="AVA546"/>
      <c r="AVB546"/>
      <c r="AVC546"/>
      <c r="AVD546"/>
      <c r="AVE546"/>
      <c r="AVF546"/>
      <c r="AVG546"/>
      <c r="AVH546"/>
      <c r="AVI546"/>
      <c r="AVJ546"/>
      <c r="AVK546"/>
      <c r="AVL546"/>
      <c r="AVM546"/>
      <c r="AVN546"/>
      <c r="AVO546"/>
      <c r="AVP546"/>
      <c r="AVQ546"/>
      <c r="AVR546"/>
      <c r="AVS546"/>
      <c r="AVT546"/>
      <c r="AVU546"/>
      <c r="AVV546"/>
      <c r="AVW546"/>
      <c r="AVX546"/>
      <c r="AVY546"/>
      <c r="AVZ546"/>
      <c r="AWA546"/>
      <c r="AWB546"/>
      <c r="AWC546"/>
      <c r="AWD546"/>
      <c r="AWE546"/>
      <c r="AWF546"/>
      <c r="AWG546"/>
      <c r="AWH546"/>
      <c r="AWI546"/>
      <c r="AWJ546"/>
      <c r="AWK546"/>
      <c r="AWL546"/>
      <c r="AWM546"/>
      <c r="AWN546"/>
      <c r="AWO546"/>
      <c r="AWP546"/>
      <c r="AWQ546"/>
      <c r="AWR546"/>
      <c r="AWS546"/>
      <c r="AWT546"/>
      <c r="AWU546"/>
      <c r="AWV546"/>
      <c r="AWW546"/>
      <c r="AWX546"/>
      <c r="AWY546"/>
      <c r="AWZ546"/>
      <c r="AXA546"/>
      <c r="AXB546"/>
      <c r="AXC546"/>
      <c r="AXD546"/>
      <c r="AXE546"/>
      <c r="AXF546"/>
      <c r="AXG546"/>
      <c r="AXH546"/>
      <c r="AXI546"/>
      <c r="AXJ546"/>
      <c r="AXK546"/>
      <c r="AXL546"/>
      <c r="AXM546"/>
      <c r="AXN546"/>
      <c r="AXO546"/>
      <c r="AXP546"/>
      <c r="AXQ546"/>
      <c r="AXR546"/>
      <c r="AXS546"/>
      <c r="AXT546"/>
      <c r="AXU546"/>
      <c r="AXV546"/>
      <c r="AXW546"/>
      <c r="AXX546"/>
      <c r="AXY546"/>
      <c r="AXZ546"/>
      <c r="AYA546"/>
      <c r="AYB546"/>
      <c r="AYC546"/>
      <c r="AYD546"/>
      <c r="AYE546"/>
      <c r="AYF546"/>
      <c r="AYG546"/>
      <c r="AYH546"/>
      <c r="AYI546"/>
      <c r="AYJ546"/>
      <c r="AYK546"/>
      <c r="AYL546"/>
      <c r="AYM546"/>
      <c r="AYN546"/>
      <c r="AYO546"/>
      <c r="AYP546"/>
      <c r="AYQ546"/>
      <c r="AYR546"/>
      <c r="AYS546"/>
      <c r="AYT546"/>
      <c r="AYU546"/>
      <c r="AYV546"/>
      <c r="AYW546"/>
      <c r="AYX546"/>
      <c r="AYY546"/>
      <c r="AYZ546"/>
      <c r="AZA546"/>
      <c r="AZB546"/>
      <c r="AZC546"/>
      <c r="AZD546"/>
      <c r="AZE546"/>
      <c r="AZF546"/>
      <c r="AZG546"/>
      <c r="AZH546"/>
      <c r="AZI546"/>
      <c r="AZJ546"/>
      <c r="AZK546"/>
      <c r="AZL546"/>
      <c r="AZM546"/>
      <c r="AZN546"/>
      <c r="AZO546"/>
      <c r="AZP546"/>
      <c r="AZQ546"/>
      <c r="AZR546"/>
      <c r="AZS546"/>
      <c r="AZT546"/>
      <c r="AZU546"/>
      <c r="AZV546"/>
      <c r="AZW546"/>
      <c r="AZX546"/>
      <c r="AZY546"/>
      <c r="AZZ546"/>
      <c r="BAA546"/>
      <c r="BAB546"/>
      <c r="BAC546"/>
      <c r="BAD546"/>
      <c r="BAE546"/>
      <c r="BAF546"/>
      <c r="BAG546"/>
      <c r="BAH546"/>
      <c r="BAI546"/>
      <c r="BAJ546"/>
      <c r="BAK546"/>
      <c r="BAL546"/>
      <c r="BAM546"/>
      <c r="BAN546"/>
      <c r="BAO546"/>
      <c r="BAP546"/>
      <c r="BAQ546"/>
      <c r="BAR546"/>
      <c r="BAS546"/>
      <c r="BAT546"/>
      <c r="BAU546"/>
      <c r="BAV546"/>
      <c r="BAW546"/>
      <c r="BAX546"/>
      <c r="BAY546"/>
      <c r="BAZ546"/>
      <c r="BBA546"/>
      <c r="BBB546"/>
      <c r="BBC546"/>
      <c r="BBD546"/>
      <c r="BBE546"/>
      <c r="BBF546"/>
      <c r="BBG546"/>
      <c r="BBH546"/>
      <c r="BBI546"/>
      <c r="BBJ546"/>
      <c r="BBK546"/>
      <c r="BBL546"/>
      <c r="BBM546"/>
      <c r="BBN546"/>
      <c r="BBO546"/>
      <c r="BBP546"/>
      <c r="BBQ546"/>
      <c r="BBR546"/>
      <c r="BBS546"/>
      <c r="BBT546"/>
      <c r="BBU546"/>
      <c r="BBV546"/>
      <c r="BBW546"/>
      <c r="BBX546"/>
      <c r="BBY546"/>
      <c r="BBZ546"/>
      <c r="BCA546"/>
      <c r="BCB546"/>
      <c r="BCC546"/>
      <c r="BCD546"/>
      <c r="BCE546"/>
      <c r="BCF546"/>
      <c r="BCG546"/>
      <c r="BCH546"/>
      <c r="BCI546"/>
      <c r="BCJ546"/>
      <c r="BCK546"/>
      <c r="BCL546"/>
      <c r="BCM546"/>
      <c r="BCN546"/>
      <c r="BCO546"/>
      <c r="BCP546"/>
      <c r="BCQ546"/>
      <c r="BCR546"/>
      <c r="BCS546"/>
      <c r="BCT546"/>
      <c r="BCU546"/>
      <c r="BCV546"/>
      <c r="BCW546"/>
      <c r="BCX546"/>
      <c r="BCY546"/>
      <c r="BCZ546"/>
      <c r="BDA546"/>
      <c r="BDB546"/>
      <c r="BDC546"/>
      <c r="BDD546"/>
      <c r="BDE546"/>
      <c r="BDF546"/>
      <c r="BDG546"/>
      <c r="BDH546"/>
      <c r="BDI546"/>
      <c r="BDJ546"/>
      <c r="BDK546"/>
      <c r="BDL546"/>
      <c r="BDM546"/>
      <c r="BDN546"/>
      <c r="BDO546"/>
      <c r="BDP546"/>
      <c r="BDQ546"/>
      <c r="BDR546"/>
      <c r="BDS546"/>
      <c r="BDT546"/>
      <c r="BDU546"/>
      <c r="BDV546"/>
      <c r="BDW546"/>
      <c r="BDX546"/>
      <c r="BDY546"/>
      <c r="BDZ546"/>
      <c r="BEA546"/>
      <c r="BEB546"/>
      <c r="BEC546"/>
      <c r="BED546"/>
      <c r="BEE546"/>
      <c r="BEF546"/>
      <c r="BEG546"/>
      <c r="BEH546"/>
      <c r="BEI546"/>
      <c r="BEJ546"/>
      <c r="BEK546"/>
      <c r="BEL546"/>
      <c r="BEM546"/>
      <c r="BEN546"/>
      <c r="BEO546"/>
      <c r="BEP546"/>
      <c r="BEQ546"/>
      <c r="BER546"/>
      <c r="BES546"/>
      <c r="BET546"/>
      <c r="BEU546"/>
      <c r="BEV546"/>
      <c r="BEW546"/>
      <c r="BEX546"/>
      <c r="BEY546"/>
      <c r="BEZ546"/>
      <c r="BFA546"/>
      <c r="BFB546"/>
      <c r="BFC546"/>
      <c r="BFD546"/>
      <c r="BFE546"/>
      <c r="BFF546"/>
      <c r="BFG546"/>
      <c r="BFH546"/>
      <c r="BFI546"/>
      <c r="BFJ546"/>
      <c r="BFK546"/>
      <c r="BFL546"/>
      <c r="BFM546"/>
      <c r="BFN546"/>
      <c r="BFO546"/>
      <c r="BFP546"/>
      <c r="BFQ546"/>
      <c r="BFR546"/>
      <c r="BFS546"/>
      <c r="BFT546"/>
      <c r="BFU546"/>
      <c r="BFV546"/>
      <c r="BFW546"/>
      <c r="BFX546"/>
      <c r="BFY546"/>
      <c r="BFZ546"/>
      <c r="BGA546"/>
      <c r="BGB546"/>
      <c r="BGC546"/>
      <c r="BGD546"/>
      <c r="BGE546"/>
      <c r="BGF546"/>
      <c r="BGG546"/>
      <c r="BGH546"/>
      <c r="BGI546"/>
      <c r="BGJ546"/>
      <c r="BGK546"/>
      <c r="BGL546"/>
      <c r="BGM546"/>
      <c r="BGN546"/>
      <c r="BGO546"/>
      <c r="BGP546"/>
      <c r="BGQ546"/>
      <c r="BGR546"/>
      <c r="BGS546"/>
      <c r="BGT546"/>
      <c r="BGU546"/>
      <c r="BGV546"/>
      <c r="BGW546"/>
      <c r="BGX546"/>
      <c r="BGY546"/>
      <c r="BGZ546"/>
      <c r="BHA546"/>
      <c r="BHB546"/>
      <c r="BHC546"/>
      <c r="BHD546"/>
      <c r="BHE546"/>
      <c r="BHF546"/>
      <c r="BHG546"/>
      <c r="BHH546"/>
      <c r="BHI546"/>
      <c r="BHJ546"/>
      <c r="BHK546"/>
      <c r="BHL546"/>
      <c r="BHM546"/>
      <c r="BHN546"/>
      <c r="BHO546"/>
      <c r="BHP546"/>
      <c r="BHQ546"/>
      <c r="BHR546"/>
      <c r="BHS546"/>
      <c r="BHT546"/>
      <c r="BHU546"/>
      <c r="BHV546"/>
      <c r="BHW546"/>
      <c r="BHX546"/>
      <c r="BHY546"/>
      <c r="BHZ546"/>
      <c r="BIA546"/>
      <c r="BIB546"/>
      <c r="BIC546"/>
      <c r="BID546"/>
      <c r="BIE546"/>
      <c r="BIF546"/>
      <c r="BIG546"/>
      <c r="BIH546"/>
      <c r="BII546"/>
      <c r="BIJ546"/>
      <c r="BIK546"/>
      <c r="BIL546"/>
      <c r="BIM546"/>
      <c r="BIN546"/>
      <c r="BIO546"/>
      <c r="BIP546"/>
      <c r="BIQ546"/>
      <c r="BIR546"/>
      <c r="BIS546"/>
      <c r="BIT546"/>
      <c r="BIU546"/>
      <c r="BIV546"/>
      <c r="BIW546"/>
      <c r="BIX546"/>
      <c r="BIY546"/>
      <c r="BIZ546"/>
      <c r="BJA546"/>
      <c r="BJB546"/>
      <c r="BJC546"/>
      <c r="BJD546"/>
      <c r="BJE546"/>
      <c r="BJF546"/>
      <c r="BJG546"/>
      <c r="BJH546"/>
      <c r="BJI546"/>
      <c r="BJJ546"/>
      <c r="BJK546"/>
      <c r="BJL546"/>
      <c r="BJM546"/>
      <c r="BJN546"/>
      <c r="BJO546"/>
      <c r="BJP546"/>
      <c r="BJQ546"/>
      <c r="BJR546"/>
      <c r="BJS546"/>
      <c r="BJT546"/>
      <c r="BJU546"/>
      <c r="BJV546"/>
      <c r="BJW546"/>
      <c r="BJX546"/>
      <c r="BJY546"/>
      <c r="BJZ546"/>
      <c r="BKA546"/>
      <c r="BKB546"/>
      <c r="BKC546"/>
      <c r="BKD546"/>
      <c r="BKE546"/>
      <c r="BKF546"/>
      <c r="BKG546"/>
      <c r="BKH546"/>
      <c r="BKI546"/>
      <c r="BKJ546"/>
      <c r="BKK546"/>
      <c r="BKL546"/>
      <c r="BKM546"/>
      <c r="BKN546"/>
      <c r="BKO546"/>
      <c r="BKP546"/>
      <c r="BKQ546"/>
      <c r="BKR546"/>
      <c r="BKS546"/>
      <c r="BKT546"/>
      <c r="BKU546"/>
      <c r="BKV546"/>
      <c r="BKW546"/>
      <c r="BKX546"/>
      <c r="BKY546"/>
      <c r="BKZ546"/>
      <c r="BLA546"/>
      <c r="BLB546"/>
      <c r="BLC546"/>
      <c r="BLD546"/>
      <c r="BLE546"/>
      <c r="BLF546"/>
      <c r="BLG546"/>
      <c r="BLH546"/>
      <c r="BLI546"/>
      <c r="BLJ546"/>
      <c r="BLK546"/>
      <c r="BLL546"/>
      <c r="BLM546"/>
      <c r="BLN546"/>
      <c r="BLO546"/>
      <c r="BLP546"/>
      <c r="BLQ546"/>
      <c r="BLR546"/>
      <c r="BLS546"/>
      <c r="BLT546"/>
      <c r="BLU546"/>
      <c r="BLV546"/>
      <c r="BLW546"/>
      <c r="BLX546"/>
      <c r="BLY546"/>
      <c r="BLZ546"/>
      <c r="BMA546"/>
      <c r="BMB546"/>
      <c r="BMC546"/>
      <c r="BMD546"/>
      <c r="BME546"/>
      <c r="BMF546"/>
      <c r="BMG546"/>
      <c r="BMH546"/>
      <c r="BMI546"/>
      <c r="BMJ546"/>
      <c r="BMK546"/>
      <c r="BML546"/>
      <c r="BMM546"/>
      <c r="BMN546"/>
      <c r="BMO546"/>
      <c r="BMP546"/>
      <c r="BMQ546"/>
      <c r="BMR546"/>
      <c r="BMS546"/>
      <c r="BMT546"/>
      <c r="BMU546"/>
      <c r="BMV546"/>
      <c r="BMW546"/>
      <c r="BMX546"/>
      <c r="BMY546"/>
      <c r="BMZ546"/>
      <c r="BNA546"/>
      <c r="BNB546"/>
      <c r="BNC546"/>
      <c r="BND546"/>
      <c r="BNE546"/>
      <c r="BNF546"/>
      <c r="BNG546"/>
      <c r="BNH546"/>
      <c r="BNI546"/>
      <c r="BNJ546"/>
      <c r="BNK546"/>
      <c r="BNL546"/>
      <c r="BNM546"/>
      <c r="BNN546"/>
      <c r="BNO546"/>
      <c r="BNP546"/>
      <c r="BNQ546"/>
      <c r="BNR546"/>
      <c r="BNS546"/>
      <c r="BNT546"/>
      <c r="BNU546"/>
      <c r="BNV546"/>
      <c r="BNW546"/>
      <c r="BNX546"/>
      <c r="BNY546"/>
      <c r="BNZ546"/>
      <c r="BOA546"/>
      <c r="BOB546"/>
      <c r="BOC546"/>
      <c r="BOD546"/>
      <c r="BOE546"/>
      <c r="BOF546"/>
      <c r="BOG546"/>
      <c r="BOH546"/>
      <c r="BOI546"/>
      <c r="BOJ546"/>
      <c r="BOK546"/>
      <c r="BOL546"/>
      <c r="BOM546"/>
      <c r="BON546"/>
      <c r="BOO546"/>
      <c r="BOP546"/>
      <c r="BOQ546"/>
      <c r="BOR546"/>
      <c r="BOS546"/>
      <c r="BOT546"/>
      <c r="BOU546"/>
      <c r="BOV546"/>
      <c r="BOW546"/>
      <c r="BOX546"/>
      <c r="BOY546"/>
      <c r="BOZ546"/>
      <c r="BPA546"/>
      <c r="BPB546"/>
      <c r="BPC546"/>
      <c r="BPD546"/>
      <c r="BPE546"/>
      <c r="BPF546"/>
      <c r="BPG546"/>
      <c r="BPH546"/>
      <c r="BPI546"/>
      <c r="BPJ546"/>
      <c r="BPK546"/>
      <c r="BPL546"/>
      <c r="BPM546"/>
      <c r="BPN546"/>
      <c r="BPO546"/>
      <c r="BPP546"/>
      <c r="BPQ546"/>
      <c r="BPR546"/>
      <c r="BPS546"/>
      <c r="BPT546"/>
      <c r="BPU546"/>
      <c r="BPV546"/>
      <c r="BPW546"/>
      <c r="BPX546"/>
      <c r="BPY546"/>
      <c r="BPZ546"/>
      <c r="BQA546"/>
      <c r="BQB546"/>
      <c r="BQC546"/>
      <c r="BQD546"/>
      <c r="BQE546"/>
      <c r="BQF546"/>
      <c r="BQG546"/>
      <c r="BQH546"/>
      <c r="BQI546"/>
      <c r="BQJ546"/>
      <c r="BQK546"/>
      <c r="BQL546"/>
      <c r="BQM546"/>
      <c r="BQN546"/>
      <c r="BQO546"/>
      <c r="BQP546"/>
      <c r="BQQ546"/>
      <c r="BQR546"/>
      <c r="BQS546"/>
      <c r="BQT546"/>
      <c r="BQU546"/>
      <c r="BQV546"/>
      <c r="BQW546"/>
      <c r="BQX546"/>
      <c r="BQY546"/>
      <c r="BQZ546"/>
      <c r="BRA546"/>
      <c r="BRB546"/>
      <c r="BRC546"/>
      <c r="BRD546"/>
      <c r="BRE546"/>
      <c r="BRF546"/>
      <c r="BRG546"/>
      <c r="BRH546"/>
      <c r="BRI546"/>
      <c r="BRJ546"/>
      <c r="BRK546"/>
      <c r="BRL546"/>
      <c r="BRM546"/>
      <c r="BRN546"/>
      <c r="BRO546"/>
      <c r="BRP546"/>
      <c r="BRQ546"/>
      <c r="BRR546"/>
      <c r="BRS546"/>
      <c r="BRT546"/>
      <c r="BRU546"/>
      <c r="BRV546"/>
      <c r="BRW546"/>
      <c r="BRX546"/>
      <c r="BRY546"/>
      <c r="BRZ546"/>
      <c r="BSA546"/>
      <c r="BSB546"/>
      <c r="BSC546"/>
      <c r="BSD546"/>
      <c r="BSE546"/>
      <c r="BSF546"/>
      <c r="BSG546"/>
      <c r="BSH546"/>
      <c r="BSI546"/>
      <c r="BSJ546"/>
      <c r="BSK546"/>
      <c r="BSL546"/>
      <c r="BSM546"/>
      <c r="BSN546"/>
      <c r="BSO546"/>
      <c r="BSP546"/>
      <c r="BSQ546"/>
      <c r="BSR546"/>
      <c r="BSS546"/>
      <c r="BST546"/>
      <c r="BSU546"/>
      <c r="BSV546"/>
      <c r="BSW546"/>
      <c r="BSX546"/>
      <c r="BSY546"/>
      <c r="BSZ546"/>
      <c r="BTA546"/>
      <c r="BTB546"/>
      <c r="BTC546"/>
      <c r="BTD546"/>
      <c r="BTE546"/>
      <c r="BTF546"/>
      <c r="BTG546"/>
      <c r="BTH546"/>
      <c r="BTI546"/>
      <c r="BTJ546"/>
      <c r="BTK546"/>
      <c r="BTL546"/>
      <c r="BTM546"/>
      <c r="BTN546"/>
      <c r="BTO546"/>
      <c r="BTP546"/>
      <c r="BTQ546"/>
      <c r="BTR546"/>
      <c r="BTS546"/>
      <c r="BTT546"/>
      <c r="BTU546"/>
      <c r="BTV546"/>
      <c r="BTW546"/>
      <c r="BTX546"/>
      <c r="BTY546"/>
      <c r="BTZ546"/>
      <c r="BUA546"/>
      <c r="BUB546"/>
      <c r="BUC546"/>
      <c r="BUD546"/>
      <c r="BUE546"/>
      <c r="BUF546"/>
      <c r="BUG546"/>
      <c r="BUH546"/>
      <c r="BUI546"/>
      <c r="BUJ546"/>
      <c r="BUK546"/>
      <c r="BUL546"/>
      <c r="BUM546"/>
      <c r="BUN546"/>
      <c r="BUO546"/>
      <c r="BUP546"/>
      <c r="BUQ546"/>
      <c r="BUR546"/>
      <c r="BUS546"/>
      <c r="BUT546"/>
      <c r="BUU546"/>
      <c r="BUV546"/>
      <c r="BUW546"/>
      <c r="BUX546"/>
      <c r="BUY546"/>
      <c r="BUZ546"/>
      <c r="BVA546"/>
      <c r="BVB546"/>
      <c r="BVC546"/>
      <c r="BVD546"/>
      <c r="BVE546"/>
      <c r="BVF546"/>
      <c r="BVG546"/>
      <c r="BVH546"/>
      <c r="BVI546"/>
      <c r="BVJ546"/>
      <c r="BVK546"/>
      <c r="BVL546"/>
      <c r="BVM546"/>
      <c r="BVN546"/>
      <c r="BVO546"/>
      <c r="BVP546"/>
      <c r="BVQ546"/>
      <c r="BVR546"/>
      <c r="BVS546"/>
      <c r="BVT546"/>
      <c r="BVU546"/>
      <c r="BVV546"/>
      <c r="BVW546"/>
      <c r="BVX546"/>
      <c r="BVY546"/>
      <c r="BVZ546"/>
      <c r="BWA546"/>
      <c r="BWB546"/>
      <c r="BWC546"/>
      <c r="BWD546"/>
      <c r="BWE546"/>
      <c r="BWF546"/>
      <c r="BWG546"/>
      <c r="BWH546"/>
      <c r="BWI546"/>
      <c r="BWJ546"/>
      <c r="BWK546"/>
      <c r="BWL546"/>
      <c r="BWM546"/>
      <c r="BWN546"/>
      <c r="BWO546"/>
      <c r="BWP546"/>
      <c r="BWQ546"/>
      <c r="BWR546"/>
      <c r="BWS546"/>
      <c r="BWT546"/>
      <c r="BWU546"/>
      <c r="BWV546"/>
      <c r="BWW546"/>
      <c r="BWX546"/>
      <c r="BWY546"/>
      <c r="BWZ546"/>
      <c r="BXA546"/>
      <c r="BXB546"/>
      <c r="BXC546"/>
      <c r="BXD546"/>
      <c r="BXE546"/>
      <c r="BXF546"/>
      <c r="BXG546"/>
      <c r="BXH546"/>
      <c r="BXI546"/>
      <c r="BXJ546"/>
      <c r="BXK546"/>
      <c r="BXL546"/>
      <c r="BXM546"/>
      <c r="BXN546"/>
      <c r="BXO546"/>
      <c r="BXP546"/>
      <c r="BXQ546"/>
      <c r="BXR546"/>
      <c r="BXS546"/>
      <c r="BXT546"/>
      <c r="BXU546"/>
      <c r="BXV546"/>
      <c r="BXW546"/>
      <c r="BXX546"/>
      <c r="BXY546"/>
      <c r="BXZ546"/>
      <c r="BYA546"/>
      <c r="BYB546"/>
      <c r="BYC546"/>
      <c r="BYD546"/>
      <c r="BYE546"/>
      <c r="BYF546"/>
      <c r="BYG546"/>
      <c r="BYH546"/>
      <c r="BYI546"/>
      <c r="BYJ546"/>
      <c r="BYK546"/>
      <c r="BYL546"/>
      <c r="BYM546"/>
      <c r="BYN546"/>
      <c r="BYO546"/>
      <c r="BYP546"/>
      <c r="BYQ546"/>
      <c r="BYR546"/>
      <c r="BYS546"/>
      <c r="BYT546"/>
      <c r="BYU546"/>
      <c r="BYV546"/>
      <c r="BYW546"/>
      <c r="BYX546"/>
      <c r="BYY546"/>
      <c r="BYZ546"/>
      <c r="BZA546"/>
      <c r="BZB546"/>
      <c r="BZC546"/>
      <c r="BZD546"/>
      <c r="BZE546"/>
      <c r="BZF546"/>
      <c r="BZG546"/>
      <c r="BZH546"/>
      <c r="BZI546"/>
      <c r="BZJ546"/>
      <c r="BZK546"/>
      <c r="BZL546"/>
      <c r="BZM546"/>
      <c r="BZN546"/>
      <c r="BZO546"/>
      <c r="BZP546"/>
      <c r="BZQ546"/>
      <c r="BZR546"/>
      <c r="BZS546"/>
      <c r="BZT546"/>
      <c r="BZU546"/>
      <c r="BZV546"/>
      <c r="BZW546"/>
      <c r="BZX546"/>
      <c r="BZY546"/>
      <c r="BZZ546"/>
      <c r="CAA546"/>
      <c r="CAB546"/>
      <c r="CAC546"/>
      <c r="CAD546"/>
      <c r="CAE546"/>
      <c r="CAF546"/>
      <c r="CAG546"/>
      <c r="CAH546"/>
      <c r="CAI546"/>
      <c r="CAJ546"/>
      <c r="CAK546"/>
      <c r="CAL546"/>
      <c r="CAM546"/>
      <c r="CAN546"/>
      <c r="CAO546"/>
      <c r="CAP546"/>
      <c r="CAQ546"/>
      <c r="CAR546"/>
      <c r="CAS546"/>
      <c r="CAT546"/>
      <c r="CAU546"/>
      <c r="CAV546"/>
      <c r="CAW546"/>
      <c r="CAX546"/>
      <c r="CAY546"/>
      <c r="CAZ546"/>
      <c r="CBA546"/>
      <c r="CBB546"/>
      <c r="CBC546"/>
      <c r="CBD546"/>
      <c r="CBE546"/>
      <c r="CBF546"/>
      <c r="CBG546"/>
      <c r="CBH546"/>
      <c r="CBI546"/>
      <c r="CBJ546"/>
      <c r="CBK546"/>
      <c r="CBL546"/>
      <c r="CBM546"/>
      <c r="CBN546"/>
      <c r="CBO546"/>
      <c r="CBP546"/>
      <c r="CBQ546"/>
      <c r="CBR546"/>
      <c r="CBS546"/>
      <c r="CBT546"/>
      <c r="CBU546"/>
      <c r="CBV546"/>
      <c r="CBW546"/>
      <c r="CBX546"/>
      <c r="CBY546"/>
      <c r="CBZ546"/>
      <c r="CCA546"/>
      <c r="CCB546"/>
      <c r="CCC546"/>
      <c r="CCD546"/>
      <c r="CCE546"/>
      <c r="CCF546"/>
      <c r="CCG546"/>
      <c r="CCH546"/>
      <c r="CCI546"/>
      <c r="CCJ546"/>
      <c r="CCK546"/>
      <c r="CCL546"/>
      <c r="CCM546"/>
      <c r="CCN546"/>
      <c r="CCO546"/>
      <c r="CCP546"/>
      <c r="CCQ546"/>
      <c r="CCR546"/>
      <c r="CCS546"/>
      <c r="CCT546"/>
      <c r="CCU546"/>
      <c r="CCV546"/>
      <c r="CCW546"/>
      <c r="CCX546"/>
      <c r="CCY546"/>
      <c r="CCZ546"/>
      <c r="CDA546"/>
      <c r="CDB546"/>
      <c r="CDC546"/>
      <c r="CDD546"/>
      <c r="CDE546"/>
      <c r="CDF546"/>
      <c r="CDG546"/>
      <c r="CDH546"/>
      <c r="CDI546"/>
      <c r="CDJ546"/>
      <c r="CDK546"/>
      <c r="CDL546"/>
      <c r="CDM546"/>
      <c r="CDN546"/>
      <c r="CDO546"/>
      <c r="CDP546"/>
      <c r="CDQ546"/>
      <c r="CDR546"/>
      <c r="CDS546"/>
      <c r="CDT546"/>
      <c r="CDU546"/>
      <c r="CDV546"/>
      <c r="CDW546"/>
      <c r="CDX546"/>
      <c r="CDY546"/>
      <c r="CDZ546"/>
      <c r="CEA546"/>
      <c r="CEB546"/>
      <c r="CEC546"/>
      <c r="CED546"/>
      <c r="CEE546"/>
      <c r="CEF546"/>
      <c r="CEG546"/>
      <c r="CEH546"/>
      <c r="CEI546"/>
      <c r="CEJ546"/>
      <c r="CEK546"/>
      <c r="CEL546"/>
      <c r="CEM546"/>
      <c r="CEN546"/>
      <c r="CEO546"/>
      <c r="CEP546"/>
      <c r="CEQ546"/>
      <c r="CER546"/>
      <c r="CES546"/>
      <c r="CET546"/>
      <c r="CEU546"/>
      <c r="CEV546"/>
      <c r="CEW546"/>
      <c r="CEX546"/>
      <c r="CEY546"/>
      <c r="CEZ546"/>
      <c r="CFA546"/>
      <c r="CFB546"/>
      <c r="CFC546"/>
      <c r="CFD546"/>
      <c r="CFE546"/>
      <c r="CFF546"/>
      <c r="CFG546"/>
      <c r="CFH546"/>
      <c r="CFI546"/>
      <c r="CFJ546"/>
      <c r="CFK546"/>
      <c r="CFL546"/>
      <c r="CFM546"/>
      <c r="CFN546"/>
      <c r="CFO546"/>
      <c r="CFP546"/>
      <c r="CFQ546"/>
      <c r="CFR546"/>
      <c r="CFS546"/>
      <c r="CFT546"/>
      <c r="CFU546"/>
      <c r="CFV546"/>
      <c r="CFW546"/>
      <c r="CFX546"/>
      <c r="CFY546"/>
      <c r="CFZ546"/>
      <c r="CGA546"/>
      <c r="CGB546"/>
      <c r="CGC546"/>
      <c r="CGD546"/>
      <c r="CGE546"/>
      <c r="CGF546"/>
      <c r="CGG546"/>
      <c r="CGH546"/>
      <c r="CGI546"/>
      <c r="CGJ546"/>
      <c r="CGK546"/>
      <c r="CGL546"/>
      <c r="CGM546"/>
      <c r="CGN546"/>
      <c r="CGO546"/>
      <c r="CGP546"/>
      <c r="CGQ546"/>
      <c r="CGR546"/>
      <c r="CGS546"/>
      <c r="CGT546"/>
      <c r="CGU546"/>
      <c r="CGV546"/>
      <c r="CGW546"/>
      <c r="CGX546"/>
      <c r="CGY546"/>
      <c r="CGZ546"/>
      <c r="CHA546"/>
      <c r="CHB546"/>
      <c r="CHC546"/>
      <c r="CHD546"/>
      <c r="CHE546"/>
      <c r="CHF546"/>
      <c r="CHG546"/>
      <c r="CHH546"/>
      <c r="CHI546"/>
      <c r="CHJ546"/>
      <c r="CHK546"/>
      <c r="CHL546"/>
      <c r="CHM546"/>
      <c r="CHN546"/>
      <c r="CHO546"/>
      <c r="CHP546"/>
      <c r="CHQ546"/>
      <c r="CHR546"/>
      <c r="CHS546"/>
      <c r="CHT546"/>
      <c r="CHU546"/>
      <c r="CHV546"/>
      <c r="CHW546"/>
      <c r="CHX546"/>
      <c r="CHY546"/>
      <c r="CHZ546"/>
      <c r="CIA546"/>
      <c r="CIB546"/>
      <c r="CIC546"/>
      <c r="CID546"/>
      <c r="CIE546"/>
      <c r="CIF546"/>
      <c r="CIG546"/>
      <c r="CIH546"/>
      <c r="CII546"/>
      <c r="CIJ546"/>
      <c r="CIK546"/>
      <c r="CIL546"/>
      <c r="CIM546"/>
      <c r="CIN546"/>
      <c r="CIO546"/>
      <c r="CIP546"/>
      <c r="CIQ546"/>
      <c r="CIR546"/>
      <c r="CIS546"/>
      <c r="CIT546"/>
      <c r="CIU546"/>
      <c r="CIV546"/>
      <c r="CIW546"/>
      <c r="CIX546"/>
      <c r="CIY546"/>
      <c r="CIZ546"/>
      <c r="CJA546"/>
      <c r="CJB546"/>
      <c r="CJC546"/>
      <c r="CJD546"/>
      <c r="CJE546"/>
      <c r="CJF546"/>
      <c r="CJG546"/>
      <c r="CJH546"/>
      <c r="CJI546"/>
      <c r="CJJ546"/>
      <c r="CJK546"/>
      <c r="CJL546"/>
      <c r="CJM546"/>
      <c r="CJN546"/>
      <c r="CJO546"/>
      <c r="CJP546"/>
      <c r="CJQ546"/>
      <c r="CJR546"/>
      <c r="CJS546"/>
      <c r="CJT546"/>
      <c r="CJU546"/>
      <c r="CJV546"/>
      <c r="CJW546"/>
      <c r="CJX546"/>
      <c r="CJY546"/>
      <c r="CJZ546"/>
      <c r="CKA546"/>
      <c r="CKB546"/>
      <c r="CKC546"/>
      <c r="CKD546"/>
      <c r="CKE546"/>
      <c r="CKF546"/>
      <c r="CKG546"/>
      <c r="CKH546"/>
      <c r="CKI546"/>
      <c r="CKJ546"/>
      <c r="CKK546"/>
      <c r="CKL546"/>
      <c r="CKM546"/>
      <c r="CKN546"/>
      <c r="CKO546"/>
      <c r="CKP546"/>
      <c r="CKQ546"/>
      <c r="CKR546"/>
      <c r="CKS546"/>
      <c r="CKT546"/>
      <c r="CKU546"/>
      <c r="CKV546"/>
      <c r="CKW546"/>
      <c r="CKX546"/>
      <c r="CKY546"/>
      <c r="CKZ546"/>
      <c r="CLA546"/>
      <c r="CLB546"/>
      <c r="CLC546"/>
      <c r="CLD546"/>
      <c r="CLE546"/>
      <c r="CLF546"/>
      <c r="CLG546"/>
      <c r="CLH546"/>
      <c r="CLI546"/>
      <c r="CLJ546"/>
      <c r="CLK546"/>
      <c r="CLL546"/>
      <c r="CLM546"/>
      <c r="CLN546"/>
      <c r="CLO546"/>
      <c r="CLP546"/>
      <c r="CLQ546"/>
      <c r="CLR546"/>
      <c r="CLS546"/>
      <c r="CLT546"/>
      <c r="CLU546"/>
      <c r="CLV546"/>
      <c r="CLW546"/>
      <c r="CLX546"/>
      <c r="CLY546"/>
      <c r="CLZ546"/>
      <c r="CMA546"/>
      <c r="CMB546"/>
      <c r="CMC546"/>
      <c r="CMD546"/>
      <c r="CME546"/>
      <c r="CMF546"/>
      <c r="CMG546"/>
      <c r="CMH546"/>
      <c r="CMI546"/>
      <c r="CMJ546"/>
      <c r="CMK546"/>
      <c r="CML546"/>
      <c r="CMM546"/>
      <c r="CMN546"/>
      <c r="CMO546"/>
      <c r="CMP546"/>
      <c r="CMQ546"/>
      <c r="CMR546"/>
      <c r="CMS546"/>
      <c r="CMT546"/>
      <c r="CMU546"/>
      <c r="CMV546"/>
      <c r="CMW546"/>
      <c r="CMX546"/>
      <c r="CMY546"/>
      <c r="CMZ546"/>
      <c r="CNA546"/>
      <c r="CNB546"/>
      <c r="CNC546"/>
      <c r="CND546"/>
      <c r="CNE546"/>
      <c r="CNF546"/>
      <c r="CNG546"/>
      <c r="CNH546"/>
      <c r="CNI546"/>
      <c r="CNJ546"/>
      <c r="CNK546"/>
      <c r="CNL546"/>
      <c r="CNM546"/>
      <c r="CNN546"/>
      <c r="CNO546"/>
      <c r="CNP546"/>
      <c r="CNQ546"/>
      <c r="CNR546"/>
      <c r="CNS546"/>
      <c r="CNT546"/>
      <c r="CNU546"/>
      <c r="CNV546"/>
      <c r="CNW546"/>
      <c r="CNX546"/>
      <c r="CNY546"/>
      <c r="CNZ546"/>
      <c r="COA546"/>
      <c r="COB546"/>
      <c r="COC546"/>
      <c r="COD546"/>
      <c r="COE546"/>
      <c r="COF546"/>
      <c r="COG546"/>
      <c r="COH546"/>
      <c r="COI546"/>
      <c r="COJ546"/>
      <c r="COK546"/>
      <c r="COL546"/>
      <c r="COM546"/>
      <c r="CON546"/>
      <c r="COO546"/>
      <c r="COP546"/>
      <c r="COQ546"/>
      <c r="COR546"/>
      <c r="COS546"/>
      <c r="COT546"/>
      <c r="COU546"/>
      <c r="COV546"/>
      <c r="COW546"/>
      <c r="COX546"/>
      <c r="COY546"/>
      <c r="COZ546"/>
      <c r="CPA546"/>
      <c r="CPB546"/>
      <c r="CPC546"/>
      <c r="CPD546"/>
      <c r="CPE546"/>
      <c r="CPF546"/>
      <c r="CPG546"/>
      <c r="CPH546"/>
      <c r="CPI546"/>
      <c r="CPJ546"/>
      <c r="CPK546"/>
      <c r="CPL546"/>
      <c r="CPM546"/>
      <c r="CPN546"/>
      <c r="CPO546"/>
      <c r="CPP546"/>
      <c r="CPQ546"/>
      <c r="CPR546"/>
      <c r="CPS546"/>
      <c r="CPT546"/>
      <c r="CPU546"/>
      <c r="CPV546"/>
      <c r="CPW546"/>
      <c r="CPX546"/>
      <c r="CPY546"/>
      <c r="CPZ546"/>
      <c r="CQA546"/>
      <c r="CQB546"/>
      <c r="CQC546"/>
      <c r="CQD546"/>
      <c r="CQE546"/>
      <c r="CQF546"/>
      <c r="CQG546"/>
      <c r="CQH546"/>
      <c r="CQI546"/>
      <c r="CQJ546"/>
      <c r="CQK546"/>
      <c r="CQL546"/>
      <c r="CQM546"/>
      <c r="CQN546"/>
      <c r="CQO546"/>
      <c r="CQP546"/>
      <c r="CQQ546"/>
      <c r="CQR546"/>
      <c r="CQS546"/>
      <c r="CQT546"/>
      <c r="CQU546"/>
      <c r="CQV546"/>
      <c r="CQW546"/>
      <c r="CQX546"/>
      <c r="CQY546"/>
      <c r="CQZ546"/>
      <c r="CRA546"/>
      <c r="CRB546"/>
      <c r="CRC546"/>
      <c r="CRD546"/>
      <c r="CRE546"/>
      <c r="CRF546"/>
      <c r="CRG546"/>
      <c r="CRH546"/>
      <c r="CRI546"/>
      <c r="CRJ546"/>
      <c r="CRK546"/>
      <c r="CRL546"/>
      <c r="CRM546"/>
      <c r="CRN546"/>
      <c r="CRO546"/>
      <c r="CRP546"/>
      <c r="CRQ546"/>
      <c r="CRR546"/>
      <c r="CRS546"/>
      <c r="CRT546"/>
      <c r="CRU546"/>
      <c r="CRV546"/>
      <c r="CRW546"/>
      <c r="CRX546"/>
      <c r="CRY546"/>
      <c r="CRZ546"/>
      <c r="CSA546"/>
      <c r="CSB546"/>
      <c r="CSC546"/>
      <c r="CSD546"/>
      <c r="CSE546"/>
      <c r="CSF546"/>
      <c r="CSG546"/>
      <c r="CSH546"/>
      <c r="CSI546"/>
      <c r="CSJ546"/>
      <c r="CSK546"/>
      <c r="CSL546"/>
      <c r="CSM546"/>
      <c r="CSN546"/>
      <c r="CSO546"/>
      <c r="CSP546"/>
      <c r="CSQ546"/>
      <c r="CSR546"/>
      <c r="CSS546"/>
      <c r="CST546"/>
      <c r="CSU546"/>
      <c r="CSV546"/>
      <c r="CSW546"/>
      <c r="CSX546"/>
      <c r="CSY546"/>
      <c r="CSZ546"/>
      <c r="CTA546"/>
      <c r="CTB546"/>
      <c r="CTC546"/>
      <c r="CTD546"/>
      <c r="CTE546"/>
      <c r="CTF546"/>
      <c r="CTG546"/>
      <c r="CTH546"/>
      <c r="CTI546"/>
      <c r="CTJ546"/>
      <c r="CTK546"/>
      <c r="CTL546"/>
      <c r="CTM546"/>
      <c r="CTN546"/>
      <c r="CTO546"/>
      <c r="CTP546"/>
      <c r="CTQ546"/>
      <c r="CTR546"/>
      <c r="CTS546"/>
      <c r="CTT546"/>
      <c r="CTU546"/>
      <c r="CTV546"/>
      <c r="CTW546"/>
      <c r="CTX546"/>
      <c r="CTY546"/>
      <c r="CTZ546"/>
      <c r="CUA546"/>
      <c r="CUB546"/>
      <c r="CUC546"/>
      <c r="CUD546"/>
      <c r="CUE546"/>
      <c r="CUF546"/>
      <c r="CUG546"/>
      <c r="CUH546"/>
      <c r="CUI546"/>
      <c r="CUJ546"/>
      <c r="CUK546"/>
      <c r="CUL546"/>
      <c r="CUM546"/>
      <c r="CUN546"/>
      <c r="CUO546"/>
      <c r="CUP546"/>
      <c r="CUQ546"/>
      <c r="CUR546"/>
      <c r="CUS546"/>
      <c r="CUT546"/>
      <c r="CUU546"/>
      <c r="CUV546"/>
      <c r="CUW546"/>
      <c r="CUX546"/>
      <c r="CUY546"/>
      <c r="CUZ546"/>
      <c r="CVA546"/>
      <c r="CVB546"/>
      <c r="CVC546"/>
      <c r="CVD546"/>
      <c r="CVE546"/>
      <c r="CVF546"/>
      <c r="CVG546"/>
      <c r="CVH546"/>
      <c r="CVI546"/>
      <c r="CVJ546"/>
      <c r="CVK546"/>
      <c r="CVL546"/>
      <c r="CVM546"/>
      <c r="CVN546"/>
      <c r="CVO546"/>
      <c r="CVP546"/>
      <c r="CVQ546"/>
      <c r="CVR546"/>
      <c r="CVS546"/>
      <c r="CVT546"/>
      <c r="CVU546"/>
      <c r="CVV546"/>
      <c r="CVW546"/>
      <c r="CVX546"/>
      <c r="CVY546"/>
      <c r="CVZ546"/>
      <c r="CWA546"/>
      <c r="CWB546"/>
      <c r="CWC546"/>
      <c r="CWD546"/>
      <c r="CWE546"/>
      <c r="CWF546"/>
      <c r="CWG546"/>
      <c r="CWH546"/>
      <c r="CWI546"/>
      <c r="CWJ546"/>
      <c r="CWK546"/>
      <c r="CWL546"/>
      <c r="CWM546"/>
      <c r="CWN546"/>
      <c r="CWO546"/>
      <c r="CWP546"/>
      <c r="CWQ546"/>
      <c r="CWR546"/>
      <c r="CWS546"/>
      <c r="CWT546"/>
      <c r="CWU546"/>
      <c r="CWV546"/>
      <c r="CWW546"/>
      <c r="CWX546"/>
      <c r="CWY546"/>
      <c r="CWZ546"/>
      <c r="CXA546"/>
      <c r="CXB546"/>
      <c r="CXC546"/>
      <c r="CXD546"/>
      <c r="CXE546"/>
      <c r="CXF546"/>
      <c r="CXG546"/>
      <c r="CXH546"/>
      <c r="CXI546"/>
      <c r="CXJ546"/>
      <c r="CXK546"/>
      <c r="CXL546"/>
      <c r="CXM546"/>
      <c r="CXN546"/>
      <c r="CXO546"/>
      <c r="CXP546"/>
      <c r="CXQ546"/>
      <c r="CXR546"/>
      <c r="CXS546"/>
      <c r="CXT546"/>
      <c r="CXU546"/>
      <c r="CXV546"/>
      <c r="CXW546"/>
      <c r="CXX546"/>
      <c r="CXY546"/>
      <c r="CXZ546"/>
      <c r="CYA546"/>
      <c r="CYB546"/>
      <c r="CYC546"/>
      <c r="CYD546"/>
      <c r="CYE546"/>
      <c r="CYF546"/>
      <c r="CYG546"/>
      <c r="CYH546"/>
      <c r="CYI546"/>
      <c r="CYJ546"/>
      <c r="CYK546"/>
      <c r="CYL546"/>
      <c r="CYM546"/>
      <c r="CYN546"/>
      <c r="CYO546"/>
      <c r="CYP546"/>
      <c r="CYQ546"/>
      <c r="CYR546"/>
      <c r="CYS546"/>
      <c r="CYT546"/>
      <c r="CYU546"/>
      <c r="CYV546"/>
      <c r="CYW546"/>
      <c r="CYX546"/>
      <c r="CYY546"/>
      <c r="CYZ546"/>
      <c r="CZA546"/>
      <c r="CZB546"/>
      <c r="CZC546"/>
      <c r="CZD546"/>
      <c r="CZE546"/>
      <c r="CZF546"/>
      <c r="CZG546"/>
      <c r="CZH546"/>
      <c r="CZI546"/>
      <c r="CZJ546"/>
      <c r="CZK546"/>
      <c r="CZL546"/>
      <c r="CZM546"/>
      <c r="CZN546"/>
      <c r="CZO546"/>
      <c r="CZP546"/>
      <c r="CZQ546"/>
      <c r="CZR546"/>
      <c r="CZS546"/>
      <c r="CZT546"/>
      <c r="CZU546"/>
      <c r="CZV546"/>
      <c r="CZW546"/>
      <c r="CZX546"/>
      <c r="CZY546"/>
      <c r="CZZ546"/>
      <c r="DAA546"/>
      <c r="DAB546"/>
      <c r="DAC546"/>
      <c r="DAD546"/>
      <c r="DAE546"/>
      <c r="DAF546"/>
      <c r="DAG546"/>
      <c r="DAH546"/>
      <c r="DAI546"/>
      <c r="DAJ546"/>
      <c r="DAK546"/>
      <c r="DAL546"/>
      <c r="DAM546"/>
      <c r="DAN546"/>
      <c r="DAO546"/>
      <c r="DAP546"/>
      <c r="DAQ546"/>
      <c r="DAR546"/>
      <c r="DAS546"/>
      <c r="DAT546"/>
      <c r="DAU546"/>
      <c r="DAV546"/>
      <c r="DAW546"/>
      <c r="DAX546"/>
      <c r="DAY546"/>
      <c r="DAZ546"/>
      <c r="DBA546"/>
      <c r="DBB546"/>
      <c r="DBC546"/>
      <c r="DBD546"/>
      <c r="DBE546"/>
      <c r="DBF546"/>
      <c r="DBG546"/>
      <c r="DBH546"/>
      <c r="DBI546"/>
      <c r="DBJ546"/>
      <c r="DBK546"/>
      <c r="DBL546"/>
      <c r="DBM546"/>
      <c r="DBN546"/>
      <c r="DBO546"/>
      <c r="DBP546"/>
      <c r="DBQ546"/>
      <c r="DBR546"/>
      <c r="DBS546"/>
      <c r="DBT546"/>
      <c r="DBU546"/>
      <c r="DBV546"/>
      <c r="DBW546"/>
      <c r="DBX546"/>
      <c r="DBY546"/>
      <c r="DBZ546"/>
      <c r="DCA546"/>
      <c r="DCB546"/>
      <c r="DCC546"/>
      <c r="DCD546"/>
      <c r="DCE546"/>
      <c r="DCF546"/>
      <c r="DCG546"/>
      <c r="DCH546"/>
      <c r="DCI546"/>
      <c r="DCJ546"/>
      <c r="DCK546"/>
      <c r="DCL546"/>
      <c r="DCM546"/>
      <c r="DCN546"/>
      <c r="DCO546"/>
      <c r="DCP546"/>
      <c r="DCQ546"/>
      <c r="DCR546"/>
      <c r="DCS546"/>
      <c r="DCT546"/>
      <c r="DCU546"/>
      <c r="DCV546"/>
      <c r="DCW546"/>
      <c r="DCX546"/>
      <c r="DCY546"/>
      <c r="DCZ546"/>
      <c r="DDA546"/>
      <c r="DDB546"/>
      <c r="DDC546"/>
      <c r="DDD546"/>
      <c r="DDE546"/>
      <c r="DDF546"/>
      <c r="DDG546"/>
      <c r="DDH546"/>
      <c r="DDI546"/>
      <c r="DDJ546"/>
      <c r="DDK546"/>
      <c r="DDL546"/>
      <c r="DDM546"/>
      <c r="DDN546"/>
      <c r="DDO546"/>
      <c r="DDP546"/>
      <c r="DDQ546"/>
      <c r="DDR546"/>
      <c r="DDS546"/>
      <c r="DDT546"/>
      <c r="DDU546"/>
      <c r="DDV546"/>
      <c r="DDW546"/>
      <c r="DDX546"/>
      <c r="DDY546"/>
      <c r="DDZ546"/>
      <c r="DEA546"/>
      <c r="DEB546"/>
      <c r="DEC546"/>
      <c r="DED546"/>
      <c r="DEE546"/>
      <c r="DEF546"/>
      <c r="DEG546"/>
      <c r="DEH546"/>
      <c r="DEI546"/>
      <c r="DEJ546"/>
      <c r="DEK546"/>
      <c r="DEL546"/>
      <c r="DEM546"/>
      <c r="DEN546"/>
      <c r="DEO546"/>
      <c r="DEP546"/>
      <c r="DEQ546"/>
      <c r="DER546"/>
      <c r="DES546"/>
      <c r="DET546"/>
      <c r="DEU546"/>
      <c r="DEV546"/>
      <c r="DEW546"/>
      <c r="DEX546"/>
      <c r="DEY546"/>
      <c r="DEZ546"/>
      <c r="DFA546"/>
      <c r="DFB546"/>
      <c r="DFC546"/>
      <c r="DFD546"/>
      <c r="DFE546"/>
      <c r="DFF546"/>
      <c r="DFG546"/>
      <c r="DFH546"/>
      <c r="DFI546"/>
      <c r="DFJ546"/>
      <c r="DFK546"/>
      <c r="DFL546"/>
      <c r="DFM546"/>
      <c r="DFN546"/>
      <c r="DFO546"/>
      <c r="DFP546"/>
      <c r="DFQ546"/>
      <c r="DFR546"/>
      <c r="DFS546"/>
      <c r="DFT546"/>
      <c r="DFU546"/>
      <c r="DFV546"/>
      <c r="DFW546"/>
      <c r="DFX546"/>
      <c r="DFY546"/>
      <c r="DFZ546"/>
      <c r="DGA546"/>
      <c r="DGB546"/>
      <c r="DGC546"/>
      <c r="DGD546"/>
      <c r="DGE546"/>
      <c r="DGF546"/>
      <c r="DGG546"/>
      <c r="DGH546"/>
      <c r="DGI546"/>
      <c r="DGJ546"/>
      <c r="DGK546"/>
      <c r="DGL546"/>
      <c r="DGM546"/>
      <c r="DGN546"/>
      <c r="DGO546"/>
      <c r="DGP546"/>
      <c r="DGQ546"/>
      <c r="DGR546"/>
      <c r="DGS546"/>
      <c r="DGT546"/>
      <c r="DGU546"/>
      <c r="DGV546"/>
      <c r="DGW546"/>
      <c r="DGX546"/>
      <c r="DGY546"/>
      <c r="DGZ546"/>
      <c r="DHA546"/>
      <c r="DHB546"/>
      <c r="DHC546"/>
      <c r="DHD546"/>
      <c r="DHE546"/>
      <c r="DHF546"/>
      <c r="DHG546"/>
      <c r="DHH546"/>
      <c r="DHI546"/>
      <c r="DHJ546"/>
      <c r="DHK546"/>
      <c r="DHL546"/>
      <c r="DHM546"/>
      <c r="DHN546"/>
      <c r="DHO546"/>
      <c r="DHP546"/>
      <c r="DHQ546"/>
      <c r="DHR546"/>
      <c r="DHS546"/>
      <c r="DHT546"/>
      <c r="DHU546"/>
      <c r="DHV546"/>
      <c r="DHW546"/>
      <c r="DHX546"/>
      <c r="DHY546"/>
      <c r="DHZ546"/>
      <c r="DIA546"/>
      <c r="DIB546"/>
      <c r="DIC546"/>
      <c r="DID546"/>
      <c r="DIE546"/>
      <c r="DIF546"/>
      <c r="DIG546"/>
      <c r="DIH546"/>
      <c r="DII546"/>
      <c r="DIJ546"/>
      <c r="DIK546"/>
      <c r="DIL546"/>
      <c r="DIM546"/>
      <c r="DIN546"/>
      <c r="DIO546"/>
      <c r="DIP546"/>
      <c r="DIQ546"/>
      <c r="DIR546"/>
      <c r="DIS546"/>
      <c r="DIT546"/>
      <c r="DIU546"/>
      <c r="DIV546"/>
      <c r="DIW546"/>
      <c r="DIX546"/>
      <c r="DIY546"/>
      <c r="DIZ546"/>
      <c r="DJA546"/>
      <c r="DJB546"/>
      <c r="DJC546"/>
      <c r="DJD546"/>
      <c r="DJE546"/>
      <c r="DJF546"/>
      <c r="DJG546"/>
      <c r="DJH546"/>
      <c r="DJI546"/>
      <c r="DJJ546"/>
      <c r="DJK546"/>
      <c r="DJL546"/>
      <c r="DJM546"/>
      <c r="DJN546"/>
      <c r="DJO546"/>
      <c r="DJP546"/>
      <c r="DJQ546"/>
      <c r="DJR546"/>
      <c r="DJS546"/>
      <c r="DJT546"/>
      <c r="DJU546"/>
      <c r="DJV546"/>
      <c r="DJW546"/>
      <c r="DJX546"/>
      <c r="DJY546"/>
      <c r="DJZ546"/>
      <c r="DKA546"/>
      <c r="DKB546"/>
      <c r="DKC546"/>
      <c r="DKD546"/>
      <c r="DKE546"/>
      <c r="DKF546"/>
      <c r="DKG546"/>
      <c r="DKH546"/>
      <c r="DKI546"/>
      <c r="DKJ546"/>
      <c r="DKK546"/>
      <c r="DKL546"/>
      <c r="DKM546"/>
      <c r="DKN546"/>
      <c r="DKO546"/>
      <c r="DKP546"/>
      <c r="DKQ546"/>
      <c r="DKR546"/>
      <c r="DKS546"/>
      <c r="DKT546"/>
      <c r="DKU546"/>
      <c r="DKV546"/>
      <c r="DKW546"/>
      <c r="DKX546"/>
      <c r="DKY546"/>
      <c r="DKZ546"/>
      <c r="DLA546"/>
      <c r="DLB546"/>
      <c r="DLC546"/>
      <c r="DLD546"/>
      <c r="DLE546"/>
      <c r="DLF546"/>
      <c r="DLG546"/>
      <c r="DLH546"/>
      <c r="DLI546"/>
      <c r="DLJ546"/>
      <c r="DLK546"/>
      <c r="DLL546"/>
      <c r="DLM546"/>
      <c r="DLN546"/>
      <c r="DLO546"/>
      <c r="DLP546"/>
      <c r="DLQ546"/>
      <c r="DLR546"/>
      <c r="DLS546"/>
      <c r="DLT546"/>
      <c r="DLU546"/>
      <c r="DLV546"/>
      <c r="DLW546"/>
      <c r="DLX546"/>
      <c r="DLY546"/>
      <c r="DLZ546"/>
      <c r="DMA546"/>
      <c r="DMB546"/>
      <c r="DMC546"/>
      <c r="DMD546"/>
      <c r="DME546"/>
      <c r="DMF546"/>
      <c r="DMG546"/>
      <c r="DMH546"/>
      <c r="DMI546"/>
      <c r="DMJ546"/>
      <c r="DMK546"/>
      <c r="DML546"/>
      <c r="DMM546"/>
      <c r="DMN546"/>
      <c r="DMO546"/>
      <c r="DMP546"/>
      <c r="DMQ546"/>
      <c r="DMR546"/>
      <c r="DMS546"/>
      <c r="DMT546"/>
      <c r="DMU546"/>
      <c r="DMV546"/>
      <c r="DMW546"/>
      <c r="DMX546"/>
      <c r="DMY546"/>
      <c r="DMZ546"/>
      <c r="DNA546"/>
      <c r="DNB546"/>
      <c r="DNC546"/>
      <c r="DND546"/>
      <c r="DNE546"/>
      <c r="DNF546"/>
      <c r="DNG546"/>
      <c r="DNH546"/>
      <c r="DNI546"/>
      <c r="DNJ546"/>
      <c r="DNK546"/>
      <c r="DNL546"/>
      <c r="DNM546"/>
      <c r="DNN546"/>
      <c r="DNO546"/>
      <c r="DNP546"/>
      <c r="DNQ546"/>
      <c r="DNR546"/>
      <c r="DNS546"/>
      <c r="DNT546"/>
      <c r="DNU546"/>
      <c r="DNV546"/>
      <c r="DNW546"/>
      <c r="DNX546"/>
      <c r="DNY546"/>
      <c r="DNZ546"/>
      <c r="DOA546"/>
      <c r="DOB546"/>
      <c r="DOC546"/>
      <c r="DOD546"/>
      <c r="DOE546"/>
      <c r="DOF546"/>
      <c r="DOG546"/>
      <c r="DOH546"/>
      <c r="DOI546"/>
      <c r="DOJ546"/>
      <c r="DOK546"/>
      <c r="DOL546"/>
      <c r="DOM546"/>
      <c r="DON546"/>
      <c r="DOO546"/>
      <c r="DOP546"/>
      <c r="DOQ546"/>
      <c r="DOR546"/>
      <c r="DOS546"/>
      <c r="DOT546"/>
      <c r="DOU546"/>
      <c r="DOV546"/>
      <c r="DOW546"/>
      <c r="DOX546"/>
      <c r="DOY546"/>
      <c r="DOZ546"/>
      <c r="DPA546"/>
      <c r="DPB546"/>
      <c r="DPC546"/>
      <c r="DPD546"/>
      <c r="DPE546"/>
      <c r="DPF546"/>
      <c r="DPG546"/>
      <c r="DPH546"/>
      <c r="DPI546"/>
      <c r="DPJ546"/>
      <c r="DPK546"/>
      <c r="DPL546"/>
      <c r="DPM546"/>
      <c r="DPN546"/>
      <c r="DPO546"/>
      <c r="DPP546"/>
      <c r="DPQ546"/>
      <c r="DPR546"/>
      <c r="DPS546"/>
      <c r="DPT546"/>
      <c r="DPU546"/>
      <c r="DPV546"/>
      <c r="DPW546"/>
      <c r="DPX546"/>
      <c r="DPY546"/>
      <c r="DPZ546"/>
      <c r="DQA546"/>
      <c r="DQB546"/>
      <c r="DQC546"/>
      <c r="DQD546"/>
      <c r="DQE546"/>
      <c r="DQF546"/>
      <c r="DQG546"/>
      <c r="DQH546"/>
      <c r="DQI546"/>
      <c r="DQJ546"/>
      <c r="DQK546"/>
      <c r="DQL546"/>
      <c r="DQM546"/>
      <c r="DQN546"/>
      <c r="DQO546"/>
      <c r="DQP546"/>
      <c r="DQQ546"/>
      <c r="DQR546"/>
      <c r="DQS546"/>
      <c r="DQT546"/>
      <c r="DQU546"/>
      <c r="DQV546"/>
      <c r="DQW546"/>
      <c r="DQX546"/>
      <c r="DQY546"/>
      <c r="DQZ546"/>
      <c r="DRA546"/>
      <c r="DRB546"/>
      <c r="DRC546"/>
      <c r="DRD546"/>
      <c r="DRE546"/>
      <c r="DRF546"/>
      <c r="DRG546"/>
      <c r="DRH546"/>
      <c r="DRI546"/>
      <c r="DRJ546"/>
      <c r="DRK546"/>
      <c r="DRL546"/>
      <c r="DRM546"/>
      <c r="DRN546"/>
      <c r="DRO546"/>
      <c r="DRP546"/>
      <c r="DRQ546"/>
      <c r="DRR546"/>
      <c r="DRS546"/>
      <c r="DRT546"/>
      <c r="DRU546"/>
      <c r="DRV546"/>
      <c r="DRW546"/>
      <c r="DRX546"/>
      <c r="DRY546"/>
      <c r="DRZ546"/>
      <c r="DSA546"/>
      <c r="DSB546"/>
      <c r="DSC546"/>
      <c r="DSD546"/>
      <c r="DSE546"/>
      <c r="DSF546"/>
      <c r="DSG546"/>
      <c r="DSH546"/>
      <c r="DSI546"/>
      <c r="DSJ546"/>
      <c r="DSK546"/>
      <c r="DSL546"/>
      <c r="DSM546"/>
      <c r="DSN546"/>
      <c r="DSO546"/>
      <c r="DSP546"/>
      <c r="DSQ546"/>
      <c r="DSR546"/>
      <c r="DSS546"/>
      <c r="DST546"/>
      <c r="DSU546"/>
      <c r="DSV546"/>
      <c r="DSW546"/>
      <c r="DSX546"/>
      <c r="DSY546"/>
      <c r="DSZ546"/>
      <c r="DTA546"/>
      <c r="DTB546"/>
      <c r="DTC546"/>
      <c r="DTD546"/>
      <c r="DTE546"/>
      <c r="DTF546"/>
      <c r="DTG546"/>
      <c r="DTH546"/>
      <c r="DTI546"/>
      <c r="DTJ546"/>
      <c r="DTK546"/>
      <c r="DTL546"/>
      <c r="DTM546"/>
      <c r="DTN546"/>
      <c r="DTO546"/>
      <c r="DTP546"/>
      <c r="DTQ546"/>
      <c r="DTR546"/>
      <c r="DTS546"/>
      <c r="DTT546"/>
      <c r="DTU546"/>
      <c r="DTV546"/>
      <c r="DTW546"/>
      <c r="DTX546"/>
      <c r="DTY546"/>
      <c r="DTZ546"/>
      <c r="DUA546"/>
      <c r="DUB546"/>
      <c r="DUC546"/>
      <c r="DUD546"/>
      <c r="DUE546"/>
      <c r="DUF546"/>
      <c r="DUG546"/>
      <c r="DUH546"/>
      <c r="DUI546"/>
      <c r="DUJ546"/>
      <c r="DUK546"/>
      <c r="DUL546"/>
      <c r="DUM546"/>
      <c r="DUN546"/>
      <c r="DUO546"/>
      <c r="DUP546"/>
      <c r="DUQ546"/>
      <c r="DUR546"/>
      <c r="DUS546"/>
      <c r="DUT546"/>
      <c r="DUU546"/>
      <c r="DUV546"/>
      <c r="DUW546"/>
      <c r="DUX546"/>
      <c r="DUY546"/>
      <c r="DUZ546"/>
      <c r="DVA546"/>
      <c r="DVB546"/>
      <c r="DVC546"/>
      <c r="DVD546"/>
      <c r="DVE546"/>
      <c r="DVF546"/>
      <c r="DVG546"/>
      <c r="DVH546"/>
      <c r="DVI546"/>
      <c r="DVJ546"/>
      <c r="DVK546"/>
      <c r="DVL546"/>
      <c r="DVM546"/>
      <c r="DVN546"/>
      <c r="DVO546"/>
      <c r="DVP546"/>
      <c r="DVQ546"/>
      <c r="DVR546"/>
      <c r="DVS546"/>
      <c r="DVT546"/>
      <c r="DVU546"/>
      <c r="DVV546"/>
      <c r="DVW546"/>
      <c r="DVX546"/>
      <c r="DVY546"/>
      <c r="DVZ546"/>
      <c r="DWA546"/>
      <c r="DWB546"/>
      <c r="DWC546"/>
      <c r="DWD546"/>
      <c r="DWE546"/>
      <c r="DWF546"/>
      <c r="DWG546"/>
      <c r="DWH546"/>
      <c r="DWI546"/>
      <c r="DWJ546"/>
      <c r="DWK546"/>
      <c r="DWL546"/>
      <c r="DWM546"/>
      <c r="DWN546"/>
      <c r="DWO546"/>
      <c r="DWP546"/>
      <c r="DWQ546"/>
      <c r="DWR546"/>
      <c r="DWS546"/>
      <c r="DWT546"/>
      <c r="DWU546"/>
      <c r="DWV546"/>
      <c r="DWW546"/>
      <c r="DWX546"/>
      <c r="DWY546"/>
      <c r="DWZ546"/>
      <c r="DXA546"/>
      <c r="DXB546"/>
      <c r="DXC546"/>
      <c r="DXD546"/>
      <c r="DXE546"/>
      <c r="DXF546"/>
      <c r="DXG546"/>
      <c r="DXH546"/>
      <c r="DXI546"/>
      <c r="DXJ546"/>
      <c r="DXK546"/>
      <c r="DXL546"/>
      <c r="DXM546"/>
      <c r="DXN546"/>
      <c r="DXO546"/>
      <c r="DXP546"/>
      <c r="DXQ546"/>
      <c r="DXR546"/>
      <c r="DXS546"/>
      <c r="DXT546"/>
      <c r="DXU546"/>
      <c r="DXV546"/>
      <c r="DXW546"/>
      <c r="DXX546"/>
      <c r="DXY546"/>
      <c r="DXZ546"/>
      <c r="DYA546"/>
      <c r="DYB546"/>
      <c r="DYC546"/>
      <c r="DYD546"/>
      <c r="DYE546"/>
      <c r="DYF546"/>
      <c r="DYG546"/>
      <c r="DYH546"/>
      <c r="DYI546"/>
      <c r="DYJ546"/>
      <c r="DYK546"/>
      <c r="DYL546"/>
      <c r="DYM546"/>
      <c r="DYN546"/>
      <c r="DYO546"/>
      <c r="DYP546"/>
      <c r="DYQ546"/>
      <c r="DYR546"/>
      <c r="DYS546"/>
      <c r="DYT546"/>
      <c r="DYU546"/>
      <c r="DYV546"/>
      <c r="DYW546"/>
      <c r="DYX546"/>
      <c r="DYY546"/>
      <c r="DYZ546"/>
      <c r="DZA546"/>
      <c r="DZB546"/>
      <c r="DZC546"/>
      <c r="DZD546"/>
      <c r="DZE546"/>
      <c r="DZF546"/>
      <c r="DZG546"/>
      <c r="DZH546"/>
      <c r="DZI546"/>
      <c r="DZJ546"/>
      <c r="DZK546"/>
      <c r="DZL546"/>
      <c r="DZM546"/>
      <c r="DZN546"/>
      <c r="DZO546"/>
      <c r="DZP546"/>
      <c r="DZQ546"/>
      <c r="DZR546"/>
      <c r="DZS546"/>
      <c r="DZT546"/>
      <c r="DZU546"/>
      <c r="DZV546"/>
      <c r="DZW546"/>
      <c r="DZX546"/>
      <c r="DZY546"/>
      <c r="DZZ546"/>
      <c r="EAA546"/>
      <c r="EAB546"/>
      <c r="EAC546"/>
      <c r="EAD546"/>
      <c r="EAE546"/>
      <c r="EAF546"/>
      <c r="EAG546"/>
      <c r="EAH546"/>
      <c r="EAI546"/>
      <c r="EAJ546"/>
      <c r="EAK546"/>
      <c r="EAL546"/>
      <c r="EAM546"/>
      <c r="EAN546"/>
      <c r="EAO546"/>
      <c r="EAP546"/>
      <c r="EAQ546"/>
      <c r="EAR546"/>
      <c r="EAS546"/>
      <c r="EAT546"/>
      <c r="EAU546"/>
      <c r="EAV546"/>
      <c r="EAW546"/>
      <c r="EAX546"/>
      <c r="EAY546"/>
      <c r="EAZ546"/>
      <c r="EBA546"/>
      <c r="EBB546"/>
      <c r="EBC546"/>
      <c r="EBD546"/>
      <c r="EBE546"/>
      <c r="EBF546"/>
      <c r="EBG546"/>
      <c r="EBH546"/>
      <c r="EBI546"/>
      <c r="EBJ546"/>
      <c r="EBK546"/>
      <c r="EBL546"/>
      <c r="EBM546"/>
      <c r="EBN546"/>
      <c r="EBO546"/>
      <c r="EBP546"/>
      <c r="EBQ546"/>
      <c r="EBR546"/>
      <c r="EBS546"/>
      <c r="EBT546"/>
      <c r="EBU546"/>
      <c r="EBV546"/>
      <c r="EBW546"/>
      <c r="EBX546"/>
      <c r="EBY546"/>
      <c r="EBZ546"/>
      <c r="ECA546"/>
      <c r="ECB546"/>
      <c r="ECC546"/>
      <c r="ECD546"/>
      <c r="ECE546"/>
      <c r="ECF546"/>
      <c r="ECG546"/>
      <c r="ECH546"/>
      <c r="ECI546"/>
      <c r="ECJ546"/>
      <c r="ECK546"/>
      <c r="ECL546"/>
      <c r="ECM546"/>
      <c r="ECN546"/>
      <c r="ECO546"/>
      <c r="ECP546"/>
      <c r="ECQ546"/>
      <c r="ECR546"/>
      <c r="ECS546"/>
      <c r="ECT546"/>
      <c r="ECU546"/>
      <c r="ECV546"/>
      <c r="ECW546"/>
      <c r="ECX546"/>
      <c r="ECY546"/>
      <c r="ECZ546"/>
      <c r="EDA546"/>
      <c r="EDB546"/>
      <c r="EDC546"/>
      <c r="EDD546"/>
      <c r="EDE546"/>
      <c r="EDF546"/>
      <c r="EDG546"/>
      <c r="EDH546"/>
      <c r="EDI546"/>
      <c r="EDJ546"/>
      <c r="EDK546"/>
      <c r="EDL546"/>
      <c r="EDM546"/>
      <c r="EDN546"/>
      <c r="EDO546"/>
      <c r="EDP546"/>
      <c r="EDQ546"/>
      <c r="EDR546"/>
      <c r="EDS546"/>
      <c r="EDT546"/>
      <c r="EDU546"/>
      <c r="EDV546"/>
      <c r="EDW546"/>
      <c r="EDX546"/>
      <c r="EDY546"/>
      <c r="EDZ546"/>
      <c r="EEA546"/>
      <c r="EEB546"/>
      <c r="EEC546"/>
      <c r="EED546"/>
      <c r="EEE546"/>
      <c r="EEF546"/>
      <c r="EEG546"/>
      <c r="EEH546"/>
      <c r="EEI546"/>
      <c r="EEJ546"/>
      <c r="EEK546"/>
      <c r="EEL546"/>
      <c r="EEM546"/>
      <c r="EEN546"/>
      <c r="EEO546"/>
      <c r="EEP546"/>
      <c r="EEQ546"/>
      <c r="EER546"/>
      <c r="EES546"/>
      <c r="EET546"/>
      <c r="EEU546"/>
      <c r="EEV546"/>
      <c r="EEW546"/>
      <c r="EEX546"/>
      <c r="EEY546"/>
      <c r="EEZ546"/>
      <c r="EFA546"/>
      <c r="EFB546"/>
      <c r="EFC546"/>
      <c r="EFD546"/>
      <c r="EFE546"/>
      <c r="EFF546"/>
      <c r="EFG546"/>
      <c r="EFH546"/>
      <c r="EFI546"/>
      <c r="EFJ546"/>
      <c r="EFK546"/>
      <c r="EFL546"/>
      <c r="EFM546"/>
      <c r="EFN546"/>
      <c r="EFO546"/>
      <c r="EFP546"/>
      <c r="EFQ546"/>
      <c r="EFR546"/>
      <c r="EFS546"/>
      <c r="EFT546"/>
      <c r="EFU546"/>
      <c r="EFV546"/>
      <c r="EFW546"/>
      <c r="EFX546"/>
      <c r="EFY546"/>
      <c r="EFZ546"/>
      <c r="EGA546"/>
      <c r="EGB546"/>
      <c r="EGC546"/>
      <c r="EGD546"/>
      <c r="EGE546"/>
      <c r="EGF546"/>
      <c r="EGG546"/>
      <c r="EGH546"/>
      <c r="EGI546"/>
      <c r="EGJ546"/>
      <c r="EGK546"/>
      <c r="EGL546"/>
      <c r="EGM546"/>
      <c r="EGN546"/>
      <c r="EGO546"/>
      <c r="EGP546"/>
      <c r="EGQ546"/>
      <c r="EGR546"/>
      <c r="EGS546"/>
      <c r="EGT546"/>
      <c r="EGU546"/>
      <c r="EGV546"/>
      <c r="EGW546"/>
      <c r="EGX546"/>
      <c r="EGY546"/>
      <c r="EGZ546"/>
      <c r="EHA546"/>
      <c r="EHB546"/>
      <c r="EHC546"/>
      <c r="EHD546"/>
      <c r="EHE546"/>
      <c r="EHF546"/>
      <c r="EHG546"/>
      <c r="EHH546"/>
      <c r="EHI546"/>
      <c r="EHJ546"/>
      <c r="EHK546"/>
      <c r="EHL546"/>
      <c r="EHM546"/>
      <c r="EHN546"/>
      <c r="EHO546"/>
      <c r="EHP546"/>
      <c r="EHQ546"/>
      <c r="EHR546"/>
      <c r="EHS546"/>
      <c r="EHT546"/>
      <c r="EHU546"/>
      <c r="EHV546"/>
      <c r="EHW546"/>
      <c r="EHX546"/>
      <c r="EHY546"/>
      <c r="EHZ546"/>
      <c r="EIA546"/>
      <c r="EIB546"/>
      <c r="EIC546"/>
      <c r="EID546"/>
      <c r="EIE546"/>
      <c r="EIF546"/>
      <c r="EIG546"/>
      <c r="EIH546"/>
      <c r="EII546"/>
      <c r="EIJ546"/>
      <c r="EIK546"/>
      <c r="EIL546"/>
      <c r="EIM546"/>
      <c r="EIN546"/>
      <c r="EIO546"/>
      <c r="EIP546"/>
      <c r="EIQ546"/>
      <c r="EIR546"/>
      <c r="EIS546"/>
      <c r="EIT546"/>
      <c r="EIU546"/>
      <c r="EIV546"/>
      <c r="EIW546"/>
      <c r="EIX546"/>
      <c r="EIY546"/>
      <c r="EIZ546"/>
      <c r="EJA546"/>
      <c r="EJB546"/>
      <c r="EJC546"/>
      <c r="EJD546"/>
      <c r="EJE546"/>
      <c r="EJF546"/>
      <c r="EJG546"/>
      <c r="EJH546"/>
      <c r="EJI546"/>
      <c r="EJJ546"/>
      <c r="EJK546"/>
      <c r="EJL546"/>
      <c r="EJM546"/>
      <c r="EJN546"/>
      <c r="EJO546"/>
      <c r="EJP546"/>
      <c r="EJQ546"/>
      <c r="EJR546"/>
      <c r="EJS546"/>
      <c r="EJT546"/>
      <c r="EJU546"/>
      <c r="EJV546"/>
      <c r="EJW546"/>
      <c r="EJX546"/>
      <c r="EJY546"/>
      <c r="EJZ546"/>
      <c r="EKA546"/>
      <c r="EKB546"/>
      <c r="EKC546"/>
      <c r="EKD546"/>
      <c r="EKE546"/>
      <c r="EKF546"/>
      <c r="EKG546"/>
      <c r="EKH546"/>
      <c r="EKI546"/>
      <c r="EKJ546"/>
      <c r="EKK546"/>
      <c r="EKL546"/>
      <c r="EKM546"/>
      <c r="EKN546"/>
      <c r="EKO546"/>
      <c r="EKP546"/>
      <c r="EKQ546"/>
      <c r="EKR546"/>
      <c r="EKS546"/>
      <c r="EKT546"/>
      <c r="EKU546"/>
      <c r="EKV546"/>
      <c r="EKW546"/>
      <c r="EKX546"/>
      <c r="EKY546"/>
      <c r="EKZ546"/>
      <c r="ELA546"/>
      <c r="ELB546"/>
      <c r="ELC546"/>
      <c r="ELD546"/>
      <c r="ELE546"/>
      <c r="ELF546"/>
      <c r="ELG546"/>
      <c r="ELH546"/>
      <c r="ELI546"/>
      <c r="ELJ546"/>
      <c r="ELK546"/>
      <c r="ELL546"/>
      <c r="ELM546"/>
      <c r="ELN546"/>
      <c r="ELO546"/>
      <c r="ELP546"/>
      <c r="ELQ546"/>
      <c r="ELR546"/>
      <c r="ELS546"/>
      <c r="ELT546"/>
      <c r="ELU546"/>
      <c r="ELV546"/>
      <c r="ELW546"/>
      <c r="ELX546"/>
      <c r="ELY546"/>
      <c r="ELZ546"/>
      <c r="EMA546"/>
      <c r="EMB546"/>
      <c r="EMC546"/>
      <c r="EMD546"/>
      <c r="EME546"/>
      <c r="EMF546"/>
      <c r="EMG546"/>
      <c r="EMH546"/>
      <c r="EMI546"/>
      <c r="EMJ546"/>
      <c r="EMK546"/>
      <c r="EML546"/>
      <c r="EMM546"/>
      <c r="EMN546"/>
      <c r="EMO546"/>
      <c r="EMP546"/>
      <c r="EMQ546"/>
      <c r="EMR546"/>
      <c r="EMS546"/>
      <c r="EMT546"/>
      <c r="EMU546"/>
      <c r="EMV546"/>
      <c r="EMW546"/>
      <c r="EMX546"/>
      <c r="EMY546"/>
      <c r="EMZ546"/>
      <c r="ENA546"/>
      <c r="ENB546"/>
      <c r="ENC546"/>
      <c r="END546"/>
      <c r="ENE546"/>
      <c r="ENF546"/>
      <c r="ENG546"/>
      <c r="ENH546"/>
      <c r="ENI546"/>
      <c r="ENJ546"/>
      <c r="ENK546"/>
      <c r="ENL546"/>
      <c r="ENM546"/>
      <c r="ENN546"/>
      <c r="ENO546"/>
      <c r="ENP546"/>
      <c r="ENQ546"/>
      <c r="ENR546"/>
      <c r="ENS546"/>
      <c r="ENT546"/>
      <c r="ENU546"/>
      <c r="ENV546"/>
      <c r="ENW546"/>
      <c r="ENX546"/>
      <c r="ENY546"/>
      <c r="ENZ546"/>
      <c r="EOA546"/>
      <c r="EOB546"/>
      <c r="EOC546"/>
      <c r="EOD546"/>
      <c r="EOE546"/>
      <c r="EOF546"/>
      <c r="EOG546"/>
      <c r="EOH546"/>
      <c r="EOI546"/>
      <c r="EOJ546"/>
      <c r="EOK546"/>
      <c r="EOL546"/>
      <c r="EOM546"/>
      <c r="EON546"/>
      <c r="EOO546"/>
      <c r="EOP546"/>
      <c r="EOQ546"/>
      <c r="EOR546"/>
      <c r="EOS546"/>
      <c r="EOT546"/>
      <c r="EOU546"/>
      <c r="EOV546"/>
      <c r="EOW546"/>
      <c r="EOX546"/>
      <c r="EOY546"/>
      <c r="EOZ546"/>
      <c r="EPA546"/>
      <c r="EPB546"/>
      <c r="EPC546"/>
      <c r="EPD546"/>
      <c r="EPE546"/>
      <c r="EPF546"/>
      <c r="EPG546"/>
      <c r="EPH546"/>
      <c r="EPI546"/>
      <c r="EPJ546"/>
      <c r="EPK546"/>
      <c r="EPL546"/>
      <c r="EPM546"/>
      <c r="EPN546"/>
      <c r="EPO546"/>
      <c r="EPP546"/>
      <c r="EPQ546"/>
      <c r="EPR546"/>
      <c r="EPS546"/>
      <c r="EPT546"/>
      <c r="EPU546"/>
      <c r="EPV546"/>
      <c r="EPW546"/>
      <c r="EPX546"/>
      <c r="EPY546"/>
      <c r="EPZ546"/>
      <c r="EQA546"/>
      <c r="EQB546"/>
      <c r="EQC546"/>
      <c r="EQD546"/>
      <c r="EQE546"/>
      <c r="EQF546"/>
      <c r="EQG546"/>
      <c r="EQH546"/>
      <c r="EQI546"/>
      <c r="EQJ546"/>
      <c r="EQK546"/>
      <c r="EQL546"/>
      <c r="EQM546"/>
      <c r="EQN546"/>
      <c r="EQO546"/>
      <c r="EQP546"/>
      <c r="EQQ546"/>
      <c r="EQR546"/>
      <c r="EQS546"/>
      <c r="EQT546"/>
      <c r="EQU546"/>
      <c r="EQV546"/>
      <c r="EQW546"/>
      <c r="EQX546"/>
      <c r="EQY546"/>
      <c r="EQZ546"/>
      <c r="ERA546"/>
      <c r="ERB546"/>
      <c r="ERC546"/>
      <c r="ERD546"/>
      <c r="ERE546"/>
      <c r="ERF546"/>
      <c r="ERG546"/>
      <c r="ERH546"/>
      <c r="ERI546"/>
      <c r="ERJ546"/>
      <c r="ERK546"/>
      <c r="ERL546"/>
      <c r="ERM546"/>
      <c r="ERN546"/>
      <c r="ERO546"/>
      <c r="ERP546"/>
      <c r="ERQ546"/>
      <c r="ERR546"/>
      <c r="ERS546"/>
      <c r="ERT546"/>
      <c r="ERU546"/>
      <c r="ERV546"/>
      <c r="ERW546"/>
      <c r="ERX546"/>
      <c r="ERY546"/>
      <c r="ERZ546"/>
      <c r="ESA546"/>
      <c r="ESB546"/>
      <c r="ESC546"/>
      <c r="ESD546"/>
      <c r="ESE546"/>
      <c r="ESF546"/>
      <c r="ESG546"/>
      <c r="ESH546"/>
      <c r="ESI546"/>
      <c r="ESJ546"/>
      <c r="ESK546"/>
      <c r="ESL546"/>
      <c r="ESM546"/>
      <c r="ESN546"/>
      <c r="ESO546"/>
      <c r="ESP546"/>
      <c r="ESQ546"/>
      <c r="ESR546"/>
      <c r="ESS546"/>
      <c r="EST546"/>
      <c r="ESU546"/>
      <c r="ESV546"/>
      <c r="ESW546"/>
      <c r="ESX546"/>
      <c r="ESY546"/>
      <c r="ESZ546"/>
      <c r="ETA546"/>
      <c r="ETB546"/>
      <c r="ETC546"/>
      <c r="ETD546"/>
      <c r="ETE546"/>
      <c r="ETF546"/>
      <c r="ETG546"/>
      <c r="ETH546"/>
      <c r="ETI546"/>
      <c r="ETJ546"/>
      <c r="ETK546"/>
      <c r="ETL546"/>
      <c r="ETM546"/>
      <c r="ETN546"/>
      <c r="ETO546"/>
      <c r="ETP546"/>
      <c r="ETQ546"/>
      <c r="ETR546"/>
      <c r="ETS546"/>
      <c r="ETT546"/>
      <c r="ETU546"/>
      <c r="ETV546"/>
      <c r="ETW546"/>
      <c r="ETX546"/>
      <c r="ETY546"/>
      <c r="ETZ546"/>
      <c r="EUA546"/>
      <c r="EUB546"/>
      <c r="EUC546"/>
      <c r="EUD546"/>
      <c r="EUE546"/>
      <c r="EUF546"/>
      <c r="EUG546"/>
      <c r="EUH546"/>
      <c r="EUI546"/>
      <c r="EUJ546"/>
      <c r="EUK546"/>
      <c r="EUL546"/>
      <c r="EUM546"/>
      <c r="EUN546"/>
      <c r="EUO546"/>
      <c r="EUP546"/>
      <c r="EUQ546"/>
      <c r="EUR546"/>
      <c r="EUS546"/>
      <c r="EUT546"/>
      <c r="EUU546"/>
      <c r="EUV546"/>
      <c r="EUW546"/>
      <c r="EUX546"/>
      <c r="EUY546"/>
      <c r="EUZ546"/>
      <c r="EVA546"/>
      <c r="EVB546"/>
      <c r="EVC546"/>
      <c r="EVD546"/>
      <c r="EVE546"/>
      <c r="EVF546"/>
      <c r="EVG546"/>
      <c r="EVH546"/>
      <c r="EVI546"/>
      <c r="EVJ546"/>
      <c r="EVK546"/>
      <c r="EVL546"/>
      <c r="EVM546"/>
      <c r="EVN546"/>
      <c r="EVO546"/>
      <c r="EVP546"/>
      <c r="EVQ546"/>
      <c r="EVR546"/>
      <c r="EVS546"/>
      <c r="EVT546"/>
      <c r="EVU546"/>
      <c r="EVV546"/>
      <c r="EVW546"/>
      <c r="EVX546"/>
      <c r="EVY546"/>
      <c r="EVZ546"/>
      <c r="EWA546"/>
      <c r="EWB546"/>
      <c r="EWC546"/>
      <c r="EWD546"/>
      <c r="EWE546"/>
      <c r="EWF546"/>
      <c r="EWG546"/>
      <c r="EWH546"/>
      <c r="EWI546"/>
      <c r="EWJ546"/>
      <c r="EWK546"/>
      <c r="EWL546"/>
      <c r="EWM546"/>
      <c r="EWN546"/>
      <c r="EWO546"/>
      <c r="EWP546"/>
      <c r="EWQ546"/>
      <c r="EWR546"/>
      <c r="EWS546"/>
      <c r="EWT546"/>
      <c r="EWU546"/>
      <c r="EWV546"/>
      <c r="EWW546"/>
      <c r="EWX546"/>
      <c r="EWY546"/>
      <c r="EWZ546"/>
      <c r="EXA546"/>
      <c r="EXB546"/>
      <c r="EXC546"/>
      <c r="EXD546"/>
      <c r="EXE546"/>
      <c r="EXF546"/>
      <c r="EXG546"/>
      <c r="EXH546"/>
      <c r="EXI546"/>
      <c r="EXJ546"/>
      <c r="EXK546"/>
      <c r="EXL546"/>
      <c r="EXM546"/>
      <c r="EXN546"/>
      <c r="EXO546"/>
      <c r="EXP546"/>
      <c r="EXQ546"/>
      <c r="EXR546"/>
      <c r="EXS546"/>
      <c r="EXT546"/>
      <c r="EXU546"/>
      <c r="EXV546"/>
      <c r="EXW546"/>
      <c r="EXX546"/>
      <c r="EXY546"/>
      <c r="EXZ546"/>
      <c r="EYA546"/>
      <c r="EYB546"/>
      <c r="EYC546"/>
      <c r="EYD546"/>
      <c r="EYE546"/>
      <c r="EYF546"/>
      <c r="EYG546"/>
      <c r="EYH546"/>
      <c r="EYI546"/>
      <c r="EYJ546"/>
      <c r="EYK546"/>
      <c r="EYL546"/>
      <c r="EYM546"/>
      <c r="EYN546"/>
      <c r="EYO546"/>
      <c r="EYP546"/>
      <c r="EYQ546"/>
      <c r="EYR546"/>
      <c r="EYS546"/>
      <c r="EYT546"/>
      <c r="EYU546"/>
      <c r="EYV546"/>
      <c r="EYW546"/>
      <c r="EYX546"/>
      <c r="EYY546"/>
      <c r="EYZ546"/>
      <c r="EZA546"/>
      <c r="EZB546"/>
      <c r="EZC546"/>
      <c r="EZD546"/>
      <c r="EZE546"/>
      <c r="EZF546"/>
      <c r="EZG546"/>
      <c r="EZH546"/>
      <c r="EZI546"/>
      <c r="EZJ546"/>
      <c r="EZK546"/>
      <c r="EZL546"/>
      <c r="EZM546"/>
      <c r="EZN546"/>
      <c r="EZO546"/>
      <c r="EZP546"/>
      <c r="EZQ546"/>
      <c r="EZR546"/>
      <c r="EZS546"/>
      <c r="EZT546"/>
      <c r="EZU546"/>
      <c r="EZV546"/>
      <c r="EZW546"/>
      <c r="EZX546"/>
      <c r="EZY546"/>
      <c r="EZZ546"/>
      <c r="FAA546"/>
      <c r="FAB546"/>
      <c r="FAC546"/>
      <c r="FAD546"/>
      <c r="FAE546"/>
      <c r="FAF546"/>
      <c r="FAG546"/>
      <c r="FAH546"/>
      <c r="FAI546"/>
      <c r="FAJ546"/>
      <c r="FAK546"/>
      <c r="FAL546"/>
      <c r="FAM546"/>
      <c r="FAN546"/>
      <c r="FAO546"/>
      <c r="FAP546"/>
      <c r="FAQ546"/>
      <c r="FAR546"/>
      <c r="FAS546"/>
      <c r="FAT546"/>
      <c r="FAU546"/>
      <c r="FAV546"/>
      <c r="FAW546"/>
      <c r="FAX546"/>
      <c r="FAY546"/>
      <c r="FAZ546"/>
      <c r="FBA546"/>
      <c r="FBB546"/>
      <c r="FBC546"/>
      <c r="FBD546"/>
      <c r="FBE546"/>
      <c r="FBF546"/>
      <c r="FBG546"/>
      <c r="FBH546"/>
      <c r="FBI546"/>
      <c r="FBJ546"/>
      <c r="FBK546"/>
      <c r="FBL546"/>
      <c r="FBM546"/>
      <c r="FBN546"/>
      <c r="FBO546"/>
      <c r="FBP546"/>
      <c r="FBQ546"/>
      <c r="FBR546"/>
      <c r="FBS546"/>
      <c r="FBT546"/>
      <c r="FBU546"/>
      <c r="FBV546"/>
      <c r="FBW546"/>
      <c r="FBX546"/>
      <c r="FBY546"/>
      <c r="FBZ546"/>
      <c r="FCA546"/>
      <c r="FCB546"/>
      <c r="FCC546"/>
      <c r="FCD546"/>
      <c r="FCE546"/>
      <c r="FCF546"/>
      <c r="FCG546"/>
      <c r="FCH546"/>
      <c r="FCI546"/>
      <c r="FCJ546"/>
      <c r="FCK546"/>
      <c r="FCL546"/>
      <c r="FCM546"/>
      <c r="FCN546"/>
      <c r="FCO546"/>
      <c r="FCP546"/>
      <c r="FCQ546"/>
      <c r="FCR546"/>
      <c r="FCS546"/>
      <c r="FCT546"/>
      <c r="FCU546"/>
      <c r="FCV546"/>
      <c r="FCW546"/>
      <c r="FCX546"/>
      <c r="FCY546"/>
      <c r="FCZ546"/>
      <c r="FDA546"/>
      <c r="FDB546"/>
      <c r="FDC546"/>
      <c r="FDD546"/>
      <c r="FDE546"/>
      <c r="FDF546"/>
      <c r="FDG546"/>
      <c r="FDH546"/>
      <c r="FDI546"/>
      <c r="FDJ546"/>
      <c r="FDK546"/>
      <c r="FDL546"/>
      <c r="FDM546"/>
      <c r="FDN546"/>
      <c r="FDO546"/>
      <c r="FDP546"/>
      <c r="FDQ546"/>
      <c r="FDR546"/>
      <c r="FDS546"/>
      <c r="FDT546"/>
      <c r="FDU546"/>
      <c r="FDV546"/>
      <c r="FDW546"/>
      <c r="FDX546"/>
      <c r="FDY546"/>
      <c r="FDZ546"/>
      <c r="FEA546"/>
      <c r="FEB546"/>
      <c r="FEC546"/>
      <c r="FED546"/>
      <c r="FEE546"/>
      <c r="FEF546"/>
      <c r="FEG546"/>
      <c r="FEH546"/>
      <c r="FEI546"/>
      <c r="FEJ546"/>
      <c r="FEK546"/>
      <c r="FEL546"/>
      <c r="FEM546"/>
      <c r="FEN546"/>
      <c r="FEO546"/>
      <c r="FEP546"/>
      <c r="FEQ546"/>
      <c r="FER546"/>
      <c r="FES546"/>
      <c r="FET546"/>
      <c r="FEU546"/>
      <c r="FEV546"/>
      <c r="FEW546"/>
      <c r="FEX546"/>
      <c r="FEY546"/>
      <c r="FEZ546"/>
      <c r="FFA546"/>
      <c r="FFB546"/>
      <c r="FFC546"/>
      <c r="FFD546"/>
      <c r="FFE546"/>
      <c r="FFF546"/>
      <c r="FFG546"/>
      <c r="FFH546"/>
      <c r="FFI546"/>
      <c r="FFJ546"/>
      <c r="FFK546"/>
      <c r="FFL546"/>
      <c r="FFM546"/>
      <c r="FFN546"/>
      <c r="FFO546"/>
      <c r="FFP546"/>
      <c r="FFQ546"/>
      <c r="FFR546"/>
      <c r="FFS546"/>
      <c r="FFT546"/>
      <c r="FFU546"/>
      <c r="FFV546"/>
      <c r="FFW546"/>
      <c r="FFX546"/>
      <c r="FFY546"/>
      <c r="FFZ546"/>
      <c r="FGA546"/>
      <c r="FGB546"/>
      <c r="FGC546"/>
      <c r="FGD546"/>
      <c r="FGE546"/>
      <c r="FGF546"/>
      <c r="FGG546"/>
      <c r="FGH546"/>
      <c r="FGI546"/>
      <c r="FGJ546"/>
      <c r="FGK546"/>
      <c r="FGL546"/>
      <c r="FGM546"/>
      <c r="FGN546"/>
      <c r="FGO546"/>
      <c r="FGP546"/>
      <c r="FGQ546"/>
      <c r="FGR546"/>
      <c r="FGS546"/>
      <c r="FGT546"/>
      <c r="FGU546"/>
      <c r="FGV546"/>
      <c r="FGW546"/>
      <c r="FGX546"/>
      <c r="FGY546"/>
      <c r="FGZ546"/>
      <c r="FHA546"/>
      <c r="FHB546"/>
      <c r="FHC546"/>
      <c r="FHD546"/>
      <c r="FHE546"/>
      <c r="FHF546"/>
      <c r="FHG546"/>
      <c r="FHH546"/>
      <c r="FHI546"/>
      <c r="FHJ546"/>
      <c r="FHK546"/>
      <c r="FHL546"/>
      <c r="FHM546"/>
      <c r="FHN546"/>
      <c r="FHO546"/>
      <c r="FHP546"/>
      <c r="FHQ546"/>
      <c r="FHR546"/>
      <c r="FHS546"/>
      <c r="FHT546"/>
      <c r="FHU546"/>
      <c r="FHV546"/>
      <c r="FHW546"/>
      <c r="FHX546"/>
      <c r="FHY546"/>
      <c r="FHZ546"/>
      <c r="FIA546"/>
      <c r="FIB546"/>
      <c r="FIC546"/>
      <c r="FID546"/>
      <c r="FIE546"/>
      <c r="FIF546"/>
      <c r="FIG546"/>
      <c r="FIH546"/>
      <c r="FII546"/>
      <c r="FIJ546"/>
      <c r="FIK546"/>
      <c r="FIL546"/>
      <c r="FIM546"/>
      <c r="FIN546"/>
      <c r="FIO546"/>
      <c r="FIP546"/>
      <c r="FIQ546"/>
      <c r="FIR546"/>
      <c r="FIS546"/>
      <c r="FIT546"/>
      <c r="FIU546"/>
      <c r="FIV546"/>
      <c r="FIW546"/>
      <c r="FIX546"/>
      <c r="FIY546"/>
      <c r="FIZ546"/>
      <c r="FJA546"/>
      <c r="FJB546"/>
      <c r="FJC546"/>
      <c r="FJD546"/>
      <c r="FJE546"/>
      <c r="FJF546"/>
      <c r="FJG546"/>
      <c r="FJH546"/>
      <c r="FJI546"/>
      <c r="FJJ546"/>
      <c r="FJK546"/>
      <c r="FJL546"/>
      <c r="FJM546"/>
      <c r="FJN546"/>
      <c r="FJO546"/>
      <c r="FJP546"/>
      <c r="FJQ546"/>
      <c r="FJR546"/>
      <c r="FJS546"/>
      <c r="FJT546"/>
      <c r="FJU546"/>
      <c r="FJV546"/>
      <c r="FJW546"/>
      <c r="FJX546"/>
      <c r="FJY546"/>
      <c r="FJZ546"/>
      <c r="FKA546"/>
      <c r="FKB546"/>
      <c r="FKC546"/>
      <c r="FKD546"/>
      <c r="FKE546"/>
      <c r="FKF546"/>
      <c r="FKG546"/>
      <c r="FKH546"/>
      <c r="FKI546"/>
      <c r="FKJ546"/>
      <c r="FKK546"/>
      <c r="FKL546"/>
      <c r="FKM546"/>
      <c r="FKN546"/>
      <c r="FKO546"/>
      <c r="FKP546"/>
      <c r="FKQ546"/>
      <c r="FKR546"/>
      <c r="FKS546"/>
      <c r="FKT546"/>
      <c r="FKU546"/>
      <c r="FKV546"/>
      <c r="FKW546"/>
      <c r="FKX546"/>
      <c r="FKY546"/>
      <c r="FKZ546"/>
      <c r="FLA546"/>
      <c r="FLB546"/>
      <c r="FLC546"/>
      <c r="FLD546"/>
      <c r="FLE546"/>
      <c r="FLF546"/>
      <c r="FLG546"/>
      <c r="FLH546"/>
      <c r="FLI546"/>
      <c r="FLJ546"/>
      <c r="FLK546"/>
      <c r="FLL546"/>
      <c r="FLM546"/>
      <c r="FLN546"/>
      <c r="FLO546"/>
      <c r="FLP546"/>
      <c r="FLQ546"/>
      <c r="FLR546"/>
      <c r="FLS546"/>
      <c r="FLT546"/>
      <c r="FLU546"/>
      <c r="FLV546"/>
      <c r="FLW546"/>
      <c r="FLX546"/>
      <c r="FLY546"/>
      <c r="FLZ546"/>
      <c r="FMA546"/>
      <c r="FMB546"/>
      <c r="FMC546"/>
      <c r="FMD546"/>
      <c r="FME546"/>
      <c r="FMF546"/>
      <c r="FMG546"/>
      <c r="FMH546"/>
      <c r="FMI546"/>
      <c r="FMJ546"/>
      <c r="FMK546"/>
      <c r="FML546"/>
      <c r="FMM546"/>
      <c r="FMN546"/>
      <c r="FMO546"/>
      <c r="FMP546"/>
      <c r="FMQ546"/>
      <c r="FMR546"/>
      <c r="FMS546"/>
      <c r="FMT546"/>
      <c r="FMU546"/>
      <c r="FMV546"/>
      <c r="FMW546"/>
      <c r="FMX546"/>
      <c r="FMY546"/>
      <c r="FMZ546"/>
      <c r="FNA546"/>
      <c r="FNB546"/>
      <c r="FNC546"/>
      <c r="FND546"/>
      <c r="FNE546"/>
      <c r="FNF546"/>
      <c r="FNG546"/>
      <c r="FNH546"/>
      <c r="FNI546"/>
      <c r="FNJ546"/>
      <c r="FNK546"/>
      <c r="FNL546"/>
      <c r="FNM546"/>
      <c r="FNN546"/>
      <c r="FNO546"/>
      <c r="FNP546"/>
      <c r="FNQ546"/>
      <c r="FNR546"/>
      <c r="FNS546"/>
      <c r="FNT546"/>
      <c r="FNU546"/>
      <c r="FNV546"/>
      <c r="FNW546"/>
      <c r="FNX546"/>
      <c r="FNY546"/>
      <c r="FNZ546"/>
      <c r="FOA546"/>
      <c r="FOB546"/>
      <c r="FOC546"/>
      <c r="FOD546"/>
      <c r="FOE546"/>
      <c r="FOF546"/>
      <c r="FOG546"/>
      <c r="FOH546"/>
      <c r="FOI546"/>
      <c r="FOJ546"/>
      <c r="FOK546"/>
      <c r="FOL546"/>
      <c r="FOM546"/>
      <c r="FON546"/>
      <c r="FOO546"/>
      <c r="FOP546"/>
      <c r="FOQ546"/>
      <c r="FOR546"/>
      <c r="FOS546"/>
      <c r="FOT546"/>
      <c r="FOU546"/>
      <c r="FOV546"/>
      <c r="FOW546"/>
      <c r="FOX546"/>
      <c r="FOY546"/>
      <c r="FOZ546"/>
      <c r="FPA546"/>
      <c r="FPB546"/>
      <c r="FPC546"/>
      <c r="FPD546"/>
      <c r="FPE546"/>
      <c r="FPF546"/>
      <c r="FPG546"/>
      <c r="FPH546"/>
      <c r="FPI546"/>
      <c r="FPJ546"/>
      <c r="FPK546"/>
      <c r="FPL546"/>
      <c r="FPM546"/>
      <c r="FPN546"/>
      <c r="FPO546"/>
      <c r="FPP546"/>
      <c r="FPQ546"/>
      <c r="FPR546"/>
      <c r="FPS546"/>
      <c r="FPT546"/>
      <c r="FPU546"/>
      <c r="FPV546"/>
      <c r="FPW546"/>
      <c r="FPX546"/>
      <c r="FPY546"/>
      <c r="FPZ546"/>
      <c r="FQA546"/>
      <c r="FQB546"/>
      <c r="FQC546"/>
      <c r="FQD546"/>
      <c r="FQE546"/>
      <c r="FQF546"/>
      <c r="FQG546"/>
      <c r="FQH546"/>
      <c r="FQI546"/>
      <c r="FQJ546"/>
      <c r="FQK546"/>
      <c r="FQL546"/>
      <c r="FQM546"/>
      <c r="FQN546"/>
      <c r="FQO546"/>
      <c r="FQP546"/>
      <c r="FQQ546"/>
      <c r="FQR546"/>
      <c r="FQS546"/>
      <c r="FQT546"/>
      <c r="FQU546"/>
      <c r="FQV546"/>
      <c r="FQW546"/>
      <c r="FQX546"/>
      <c r="FQY546"/>
      <c r="FQZ546"/>
      <c r="FRA546"/>
      <c r="FRB546"/>
      <c r="FRC546"/>
      <c r="FRD546"/>
      <c r="FRE546"/>
      <c r="FRF546"/>
      <c r="FRG546"/>
      <c r="FRH546"/>
      <c r="FRI546"/>
      <c r="FRJ546"/>
      <c r="FRK546"/>
      <c r="FRL546"/>
      <c r="FRM546"/>
      <c r="FRN546"/>
      <c r="FRO546"/>
      <c r="FRP546"/>
      <c r="FRQ546"/>
      <c r="FRR546"/>
      <c r="FRS546"/>
      <c r="FRT546"/>
      <c r="FRU546"/>
      <c r="FRV546"/>
      <c r="FRW546"/>
      <c r="FRX546"/>
      <c r="FRY546"/>
      <c r="FRZ546"/>
      <c r="FSA546"/>
      <c r="FSB546"/>
      <c r="FSC546"/>
      <c r="FSD546"/>
      <c r="FSE546"/>
      <c r="FSF546"/>
      <c r="FSG546"/>
      <c r="FSH546"/>
      <c r="FSI546"/>
      <c r="FSJ546"/>
      <c r="FSK546"/>
      <c r="FSL546"/>
      <c r="FSM546"/>
      <c r="FSN546"/>
      <c r="FSO546"/>
      <c r="FSP546"/>
      <c r="FSQ546"/>
      <c r="FSR546"/>
      <c r="FSS546"/>
      <c r="FST546"/>
      <c r="FSU546"/>
      <c r="FSV546"/>
      <c r="FSW546"/>
      <c r="FSX546"/>
      <c r="FSY546"/>
      <c r="FSZ546"/>
      <c r="FTA546"/>
      <c r="FTB546"/>
      <c r="FTC546"/>
      <c r="FTD546"/>
      <c r="FTE546"/>
      <c r="FTF546"/>
      <c r="FTG546"/>
      <c r="FTH546"/>
      <c r="FTI546"/>
      <c r="FTJ546"/>
      <c r="FTK546"/>
      <c r="FTL546"/>
      <c r="FTM546"/>
      <c r="FTN546"/>
      <c r="FTO546"/>
      <c r="FTP546"/>
      <c r="FTQ546"/>
      <c r="FTR546"/>
      <c r="FTS546"/>
      <c r="FTT546"/>
      <c r="FTU546"/>
      <c r="FTV546"/>
      <c r="FTW546"/>
      <c r="FTX546"/>
      <c r="FTY546"/>
      <c r="FTZ546"/>
      <c r="FUA546"/>
      <c r="FUB546"/>
      <c r="FUC546"/>
      <c r="FUD546"/>
      <c r="FUE546"/>
      <c r="FUF546"/>
      <c r="FUG546"/>
      <c r="FUH546"/>
      <c r="FUI546"/>
      <c r="FUJ546"/>
      <c r="FUK546"/>
      <c r="FUL546"/>
      <c r="FUM546"/>
      <c r="FUN546"/>
      <c r="FUO546"/>
      <c r="FUP546"/>
      <c r="FUQ546"/>
      <c r="FUR546"/>
      <c r="FUS546"/>
      <c r="FUT546"/>
      <c r="FUU546"/>
      <c r="FUV546"/>
      <c r="FUW546"/>
      <c r="FUX546"/>
      <c r="FUY546"/>
      <c r="FUZ546"/>
      <c r="FVA546"/>
      <c r="FVB546"/>
      <c r="FVC546"/>
      <c r="FVD546"/>
      <c r="FVE546"/>
      <c r="FVF546"/>
      <c r="FVG546"/>
      <c r="FVH546"/>
      <c r="FVI546"/>
      <c r="FVJ546"/>
      <c r="FVK546"/>
      <c r="FVL546"/>
      <c r="FVM546"/>
      <c r="FVN546"/>
      <c r="FVO546"/>
      <c r="FVP546"/>
      <c r="FVQ546"/>
      <c r="FVR546"/>
      <c r="FVS546"/>
      <c r="FVT546"/>
      <c r="FVU546"/>
      <c r="FVV546"/>
      <c r="FVW546"/>
      <c r="FVX546"/>
      <c r="FVY546"/>
      <c r="FVZ546"/>
      <c r="FWA546"/>
      <c r="FWB546"/>
      <c r="FWC546"/>
      <c r="FWD546"/>
      <c r="FWE546"/>
      <c r="FWF546"/>
      <c r="FWG546"/>
      <c r="FWH546"/>
      <c r="FWI546"/>
      <c r="FWJ546"/>
      <c r="FWK546"/>
      <c r="FWL546"/>
      <c r="FWM546"/>
      <c r="FWN546"/>
      <c r="FWO546"/>
      <c r="FWP546"/>
      <c r="FWQ546"/>
      <c r="FWR546"/>
      <c r="FWS546"/>
      <c r="FWT546"/>
      <c r="FWU546"/>
      <c r="FWV546"/>
      <c r="FWW546"/>
      <c r="FWX546"/>
      <c r="FWY546"/>
      <c r="FWZ546"/>
      <c r="FXA546"/>
      <c r="FXB546"/>
      <c r="FXC546"/>
      <c r="FXD546"/>
      <c r="FXE546"/>
      <c r="FXF546"/>
      <c r="FXG546"/>
      <c r="FXH546"/>
      <c r="FXI546"/>
      <c r="FXJ546"/>
      <c r="FXK546"/>
      <c r="FXL546"/>
      <c r="FXM546"/>
      <c r="FXN546"/>
      <c r="FXO546"/>
      <c r="FXP546"/>
      <c r="FXQ546"/>
      <c r="FXR546"/>
      <c r="FXS546"/>
      <c r="FXT546"/>
      <c r="FXU546"/>
      <c r="FXV546"/>
      <c r="FXW546"/>
      <c r="FXX546"/>
      <c r="FXY546"/>
      <c r="FXZ546"/>
      <c r="FYA546"/>
      <c r="FYB546"/>
      <c r="FYC546"/>
      <c r="FYD546"/>
      <c r="FYE546"/>
      <c r="FYF546"/>
      <c r="FYG546"/>
      <c r="FYH546"/>
      <c r="FYI546"/>
      <c r="FYJ546"/>
      <c r="FYK546"/>
      <c r="FYL546"/>
      <c r="FYM546"/>
      <c r="FYN546"/>
      <c r="FYO546"/>
      <c r="FYP546"/>
      <c r="FYQ546"/>
      <c r="FYR546"/>
      <c r="FYS546"/>
      <c r="FYT546"/>
      <c r="FYU546"/>
      <c r="FYV546"/>
      <c r="FYW546"/>
      <c r="FYX546"/>
      <c r="FYY546"/>
      <c r="FYZ546"/>
      <c r="FZA546"/>
      <c r="FZB546"/>
      <c r="FZC546"/>
      <c r="FZD546"/>
      <c r="FZE546"/>
      <c r="FZF546"/>
      <c r="FZG546"/>
      <c r="FZH546"/>
      <c r="FZI546"/>
      <c r="FZJ546"/>
      <c r="FZK546"/>
      <c r="FZL546"/>
      <c r="FZM546"/>
      <c r="FZN546"/>
      <c r="FZO546"/>
      <c r="FZP546"/>
      <c r="FZQ546"/>
      <c r="FZR546"/>
      <c r="FZS546"/>
      <c r="FZT546"/>
      <c r="FZU546"/>
      <c r="FZV546"/>
      <c r="FZW546"/>
      <c r="FZX546"/>
      <c r="FZY546"/>
      <c r="FZZ546"/>
      <c r="GAA546"/>
      <c r="GAB546"/>
      <c r="GAC546"/>
      <c r="GAD546"/>
      <c r="GAE546"/>
      <c r="GAF546"/>
      <c r="GAG546"/>
      <c r="GAH546"/>
      <c r="GAI546"/>
      <c r="GAJ546"/>
      <c r="GAK546"/>
      <c r="GAL546"/>
      <c r="GAM546"/>
      <c r="GAN546"/>
      <c r="GAO546"/>
      <c r="GAP546"/>
      <c r="GAQ546"/>
      <c r="GAR546"/>
      <c r="GAS546"/>
      <c r="GAT546"/>
      <c r="GAU546"/>
      <c r="GAV546"/>
      <c r="GAW546"/>
      <c r="GAX546"/>
      <c r="GAY546"/>
      <c r="GAZ546"/>
      <c r="GBA546"/>
      <c r="GBB546"/>
      <c r="GBC546"/>
      <c r="GBD546"/>
      <c r="GBE546"/>
      <c r="GBF546"/>
      <c r="GBG546"/>
      <c r="GBH546"/>
      <c r="GBI546"/>
      <c r="GBJ546"/>
      <c r="GBK546"/>
      <c r="GBL546"/>
      <c r="GBM546"/>
      <c r="GBN546"/>
      <c r="GBO546"/>
      <c r="GBP546"/>
      <c r="GBQ546"/>
      <c r="GBR546"/>
      <c r="GBS546"/>
      <c r="GBT546"/>
      <c r="GBU546"/>
      <c r="GBV546"/>
      <c r="GBW546"/>
      <c r="GBX546"/>
      <c r="GBY546"/>
      <c r="GBZ546"/>
      <c r="GCA546"/>
      <c r="GCB546"/>
      <c r="GCC546"/>
      <c r="GCD546"/>
      <c r="GCE546"/>
      <c r="GCF546"/>
      <c r="GCG546"/>
      <c r="GCH546"/>
      <c r="GCI546"/>
      <c r="GCJ546"/>
      <c r="GCK546"/>
      <c r="GCL546"/>
      <c r="GCM546"/>
      <c r="GCN546"/>
      <c r="GCO546"/>
      <c r="GCP546"/>
      <c r="GCQ546"/>
      <c r="GCR546"/>
      <c r="GCS546"/>
      <c r="GCT546"/>
      <c r="GCU546"/>
      <c r="GCV546"/>
      <c r="GCW546"/>
      <c r="GCX546"/>
      <c r="GCY546"/>
      <c r="GCZ546"/>
      <c r="GDA546"/>
      <c r="GDB546"/>
      <c r="GDC546"/>
      <c r="GDD546"/>
      <c r="GDE546"/>
      <c r="GDF546"/>
      <c r="GDG546"/>
      <c r="GDH546"/>
      <c r="GDI546"/>
      <c r="GDJ546"/>
      <c r="GDK546"/>
      <c r="GDL546"/>
      <c r="GDM546"/>
      <c r="GDN546"/>
      <c r="GDO546"/>
      <c r="GDP546"/>
      <c r="GDQ546"/>
      <c r="GDR546"/>
      <c r="GDS546"/>
      <c r="GDT546"/>
      <c r="GDU546"/>
      <c r="GDV546"/>
      <c r="GDW546"/>
      <c r="GDX546"/>
      <c r="GDY546"/>
      <c r="GDZ546"/>
      <c r="GEA546"/>
      <c r="GEB546"/>
      <c r="GEC546"/>
      <c r="GED546"/>
      <c r="GEE546"/>
      <c r="GEF546"/>
      <c r="GEG546"/>
      <c r="GEH546"/>
      <c r="GEI546"/>
      <c r="GEJ546"/>
      <c r="GEK546"/>
      <c r="GEL546"/>
      <c r="GEM546"/>
      <c r="GEN546"/>
      <c r="GEO546"/>
      <c r="GEP546"/>
      <c r="GEQ546"/>
      <c r="GER546"/>
      <c r="GES546"/>
      <c r="GET546"/>
      <c r="GEU546"/>
      <c r="GEV546"/>
      <c r="GEW546"/>
      <c r="GEX546"/>
      <c r="GEY546"/>
      <c r="GEZ546"/>
      <c r="GFA546"/>
      <c r="GFB546"/>
      <c r="GFC546"/>
      <c r="GFD546"/>
      <c r="GFE546"/>
      <c r="GFF546"/>
      <c r="GFG546"/>
      <c r="GFH546"/>
      <c r="GFI546"/>
      <c r="GFJ546"/>
      <c r="GFK546"/>
      <c r="GFL546"/>
      <c r="GFM546"/>
      <c r="GFN546"/>
      <c r="GFO546"/>
      <c r="GFP546"/>
      <c r="GFQ546"/>
      <c r="GFR546"/>
      <c r="GFS546"/>
      <c r="GFT546"/>
      <c r="GFU546"/>
      <c r="GFV546"/>
      <c r="GFW546"/>
      <c r="GFX546"/>
      <c r="GFY546"/>
      <c r="GFZ546"/>
      <c r="GGA546"/>
      <c r="GGB546"/>
      <c r="GGC546"/>
      <c r="GGD546"/>
      <c r="GGE546"/>
      <c r="GGF546"/>
      <c r="GGG546"/>
      <c r="GGH546"/>
      <c r="GGI546"/>
      <c r="GGJ546"/>
      <c r="GGK546"/>
      <c r="GGL546"/>
      <c r="GGM546"/>
      <c r="GGN546"/>
      <c r="GGO546"/>
      <c r="GGP546"/>
      <c r="GGQ546"/>
      <c r="GGR546"/>
      <c r="GGS546"/>
      <c r="GGT546"/>
      <c r="GGU546"/>
      <c r="GGV546"/>
      <c r="GGW546"/>
      <c r="GGX546"/>
      <c r="GGY546"/>
      <c r="GGZ546"/>
      <c r="GHA546"/>
      <c r="GHB546"/>
      <c r="GHC546"/>
      <c r="GHD546"/>
      <c r="GHE546"/>
      <c r="GHF546"/>
      <c r="GHG546"/>
      <c r="GHH546"/>
      <c r="GHI546"/>
      <c r="GHJ546"/>
      <c r="GHK546"/>
      <c r="GHL546"/>
      <c r="GHM546"/>
      <c r="GHN546"/>
      <c r="GHO546"/>
      <c r="GHP546"/>
      <c r="GHQ546"/>
      <c r="GHR546"/>
      <c r="GHS546"/>
      <c r="GHT546"/>
      <c r="GHU546"/>
      <c r="GHV546"/>
      <c r="GHW546"/>
      <c r="GHX546"/>
      <c r="GHY546"/>
      <c r="GHZ546"/>
      <c r="GIA546"/>
      <c r="GIB546"/>
      <c r="GIC546"/>
      <c r="GID546"/>
      <c r="GIE546"/>
      <c r="GIF546"/>
      <c r="GIG546"/>
      <c r="GIH546"/>
      <c r="GII546"/>
      <c r="GIJ546"/>
      <c r="GIK546"/>
      <c r="GIL546"/>
      <c r="GIM546"/>
      <c r="GIN546"/>
      <c r="GIO546"/>
      <c r="GIP546"/>
      <c r="GIQ546"/>
      <c r="GIR546"/>
      <c r="GIS546"/>
      <c r="GIT546"/>
      <c r="GIU546"/>
      <c r="GIV546"/>
      <c r="GIW546"/>
      <c r="GIX546"/>
      <c r="GIY546"/>
      <c r="GIZ546"/>
      <c r="GJA546"/>
      <c r="GJB546"/>
      <c r="GJC546"/>
      <c r="GJD546"/>
      <c r="GJE546"/>
      <c r="GJF546"/>
      <c r="GJG546"/>
      <c r="GJH546"/>
      <c r="GJI546"/>
      <c r="GJJ546"/>
      <c r="GJK546"/>
      <c r="GJL546"/>
      <c r="GJM546"/>
      <c r="GJN546"/>
      <c r="GJO546"/>
      <c r="GJP546"/>
      <c r="GJQ546"/>
      <c r="GJR546"/>
      <c r="GJS546"/>
      <c r="GJT546"/>
      <c r="GJU546"/>
      <c r="GJV546"/>
      <c r="GJW546"/>
      <c r="GJX546"/>
      <c r="GJY546"/>
      <c r="GJZ546"/>
      <c r="GKA546"/>
      <c r="GKB546"/>
      <c r="GKC546"/>
      <c r="GKD546"/>
      <c r="GKE546"/>
      <c r="GKF546"/>
      <c r="GKG546"/>
      <c r="GKH546"/>
      <c r="GKI546"/>
      <c r="GKJ546"/>
      <c r="GKK546"/>
      <c r="GKL546"/>
      <c r="GKM546"/>
      <c r="GKN546"/>
      <c r="GKO546"/>
      <c r="GKP546"/>
      <c r="GKQ546"/>
      <c r="GKR546"/>
      <c r="GKS546"/>
      <c r="GKT546"/>
      <c r="GKU546"/>
      <c r="GKV546"/>
      <c r="GKW546"/>
      <c r="GKX546"/>
      <c r="GKY546"/>
      <c r="GKZ546"/>
      <c r="GLA546"/>
      <c r="GLB546"/>
      <c r="GLC546"/>
      <c r="GLD546"/>
      <c r="GLE546"/>
      <c r="GLF546"/>
      <c r="GLG546"/>
      <c r="GLH546"/>
      <c r="GLI546"/>
      <c r="GLJ546"/>
      <c r="GLK546"/>
      <c r="GLL546"/>
      <c r="GLM546"/>
      <c r="GLN546"/>
      <c r="GLO546"/>
      <c r="GLP546"/>
      <c r="GLQ546"/>
      <c r="GLR546"/>
      <c r="GLS546"/>
      <c r="GLT546"/>
      <c r="GLU546"/>
      <c r="GLV546"/>
      <c r="GLW546"/>
      <c r="GLX546"/>
      <c r="GLY546"/>
      <c r="GLZ546"/>
      <c r="GMA546"/>
      <c r="GMB546"/>
      <c r="GMC546"/>
      <c r="GMD546"/>
      <c r="GME546"/>
      <c r="GMF546"/>
      <c r="GMG546"/>
      <c r="GMH546"/>
      <c r="GMI546"/>
      <c r="GMJ546"/>
      <c r="GMK546"/>
      <c r="GML546"/>
      <c r="GMM546"/>
      <c r="GMN546"/>
      <c r="GMO546"/>
      <c r="GMP546"/>
      <c r="GMQ546"/>
      <c r="GMR546"/>
      <c r="GMS546"/>
      <c r="GMT546"/>
      <c r="GMU546"/>
      <c r="GMV546"/>
      <c r="GMW546"/>
      <c r="GMX546"/>
      <c r="GMY546"/>
      <c r="GMZ546"/>
      <c r="GNA546"/>
      <c r="GNB546"/>
      <c r="GNC546"/>
      <c r="GND546"/>
      <c r="GNE546"/>
      <c r="GNF546"/>
      <c r="GNG546"/>
      <c r="GNH546"/>
      <c r="GNI546"/>
      <c r="GNJ546"/>
      <c r="GNK546"/>
      <c r="GNL546"/>
      <c r="GNM546"/>
      <c r="GNN546"/>
      <c r="GNO546"/>
      <c r="GNP546"/>
      <c r="GNQ546"/>
      <c r="GNR546"/>
      <c r="GNS546"/>
      <c r="GNT546"/>
      <c r="GNU546"/>
      <c r="GNV546"/>
      <c r="GNW546"/>
      <c r="GNX546"/>
      <c r="GNY546"/>
      <c r="GNZ546"/>
      <c r="GOA546"/>
      <c r="GOB546"/>
      <c r="GOC546"/>
      <c r="GOD546"/>
      <c r="GOE546"/>
      <c r="GOF546"/>
      <c r="GOG546"/>
      <c r="GOH546"/>
      <c r="GOI546"/>
      <c r="GOJ546"/>
      <c r="GOK546"/>
      <c r="GOL546"/>
      <c r="GOM546"/>
      <c r="GON546"/>
      <c r="GOO546"/>
      <c r="GOP546"/>
      <c r="GOQ546"/>
      <c r="GOR546"/>
      <c r="GOS546"/>
      <c r="GOT546"/>
      <c r="GOU546"/>
      <c r="GOV546"/>
      <c r="GOW546"/>
      <c r="GOX546"/>
      <c r="GOY546"/>
      <c r="GOZ546"/>
      <c r="GPA546"/>
      <c r="GPB546"/>
      <c r="GPC546"/>
      <c r="GPD546"/>
      <c r="GPE546"/>
      <c r="GPF546"/>
      <c r="GPG546"/>
      <c r="GPH546"/>
      <c r="GPI546"/>
      <c r="GPJ546"/>
      <c r="GPK546"/>
      <c r="GPL546"/>
      <c r="GPM546"/>
      <c r="GPN546"/>
      <c r="GPO546"/>
      <c r="GPP546"/>
      <c r="GPQ546"/>
      <c r="GPR546"/>
      <c r="GPS546"/>
      <c r="GPT546"/>
      <c r="GPU546"/>
      <c r="GPV546"/>
      <c r="GPW546"/>
      <c r="GPX546"/>
      <c r="GPY546"/>
      <c r="GPZ546"/>
      <c r="GQA546"/>
      <c r="GQB546"/>
      <c r="GQC546"/>
      <c r="GQD546"/>
      <c r="GQE546"/>
      <c r="GQF546"/>
      <c r="GQG546"/>
      <c r="GQH546"/>
      <c r="GQI546"/>
      <c r="GQJ546"/>
      <c r="GQK546"/>
      <c r="GQL546"/>
      <c r="GQM546"/>
      <c r="GQN546"/>
      <c r="GQO546"/>
      <c r="GQP546"/>
      <c r="GQQ546"/>
      <c r="GQR546"/>
      <c r="GQS546"/>
      <c r="GQT546"/>
      <c r="GQU546"/>
      <c r="GQV546"/>
      <c r="GQW546"/>
      <c r="GQX546"/>
      <c r="GQY546"/>
      <c r="GQZ546"/>
      <c r="GRA546"/>
      <c r="GRB546"/>
      <c r="GRC546"/>
      <c r="GRD546"/>
      <c r="GRE546"/>
      <c r="GRF546"/>
      <c r="GRG546"/>
      <c r="GRH546"/>
      <c r="GRI546"/>
      <c r="GRJ546"/>
      <c r="GRK546"/>
      <c r="GRL546"/>
      <c r="GRM546"/>
      <c r="GRN546"/>
      <c r="GRO546"/>
      <c r="GRP546"/>
      <c r="GRQ546"/>
      <c r="GRR546"/>
      <c r="GRS546"/>
      <c r="GRT546"/>
      <c r="GRU546"/>
      <c r="GRV546"/>
      <c r="GRW546"/>
      <c r="GRX546"/>
      <c r="GRY546"/>
      <c r="GRZ546"/>
      <c r="GSA546"/>
      <c r="GSB546"/>
      <c r="GSC546"/>
      <c r="GSD546"/>
      <c r="GSE546"/>
      <c r="GSF546"/>
      <c r="GSG546"/>
      <c r="GSH546"/>
      <c r="GSI546"/>
      <c r="GSJ546"/>
      <c r="GSK546"/>
      <c r="GSL546"/>
      <c r="GSM546"/>
      <c r="GSN546"/>
      <c r="GSO546"/>
      <c r="GSP546"/>
      <c r="GSQ546"/>
      <c r="GSR546"/>
      <c r="GSS546"/>
      <c r="GST546"/>
      <c r="GSU546"/>
      <c r="GSV546"/>
      <c r="GSW546"/>
      <c r="GSX546"/>
      <c r="GSY546"/>
      <c r="GSZ546"/>
      <c r="GTA546"/>
      <c r="GTB546"/>
      <c r="GTC546"/>
      <c r="GTD546"/>
      <c r="GTE546"/>
      <c r="GTF546"/>
      <c r="GTG546"/>
      <c r="GTH546"/>
      <c r="GTI546"/>
      <c r="GTJ546"/>
      <c r="GTK546"/>
      <c r="GTL546"/>
      <c r="GTM546"/>
      <c r="GTN546"/>
      <c r="GTO546"/>
      <c r="GTP546"/>
      <c r="GTQ546"/>
      <c r="GTR546"/>
      <c r="GTS546"/>
      <c r="GTT546"/>
      <c r="GTU546"/>
      <c r="GTV546"/>
      <c r="GTW546"/>
      <c r="GTX546"/>
      <c r="GTY546"/>
      <c r="GTZ546"/>
      <c r="GUA546"/>
      <c r="GUB546"/>
      <c r="GUC546"/>
      <c r="GUD546"/>
      <c r="GUE546"/>
      <c r="GUF546"/>
      <c r="GUG546"/>
      <c r="GUH546"/>
      <c r="GUI546"/>
      <c r="GUJ546"/>
      <c r="GUK546"/>
      <c r="GUL546"/>
      <c r="GUM546"/>
      <c r="GUN546"/>
      <c r="GUO546"/>
      <c r="GUP546"/>
      <c r="GUQ546"/>
      <c r="GUR546"/>
      <c r="GUS546"/>
      <c r="GUT546"/>
      <c r="GUU546"/>
      <c r="GUV546"/>
      <c r="GUW546"/>
      <c r="GUX546"/>
      <c r="GUY546"/>
      <c r="GUZ546"/>
      <c r="GVA546"/>
      <c r="GVB546"/>
      <c r="GVC546"/>
      <c r="GVD546"/>
      <c r="GVE546"/>
      <c r="GVF546"/>
      <c r="GVG546"/>
      <c r="GVH546"/>
      <c r="GVI546"/>
      <c r="GVJ546"/>
      <c r="GVK546"/>
      <c r="GVL546"/>
      <c r="GVM546"/>
      <c r="GVN546"/>
      <c r="GVO546"/>
      <c r="GVP546"/>
      <c r="GVQ546"/>
      <c r="GVR546"/>
      <c r="GVS546"/>
      <c r="GVT546"/>
      <c r="GVU546"/>
      <c r="GVV546"/>
      <c r="GVW546"/>
      <c r="GVX546"/>
      <c r="GVY546"/>
      <c r="GVZ546"/>
      <c r="GWA546"/>
      <c r="GWB546"/>
      <c r="GWC546"/>
      <c r="GWD546"/>
      <c r="GWE546"/>
      <c r="GWF546"/>
      <c r="GWG546"/>
      <c r="GWH546"/>
      <c r="GWI546"/>
      <c r="GWJ546"/>
      <c r="GWK546"/>
      <c r="GWL546"/>
      <c r="GWM546"/>
      <c r="GWN546"/>
      <c r="GWO546"/>
      <c r="GWP546"/>
      <c r="GWQ546"/>
      <c r="GWR546"/>
      <c r="GWS546"/>
      <c r="GWT546"/>
      <c r="GWU546"/>
      <c r="GWV546"/>
      <c r="GWW546"/>
      <c r="GWX546"/>
      <c r="GWY546"/>
      <c r="GWZ546"/>
      <c r="GXA546"/>
      <c r="GXB546"/>
      <c r="GXC546"/>
      <c r="GXD546"/>
      <c r="GXE546"/>
      <c r="GXF546"/>
      <c r="GXG546"/>
      <c r="GXH546"/>
      <c r="GXI546"/>
      <c r="GXJ546"/>
      <c r="GXK546"/>
      <c r="GXL546"/>
      <c r="GXM546"/>
      <c r="GXN546"/>
      <c r="GXO546"/>
      <c r="GXP546"/>
      <c r="GXQ546"/>
      <c r="GXR546"/>
      <c r="GXS546"/>
      <c r="GXT546"/>
      <c r="GXU546"/>
      <c r="GXV546"/>
      <c r="GXW546"/>
      <c r="GXX546"/>
      <c r="GXY546"/>
      <c r="GXZ546"/>
      <c r="GYA546"/>
      <c r="GYB546"/>
      <c r="GYC546"/>
      <c r="GYD546"/>
      <c r="GYE546"/>
      <c r="GYF546"/>
      <c r="GYG546"/>
      <c r="GYH546"/>
      <c r="GYI546"/>
      <c r="GYJ546"/>
      <c r="GYK546"/>
      <c r="GYL546"/>
      <c r="GYM546"/>
      <c r="GYN546"/>
      <c r="GYO546"/>
      <c r="GYP546"/>
      <c r="GYQ546"/>
      <c r="GYR546"/>
      <c r="GYS546"/>
      <c r="GYT546"/>
      <c r="GYU546"/>
      <c r="GYV546"/>
      <c r="GYW546"/>
      <c r="GYX546"/>
      <c r="GYY546"/>
      <c r="GYZ546"/>
      <c r="GZA546"/>
      <c r="GZB546"/>
      <c r="GZC546"/>
      <c r="GZD546"/>
      <c r="GZE546"/>
      <c r="GZF546"/>
      <c r="GZG546"/>
      <c r="GZH546"/>
      <c r="GZI546"/>
      <c r="GZJ546"/>
      <c r="GZK546"/>
      <c r="GZL546"/>
      <c r="GZM546"/>
      <c r="GZN546"/>
      <c r="GZO546"/>
      <c r="GZP546"/>
      <c r="GZQ546"/>
      <c r="GZR546"/>
      <c r="GZS546"/>
      <c r="GZT546"/>
      <c r="GZU546"/>
      <c r="GZV546"/>
      <c r="GZW546"/>
      <c r="GZX546"/>
      <c r="GZY546"/>
      <c r="GZZ546"/>
      <c r="HAA546"/>
      <c r="HAB546"/>
      <c r="HAC546"/>
      <c r="HAD546"/>
      <c r="HAE546"/>
      <c r="HAF546"/>
      <c r="HAG546"/>
      <c r="HAH546"/>
      <c r="HAI546"/>
      <c r="HAJ546"/>
      <c r="HAK546"/>
      <c r="HAL546"/>
      <c r="HAM546"/>
      <c r="HAN546"/>
      <c r="HAO546"/>
      <c r="HAP546"/>
      <c r="HAQ546"/>
      <c r="HAR546"/>
      <c r="HAS546"/>
      <c r="HAT546"/>
      <c r="HAU546"/>
      <c r="HAV546"/>
      <c r="HAW546"/>
      <c r="HAX546"/>
      <c r="HAY546"/>
      <c r="HAZ546"/>
      <c r="HBA546"/>
      <c r="HBB546"/>
      <c r="HBC546"/>
      <c r="HBD546"/>
      <c r="HBE546"/>
      <c r="HBF546"/>
      <c r="HBG546"/>
      <c r="HBH546"/>
      <c r="HBI546"/>
      <c r="HBJ546"/>
      <c r="HBK546"/>
      <c r="HBL546"/>
      <c r="HBM546"/>
      <c r="HBN546"/>
      <c r="HBO546"/>
      <c r="HBP546"/>
      <c r="HBQ546"/>
      <c r="HBR546"/>
      <c r="HBS546"/>
      <c r="HBT546"/>
      <c r="HBU546"/>
      <c r="HBV546"/>
      <c r="HBW546"/>
      <c r="HBX546"/>
      <c r="HBY546"/>
      <c r="HBZ546"/>
      <c r="HCA546"/>
      <c r="HCB546"/>
      <c r="HCC546"/>
      <c r="HCD546"/>
      <c r="HCE546"/>
      <c r="HCF546"/>
      <c r="HCG546"/>
      <c r="HCH546"/>
      <c r="HCI546"/>
      <c r="HCJ546"/>
      <c r="HCK546"/>
      <c r="HCL546"/>
      <c r="HCM546"/>
      <c r="HCN546"/>
      <c r="HCO546"/>
      <c r="HCP546"/>
      <c r="HCQ546"/>
      <c r="HCR546"/>
      <c r="HCS546"/>
      <c r="HCT546"/>
      <c r="HCU546"/>
      <c r="HCV546"/>
      <c r="HCW546"/>
      <c r="HCX546"/>
      <c r="HCY546"/>
      <c r="HCZ546"/>
      <c r="HDA546"/>
      <c r="HDB546"/>
      <c r="HDC546"/>
      <c r="HDD546"/>
      <c r="HDE546"/>
      <c r="HDF546"/>
      <c r="HDG546"/>
      <c r="HDH546"/>
      <c r="HDI546"/>
      <c r="HDJ546"/>
      <c r="HDK546"/>
      <c r="HDL546"/>
      <c r="HDM546"/>
      <c r="HDN546"/>
      <c r="HDO546"/>
      <c r="HDP546"/>
      <c r="HDQ546"/>
      <c r="HDR546"/>
      <c r="HDS546"/>
      <c r="HDT546"/>
      <c r="HDU546"/>
      <c r="HDV546"/>
      <c r="HDW546"/>
      <c r="HDX546"/>
      <c r="HDY546"/>
      <c r="HDZ546"/>
      <c r="HEA546"/>
      <c r="HEB546"/>
      <c r="HEC546"/>
      <c r="HED546"/>
      <c r="HEE546"/>
      <c r="HEF546"/>
      <c r="HEG546"/>
      <c r="HEH546"/>
      <c r="HEI546"/>
      <c r="HEJ546"/>
      <c r="HEK546"/>
      <c r="HEL546"/>
      <c r="HEM546"/>
      <c r="HEN546"/>
      <c r="HEO546"/>
      <c r="HEP546"/>
      <c r="HEQ546"/>
      <c r="HER546"/>
      <c r="HES546"/>
      <c r="HET546"/>
      <c r="HEU546"/>
      <c r="HEV546"/>
      <c r="HEW546"/>
      <c r="HEX546"/>
      <c r="HEY546"/>
      <c r="HEZ546"/>
      <c r="HFA546"/>
      <c r="HFB546"/>
      <c r="HFC546"/>
      <c r="HFD546"/>
      <c r="HFE546"/>
      <c r="HFF546"/>
      <c r="HFG546"/>
      <c r="HFH546"/>
      <c r="HFI546"/>
      <c r="HFJ546"/>
      <c r="HFK546"/>
      <c r="HFL546"/>
      <c r="HFM546"/>
      <c r="HFN546"/>
      <c r="HFO546"/>
      <c r="HFP546"/>
      <c r="HFQ546"/>
      <c r="HFR546"/>
      <c r="HFS546"/>
      <c r="HFT546"/>
      <c r="HFU546"/>
      <c r="HFV546"/>
      <c r="HFW546"/>
      <c r="HFX546"/>
      <c r="HFY546"/>
      <c r="HFZ546"/>
      <c r="HGA546"/>
      <c r="HGB546"/>
      <c r="HGC546"/>
      <c r="HGD546"/>
      <c r="HGE546"/>
      <c r="HGF546"/>
      <c r="HGG546"/>
      <c r="HGH546"/>
      <c r="HGI546"/>
      <c r="HGJ546"/>
      <c r="HGK546"/>
      <c r="HGL546"/>
      <c r="HGM546"/>
      <c r="HGN546"/>
      <c r="HGO546"/>
      <c r="HGP546"/>
      <c r="HGQ546"/>
      <c r="HGR546"/>
      <c r="HGS546"/>
      <c r="HGT546"/>
      <c r="HGU546"/>
      <c r="HGV546"/>
      <c r="HGW546"/>
      <c r="HGX546"/>
      <c r="HGY546"/>
      <c r="HGZ546"/>
      <c r="HHA546"/>
      <c r="HHB546"/>
      <c r="HHC546"/>
      <c r="HHD546"/>
      <c r="HHE546"/>
      <c r="HHF546"/>
      <c r="HHG546"/>
      <c r="HHH546"/>
      <c r="HHI546"/>
      <c r="HHJ546"/>
      <c r="HHK546"/>
      <c r="HHL546"/>
      <c r="HHM546"/>
      <c r="HHN546"/>
      <c r="HHO546"/>
      <c r="HHP546"/>
      <c r="HHQ546"/>
      <c r="HHR546"/>
      <c r="HHS546"/>
      <c r="HHT546"/>
      <c r="HHU546"/>
      <c r="HHV546"/>
      <c r="HHW546"/>
      <c r="HHX546"/>
      <c r="HHY546"/>
      <c r="HHZ546"/>
      <c r="HIA546"/>
      <c r="HIB546"/>
      <c r="HIC546"/>
      <c r="HID546"/>
      <c r="HIE546"/>
      <c r="HIF546"/>
      <c r="HIG546"/>
      <c r="HIH546"/>
      <c r="HII546"/>
      <c r="HIJ546"/>
      <c r="HIK546"/>
      <c r="HIL546"/>
      <c r="HIM546"/>
      <c r="HIN546"/>
      <c r="HIO546"/>
      <c r="HIP546"/>
      <c r="HIQ546"/>
      <c r="HIR546"/>
      <c r="HIS546"/>
      <c r="HIT546"/>
      <c r="HIU546"/>
      <c r="HIV546"/>
      <c r="HIW546"/>
      <c r="HIX546"/>
      <c r="HIY546"/>
      <c r="HIZ546"/>
      <c r="HJA546"/>
      <c r="HJB546"/>
      <c r="HJC546"/>
      <c r="HJD546"/>
      <c r="HJE546"/>
      <c r="HJF546"/>
      <c r="HJG546"/>
      <c r="HJH546"/>
      <c r="HJI546"/>
      <c r="HJJ546"/>
      <c r="HJK546"/>
      <c r="HJL546"/>
      <c r="HJM546"/>
      <c r="HJN546"/>
      <c r="HJO546"/>
      <c r="HJP546"/>
      <c r="HJQ546"/>
      <c r="HJR546"/>
      <c r="HJS546"/>
      <c r="HJT546"/>
      <c r="HJU546"/>
      <c r="HJV546"/>
      <c r="HJW546"/>
      <c r="HJX546"/>
      <c r="HJY546"/>
      <c r="HJZ546"/>
      <c r="HKA546"/>
      <c r="HKB546"/>
      <c r="HKC546"/>
      <c r="HKD546"/>
      <c r="HKE546"/>
      <c r="HKF546"/>
      <c r="HKG546"/>
      <c r="HKH546"/>
      <c r="HKI546"/>
      <c r="HKJ546"/>
      <c r="HKK546"/>
      <c r="HKL546"/>
      <c r="HKM546"/>
      <c r="HKN546"/>
      <c r="HKO546"/>
      <c r="HKP546"/>
      <c r="HKQ546"/>
      <c r="HKR546"/>
      <c r="HKS546"/>
      <c r="HKT546"/>
      <c r="HKU546"/>
      <c r="HKV546"/>
      <c r="HKW546"/>
      <c r="HKX546"/>
      <c r="HKY546"/>
      <c r="HKZ546"/>
      <c r="HLA546"/>
      <c r="HLB546"/>
      <c r="HLC546"/>
      <c r="HLD546"/>
      <c r="HLE546"/>
      <c r="HLF546"/>
      <c r="HLG546"/>
      <c r="HLH546"/>
      <c r="HLI546"/>
      <c r="HLJ546"/>
      <c r="HLK546"/>
      <c r="HLL546"/>
      <c r="HLM546"/>
      <c r="HLN546"/>
      <c r="HLO546"/>
      <c r="HLP546"/>
      <c r="HLQ546"/>
      <c r="HLR546"/>
      <c r="HLS546"/>
      <c r="HLT546"/>
      <c r="HLU546"/>
      <c r="HLV546"/>
      <c r="HLW546"/>
      <c r="HLX546"/>
      <c r="HLY546"/>
      <c r="HLZ546"/>
      <c r="HMA546"/>
      <c r="HMB546"/>
      <c r="HMC546"/>
      <c r="HMD546"/>
      <c r="HME546"/>
      <c r="HMF546"/>
      <c r="HMG546"/>
      <c r="HMH546"/>
      <c r="HMI546"/>
      <c r="HMJ546"/>
      <c r="HMK546"/>
      <c r="HML546"/>
      <c r="HMM546"/>
      <c r="HMN546"/>
      <c r="HMO546"/>
      <c r="HMP546"/>
      <c r="HMQ546"/>
      <c r="HMR546"/>
      <c r="HMS546"/>
      <c r="HMT546"/>
      <c r="HMU546"/>
      <c r="HMV546"/>
      <c r="HMW546"/>
      <c r="HMX546"/>
      <c r="HMY546"/>
      <c r="HMZ546"/>
      <c r="HNA546"/>
      <c r="HNB546"/>
      <c r="HNC546"/>
      <c r="HND546"/>
      <c r="HNE546"/>
      <c r="HNF546"/>
      <c r="HNG546"/>
      <c r="HNH546"/>
      <c r="HNI546"/>
      <c r="HNJ546"/>
      <c r="HNK546"/>
      <c r="HNL546"/>
      <c r="HNM546"/>
      <c r="HNN546"/>
      <c r="HNO546"/>
      <c r="HNP546"/>
      <c r="HNQ546"/>
      <c r="HNR546"/>
      <c r="HNS546"/>
      <c r="HNT546"/>
      <c r="HNU546"/>
      <c r="HNV546"/>
      <c r="HNW546"/>
      <c r="HNX546"/>
      <c r="HNY546"/>
      <c r="HNZ546"/>
      <c r="HOA546"/>
      <c r="HOB546"/>
      <c r="HOC546"/>
      <c r="HOD546"/>
      <c r="HOE546"/>
      <c r="HOF546"/>
      <c r="HOG546"/>
      <c r="HOH546"/>
      <c r="HOI546"/>
      <c r="HOJ546"/>
      <c r="HOK546"/>
      <c r="HOL546"/>
      <c r="HOM546"/>
      <c r="HON546"/>
      <c r="HOO546"/>
      <c r="HOP546"/>
      <c r="HOQ546"/>
      <c r="HOR546"/>
      <c r="HOS546"/>
      <c r="HOT546"/>
      <c r="HOU546"/>
      <c r="HOV546"/>
      <c r="HOW546"/>
      <c r="HOX546"/>
      <c r="HOY546"/>
      <c r="HOZ546"/>
      <c r="HPA546"/>
      <c r="HPB546"/>
      <c r="HPC546"/>
      <c r="HPD546"/>
      <c r="HPE546"/>
      <c r="HPF546"/>
      <c r="HPG546"/>
      <c r="HPH546"/>
      <c r="HPI546"/>
      <c r="HPJ546"/>
      <c r="HPK546"/>
      <c r="HPL546"/>
      <c r="HPM546"/>
      <c r="HPN546"/>
      <c r="HPO546"/>
      <c r="HPP546"/>
      <c r="HPQ546"/>
      <c r="HPR546"/>
      <c r="HPS546"/>
      <c r="HPT546"/>
      <c r="HPU546"/>
      <c r="HPV546"/>
      <c r="HPW546"/>
      <c r="HPX546"/>
      <c r="HPY546"/>
      <c r="HPZ546"/>
      <c r="HQA546"/>
      <c r="HQB546"/>
      <c r="HQC546"/>
      <c r="HQD546"/>
      <c r="HQE546"/>
      <c r="HQF546"/>
      <c r="HQG546"/>
      <c r="HQH546"/>
      <c r="HQI546"/>
      <c r="HQJ546"/>
      <c r="HQK546"/>
      <c r="HQL546"/>
      <c r="HQM546"/>
      <c r="HQN546"/>
      <c r="HQO546"/>
      <c r="HQP546"/>
      <c r="HQQ546"/>
      <c r="HQR546"/>
      <c r="HQS546"/>
      <c r="HQT546"/>
      <c r="HQU546"/>
      <c r="HQV546"/>
      <c r="HQW546"/>
      <c r="HQX546"/>
      <c r="HQY546"/>
      <c r="HQZ546"/>
      <c r="HRA546"/>
      <c r="HRB546"/>
      <c r="HRC546"/>
      <c r="HRD546"/>
      <c r="HRE546"/>
      <c r="HRF546"/>
      <c r="HRG546"/>
      <c r="HRH546"/>
      <c r="HRI546"/>
      <c r="HRJ546"/>
      <c r="HRK546"/>
      <c r="HRL546"/>
      <c r="HRM546"/>
      <c r="HRN546"/>
      <c r="HRO546"/>
      <c r="HRP546"/>
      <c r="HRQ546"/>
      <c r="HRR546"/>
      <c r="HRS546"/>
      <c r="HRT546"/>
      <c r="HRU546"/>
      <c r="HRV546"/>
      <c r="HRW546"/>
      <c r="HRX546"/>
      <c r="HRY546"/>
      <c r="HRZ546"/>
      <c r="HSA546"/>
      <c r="HSB546"/>
      <c r="HSC546"/>
      <c r="HSD546"/>
      <c r="HSE546"/>
      <c r="HSF546"/>
      <c r="HSG546"/>
      <c r="HSH546"/>
      <c r="HSI546"/>
      <c r="HSJ546"/>
      <c r="HSK546"/>
      <c r="HSL546"/>
      <c r="HSM546"/>
      <c r="HSN546"/>
      <c r="HSO546"/>
      <c r="HSP546"/>
      <c r="HSQ546"/>
      <c r="HSR546"/>
      <c r="HSS546"/>
      <c r="HST546"/>
      <c r="HSU546"/>
      <c r="HSV546"/>
      <c r="HSW546"/>
      <c r="HSX546"/>
      <c r="HSY546"/>
      <c r="HSZ546"/>
      <c r="HTA546"/>
      <c r="HTB546"/>
      <c r="HTC546"/>
      <c r="HTD546"/>
      <c r="HTE546"/>
      <c r="HTF546"/>
      <c r="HTG546"/>
      <c r="HTH546"/>
      <c r="HTI546"/>
      <c r="HTJ546"/>
      <c r="HTK546"/>
      <c r="HTL546"/>
      <c r="HTM546"/>
      <c r="HTN546"/>
      <c r="HTO546"/>
      <c r="HTP546"/>
      <c r="HTQ546"/>
      <c r="HTR546"/>
      <c r="HTS546"/>
      <c r="HTT546"/>
      <c r="HTU546"/>
      <c r="HTV546"/>
      <c r="HTW546"/>
      <c r="HTX546"/>
      <c r="HTY546"/>
      <c r="HTZ546"/>
      <c r="HUA546"/>
      <c r="HUB546"/>
      <c r="HUC546"/>
      <c r="HUD546"/>
      <c r="HUE546"/>
      <c r="HUF546"/>
      <c r="HUG546"/>
      <c r="HUH546"/>
      <c r="HUI546"/>
      <c r="HUJ546"/>
      <c r="HUK546"/>
      <c r="HUL546"/>
      <c r="HUM546"/>
      <c r="HUN546"/>
      <c r="HUO546"/>
      <c r="HUP546"/>
      <c r="HUQ546"/>
      <c r="HUR546"/>
      <c r="HUS546"/>
      <c r="HUT546"/>
      <c r="HUU546"/>
      <c r="HUV546"/>
      <c r="HUW546"/>
      <c r="HUX546"/>
      <c r="HUY546"/>
      <c r="HUZ546"/>
      <c r="HVA546"/>
      <c r="HVB546"/>
      <c r="HVC546"/>
      <c r="HVD546"/>
      <c r="HVE546"/>
      <c r="HVF546"/>
      <c r="HVG546"/>
      <c r="HVH546"/>
      <c r="HVI546"/>
      <c r="HVJ546"/>
      <c r="HVK546"/>
      <c r="HVL546"/>
      <c r="HVM546"/>
      <c r="HVN546"/>
      <c r="HVO546"/>
      <c r="HVP546"/>
      <c r="HVQ546"/>
      <c r="HVR546"/>
      <c r="HVS546"/>
      <c r="HVT546"/>
      <c r="HVU546"/>
      <c r="HVV546"/>
      <c r="HVW546"/>
      <c r="HVX546"/>
      <c r="HVY546"/>
      <c r="HVZ546"/>
      <c r="HWA546"/>
      <c r="HWB546"/>
      <c r="HWC546"/>
      <c r="HWD546"/>
      <c r="HWE546"/>
      <c r="HWF546"/>
      <c r="HWG546"/>
      <c r="HWH546"/>
      <c r="HWI546"/>
      <c r="HWJ546"/>
      <c r="HWK546"/>
      <c r="HWL546"/>
      <c r="HWM546"/>
      <c r="HWN546"/>
      <c r="HWO546"/>
      <c r="HWP546"/>
      <c r="HWQ546"/>
      <c r="HWR546"/>
      <c r="HWS546"/>
      <c r="HWT546"/>
      <c r="HWU546"/>
      <c r="HWV546"/>
      <c r="HWW546"/>
      <c r="HWX546"/>
      <c r="HWY546"/>
      <c r="HWZ546"/>
      <c r="HXA546"/>
      <c r="HXB546"/>
      <c r="HXC546"/>
      <c r="HXD546"/>
      <c r="HXE546"/>
      <c r="HXF546"/>
      <c r="HXG546"/>
      <c r="HXH546"/>
      <c r="HXI546"/>
      <c r="HXJ546"/>
      <c r="HXK546"/>
      <c r="HXL546"/>
      <c r="HXM546"/>
      <c r="HXN546"/>
      <c r="HXO546"/>
      <c r="HXP546"/>
      <c r="HXQ546"/>
      <c r="HXR546"/>
      <c r="HXS546"/>
      <c r="HXT546"/>
      <c r="HXU546"/>
      <c r="HXV546"/>
      <c r="HXW546"/>
      <c r="HXX546"/>
      <c r="HXY546"/>
      <c r="HXZ546"/>
      <c r="HYA546"/>
      <c r="HYB546"/>
      <c r="HYC546"/>
      <c r="HYD546"/>
      <c r="HYE546"/>
      <c r="HYF546"/>
      <c r="HYG546"/>
      <c r="HYH546"/>
      <c r="HYI546"/>
      <c r="HYJ546"/>
      <c r="HYK546"/>
      <c r="HYL546"/>
      <c r="HYM546"/>
      <c r="HYN546"/>
      <c r="HYO546"/>
      <c r="HYP546"/>
      <c r="HYQ546"/>
      <c r="HYR546"/>
      <c r="HYS546"/>
      <c r="HYT546"/>
      <c r="HYU546"/>
      <c r="HYV546"/>
      <c r="HYW546"/>
      <c r="HYX546"/>
      <c r="HYY546"/>
      <c r="HYZ546"/>
      <c r="HZA546"/>
      <c r="HZB546"/>
      <c r="HZC546"/>
      <c r="HZD546"/>
      <c r="HZE546"/>
      <c r="HZF546"/>
      <c r="HZG546"/>
      <c r="HZH546"/>
      <c r="HZI546"/>
      <c r="HZJ546"/>
      <c r="HZK546"/>
      <c r="HZL546"/>
      <c r="HZM546"/>
      <c r="HZN546"/>
      <c r="HZO546"/>
      <c r="HZP546"/>
      <c r="HZQ546"/>
      <c r="HZR546"/>
      <c r="HZS546"/>
      <c r="HZT546"/>
      <c r="HZU546"/>
      <c r="HZV546"/>
      <c r="HZW546"/>
      <c r="HZX546"/>
      <c r="HZY546"/>
      <c r="HZZ546"/>
      <c r="IAA546"/>
      <c r="IAB546"/>
      <c r="IAC546"/>
      <c r="IAD546"/>
      <c r="IAE546"/>
      <c r="IAF546"/>
      <c r="IAG546"/>
      <c r="IAH546"/>
      <c r="IAI546"/>
      <c r="IAJ546"/>
      <c r="IAK546"/>
      <c r="IAL546"/>
      <c r="IAM546"/>
      <c r="IAN546"/>
      <c r="IAO546"/>
      <c r="IAP546"/>
      <c r="IAQ546"/>
      <c r="IAR546"/>
      <c r="IAS546"/>
      <c r="IAT546"/>
      <c r="IAU546"/>
      <c r="IAV546"/>
      <c r="IAW546"/>
      <c r="IAX546"/>
      <c r="IAY546"/>
      <c r="IAZ546"/>
      <c r="IBA546"/>
      <c r="IBB546"/>
      <c r="IBC546"/>
      <c r="IBD546"/>
      <c r="IBE546"/>
      <c r="IBF546"/>
      <c r="IBG546"/>
      <c r="IBH546"/>
      <c r="IBI546"/>
      <c r="IBJ546"/>
      <c r="IBK546"/>
      <c r="IBL546"/>
      <c r="IBM546"/>
      <c r="IBN546"/>
      <c r="IBO546"/>
      <c r="IBP546"/>
      <c r="IBQ546"/>
      <c r="IBR546"/>
      <c r="IBS546"/>
      <c r="IBT546"/>
      <c r="IBU546"/>
      <c r="IBV546"/>
      <c r="IBW546"/>
      <c r="IBX546"/>
      <c r="IBY546"/>
      <c r="IBZ546"/>
      <c r="ICA546"/>
      <c r="ICB546"/>
      <c r="ICC546"/>
      <c r="ICD546"/>
      <c r="ICE546"/>
      <c r="ICF546"/>
      <c r="ICG546"/>
      <c r="ICH546"/>
      <c r="ICI546"/>
      <c r="ICJ546"/>
      <c r="ICK546"/>
      <c r="ICL546"/>
      <c r="ICM546"/>
      <c r="ICN546"/>
      <c r="ICO546"/>
      <c r="ICP546"/>
      <c r="ICQ546"/>
      <c r="ICR546"/>
      <c r="ICS546"/>
      <c r="ICT546"/>
      <c r="ICU546"/>
      <c r="ICV546"/>
      <c r="ICW546"/>
      <c r="ICX546"/>
      <c r="ICY546"/>
      <c r="ICZ546"/>
      <c r="IDA546"/>
      <c r="IDB546"/>
      <c r="IDC546"/>
      <c r="IDD546"/>
      <c r="IDE546"/>
      <c r="IDF546"/>
      <c r="IDG546"/>
      <c r="IDH546"/>
      <c r="IDI546"/>
      <c r="IDJ546"/>
      <c r="IDK546"/>
      <c r="IDL546"/>
      <c r="IDM546"/>
      <c r="IDN546"/>
      <c r="IDO546"/>
      <c r="IDP546"/>
      <c r="IDQ546"/>
      <c r="IDR546"/>
      <c r="IDS546"/>
      <c r="IDT546"/>
      <c r="IDU546"/>
      <c r="IDV546"/>
      <c r="IDW546"/>
      <c r="IDX546"/>
      <c r="IDY546"/>
      <c r="IDZ546"/>
      <c r="IEA546"/>
      <c r="IEB546"/>
      <c r="IEC546"/>
      <c r="IED546"/>
      <c r="IEE546"/>
      <c r="IEF546"/>
      <c r="IEG546"/>
      <c r="IEH546"/>
      <c r="IEI546"/>
      <c r="IEJ546"/>
      <c r="IEK546"/>
      <c r="IEL546"/>
      <c r="IEM546"/>
      <c r="IEN546"/>
      <c r="IEO546"/>
      <c r="IEP546"/>
      <c r="IEQ546"/>
      <c r="IER546"/>
      <c r="IES546"/>
      <c r="IET546"/>
      <c r="IEU546"/>
      <c r="IEV546"/>
      <c r="IEW546"/>
      <c r="IEX546"/>
      <c r="IEY546"/>
      <c r="IEZ546"/>
      <c r="IFA546"/>
      <c r="IFB546"/>
      <c r="IFC546"/>
      <c r="IFD546"/>
      <c r="IFE546"/>
      <c r="IFF546"/>
      <c r="IFG546"/>
      <c r="IFH546"/>
      <c r="IFI546"/>
      <c r="IFJ546"/>
      <c r="IFK546"/>
      <c r="IFL546"/>
      <c r="IFM546"/>
      <c r="IFN546"/>
      <c r="IFO546"/>
      <c r="IFP546"/>
      <c r="IFQ546"/>
      <c r="IFR546"/>
      <c r="IFS546"/>
      <c r="IFT546"/>
      <c r="IFU546"/>
      <c r="IFV546"/>
      <c r="IFW546"/>
      <c r="IFX546"/>
      <c r="IFY546"/>
      <c r="IFZ546"/>
      <c r="IGA546"/>
      <c r="IGB546"/>
      <c r="IGC546"/>
      <c r="IGD546"/>
      <c r="IGE546"/>
      <c r="IGF546"/>
      <c r="IGG546"/>
      <c r="IGH546"/>
      <c r="IGI546"/>
      <c r="IGJ546"/>
      <c r="IGK546"/>
      <c r="IGL546"/>
      <c r="IGM546"/>
      <c r="IGN546"/>
      <c r="IGO546"/>
      <c r="IGP546"/>
      <c r="IGQ546"/>
      <c r="IGR546"/>
      <c r="IGS546"/>
      <c r="IGT546"/>
      <c r="IGU546"/>
      <c r="IGV546"/>
      <c r="IGW546"/>
      <c r="IGX546"/>
      <c r="IGY546"/>
      <c r="IGZ546"/>
      <c r="IHA546"/>
      <c r="IHB546"/>
      <c r="IHC546"/>
      <c r="IHD546"/>
      <c r="IHE546"/>
      <c r="IHF546"/>
      <c r="IHG546"/>
      <c r="IHH546"/>
      <c r="IHI546"/>
      <c r="IHJ546"/>
      <c r="IHK546"/>
      <c r="IHL546"/>
      <c r="IHM546"/>
      <c r="IHN546"/>
      <c r="IHO546"/>
      <c r="IHP546"/>
      <c r="IHQ546"/>
      <c r="IHR546"/>
      <c r="IHS546"/>
      <c r="IHT546"/>
      <c r="IHU546"/>
      <c r="IHV546"/>
      <c r="IHW546"/>
      <c r="IHX546"/>
      <c r="IHY546"/>
      <c r="IHZ546"/>
      <c r="IIA546"/>
      <c r="IIB546"/>
      <c r="IIC546"/>
      <c r="IID546"/>
      <c r="IIE546"/>
      <c r="IIF546"/>
      <c r="IIG546"/>
      <c r="IIH546"/>
      <c r="III546"/>
      <c r="IIJ546"/>
      <c r="IIK546"/>
      <c r="IIL546"/>
      <c r="IIM546"/>
      <c r="IIN546"/>
      <c r="IIO546"/>
      <c r="IIP546"/>
      <c r="IIQ546"/>
      <c r="IIR546"/>
      <c r="IIS546"/>
      <c r="IIT546"/>
      <c r="IIU546"/>
      <c r="IIV546"/>
      <c r="IIW546"/>
      <c r="IIX546"/>
      <c r="IIY546"/>
      <c r="IIZ546"/>
      <c r="IJA546"/>
      <c r="IJB546"/>
      <c r="IJC546"/>
      <c r="IJD546"/>
      <c r="IJE546"/>
      <c r="IJF546"/>
      <c r="IJG546"/>
      <c r="IJH546"/>
      <c r="IJI546"/>
      <c r="IJJ546"/>
      <c r="IJK546"/>
      <c r="IJL546"/>
      <c r="IJM546"/>
      <c r="IJN546"/>
      <c r="IJO546"/>
      <c r="IJP546"/>
      <c r="IJQ546"/>
      <c r="IJR546"/>
      <c r="IJS546"/>
      <c r="IJT546"/>
      <c r="IJU546"/>
      <c r="IJV546"/>
      <c r="IJW546"/>
      <c r="IJX546"/>
      <c r="IJY546"/>
      <c r="IJZ546"/>
      <c r="IKA546"/>
      <c r="IKB546"/>
      <c r="IKC546"/>
      <c r="IKD546"/>
      <c r="IKE546"/>
      <c r="IKF546"/>
      <c r="IKG546"/>
      <c r="IKH546"/>
      <c r="IKI546"/>
      <c r="IKJ546"/>
      <c r="IKK546"/>
      <c r="IKL546"/>
      <c r="IKM546"/>
      <c r="IKN546"/>
      <c r="IKO546"/>
      <c r="IKP546"/>
      <c r="IKQ546"/>
      <c r="IKR546"/>
      <c r="IKS546"/>
      <c r="IKT546"/>
      <c r="IKU546"/>
      <c r="IKV546"/>
      <c r="IKW546"/>
      <c r="IKX546"/>
      <c r="IKY546"/>
      <c r="IKZ546"/>
      <c r="ILA546"/>
      <c r="ILB546"/>
      <c r="ILC546"/>
      <c r="ILD546"/>
      <c r="ILE546"/>
      <c r="ILF546"/>
      <c r="ILG546"/>
      <c r="ILH546"/>
      <c r="ILI546"/>
      <c r="ILJ546"/>
      <c r="ILK546"/>
      <c r="ILL546"/>
      <c r="ILM546"/>
      <c r="ILN546"/>
      <c r="ILO546"/>
      <c r="ILP546"/>
      <c r="ILQ546"/>
      <c r="ILR546"/>
      <c r="ILS546"/>
      <c r="ILT546"/>
      <c r="ILU546"/>
      <c r="ILV546"/>
      <c r="ILW546"/>
      <c r="ILX546"/>
      <c r="ILY546"/>
      <c r="ILZ546"/>
      <c r="IMA546"/>
      <c r="IMB546"/>
      <c r="IMC546"/>
      <c r="IMD546"/>
      <c r="IME546"/>
      <c r="IMF546"/>
      <c r="IMG546"/>
      <c r="IMH546"/>
      <c r="IMI546"/>
      <c r="IMJ546"/>
      <c r="IMK546"/>
      <c r="IML546"/>
      <c r="IMM546"/>
      <c r="IMN546"/>
      <c r="IMO546"/>
      <c r="IMP546"/>
      <c r="IMQ546"/>
      <c r="IMR546"/>
      <c r="IMS546"/>
      <c r="IMT546"/>
      <c r="IMU546"/>
      <c r="IMV546"/>
      <c r="IMW546"/>
      <c r="IMX546"/>
      <c r="IMY546"/>
      <c r="IMZ546"/>
      <c r="INA546"/>
      <c r="INB546"/>
      <c r="INC546"/>
      <c r="IND546"/>
      <c r="INE546"/>
      <c r="INF546"/>
      <c r="ING546"/>
      <c r="INH546"/>
      <c r="INI546"/>
      <c r="INJ546"/>
      <c r="INK546"/>
      <c r="INL546"/>
      <c r="INM546"/>
      <c r="INN546"/>
      <c r="INO546"/>
      <c r="INP546"/>
      <c r="INQ546"/>
      <c r="INR546"/>
      <c r="INS546"/>
      <c r="INT546"/>
      <c r="INU546"/>
      <c r="INV546"/>
      <c r="INW546"/>
      <c r="INX546"/>
      <c r="INY546"/>
      <c r="INZ546"/>
      <c r="IOA546"/>
      <c r="IOB546"/>
      <c r="IOC546"/>
      <c r="IOD546"/>
      <c r="IOE546"/>
      <c r="IOF546"/>
      <c r="IOG546"/>
      <c r="IOH546"/>
      <c r="IOI546"/>
      <c r="IOJ546"/>
      <c r="IOK546"/>
      <c r="IOL546"/>
      <c r="IOM546"/>
      <c r="ION546"/>
      <c r="IOO546"/>
      <c r="IOP546"/>
      <c r="IOQ546"/>
      <c r="IOR546"/>
      <c r="IOS546"/>
      <c r="IOT546"/>
      <c r="IOU546"/>
      <c r="IOV546"/>
      <c r="IOW546"/>
      <c r="IOX546"/>
      <c r="IOY546"/>
      <c r="IOZ546"/>
      <c r="IPA546"/>
      <c r="IPB546"/>
      <c r="IPC546"/>
      <c r="IPD546"/>
      <c r="IPE546"/>
      <c r="IPF546"/>
      <c r="IPG546"/>
      <c r="IPH546"/>
      <c r="IPI546"/>
      <c r="IPJ546"/>
      <c r="IPK546"/>
      <c r="IPL546"/>
      <c r="IPM546"/>
      <c r="IPN546"/>
      <c r="IPO546"/>
      <c r="IPP546"/>
      <c r="IPQ546"/>
      <c r="IPR546"/>
      <c r="IPS546"/>
      <c r="IPT546"/>
      <c r="IPU546"/>
      <c r="IPV546"/>
      <c r="IPW546"/>
      <c r="IPX546"/>
      <c r="IPY546"/>
      <c r="IPZ546"/>
      <c r="IQA546"/>
      <c r="IQB546"/>
      <c r="IQC546"/>
      <c r="IQD546"/>
      <c r="IQE546"/>
      <c r="IQF546"/>
      <c r="IQG546"/>
      <c r="IQH546"/>
      <c r="IQI546"/>
      <c r="IQJ546"/>
      <c r="IQK546"/>
      <c r="IQL546"/>
      <c r="IQM546"/>
      <c r="IQN546"/>
      <c r="IQO546"/>
      <c r="IQP546"/>
      <c r="IQQ546"/>
      <c r="IQR546"/>
      <c r="IQS546"/>
      <c r="IQT546"/>
      <c r="IQU546"/>
      <c r="IQV546"/>
      <c r="IQW546"/>
      <c r="IQX546"/>
      <c r="IQY546"/>
      <c r="IQZ546"/>
      <c r="IRA546"/>
      <c r="IRB546"/>
      <c r="IRC546"/>
      <c r="IRD546"/>
      <c r="IRE546"/>
      <c r="IRF546"/>
      <c r="IRG546"/>
      <c r="IRH546"/>
      <c r="IRI546"/>
      <c r="IRJ546"/>
      <c r="IRK546"/>
      <c r="IRL546"/>
      <c r="IRM546"/>
      <c r="IRN546"/>
      <c r="IRO546"/>
      <c r="IRP546"/>
      <c r="IRQ546"/>
      <c r="IRR546"/>
      <c r="IRS546"/>
      <c r="IRT546"/>
      <c r="IRU546"/>
      <c r="IRV546"/>
      <c r="IRW546"/>
      <c r="IRX546"/>
      <c r="IRY546"/>
      <c r="IRZ546"/>
      <c r="ISA546"/>
      <c r="ISB546"/>
      <c r="ISC546"/>
      <c r="ISD546"/>
      <c r="ISE546"/>
      <c r="ISF546"/>
      <c r="ISG546"/>
      <c r="ISH546"/>
      <c r="ISI546"/>
      <c r="ISJ546"/>
      <c r="ISK546"/>
      <c r="ISL546"/>
      <c r="ISM546"/>
      <c r="ISN546"/>
      <c r="ISO546"/>
      <c r="ISP546"/>
      <c r="ISQ546"/>
      <c r="ISR546"/>
      <c r="ISS546"/>
      <c r="IST546"/>
      <c r="ISU546"/>
      <c r="ISV546"/>
      <c r="ISW546"/>
      <c r="ISX546"/>
      <c r="ISY546"/>
      <c r="ISZ546"/>
      <c r="ITA546"/>
      <c r="ITB546"/>
      <c r="ITC546"/>
      <c r="ITD546"/>
      <c r="ITE546"/>
      <c r="ITF546"/>
      <c r="ITG546"/>
      <c r="ITH546"/>
      <c r="ITI546"/>
      <c r="ITJ546"/>
      <c r="ITK546"/>
      <c r="ITL546"/>
      <c r="ITM546"/>
      <c r="ITN546"/>
      <c r="ITO546"/>
      <c r="ITP546"/>
      <c r="ITQ546"/>
      <c r="ITR546"/>
      <c r="ITS546"/>
      <c r="ITT546"/>
      <c r="ITU546"/>
      <c r="ITV546"/>
      <c r="ITW546"/>
      <c r="ITX546"/>
      <c r="ITY546"/>
      <c r="ITZ546"/>
      <c r="IUA546"/>
      <c r="IUB546"/>
      <c r="IUC546"/>
      <c r="IUD546"/>
      <c r="IUE546"/>
      <c r="IUF546"/>
      <c r="IUG546"/>
      <c r="IUH546"/>
      <c r="IUI546"/>
      <c r="IUJ546"/>
      <c r="IUK546"/>
      <c r="IUL546"/>
      <c r="IUM546"/>
      <c r="IUN546"/>
      <c r="IUO546"/>
      <c r="IUP546"/>
      <c r="IUQ546"/>
      <c r="IUR546"/>
      <c r="IUS546"/>
      <c r="IUT546"/>
      <c r="IUU546"/>
      <c r="IUV546"/>
      <c r="IUW546"/>
      <c r="IUX546"/>
      <c r="IUY546"/>
      <c r="IUZ546"/>
      <c r="IVA546"/>
      <c r="IVB546"/>
      <c r="IVC546"/>
      <c r="IVD546"/>
      <c r="IVE546"/>
      <c r="IVF546"/>
      <c r="IVG546"/>
      <c r="IVH546"/>
      <c r="IVI546"/>
      <c r="IVJ546"/>
      <c r="IVK546"/>
      <c r="IVL546"/>
      <c r="IVM546"/>
      <c r="IVN546"/>
      <c r="IVO546"/>
      <c r="IVP546"/>
      <c r="IVQ546"/>
      <c r="IVR546"/>
      <c r="IVS546"/>
      <c r="IVT546"/>
      <c r="IVU546"/>
      <c r="IVV546"/>
      <c r="IVW546"/>
      <c r="IVX546"/>
      <c r="IVY546"/>
      <c r="IVZ546"/>
      <c r="IWA546"/>
      <c r="IWB546"/>
      <c r="IWC546"/>
      <c r="IWD546"/>
      <c r="IWE546"/>
      <c r="IWF546"/>
      <c r="IWG546"/>
      <c r="IWH546"/>
      <c r="IWI546"/>
      <c r="IWJ546"/>
      <c r="IWK546"/>
      <c r="IWL546"/>
      <c r="IWM546"/>
      <c r="IWN546"/>
      <c r="IWO546"/>
      <c r="IWP546"/>
      <c r="IWQ546"/>
      <c r="IWR546"/>
      <c r="IWS546"/>
      <c r="IWT546"/>
      <c r="IWU546"/>
      <c r="IWV546"/>
      <c r="IWW546"/>
      <c r="IWX546"/>
      <c r="IWY546"/>
      <c r="IWZ546"/>
      <c r="IXA546"/>
      <c r="IXB546"/>
      <c r="IXC546"/>
      <c r="IXD546"/>
      <c r="IXE546"/>
      <c r="IXF546"/>
      <c r="IXG546"/>
      <c r="IXH546"/>
      <c r="IXI546"/>
      <c r="IXJ546"/>
      <c r="IXK546"/>
      <c r="IXL546"/>
      <c r="IXM546"/>
      <c r="IXN546"/>
      <c r="IXO546"/>
      <c r="IXP546"/>
      <c r="IXQ546"/>
      <c r="IXR546"/>
      <c r="IXS546"/>
      <c r="IXT546"/>
      <c r="IXU546"/>
      <c r="IXV546"/>
      <c r="IXW546"/>
      <c r="IXX546"/>
      <c r="IXY546"/>
      <c r="IXZ546"/>
      <c r="IYA546"/>
      <c r="IYB546"/>
      <c r="IYC546"/>
      <c r="IYD546"/>
      <c r="IYE546"/>
      <c r="IYF546"/>
      <c r="IYG546"/>
      <c r="IYH546"/>
      <c r="IYI546"/>
      <c r="IYJ546"/>
      <c r="IYK546"/>
      <c r="IYL546"/>
      <c r="IYM546"/>
      <c r="IYN546"/>
      <c r="IYO546"/>
      <c r="IYP546"/>
      <c r="IYQ546"/>
      <c r="IYR546"/>
      <c r="IYS546"/>
      <c r="IYT546"/>
      <c r="IYU546"/>
      <c r="IYV546"/>
      <c r="IYW546"/>
      <c r="IYX546"/>
      <c r="IYY546"/>
      <c r="IYZ546"/>
      <c r="IZA546"/>
      <c r="IZB546"/>
      <c r="IZC546"/>
      <c r="IZD546"/>
      <c r="IZE546"/>
      <c r="IZF546"/>
      <c r="IZG546"/>
      <c r="IZH546"/>
      <c r="IZI546"/>
      <c r="IZJ546"/>
      <c r="IZK546"/>
      <c r="IZL546"/>
      <c r="IZM546"/>
      <c r="IZN546"/>
      <c r="IZO546"/>
      <c r="IZP546"/>
      <c r="IZQ546"/>
      <c r="IZR546"/>
      <c r="IZS546"/>
      <c r="IZT546"/>
      <c r="IZU546"/>
      <c r="IZV546"/>
      <c r="IZW546"/>
      <c r="IZX546"/>
      <c r="IZY546"/>
      <c r="IZZ546"/>
      <c r="JAA546"/>
      <c r="JAB546"/>
      <c r="JAC546"/>
      <c r="JAD546"/>
      <c r="JAE546"/>
      <c r="JAF546"/>
      <c r="JAG546"/>
      <c r="JAH546"/>
      <c r="JAI546"/>
      <c r="JAJ546"/>
      <c r="JAK546"/>
      <c r="JAL546"/>
      <c r="JAM546"/>
      <c r="JAN546"/>
      <c r="JAO546"/>
      <c r="JAP546"/>
      <c r="JAQ546"/>
      <c r="JAR546"/>
      <c r="JAS546"/>
      <c r="JAT546"/>
      <c r="JAU546"/>
      <c r="JAV546"/>
      <c r="JAW546"/>
      <c r="JAX546"/>
      <c r="JAY546"/>
      <c r="JAZ546"/>
      <c r="JBA546"/>
      <c r="JBB546"/>
      <c r="JBC546"/>
      <c r="JBD546"/>
      <c r="JBE546"/>
      <c r="JBF546"/>
      <c r="JBG546"/>
      <c r="JBH546"/>
      <c r="JBI546"/>
      <c r="JBJ546"/>
      <c r="JBK546"/>
      <c r="JBL546"/>
      <c r="JBM546"/>
      <c r="JBN546"/>
      <c r="JBO546"/>
      <c r="JBP546"/>
      <c r="JBQ546"/>
      <c r="JBR546"/>
      <c r="JBS546"/>
      <c r="JBT546"/>
      <c r="JBU546"/>
      <c r="JBV546"/>
      <c r="JBW546"/>
      <c r="JBX546"/>
      <c r="JBY546"/>
      <c r="JBZ546"/>
      <c r="JCA546"/>
      <c r="JCB546"/>
      <c r="JCC546"/>
      <c r="JCD546"/>
      <c r="JCE546"/>
      <c r="JCF546"/>
      <c r="JCG546"/>
      <c r="JCH546"/>
      <c r="JCI546"/>
      <c r="JCJ546"/>
      <c r="JCK546"/>
      <c r="JCL546"/>
      <c r="JCM546"/>
      <c r="JCN546"/>
      <c r="JCO546"/>
      <c r="JCP546"/>
      <c r="JCQ546"/>
      <c r="JCR546"/>
      <c r="JCS546"/>
      <c r="JCT546"/>
      <c r="JCU546"/>
      <c r="JCV546"/>
      <c r="JCW546"/>
      <c r="JCX546"/>
      <c r="JCY546"/>
      <c r="JCZ546"/>
      <c r="JDA546"/>
      <c r="JDB546"/>
      <c r="JDC546"/>
      <c r="JDD546"/>
      <c r="JDE546"/>
      <c r="JDF546"/>
      <c r="JDG546"/>
      <c r="JDH546"/>
      <c r="JDI546"/>
      <c r="JDJ546"/>
      <c r="JDK546"/>
      <c r="JDL546"/>
      <c r="JDM546"/>
      <c r="JDN546"/>
      <c r="JDO546"/>
      <c r="JDP546"/>
      <c r="JDQ546"/>
      <c r="JDR546"/>
      <c r="JDS546"/>
      <c r="JDT546"/>
      <c r="JDU546"/>
      <c r="JDV546"/>
      <c r="JDW546"/>
      <c r="JDX546"/>
      <c r="JDY546"/>
      <c r="JDZ546"/>
      <c r="JEA546"/>
      <c r="JEB546"/>
      <c r="JEC546"/>
      <c r="JED546"/>
      <c r="JEE546"/>
      <c r="JEF546"/>
      <c r="JEG546"/>
      <c r="JEH546"/>
      <c r="JEI546"/>
      <c r="JEJ546"/>
      <c r="JEK546"/>
      <c r="JEL546"/>
      <c r="JEM546"/>
      <c r="JEN546"/>
      <c r="JEO546"/>
      <c r="JEP546"/>
      <c r="JEQ546"/>
      <c r="JER546"/>
      <c r="JES546"/>
      <c r="JET546"/>
      <c r="JEU546"/>
      <c r="JEV546"/>
      <c r="JEW546"/>
      <c r="JEX546"/>
      <c r="JEY546"/>
      <c r="JEZ546"/>
      <c r="JFA546"/>
      <c r="JFB546"/>
      <c r="JFC546"/>
      <c r="JFD546"/>
      <c r="JFE546"/>
      <c r="JFF546"/>
      <c r="JFG546"/>
      <c r="JFH546"/>
      <c r="JFI546"/>
      <c r="JFJ546"/>
      <c r="JFK546"/>
      <c r="JFL546"/>
      <c r="JFM546"/>
      <c r="JFN546"/>
      <c r="JFO546"/>
      <c r="JFP546"/>
      <c r="JFQ546"/>
      <c r="JFR546"/>
      <c r="JFS546"/>
      <c r="JFT546"/>
      <c r="JFU546"/>
      <c r="JFV546"/>
      <c r="JFW546"/>
      <c r="JFX546"/>
      <c r="JFY546"/>
      <c r="JFZ546"/>
      <c r="JGA546"/>
      <c r="JGB546"/>
      <c r="JGC546"/>
      <c r="JGD546"/>
      <c r="JGE546"/>
      <c r="JGF546"/>
      <c r="JGG546"/>
      <c r="JGH546"/>
      <c r="JGI546"/>
      <c r="JGJ546"/>
      <c r="JGK546"/>
      <c r="JGL546"/>
      <c r="JGM546"/>
      <c r="JGN546"/>
      <c r="JGO546"/>
      <c r="JGP546"/>
      <c r="JGQ546"/>
      <c r="JGR546"/>
      <c r="JGS546"/>
      <c r="JGT546"/>
      <c r="JGU546"/>
      <c r="JGV546"/>
      <c r="JGW546"/>
      <c r="JGX546"/>
      <c r="JGY546"/>
      <c r="JGZ546"/>
      <c r="JHA546"/>
      <c r="JHB546"/>
      <c r="JHC546"/>
      <c r="JHD546"/>
      <c r="JHE546"/>
      <c r="JHF546"/>
      <c r="JHG546"/>
      <c r="JHH546"/>
      <c r="JHI546"/>
      <c r="JHJ546"/>
      <c r="JHK546"/>
      <c r="JHL546"/>
      <c r="JHM546"/>
      <c r="JHN546"/>
      <c r="JHO546"/>
      <c r="JHP546"/>
      <c r="JHQ546"/>
      <c r="JHR546"/>
      <c r="JHS546"/>
      <c r="JHT546"/>
      <c r="JHU546"/>
      <c r="JHV546"/>
      <c r="JHW546"/>
      <c r="JHX546"/>
      <c r="JHY546"/>
      <c r="JHZ546"/>
      <c r="JIA546"/>
      <c r="JIB546"/>
      <c r="JIC546"/>
      <c r="JID546"/>
      <c r="JIE546"/>
      <c r="JIF546"/>
      <c r="JIG546"/>
      <c r="JIH546"/>
      <c r="JII546"/>
      <c r="JIJ546"/>
      <c r="JIK546"/>
      <c r="JIL546"/>
      <c r="JIM546"/>
      <c r="JIN546"/>
      <c r="JIO546"/>
      <c r="JIP546"/>
      <c r="JIQ546"/>
      <c r="JIR546"/>
      <c r="JIS546"/>
      <c r="JIT546"/>
      <c r="JIU546"/>
      <c r="JIV546"/>
      <c r="JIW546"/>
      <c r="JIX546"/>
      <c r="JIY546"/>
      <c r="JIZ546"/>
      <c r="JJA546"/>
      <c r="JJB546"/>
      <c r="JJC546"/>
      <c r="JJD546"/>
      <c r="JJE546"/>
      <c r="JJF546"/>
      <c r="JJG546"/>
      <c r="JJH546"/>
      <c r="JJI546"/>
      <c r="JJJ546"/>
      <c r="JJK546"/>
      <c r="JJL546"/>
      <c r="JJM546"/>
      <c r="JJN546"/>
      <c r="JJO546"/>
      <c r="JJP546"/>
      <c r="JJQ546"/>
      <c r="JJR546"/>
      <c r="JJS546"/>
      <c r="JJT546"/>
      <c r="JJU546"/>
      <c r="JJV546"/>
      <c r="JJW546"/>
      <c r="JJX546"/>
      <c r="JJY546"/>
      <c r="JJZ546"/>
      <c r="JKA546"/>
      <c r="JKB546"/>
      <c r="JKC546"/>
      <c r="JKD546"/>
      <c r="JKE546"/>
      <c r="JKF546"/>
      <c r="JKG546"/>
      <c r="JKH546"/>
      <c r="JKI546"/>
      <c r="JKJ546"/>
      <c r="JKK546"/>
      <c r="JKL546"/>
      <c r="JKM546"/>
      <c r="JKN546"/>
      <c r="JKO546"/>
      <c r="JKP546"/>
      <c r="JKQ546"/>
      <c r="JKR546"/>
      <c r="JKS546"/>
      <c r="JKT546"/>
      <c r="JKU546"/>
      <c r="JKV546"/>
      <c r="JKW546"/>
      <c r="JKX546"/>
      <c r="JKY546"/>
      <c r="JKZ546"/>
      <c r="JLA546"/>
      <c r="JLB546"/>
      <c r="JLC546"/>
      <c r="JLD546"/>
      <c r="JLE546"/>
      <c r="JLF546"/>
      <c r="JLG546"/>
      <c r="JLH546"/>
      <c r="JLI546"/>
      <c r="JLJ546"/>
      <c r="JLK546"/>
      <c r="JLL546"/>
      <c r="JLM546"/>
      <c r="JLN546"/>
      <c r="JLO546"/>
      <c r="JLP546"/>
      <c r="JLQ546"/>
      <c r="JLR546"/>
      <c r="JLS546"/>
      <c r="JLT546"/>
      <c r="JLU546"/>
      <c r="JLV546"/>
      <c r="JLW546"/>
      <c r="JLX546"/>
      <c r="JLY546"/>
      <c r="JLZ546"/>
      <c r="JMA546"/>
      <c r="JMB546"/>
      <c r="JMC546"/>
      <c r="JMD546"/>
      <c r="JME546"/>
      <c r="JMF546"/>
      <c r="JMG546"/>
      <c r="JMH546"/>
      <c r="JMI546"/>
      <c r="JMJ546"/>
      <c r="JMK546"/>
      <c r="JML546"/>
      <c r="JMM546"/>
      <c r="JMN546"/>
      <c r="JMO546"/>
      <c r="JMP546"/>
      <c r="JMQ546"/>
      <c r="JMR546"/>
      <c r="JMS546"/>
      <c r="JMT546"/>
      <c r="JMU546"/>
      <c r="JMV546"/>
      <c r="JMW546"/>
      <c r="JMX546"/>
      <c r="JMY546"/>
      <c r="JMZ546"/>
      <c r="JNA546"/>
      <c r="JNB546"/>
      <c r="JNC546"/>
      <c r="JND546"/>
      <c r="JNE546"/>
      <c r="JNF546"/>
      <c r="JNG546"/>
      <c r="JNH546"/>
      <c r="JNI546"/>
      <c r="JNJ546"/>
      <c r="JNK546"/>
      <c r="JNL546"/>
      <c r="JNM546"/>
      <c r="JNN546"/>
      <c r="JNO546"/>
      <c r="JNP546"/>
      <c r="JNQ546"/>
      <c r="JNR546"/>
      <c r="JNS546"/>
      <c r="JNT546"/>
      <c r="JNU546"/>
      <c r="JNV546"/>
      <c r="JNW546"/>
      <c r="JNX546"/>
      <c r="JNY546"/>
      <c r="JNZ546"/>
      <c r="JOA546"/>
      <c r="JOB546"/>
      <c r="JOC546"/>
      <c r="JOD546"/>
      <c r="JOE546"/>
      <c r="JOF546"/>
      <c r="JOG546"/>
      <c r="JOH546"/>
      <c r="JOI546"/>
      <c r="JOJ546"/>
      <c r="JOK546"/>
      <c r="JOL546"/>
      <c r="JOM546"/>
      <c r="JON546"/>
      <c r="JOO546"/>
      <c r="JOP546"/>
      <c r="JOQ546"/>
      <c r="JOR546"/>
      <c r="JOS546"/>
      <c r="JOT546"/>
      <c r="JOU546"/>
      <c r="JOV546"/>
      <c r="JOW546"/>
      <c r="JOX546"/>
      <c r="JOY546"/>
      <c r="JOZ546"/>
      <c r="JPA546"/>
      <c r="JPB546"/>
      <c r="JPC546"/>
      <c r="JPD546"/>
      <c r="JPE546"/>
      <c r="JPF546"/>
      <c r="JPG546"/>
      <c r="JPH546"/>
      <c r="JPI546"/>
      <c r="JPJ546"/>
      <c r="JPK546"/>
      <c r="JPL546"/>
      <c r="JPM546"/>
      <c r="JPN546"/>
      <c r="JPO546"/>
      <c r="JPP546"/>
      <c r="JPQ546"/>
      <c r="JPR546"/>
      <c r="JPS546"/>
      <c r="JPT546"/>
      <c r="JPU546"/>
      <c r="JPV546"/>
      <c r="JPW546"/>
      <c r="JPX546"/>
      <c r="JPY546"/>
      <c r="JPZ546"/>
      <c r="JQA546"/>
      <c r="JQB546"/>
      <c r="JQC546"/>
      <c r="JQD546"/>
      <c r="JQE546"/>
      <c r="JQF546"/>
      <c r="JQG546"/>
      <c r="JQH546"/>
      <c r="JQI546"/>
      <c r="JQJ546"/>
      <c r="JQK546"/>
      <c r="JQL546"/>
      <c r="JQM546"/>
      <c r="JQN546"/>
      <c r="JQO546"/>
      <c r="JQP546"/>
      <c r="JQQ546"/>
      <c r="JQR546"/>
      <c r="JQS546"/>
      <c r="JQT546"/>
      <c r="JQU546"/>
      <c r="JQV546"/>
      <c r="JQW546"/>
      <c r="JQX546"/>
      <c r="JQY546"/>
      <c r="JQZ546"/>
      <c r="JRA546"/>
      <c r="JRB546"/>
      <c r="JRC546"/>
      <c r="JRD546"/>
      <c r="JRE546"/>
      <c r="JRF546"/>
      <c r="JRG546"/>
      <c r="JRH546"/>
      <c r="JRI546"/>
      <c r="JRJ546"/>
      <c r="JRK546"/>
      <c r="JRL546"/>
      <c r="JRM546"/>
      <c r="JRN546"/>
      <c r="JRO546"/>
      <c r="JRP546"/>
      <c r="JRQ546"/>
      <c r="JRR546"/>
      <c r="JRS546"/>
      <c r="JRT546"/>
      <c r="JRU546"/>
      <c r="JRV546"/>
      <c r="JRW546"/>
      <c r="JRX546"/>
      <c r="JRY546"/>
      <c r="JRZ546"/>
      <c r="JSA546"/>
      <c r="JSB546"/>
      <c r="JSC546"/>
      <c r="JSD546"/>
      <c r="JSE546"/>
      <c r="JSF546"/>
      <c r="JSG546"/>
      <c r="JSH546"/>
      <c r="JSI546"/>
      <c r="JSJ546"/>
      <c r="JSK546"/>
      <c r="JSL546"/>
      <c r="JSM546"/>
      <c r="JSN546"/>
      <c r="JSO546"/>
      <c r="JSP546"/>
      <c r="JSQ546"/>
      <c r="JSR546"/>
      <c r="JSS546"/>
      <c r="JST546"/>
      <c r="JSU546"/>
      <c r="JSV546"/>
      <c r="JSW546"/>
      <c r="JSX546"/>
      <c r="JSY546"/>
      <c r="JSZ546"/>
      <c r="JTA546"/>
      <c r="JTB546"/>
      <c r="JTC546"/>
      <c r="JTD546"/>
      <c r="JTE546"/>
      <c r="JTF546"/>
      <c r="JTG546"/>
      <c r="JTH546"/>
      <c r="JTI546"/>
      <c r="JTJ546"/>
      <c r="JTK546"/>
      <c r="JTL546"/>
      <c r="JTM546"/>
      <c r="JTN546"/>
      <c r="JTO546"/>
      <c r="JTP546"/>
      <c r="JTQ546"/>
      <c r="JTR546"/>
      <c r="JTS546"/>
      <c r="JTT546"/>
      <c r="JTU546"/>
      <c r="JTV546"/>
      <c r="JTW546"/>
      <c r="JTX546"/>
      <c r="JTY546"/>
      <c r="JTZ546"/>
      <c r="JUA546"/>
      <c r="JUB546"/>
      <c r="JUC546"/>
      <c r="JUD546"/>
      <c r="JUE546"/>
      <c r="JUF546"/>
      <c r="JUG546"/>
      <c r="JUH546"/>
      <c r="JUI546"/>
      <c r="JUJ546"/>
      <c r="JUK546"/>
      <c r="JUL546"/>
      <c r="JUM546"/>
      <c r="JUN546"/>
      <c r="JUO546"/>
      <c r="JUP546"/>
      <c r="JUQ546"/>
      <c r="JUR546"/>
      <c r="JUS546"/>
      <c r="JUT546"/>
      <c r="JUU546"/>
      <c r="JUV546"/>
      <c r="JUW546"/>
      <c r="JUX546"/>
      <c r="JUY546"/>
      <c r="JUZ546"/>
      <c r="JVA546"/>
      <c r="JVB546"/>
      <c r="JVC546"/>
      <c r="JVD546"/>
      <c r="JVE546"/>
      <c r="JVF546"/>
      <c r="JVG546"/>
      <c r="JVH546"/>
      <c r="JVI546"/>
      <c r="JVJ546"/>
      <c r="JVK546"/>
      <c r="JVL546"/>
      <c r="JVM546"/>
      <c r="JVN546"/>
      <c r="JVO546"/>
      <c r="JVP546"/>
      <c r="JVQ546"/>
      <c r="JVR546"/>
      <c r="JVS546"/>
      <c r="JVT546"/>
      <c r="JVU546"/>
      <c r="JVV546"/>
      <c r="JVW546"/>
      <c r="JVX546"/>
      <c r="JVY546"/>
      <c r="JVZ546"/>
      <c r="JWA546"/>
      <c r="JWB546"/>
      <c r="JWC546"/>
      <c r="JWD546"/>
      <c r="JWE546"/>
      <c r="JWF546"/>
      <c r="JWG546"/>
      <c r="JWH546"/>
      <c r="JWI546"/>
      <c r="JWJ546"/>
      <c r="JWK546"/>
      <c r="JWL546"/>
      <c r="JWM546"/>
      <c r="JWN546"/>
      <c r="JWO546"/>
      <c r="JWP546"/>
      <c r="JWQ546"/>
      <c r="JWR546"/>
      <c r="JWS546"/>
      <c r="JWT546"/>
      <c r="JWU546"/>
      <c r="JWV546"/>
      <c r="JWW546"/>
      <c r="JWX546"/>
      <c r="JWY546"/>
      <c r="JWZ546"/>
      <c r="JXA546"/>
      <c r="JXB546"/>
      <c r="JXC546"/>
      <c r="JXD546"/>
      <c r="JXE546"/>
      <c r="JXF546"/>
      <c r="JXG546"/>
      <c r="JXH546"/>
      <c r="JXI546"/>
      <c r="JXJ546"/>
      <c r="JXK546"/>
      <c r="JXL546"/>
      <c r="JXM546"/>
      <c r="JXN546"/>
      <c r="JXO546"/>
      <c r="JXP546"/>
      <c r="JXQ546"/>
      <c r="JXR546"/>
      <c r="JXS546"/>
      <c r="JXT546"/>
      <c r="JXU546"/>
      <c r="JXV546"/>
      <c r="JXW546"/>
      <c r="JXX546"/>
      <c r="JXY546"/>
      <c r="JXZ546"/>
      <c r="JYA546"/>
      <c r="JYB546"/>
      <c r="JYC546"/>
      <c r="JYD546"/>
      <c r="JYE546"/>
      <c r="JYF546"/>
      <c r="JYG546"/>
      <c r="JYH546"/>
      <c r="JYI546"/>
      <c r="JYJ546"/>
      <c r="JYK546"/>
      <c r="JYL546"/>
      <c r="JYM546"/>
      <c r="JYN546"/>
      <c r="JYO546"/>
      <c r="JYP546"/>
      <c r="JYQ546"/>
      <c r="JYR546"/>
      <c r="JYS546"/>
      <c r="JYT546"/>
      <c r="JYU546"/>
      <c r="JYV546"/>
      <c r="JYW546"/>
      <c r="JYX546"/>
      <c r="JYY546"/>
      <c r="JYZ546"/>
      <c r="JZA546"/>
      <c r="JZB546"/>
      <c r="JZC546"/>
      <c r="JZD546"/>
      <c r="JZE546"/>
      <c r="JZF546"/>
      <c r="JZG546"/>
      <c r="JZH546"/>
      <c r="JZI546"/>
      <c r="JZJ546"/>
      <c r="JZK546"/>
      <c r="JZL546"/>
      <c r="JZM546"/>
      <c r="JZN546"/>
      <c r="JZO546"/>
      <c r="JZP546"/>
      <c r="JZQ546"/>
      <c r="JZR546"/>
      <c r="JZS546"/>
      <c r="JZT546"/>
      <c r="JZU546"/>
      <c r="JZV546"/>
      <c r="JZW546"/>
      <c r="JZX546"/>
      <c r="JZY546"/>
      <c r="JZZ546"/>
      <c r="KAA546"/>
      <c r="KAB546"/>
      <c r="KAC546"/>
      <c r="KAD546"/>
      <c r="KAE546"/>
      <c r="KAF546"/>
      <c r="KAG546"/>
      <c r="KAH546"/>
      <c r="KAI546"/>
      <c r="KAJ546"/>
      <c r="KAK546"/>
      <c r="KAL546"/>
      <c r="KAM546"/>
      <c r="KAN546"/>
      <c r="KAO546"/>
      <c r="KAP546"/>
      <c r="KAQ546"/>
      <c r="KAR546"/>
      <c r="KAS546"/>
      <c r="KAT546"/>
      <c r="KAU546"/>
      <c r="KAV546"/>
      <c r="KAW546"/>
      <c r="KAX546"/>
      <c r="KAY546"/>
      <c r="KAZ546"/>
      <c r="KBA546"/>
      <c r="KBB546"/>
      <c r="KBC546"/>
      <c r="KBD546"/>
      <c r="KBE546"/>
      <c r="KBF546"/>
      <c r="KBG546"/>
      <c r="KBH546"/>
      <c r="KBI546"/>
      <c r="KBJ546"/>
      <c r="KBK546"/>
      <c r="KBL546"/>
      <c r="KBM546"/>
      <c r="KBN546"/>
      <c r="KBO546"/>
      <c r="KBP546"/>
      <c r="KBQ546"/>
      <c r="KBR546"/>
      <c r="KBS546"/>
      <c r="KBT546"/>
      <c r="KBU546"/>
      <c r="KBV546"/>
      <c r="KBW546"/>
      <c r="KBX546"/>
      <c r="KBY546"/>
      <c r="KBZ546"/>
      <c r="KCA546"/>
      <c r="KCB546"/>
      <c r="KCC546"/>
      <c r="KCD546"/>
      <c r="KCE546"/>
      <c r="KCF546"/>
      <c r="KCG546"/>
      <c r="KCH546"/>
      <c r="KCI546"/>
      <c r="KCJ546"/>
      <c r="KCK546"/>
      <c r="KCL546"/>
      <c r="KCM546"/>
      <c r="KCN546"/>
      <c r="KCO546"/>
      <c r="KCP546"/>
      <c r="KCQ546"/>
      <c r="KCR546"/>
      <c r="KCS546"/>
      <c r="KCT546"/>
      <c r="KCU546"/>
      <c r="KCV546"/>
      <c r="KCW546"/>
      <c r="KCX546"/>
      <c r="KCY546"/>
      <c r="KCZ546"/>
      <c r="KDA546"/>
      <c r="KDB546"/>
      <c r="KDC546"/>
      <c r="KDD546"/>
      <c r="KDE546"/>
      <c r="KDF546"/>
      <c r="KDG546"/>
      <c r="KDH546"/>
      <c r="KDI546"/>
      <c r="KDJ546"/>
      <c r="KDK546"/>
      <c r="KDL546"/>
      <c r="KDM546"/>
      <c r="KDN546"/>
      <c r="KDO546"/>
      <c r="KDP546"/>
      <c r="KDQ546"/>
      <c r="KDR546"/>
      <c r="KDS546"/>
      <c r="KDT546"/>
      <c r="KDU546"/>
      <c r="KDV546"/>
      <c r="KDW546"/>
      <c r="KDX546"/>
      <c r="KDY546"/>
      <c r="KDZ546"/>
      <c r="KEA546"/>
      <c r="KEB546"/>
      <c r="KEC546"/>
      <c r="KED546"/>
      <c r="KEE546"/>
      <c r="KEF546"/>
      <c r="KEG546"/>
      <c r="KEH546"/>
      <c r="KEI546"/>
      <c r="KEJ546"/>
      <c r="KEK546"/>
      <c r="KEL546"/>
      <c r="KEM546"/>
      <c r="KEN546"/>
      <c r="KEO546"/>
      <c r="KEP546"/>
      <c r="KEQ546"/>
      <c r="KER546"/>
      <c r="KES546"/>
      <c r="KET546"/>
      <c r="KEU546"/>
      <c r="KEV546"/>
      <c r="KEW546"/>
      <c r="KEX546"/>
      <c r="KEY546"/>
      <c r="KEZ546"/>
      <c r="KFA546"/>
      <c r="KFB546"/>
      <c r="KFC546"/>
      <c r="KFD546"/>
      <c r="KFE546"/>
      <c r="KFF546"/>
      <c r="KFG546"/>
      <c r="KFH546"/>
      <c r="KFI546"/>
      <c r="KFJ546"/>
      <c r="KFK546"/>
      <c r="KFL546"/>
      <c r="KFM546"/>
      <c r="KFN546"/>
      <c r="KFO546"/>
      <c r="KFP546"/>
      <c r="KFQ546"/>
      <c r="KFR546"/>
      <c r="KFS546"/>
      <c r="KFT546"/>
      <c r="KFU546"/>
      <c r="KFV546"/>
      <c r="KFW546"/>
      <c r="KFX546"/>
      <c r="KFY546"/>
      <c r="KFZ546"/>
      <c r="KGA546"/>
      <c r="KGB546"/>
      <c r="KGC546"/>
      <c r="KGD546"/>
      <c r="KGE546"/>
      <c r="KGF546"/>
      <c r="KGG546"/>
      <c r="KGH546"/>
      <c r="KGI546"/>
      <c r="KGJ546"/>
      <c r="KGK546"/>
      <c r="KGL546"/>
      <c r="KGM546"/>
      <c r="KGN546"/>
      <c r="KGO546"/>
      <c r="KGP546"/>
      <c r="KGQ546"/>
      <c r="KGR546"/>
      <c r="KGS546"/>
      <c r="KGT546"/>
      <c r="KGU546"/>
      <c r="KGV546"/>
      <c r="KGW546"/>
      <c r="KGX546"/>
      <c r="KGY546"/>
      <c r="KGZ546"/>
      <c r="KHA546"/>
      <c r="KHB546"/>
      <c r="KHC546"/>
      <c r="KHD546"/>
      <c r="KHE546"/>
      <c r="KHF546"/>
      <c r="KHG546"/>
      <c r="KHH546"/>
      <c r="KHI546"/>
      <c r="KHJ546"/>
      <c r="KHK546"/>
      <c r="KHL546"/>
      <c r="KHM546"/>
      <c r="KHN546"/>
      <c r="KHO546"/>
      <c r="KHP546"/>
      <c r="KHQ546"/>
      <c r="KHR546"/>
      <c r="KHS546"/>
      <c r="KHT546"/>
      <c r="KHU546"/>
      <c r="KHV546"/>
      <c r="KHW546"/>
      <c r="KHX546"/>
      <c r="KHY546"/>
      <c r="KHZ546"/>
      <c r="KIA546"/>
      <c r="KIB546"/>
      <c r="KIC546"/>
      <c r="KID546"/>
      <c r="KIE546"/>
      <c r="KIF546"/>
      <c r="KIG546"/>
      <c r="KIH546"/>
      <c r="KII546"/>
      <c r="KIJ546"/>
      <c r="KIK546"/>
      <c r="KIL546"/>
      <c r="KIM546"/>
      <c r="KIN546"/>
      <c r="KIO546"/>
      <c r="KIP546"/>
      <c r="KIQ546"/>
      <c r="KIR546"/>
      <c r="KIS546"/>
      <c r="KIT546"/>
      <c r="KIU546"/>
      <c r="KIV546"/>
      <c r="KIW546"/>
      <c r="KIX546"/>
      <c r="KIY546"/>
      <c r="KIZ546"/>
      <c r="KJA546"/>
      <c r="KJB546"/>
      <c r="KJC546"/>
      <c r="KJD546"/>
      <c r="KJE546"/>
      <c r="KJF546"/>
      <c r="KJG546"/>
      <c r="KJH546"/>
      <c r="KJI546"/>
      <c r="KJJ546"/>
      <c r="KJK546"/>
      <c r="KJL546"/>
      <c r="KJM546"/>
      <c r="KJN546"/>
      <c r="KJO546"/>
      <c r="KJP546"/>
      <c r="KJQ546"/>
      <c r="KJR546"/>
      <c r="KJS546"/>
      <c r="KJT546"/>
      <c r="KJU546"/>
      <c r="KJV546"/>
      <c r="KJW546"/>
      <c r="KJX546"/>
      <c r="KJY546"/>
      <c r="KJZ546"/>
      <c r="KKA546"/>
      <c r="KKB546"/>
      <c r="KKC546"/>
      <c r="KKD546"/>
      <c r="KKE546"/>
      <c r="KKF546"/>
      <c r="KKG546"/>
      <c r="KKH546"/>
      <c r="KKI546"/>
      <c r="KKJ546"/>
      <c r="KKK546"/>
      <c r="KKL546"/>
      <c r="KKM546"/>
      <c r="KKN546"/>
      <c r="KKO546"/>
      <c r="KKP546"/>
      <c r="KKQ546"/>
      <c r="KKR546"/>
      <c r="KKS546"/>
      <c r="KKT546"/>
      <c r="KKU546"/>
      <c r="KKV546"/>
      <c r="KKW546"/>
      <c r="KKX546"/>
      <c r="KKY546"/>
      <c r="KKZ546"/>
      <c r="KLA546"/>
      <c r="KLB546"/>
      <c r="KLC546"/>
      <c r="KLD546"/>
      <c r="KLE546"/>
      <c r="KLF546"/>
      <c r="KLG546"/>
      <c r="KLH546"/>
      <c r="KLI546"/>
      <c r="KLJ546"/>
      <c r="KLK546"/>
      <c r="KLL546"/>
      <c r="KLM546"/>
      <c r="KLN546"/>
      <c r="KLO546"/>
      <c r="KLP546"/>
      <c r="KLQ546"/>
      <c r="KLR546"/>
      <c r="KLS546"/>
      <c r="KLT546"/>
      <c r="KLU546"/>
      <c r="KLV546"/>
      <c r="KLW546"/>
      <c r="KLX546"/>
      <c r="KLY546"/>
      <c r="KLZ546"/>
      <c r="KMA546"/>
      <c r="KMB546"/>
      <c r="KMC546"/>
      <c r="KMD546"/>
      <c r="KME546"/>
      <c r="KMF546"/>
      <c r="KMG546"/>
      <c r="KMH546"/>
      <c r="KMI546"/>
      <c r="KMJ546"/>
      <c r="KMK546"/>
      <c r="KML546"/>
      <c r="KMM546"/>
      <c r="KMN546"/>
      <c r="KMO546"/>
      <c r="KMP546"/>
      <c r="KMQ546"/>
      <c r="KMR546"/>
      <c r="KMS546"/>
      <c r="KMT546"/>
      <c r="KMU546"/>
      <c r="KMV546"/>
      <c r="KMW546"/>
      <c r="KMX546"/>
      <c r="KMY546"/>
      <c r="KMZ546"/>
      <c r="KNA546"/>
      <c r="KNB546"/>
      <c r="KNC546"/>
      <c r="KND546"/>
      <c r="KNE546"/>
      <c r="KNF546"/>
      <c r="KNG546"/>
      <c r="KNH546"/>
      <c r="KNI546"/>
      <c r="KNJ546"/>
      <c r="KNK546"/>
      <c r="KNL546"/>
      <c r="KNM546"/>
      <c r="KNN546"/>
      <c r="KNO546"/>
      <c r="KNP546"/>
      <c r="KNQ546"/>
      <c r="KNR546"/>
      <c r="KNS546"/>
      <c r="KNT546"/>
      <c r="KNU546"/>
      <c r="KNV546"/>
      <c r="KNW546"/>
      <c r="KNX546"/>
      <c r="KNY546"/>
      <c r="KNZ546"/>
      <c r="KOA546"/>
      <c r="KOB546"/>
      <c r="KOC546"/>
      <c r="KOD546"/>
      <c r="KOE546"/>
      <c r="KOF546"/>
      <c r="KOG546"/>
      <c r="KOH546"/>
      <c r="KOI546"/>
      <c r="KOJ546"/>
      <c r="KOK546"/>
      <c r="KOL546"/>
      <c r="KOM546"/>
      <c r="KON546"/>
      <c r="KOO546"/>
      <c r="KOP546"/>
      <c r="KOQ546"/>
      <c r="KOR546"/>
      <c r="KOS546"/>
      <c r="KOT546"/>
      <c r="KOU546"/>
      <c r="KOV546"/>
      <c r="KOW546"/>
      <c r="KOX546"/>
      <c r="KOY546"/>
      <c r="KOZ546"/>
      <c r="KPA546"/>
      <c r="KPB546"/>
      <c r="KPC546"/>
      <c r="KPD546"/>
      <c r="KPE546"/>
      <c r="KPF546"/>
      <c r="KPG546"/>
      <c r="KPH546"/>
      <c r="KPI546"/>
      <c r="KPJ546"/>
      <c r="KPK546"/>
      <c r="KPL546"/>
      <c r="KPM546"/>
      <c r="KPN546"/>
      <c r="KPO546"/>
      <c r="KPP546"/>
      <c r="KPQ546"/>
      <c r="KPR546"/>
      <c r="KPS546"/>
      <c r="KPT546"/>
      <c r="KPU546"/>
      <c r="KPV546"/>
      <c r="KPW546"/>
      <c r="KPX546"/>
      <c r="KPY546"/>
      <c r="KPZ546"/>
      <c r="KQA546"/>
      <c r="KQB546"/>
      <c r="KQC546"/>
      <c r="KQD546"/>
      <c r="KQE546"/>
      <c r="KQF546"/>
      <c r="KQG546"/>
      <c r="KQH546"/>
      <c r="KQI546"/>
      <c r="KQJ546"/>
      <c r="KQK546"/>
      <c r="KQL546"/>
      <c r="KQM546"/>
      <c r="KQN546"/>
      <c r="KQO546"/>
      <c r="KQP546"/>
      <c r="KQQ546"/>
      <c r="KQR546"/>
      <c r="KQS546"/>
      <c r="KQT546"/>
      <c r="KQU546"/>
      <c r="KQV546"/>
      <c r="KQW546"/>
      <c r="KQX546"/>
      <c r="KQY546"/>
      <c r="KQZ546"/>
      <c r="KRA546"/>
      <c r="KRB546"/>
      <c r="KRC546"/>
      <c r="KRD546"/>
      <c r="KRE546"/>
      <c r="KRF546"/>
      <c r="KRG546"/>
      <c r="KRH546"/>
      <c r="KRI546"/>
      <c r="KRJ546"/>
      <c r="KRK546"/>
      <c r="KRL546"/>
      <c r="KRM546"/>
      <c r="KRN546"/>
      <c r="KRO546"/>
      <c r="KRP546"/>
      <c r="KRQ546"/>
      <c r="KRR546"/>
      <c r="KRS546"/>
      <c r="KRT546"/>
      <c r="KRU546"/>
      <c r="KRV546"/>
      <c r="KRW546"/>
      <c r="KRX546"/>
      <c r="KRY546"/>
      <c r="KRZ546"/>
      <c r="KSA546"/>
      <c r="KSB546"/>
      <c r="KSC546"/>
      <c r="KSD546"/>
      <c r="KSE546"/>
      <c r="KSF546"/>
      <c r="KSG546"/>
      <c r="KSH546"/>
      <c r="KSI546"/>
      <c r="KSJ546"/>
      <c r="KSK546"/>
      <c r="KSL546"/>
      <c r="KSM546"/>
      <c r="KSN546"/>
      <c r="KSO546"/>
      <c r="KSP546"/>
      <c r="KSQ546"/>
      <c r="KSR546"/>
      <c r="KSS546"/>
      <c r="KST546"/>
      <c r="KSU546"/>
      <c r="KSV546"/>
      <c r="KSW546"/>
      <c r="KSX546"/>
      <c r="KSY546"/>
      <c r="KSZ546"/>
      <c r="KTA546"/>
      <c r="KTB546"/>
      <c r="KTC546"/>
      <c r="KTD546"/>
      <c r="KTE546"/>
      <c r="KTF546"/>
      <c r="KTG546"/>
      <c r="KTH546"/>
      <c r="KTI546"/>
      <c r="KTJ546"/>
      <c r="KTK546"/>
      <c r="KTL546"/>
      <c r="KTM546"/>
      <c r="KTN546"/>
      <c r="KTO546"/>
      <c r="KTP546"/>
      <c r="KTQ546"/>
      <c r="KTR546"/>
      <c r="KTS546"/>
      <c r="KTT546"/>
      <c r="KTU546"/>
      <c r="KTV546"/>
      <c r="KTW546"/>
      <c r="KTX546"/>
      <c r="KTY546"/>
      <c r="KTZ546"/>
      <c r="KUA546"/>
      <c r="KUB546"/>
      <c r="KUC546"/>
      <c r="KUD546"/>
      <c r="KUE546"/>
      <c r="KUF546"/>
      <c r="KUG546"/>
      <c r="KUH546"/>
      <c r="KUI546"/>
      <c r="KUJ546"/>
      <c r="KUK546"/>
      <c r="KUL546"/>
      <c r="KUM546"/>
      <c r="KUN546"/>
      <c r="KUO546"/>
      <c r="KUP546"/>
      <c r="KUQ546"/>
      <c r="KUR546"/>
      <c r="KUS546"/>
      <c r="KUT546"/>
      <c r="KUU546"/>
      <c r="KUV546"/>
      <c r="KUW546"/>
      <c r="KUX546"/>
      <c r="KUY546"/>
      <c r="KUZ546"/>
      <c r="KVA546"/>
      <c r="KVB546"/>
      <c r="KVC546"/>
      <c r="KVD546"/>
      <c r="KVE546"/>
      <c r="KVF546"/>
      <c r="KVG546"/>
      <c r="KVH546"/>
      <c r="KVI546"/>
      <c r="KVJ546"/>
      <c r="KVK546"/>
      <c r="KVL546"/>
      <c r="KVM546"/>
      <c r="KVN546"/>
      <c r="KVO546"/>
      <c r="KVP546"/>
      <c r="KVQ546"/>
      <c r="KVR546"/>
      <c r="KVS546"/>
      <c r="KVT546"/>
      <c r="KVU546"/>
      <c r="KVV546"/>
      <c r="KVW546"/>
      <c r="KVX546"/>
      <c r="KVY546"/>
      <c r="KVZ546"/>
      <c r="KWA546"/>
      <c r="KWB546"/>
      <c r="KWC546"/>
      <c r="KWD546"/>
      <c r="KWE546"/>
      <c r="KWF546"/>
      <c r="KWG546"/>
      <c r="KWH546"/>
      <c r="KWI546"/>
      <c r="KWJ546"/>
      <c r="KWK546"/>
      <c r="KWL546"/>
      <c r="KWM546"/>
      <c r="KWN546"/>
      <c r="KWO546"/>
      <c r="KWP546"/>
      <c r="KWQ546"/>
      <c r="KWR546"/>
      <c r="KWS546"/>
      <c r="KWT546"/>
      <c r="KWU546"/>
      <c r="KWV546"/>
      <c r="KWW546"/>
      <c r="KWX546"/>
      <c r="KWY546"/>
      <c r="KWZ546"/>
      <c r="KXA546"/>
      <c r="KXB546"/>
      <c r="KXC546"/>
      <c r="KXD546"/>
      <c r="KXE546"/>
      <c r="KXF546"/>
      <c r="KXG546"/>
      <c r="KXH546"/>
      <c r="KXI546"/>
      <c r="KXJ546"/>
      <c r="KXK546"/>
      <c r="KXL546"/>
      <c r="KXM546"/>
      <c r="KXN546"/>
      <c r="KXO546"/>
      <c r="KXP546"/>
      <c r="KXQ546"/>
      <c r="KXR546"/>
      <c r="KXS546"/>
      <c r="KXT546"/>
      <c r="KXU546"/>
      <c r="KXV546"/>
      <c r="KXW546"/>
      <c r="KXX546"/>
      <c r="KXY546"/>
      <c r="KXZ546"/>
      <c r="KYA546"/>
      <c r="KYB546"/>
      <c r="KYC546"/>
      <c r="KYD546"/>
      <c r="KYE546"/>
      <c r="KYF546"/>
      <c r="KYG546"/>
      <c r="KYH546"/>
      <c r="KYI546"/>
      <c r="KYJ546"/>
      <c r="KYK546"/>
      <c r="KYL546"/>
      <c r="KYM546"/>
      <c r="KYN546"/>
      <c r="KYO546"/>
      <c r="KYP546"/>
      <c r="KYQ546"/>
      <c r="KYR546"/>
      <c r="KYS546"/>
      <c r="KYT546"/>
      <c r="KYU546"/>
      <c r="KYV546"/>
      <c r="KYW546"/>
      <c r="KYX546"/>
      <c r="KYY546"/>
      <c r="KYZ546"/>
      <c r="KZA546"/>
      <c r="KZB546"/>
      <c r="KZC546"/>
      <c r="KZD546"/>
      <c r="KZE546"/>
      <c r="KZF546"/>
      <c r="KZG546"/>
      <c r="KZH546"/>
      <c r="KZI546"/>
      <c r="KZJ546"/>
      <c r="KZK546"/>
      <c r="KZL546"/>
      <c r="KZM546"/>
      <c r="KZN546"/>
      <c r="KZO546"/>
      <c r="KZP546"/>
      <c r="KZQ546"/>
      <c r="KZR546"/>
      <c r="KZS546"/>
      <c r="KZT546"/>
      <c r="KZU546"/>
      <c r="KZV546"/>
      <c r="KZW546"/>
      <c r="KZX546"/>
      <c r="KZY546"/>
      <c r="KZZ546"/>
      <c r="LAA546"/>
      <c r="LAB546"/>
      <c r="LAC546"/>
      <c r="LAD546"/>
      <c r="LAE546"/>
      <c r="LAF546"/>
      <c r="LAG546"/>
      <c r="LAH546"/>
      <c r="LAI546"/>
      <c r="LAJ546"/>
      <c r="LAK546"/>
      <c r="LAL546"/>
      <c r="LAM546"/>
      <c r="LAN546"/>
      <c r="LAO546"/>
      <c r="LAP546"/>
      <c r="LAQ546"/>
      <c r="LAR546"/>
      <c r="LAS546"/>
      <c r="LAT546"/>
      <c r="LAU546"/>
      <c r="LAV546"/>
      <c r="LAW546"/>
      <c r="LAX546"/>
      <c r="LAY546"/>
      <c r="LAZ546"/>
      <c r="LBA546"/>
      <c r="LBB546"/>
      <c r="LBC546"/>
      <c r="LBD546"/>
      <c r="LBE546"/>
      <c r="LBF546"/>
      <c r="LBG546"/>
      <c r="LBH546"/>
      <c r="LBI546"/>
      <c r="LBJ546"/>
      <c r="LBK546"/>
      <c r="LBL546"/>
      <c r="LBM546"/>
      <c r="LBN546"/>
      <c r="LBO546"/>
      <c r="LBP546"/>
      <c r="LBQ546"/>
      <c r="LBR546"/>
      <c r="LBS546"/>
      <c r="LBT546"/>
      <c r="LBU546"/>
      <c r="LBV546"/>
      <c r="LBW546"/>
      <c r="LBX546"/>
      <c r="LBY546"/>
      <c r="LBZ546"/>
      <c r="LCA546"/>
      <c r="LCB546"/>
      <c r="LCC546"/>
      <c r="LCD546"/>
      <c r="LCE546"/>
      <c r="LCF546"/>
      <c r="LCG546"/>
      <c r="LCH546"/>
      <c r="LCI546"/>
      <c r="LCJ546"/>
      <c r="LCK546"/>
      <c r="LCL546"/>
      <c r="LCM546"/>
      <c r="LCN546"/>
      <c r="LCO546"/>
      <c r="LCP546"/>
      <c r="LCQ546"/>
      <c r="LCR546"/>
      <c r="LCS546"/>
      <c r="LCT546"/>
      <c r="LCU546"/>
      <c r="LCV546"/>
      <c r="LCW546"/>
      <c r="LCX546"/>
      <c r="LCY546"/>
      <c r="LCZ546"/>
      <c r="LDA546"/>
      <c r="LDB546"/>
      <c r="LDC546"/>
      <c r="LDD546"/>
      <c r="LDE546"/>
      <c r="LDF546"/>
      <c r="LDG546"/>
      <c r="LDH546"/>
      <c r="LDI546"/>
      <c r="LDJ546"/>
      <c r="LDK546"/>
      <c r="LDL546"/>
      <c r="LDM546"/>
      <c r="LDN546"/>
      <c r="LDO546"/>
      <c r="LDP546"/>
      <c r="LDQ546"/>
      <c r="LDR546"/>
      <c r="LDS546"/>
      <c r="LDT546"/>
      <c r="LDU546"/>
      <c r="LDV546"/>
      <c r="LDW546"/>
      <c r="LDX546"/>
      <c r="LDY546"/>
      <c r="LDZ546"/>
      <c r="LEA546"/>
      <c r="LEB546"/>
      <c r="LEC546"/>
      <c r="LED546"/>
      <c r="LEE546"/>
      <c r="LEF546"/>
      <c r="LEG546"/>
      <c r="LEH546"/>
      <c r="LEI546"/>
      <c r="LEJ546"/>
      <c r="LEK546"/>
      <c r="LEL546"/>
      <c r="LEM546"/>
      <c r="LEN546"/>
      <c r="LEO546"/>
      <c r="LEP546"/>
      <c r="LEQ546"/>
      <c r="LER546"/>
      <c r="LES546"/>
      <c r="LET546"/>
      <c r="LEU546"/>
      <c r="LEV546"/>
      <c r="LEW546"/>
      <c r="LEX546"/>
      <c r="LEY546"/>
      <c r="LEZ546"/>
      <c r="LFA546"/>
      <c r="LFB546"/>
      <c r="LFC546"/>
      <c r="LFD546"/>
      <c r="LFE546"/>
      <c r="LFF546"/>
      <c r="LFG546"/>
      <c r="LFH546"/>
      <c r="LFI546"/>
      <c r="LFJ546"/>
      <c r="LFK546"/>
      <c r="LFL546"/>
      <c r="LFM546"/>
      <c r="LFN546"/>
      <c r="LFO546"/>
      <c r="LFP546"/>
      <c r="LFQ546"/>
      <c r="LFR546"/>
      <c r="LFS546"/>
      <c r="LFT546"/>
      <c r="LFU546"/>
      <c r="LFV546"/>
      <c r="LFW546"/>
      <c r="LFX546"/>
      <c r="LFY546"/>
      <c r="LFZ546"/>
      <c r="LGA546"/>
      <c r="LGB546"/>
      <c r="LGC546"/>
      <c r="LGD546"/>
      <c r="LGE546"/>
      <c r="LGF546"/>
      <c r="LGG546"/>
      <c r="LGH546"/>
      <c r="LGI546"/>
      <c r="LGJ546"/>
      <c r="LGK546"/>
      <c r="LGL546"/>
      <c r="LGM546"/>
      <c r="LGN546"/>
      <c r="LGO546"/>
      <c r="LGP546"/>
      <c r="LGQ546"/>
      <c r="LGR546"/>
      <c r="LGS546"/>
      <c r="LGT546"/>
      <c r="LGU546"/>
      <c r="LGV546"/>
      <c r="LGW546"/>
      <c r="LGX546"/>
      <c r="LGY546"/>
      <c r="LGZ546"/>
      <c r="LHA546"/>
      <c r="LHB546"/>
      <c r="LHC546"/>
      <c r="LHD546"/>
      <c r="LHE546"/>
      <c r="LHF546"/>
      <c r="LHG546"/>
      <c r="LHH546"/>
      <c r="LHI546"/>
      <c r="LHJ546"/>
      <c r="LHK546"/>
      <c r="LHL546"/>
      <c r="LHM546"/>
      <c r="LHN546"/>
      <c r="LHO546"/>
      <c r="LHP546"/>
      <c r="LHQ546"/>
      <c r="LHR546"/>
      <c r="LHS546"/>
      <c r="LHT546"/>
      <c r="LHU546"/>
      <c r="LHV546"/>
      <c r="LHW546"/>
      <c r="LHX546"/>
      <c r="LHY546"/>
      <c r="LHZ546"/>
      <c r="LIA546"/>
      <c r="LIB546"/>
      <c r="LIC546"/>
      <c r="LID546"/>
      <c r="LIE546"/>
      <c r="LIF546"/>
      <c r="LIG546"/>
      <c r="LIH546"/>
      <c r="LII546"/>
      <c r="LIJ546"/>
      <c r="LIK546"/>
      <c r="LIL546"/>
      <c r="LIM546"/>
      <c r="LIN546"/>
      <c r="LIO546"/>
      <c r="LIP546"/>
      <c r="LIQ546"/>
      <c r="LIR546"/>
      <c r="LIS546"/>
      <c r="LIT546"/>
      <c r="LIU546"/>
      <c r="LIV546"/>
      <c r="LIW546"/>
      <c r="LIX546"/>
      <c r="LIY546"/>
      <c r="LIZ546"/>
      <c r="LJA546"/>
      <c r="LJB546"/>
      <c r="LJC546"/>
      <c r="LJD546"/>
      <c r="LJE546"/>
      <c r="LJF546"/>
      <c r="LJG546"/>
      <c r="LJH546"/>
      <c r="LJI546"/>
      <c r="LJJ546"/>
      <c r="LJK546"/>
      <c r="LJL546"/>
      <c r="LJM546"/>
      <c r="LJN546"/>
      <c r="LJO546"/>
      <c r="LJP546"/>
      <c r="LJQ546"/>
      <c r="LJR546"/>
      <c r="LJS546"/>
      <c r="LJT546"/>
      <c r="LJU546"/>
      <c r="LJV546"/>
      <c r="LJW546"/>
      <c r="LJX546"/>
      <c r="LJY546"/>
      <c r="LJZ546"/>
      <c r="LKA546"/>
      <c r="LKB546"/>
      <c r="LKC546"/>
      <c r="LKD546"/>
      <c r="LKE546"/>
      <c r="LKF546"/>
      <c r="LKG546"/>
      <c r="LKH546"/>
      <c r="LKI546"/>
      <c r="LKJ546"/>
      <c r="LKK546"/>
      <c r="LKL546"/>
      <c r="LKM546"/>
      <c r="LKN546"/>
      <c r="LKO546"/>
      <c r="LKP546"/>
      <c r="LKQ546"/>
      <c r="LKR546"/>
      <c r="LKS546"/>
      <c r="LKT546"/>
      <c r="LKU546"/>
      <c r="LKV546"/>
      <c r="LKW546"/>
      <c r="LKX546"/>
      <c r="LKY546"/>
      <c r="LKZ546"/>
      <c r="LLA546"/>
      <c r="LLB546"/>
      <c r="LLC546"/>
      <c r="LLD546"/>
      <c r="LLE546"/>
      <c r="LLF546"/>
      <c r="LLG546"/>
      <c r="LLH546"/>
      <c r="LLI546"/>
      <c r="LLJ546"/>
      <c r="LLK546"/>
      <c r="LLL546"/>
      <c r="LLM546"/>
      <c r="LLN546"/>
      <c r="LLO546"/>
      <c r="LLP546"/>
      <c r="LLQ546"/>
      <c r="LLR546"/>
      <c r="LLS546"/>
      <c r="LLT546"/>
      <c r="LLU546"/>
      <c r="LLV546"/>
      <c r="LLW546"/>
      <c r="LLX546"/>
      <c r="LLY546"/>
      <c r="LLZ546"/>
      <c r="LMA546"/>
      <c r="LMB546"/>
      <c r="LMC546"/>
      <c r="LMD546"/>
      <c r="LME546"/>
      <c r="LMF546"/>
      <c r="LMG546"/>
      <c r="LMH546"/>
      <c r="LMI546"/>
      <c r="LMJ546"/>
      <c r="LMK546"/>
      <c r="LML546"/>
      <c r="LMM546"/>
      <c r="LMN546"/>
      <c r="LMO546"/>
      <c r="LMP546"/>
      <c r="LMQ546"/>
      <c r="LMR546"/>
      <c r="LMS546"/>
      <c r="LMT546"/>
      <c r="LMU546"/>
      <c r="LMV546"/>
      <c r="LMW546"/>
      <c r="LMX546"/>
      <c r="LMY546"/>
      <c r="LMZ546"/>
      <c r="LNA546"/>
      <c r="LNB546"/>
      <c r="LNC546"/>
      <c r="LND546"/>
      <c r="LNE546"/>
      <c r="LNF546"/>
      <c r="LNG546"/>
      <c r="LNH546"/>
      <c r="LNI546"/>
      <c r="LNJ546"/>
      <c r="LNK546"/>
      <c r="LNL546"/>
      <c r="LNM546"/>
      <c r="LNN546"/>
      <c r="LNO546"/>
      <c r="LNP546"/>
      <c r="LNQ546"/>
      <c r="LNR546"/>
      <c r="LNS546"/>
      <c r="LNT546"/>
      <c r="LNU546"/>
      <c r="LNV546"/>
      <c r="LNW546"/>
      <c r="LNX546"/>
      <c r="LNY546"/>
      <c r="LNZ546"/>
      <c r="LOA546"/>
      <c r="LOB546"/>
      <c r="LOC546"/>
      <c r="LOD546"/>
      <c r="LOE546"/>
      <c r="LOF546"/>
      <c r="LOG546"/>
      <c r="LOH546"/>
      <c r="LOI546"/>
      <c r="LOJ546"/>
      <c r="LOK546"/>
      <c r="LOL546"/>
      <c r="LOM546"/>
      <c r="LON546"/>
      <c r="LOO546"/>
      <c r="LOP546"/>
      <c r="LOQ546"/>
      <c r="LOR546"/>
      <c r="LOS546"/>
      <c r="LOT546"/>
      <c r="LOU546"/>
      <c r="LOV546"/>
      <c r="LOW546"/>
      <c r="LOX546"/>
      <c r="LOY546"/>
      <c r="LOZ546"/>
      <c r="LPA546"/>
      <c r="LPB546"/>
      <c r="LPC546"/>
      <c r="LPD546"/>
      <c r="LPE546"/>
      <c r="LPF546"/>
      <c r="LPG546"/>
      <c r="LPH546"/>
      <c r="LPI546"/>
      <c r="LPJ546"/>
      <c r="LPK546"/>
      <c r="LPL546"/>
      <c r="LPM546"/>
      <c r="LPN546"/>
      <c r="LPO546"/>
      <c r="LPP546"/>
      <c r="LPQ546"/>
      <c r="LPR546"/>
      <c r="LPS546"/>
      <c r="LPT546"/>
      <c r="LPU546"/>
      <c r="LPV546"/>
      <c r="LPW546"/>
      <c r="LPX546"/>
      <c r="LPY546"/>
      <c r="LPZ546"/>
      <c r="LQA546"/>
      <c r="LQB546"/>
      <c r="LQC546"/>
      <c r="LQD546"/>
      <c r="LQE546"/>
      <c r="LQF546"/>
      <c r="LQG546"/>
      <c r="LQH546"/>
      <c r="LQI546"/>
      <c r="LQJ546"/>
      <c r="LQK546"/>
      <c r="LQL546"/>
      <c r="LQM546"/>
      <c r="LQN546"/>
      <c r="LQO546"/>
      <c r="LQP546"/>
      <c r="LQQ546"/>
      <c r="LQR546"/>
      <c r="LQS546"/>
      <c r="LQT546"/>
      <c r="LQU546"/>
      <c r="LQV546"/>
      <c r="LQW546"/>
      <c r="LQX546"/>
      <c r="LQY546"/>
      <c r="LQZ546"/>
      <c r="LRA546"/>
      <c r="LRB546"/>
      <c r="LRC546"/>
      <c r="LRD546"/>
      <c r="LRE546"/>
      <c r="LRF546"/>
      <c r="LRG546"/>
      <c r="LRH546"/>
      <c r="LRI546"/>
      <c r="LRJ546"/>
      <c r="LRK546"/>
      <c r="LRL546"/>
      <c r="LRM546"/>
      <c r="LRN546"/>
      <c r="LRO546"/>
      <c r="LRP546"/>
      <c r="LRQ546"/>
      <c r="LRR546"/>
      <c r="LRS546"/>
      <c r="LRT546"/>
      <c r="LRU546"/>
      <c r="LRV546"/>
      <c r="LRW546"/>
      <c r="LRX546"/>
      <c r="LRY546"/>
      <c r="LRZ546"/>
      <c r="LSA546"/>
      <c r="LSB546"/>
      <c r="LSC546"/>
      <c r="LSD546"/>
      <c r="LSE546"/>
      <c r="LSF546"/>
      <c r="LSG546"/>
      <c r="LSH546"/>
      <c r="LSI546"/>
      <c r="LSJ546"/>
      <c r="LSK546"/>
      <c r="LSL546"/>
      <c r="LSM546"/>
      <c r="LSN546"/>
      <c r="LSO546"/>
      <c r="LSP546"/>
      <c r="LSQ546"/>
      <c r="LSR546"/>
      <c r="LSS546"/>
      <c r="LST546"/>
      <c r="LSU546"/>
      <c r="LSV546"/>
      <c r="LSW546"/>
      <c r="LSX546"/>
      <c r="LSY546"/>
      <c r="LSZ546"/>
      <c r="LTA546"/>
      <c r="LTB546"/>
      <c r="LTC546"/>
      <c r="LTD546"/>
      <c r="LTE546"/>
      <c r="LTF546"/>
      <c r="LTG546"/>
      <c r="LTH546"/>
      <c r="LTI546"/>
      <c r="LTJ546"/>
      <c r="LTK546"/>
      <c r="LTL546"/>
      <c r="LTM546"/>
      <c r="LTN546"/>
      <c r="LTO546"/>
      <c r="LTP546"/>
      <c r="LTQ546"/>
      <c r="LTR546"/>
      <c r="LTS546"/>
      <c r="LTT546"/>
      <c r="LTU546"/>
      <c r="LTV546"/>
      <c r="LTW546"/>
      <c r="LTX546"/>
      <c r="LTY546"/>
      <c r="LTZ546"/>
      <c r="LUA546"/>
      <c r="LUB546"/>
      <c r="LUC546"/>
      <c r="LUD546"/>
      <c r="LUE546"/>
      <c r="LUF546"/>
      <c r="LUG546"/>
      <c r="LUH546"/>
      <c r="LUI546"/>
      <c r="LUJ546"/>
      <c r="LUK546"/>
      <c r="LUL546"/>
      <c r="LUM546"/>
      <c r="LUN546"/>
      <c r="LUO546"/>
      <c r="LUP546"/>
      <c r="LUQ546"/>
      <c r="LUR546"/>
      <c r="LUS546"/>
      <c r="LUT546"/>
      <c r="LUU546"/>
      <c r="LUV546"/>
      <c r="LUW546"/>
      <c r="LUX546"/>
      <c r="LUY546"/>
      <c r="LUZ546"/>
      <c r="LVA546"/>
      <c r="LVB546"/>
      <c r="LVC546"/>
      <c r="LVD546"/>
      <c r="LVE546"/>
      <c r="LVF546"/>
      <c r="LVG546"/>
      <c r="LVH546"/>
      <c r="LVI546"/>
      <c r="LVJ546"/>
      <c r="LVK546"/>
      <c r="LVL546"/>
      <c r="LVM546"/>
      <c r="LVN546"/>
      <c r="LVO546"/>
      <c r="LVP546"/>
      <c r="LVQ546"/>
      <c r="LVR546"/>
      <c r="LVS546"/>
      <c r="LVT546"/>
      <c r="LVU546"/>
      <c r="LVV546"/>
      <c r="LVW546"/>
      <c r="LVX546"/>
      <c r="LVY546"/>
      <c r="LVZ546"/>
      <c r="LWA546"/>
      <c r="LWB546"/>
      <c r="LWC546"/>
      <c r="LWD546"/>
      <c r="LWE546"/>
      <c r="LWF546"/>
      <c r="LWG546"/>
      <c r="LWH546"/>
      <c r="LWI546"/>
      <c r="LWJ546"/>
      <c r="LWK546"/>
      <c r="LWL546"/>
      <c r="LWM546"/>
      <c r="LWN546"/>
      <c r="LWO546"/>
      <c r="LWP546"/>
      <c r="LWQ546"/>
      <c r="LWR546"/>
      <c r="LWS546"/>
      <c r="LWT546"/>
      <c r="LWU546"/>
      <c r="LWV546"/>
      <c r="LWW546"/>
      <c r="LWX546"/>
      <c r="LWY546"/>
      <c r="LWZ546"/>
      <c r="LXA546"/>
      <c r="LXB546"/>
      <c r="LXC546"/>
      <c r="LXD546"/>
      <c r="LXE546"/>
      <c r="LXF546"/>
      <c r="LXG546"/>
      <c r="LXH546"/>
      <c r="LXI546"/>
      <c r="LXJ546"/>
      <c r="LXK546"/>
      <c r="LXL546"/>
      <c r="LXM546"/>
      <c r="LXN546"/>
      <c r="LXO546"/>
      <c r="LXP546"/>
      <c r="LXQ546"/>
      <c r="LXR546"/>
      <c r="LXS546"/>
      <c r="LXT546"/>
      <c r="LXU546"/>
      <c r="LXV546"/>
      <c r="LXW546"/>
      <c r="LXX546"/>
      <c r="LXY546"/>
      <c r="LXZ546"/>
      <c r="LYA546"/>
      <c r="LYB546"/>
      <c r="LYC546"/>
      <c r="LYD546"/>
      <c r="LYE546"/>
      <c r="LYF546"/>
      <c r="LYG546"/>
      <c r="LYH546"/>
      <c r="LYI546"/>
      <c r="LYJ546"/>
      <c r="LYK546"/>
      <c r="LYL546"/>
      <c r="LYM546"/>
      <c r="LYN546"/>
      <c r="LYO546"/>
      <c r="LYP546"/>
      <c r="LYQ546"/>
      <c r="LYR546"/>
      <c r="LYS546"/>
      <c r="LYT546"/>
      <c r="LYU546"/>
      <c r="LYV546"/>
      <c r="LYW546"/>
      <c r="LYX546"/>
      <c r="LYY546"/>
      <c r="LYZ546"/>
      <c r="LZA546"/>
      <c r="LZB546"/>
      <c r="LZC546"/>
      <c r="LZD546"/>
      <c r="LZE546"/>
      <c r="LZF546"/>
      <c r="LZG546"/>
      <c r="LZH546"/>
      <c r="LZI546"/>
      <c r="LZJ546"/>
      <c r="LZK546"/>
      <c r="LZL546"/>
      <c r="LZM546"/>
      <c r="LZN546"/>
      <c r="LZO546"/>
      <c r="LZP546"/>
      <c r="LZQ546"/>
      <c r="LZR546"/>
      <c r="LZS546"/>
      <c r="LZT546"/>
      <c r="LZU546"/>
      <c r="LZV546"/>
      <c r="LZW546"/>
      <c r="LZX546"/>
      <c r="LZY546"/>
      <c r="LZZ546"/>
      <c r="MAA546"/>
      <c r="MAB546"/>
      <c r="MAC546"/>
      <c r="MAD546"/>
      <c r="MAE546"/>
      <c r="MAF546"/>
      <c r="MAG546"/>
      <c r="MAH546"/>
      <c r="MAI546"/>
      <c r="MAJ546"/>
      <c r="MAK546"/>
      <c r="MAL546"/>
      <c r="MAM546"/>
      <c r="MAN546"/>
      <c r="MAO546"/>
      <c r="MAP546"/>
      <c r="MAQ546"/>
      <c r="MAR546"/>
      <c r="MAS546"/>
      <c r="MAT546"/>
      <c r="MAU546"/>
      <c r="MAV546"/>
      <c r="MAW546"/>
      <c r="MAX546"/>
      <c r="MAY546"/>
      <c r="MAZ546"/>
      <c r="MBA546"/>
      <c r="MBB546"/>
      <c r="MBC546"/>
      <c r="MBD546"/>
      <c r="MBE546"/>
      <c r="MBF546"/>
      <c r="MBG546"/>
      <c r="MBH546"/>
      <c r="MBI546"/>
      <c r="MBJ546"/>
      <c r="MBK546"/>
      <c r="MBL546"/>
      <c r="MBM546"/>
      <c r="MBN546"/>
      <c r="MBO546"/>
      <c r="MBP546"/>
      <c r="MBQ546"/>
      <c r="MBR546"/>
      <c r="MBS546"/>
      <c r="MBT546"/>
      <c r="MBU546"/>
      <c r="MBV546"/>
      <c r="MBW546"/>
      <c r="MBX546"/>
      <c r="MBY546"/>
      <c r="MBZ546"/>
      <c r="MCA546"/>
      <c r="MCB546"/>
      <c r="MCC546"/>
      <c r="MCD546"/>
      <c r="MCE546"/>
      <c r="MCF546"/>
      <c r="MCG546"/>
      <c r="MCH546"/>
      <c r="MCI546"/>
      <c r="MCJ546"/>
      <c r="MCK546"/>
      <c r="MCL546"/>
      <c r="MCM546"/>
      <c r="MCN546"/>
      <c r="MCO546"/>
      <c r="MCP546"/>
      <c r="MCQ546"/>
      <c r="MCR546"/>
      <c r="MCS546"/>
      <c r="MCT546"/>
      <c r="MCU546"/>
      <c r="MCV546"/>
      <c r="MCW546"/>
      <c r="MCX546"/>
      <c r="MCY546"/>
      <c r="MCZ546"/>
      <c r="MDA546"/>
      <c r="MDB546"/>
      <c r="MDC546"/>
      <c r="MDD546"/>
      <c r="MDE546"/>
      <c r="MDF546"/>
      <c r="MDG546"/>
      <c r="MDH546"/>
      <c r="MDI546"/>
      <c r="MDJ546"/>
      <c r="MDK546"/>
      <c r="MDL546"/>
      <c r="MDM546"/>
      <c r="MDN546"/>
      <c r="MDO546"/>
      <c r="MDP546"/>
      <c r="MDQ546"/>
      <c r="MDR546"/>
      <c r="MDS546"/>
      <c r="MDT546"/>
      <c r="MDU546"/>
      <c r="MDV546"/>
      <c r="MDW546"/>
      <c r="MDX546"/>
      <c r="MDY546"/>
      <c r="MDZ546"/>
      <c r="MEA546"/>
      <c r="MEB546"/>
      <c r="MEC546"/>
      <c r="MED546"/>
      <c r="MEE546"/>
      <c r="MEF546"/>
      <c r="MEG546"/>
      <c r="MEH546"/>
      <c r="MEI546"/>
      <c r="MEJ546"/>
      <c r="MEK546"/>
      <c r="MEL546"/>
      <c r="MEM546"/>
      <c r="MEN546"/>
      <c r="MEO546"/>
      <c r="MEP546"/>
      <c r="MEQ546"/>
      <c r="MER546"/>
      <c r="MES546"/>
      <c r="MET546"/>
      <c r="MEU546"/>
      <c r="MEV546"/>
      <c r="MEW546"/>
      <c r="MEX546"/>
      <c r="MEY546"/>
      <c r="MEZ546"/>
      <c r="MFA546"/>
      <c r="MFB546"/>
      <c r="MFC546"/>
      <c r="MFD546"/>
      <c r="MFE546"/>
      <c r="MFF546"/>
      <c r="MFG546"/>
      <c r="MFH546"/>
      <c r="MFI546"/>
      <c r="MFJ546"/>
      <c r="MFK546"/>
      <c r="MFL546"/>
      <c r="MFM546"/>
      <c r="MFN546"/>
      <c r="MFO546"/>
      <c r="MFP546"/>
      <c r="MFQ546"/>
      <c r="MFR546"/>
      <c r="MFS546"/>
      <c r="MFT546"/>
      <c r="MFU546"/>
      <c r="MFV546"/>
      <c r="MFW546"/>
      <c r="MFX546"/>
      <c r="MFY546"/>
      <c r="MFZ546"/>
      <c r="MGA546"/>
      <c r="MGB546"/>
      <c r="MGC546"/>
      <c r="MGD546"/>
      <c r="MGE546"/>
      <c r="MGF546"/>
      <c r="MGG546"/>
      <c r="MGH546"/>
      <c r="MGI546"/>
      <c r="MGJ546"/>
      <c r="MGK546"/>
      <c r="MGL546"/>
      <c r="MGM546"/>
      <c r="MGN546"/>
      <c r="MGO546"/>
      <c r="MGP546"/>
      <c r="MGQ546"/>
      <c r="MGR546"/>
      <c r="MGS546"/>
      <c r="MGT546"/>
      <c r="MGU546"/>
      <c r="MGV546"/>
      <c r="MGW546"/>
      <c r="MGX546"/>
      <c r="MGY546"/>
      <c r="MGZ546"/>
      <c r="MHA546"/>
      <c r="MHB546"/>
      <c r="MHC546"/>
      <c r="MHD546"/>
      <c r="MHE546"/>
      <c r="MHF546"/>
      <c r="MHG546"/>
      <c r="MHH546"/>
      <c r="MHI546"/>
      <c r="MHJ546"/>
      <c r="MHK546"/>
      <c r="MHL546"/>
      <c r="MHM546"/>
      <c r="MHN546"/>
      <c r="MHO546"/>
      <c r="MHP546"/>
      <c r="MHQ546"/>
      <c r="MHR546"/>
      <c r="MHS546"/>
      <c r="MHT546"/>
      <c r="MHU546"/>
      <c r="MHV546"/>
      <c r="MHW546"/>
      <c r="MHX546"/>
      <c r="MHY546"/>
      <c r="MHZ546"/>
      <c r="MIA546"/>
      <c r="MIB546"/>
      <c r="MIC546"/>
      <c r="MID546"/>
      <c r="MIE546"/>
      <c r="MIF546"/>
      <c r="MIG546"/>
      <c r="MIH546"/>
      <c r="MII546"/>
      <c r="MIJ546"/>
      <c r="MIK546"/>
      <c r="MIL546"/>
      <c r="MIM546"/>
      <c r="MIN546"/>
      <c r="MIO546"/>
      <c r="MIP546"/>
      <c r="MIQ546"/>
      <c r="MIR546"/>
      <c r="MIS546"/>
      <c r="MIT546"/>
      <c r="MIU546"/>
      <c r="MIV546"/>
      <c r="MIW546"/>
      <c r="MIX546"/>
      <c r="MIY546"/>
      <c r="MIZ546"/>
      <c r="MJA546"/>
      <c r="MJB546"/>
      <c r="MJC546"/>
      <c r="MJD546"/>
      <c r="MJE546"/>
      <c r="MJF546"/>
      <c r="MJG546"/>
      <c r="MJH546"/>
      <c r="MJI546"/>
      <c r="MJJ546"/>
      <c r="MJK546"/>
      <c r="MJL546"/>
      <c r="MJM546"/>
      <c r="MJN546"/>
      <c r="MJO546"/>
      <c r="MJP546"/>
      <c r="MJQ546"/>
      <c r="MJR546"/>
      <c r="MJS546"/>
      <c r="MJT546"/>
      <c r="MJU546"/>
      <c r="MJV546"/>
      <c r="MJW546"/>
      <c r="MJX546"/>
      <c r="MJY546"/>
      <c r="MJZ546"/>
      <c r="MKA546"/>
      <c r="MKB546"/>
      <c r="MKC546"/>
      <c r="MKD546"/>
      <c r="MKE546"/>
      <c r="MKF546"/>
      <c r="MKG546"/>
      <c r="MKH546"/>
      <c r="MKI546"/>
      <c r="MKJ546"/>
      <c r="MKK546"/>
      <c r="MKL546"/>
      <c r="MKM546"/>
      <c r="MKN546"/>
      <c r="MKO546"/>
      <c r="MKP546"/>
      <c r="MKQ546"/>
      <c r="MKR546"/>
      <c r="MKS546"/>
      <c r="MKT546"/>
      <c r="MKU546"/>
      <c r="MKV546"/>
      <c r="MKW546"/>
      <c r="MKX546"/>
      <c r="MKY546"/>
      <c r="MKZ546"/>
      <c r="MLA546"/>
      <c r="MLB546"/>
      <c r="MLC546"/>
      <c r="MLD546"/>
      <c r="MLE546"/>
      <c r="MLF546"/>
      <c r="MLG546"/>
      <c r="MLH546"/>
      <c r="MLI546"/>
      <c r="MLJ546"/>
      <c r="MLK546"/>
      <c r="MLL546"/>
      <c r="MLM546"/>
      <c r="MLN546"/>
      <c r="MLO546"/>
      <c r="MLP546"/>
      <c r="MLQ546"/>
      <c r="MLR546"/>
      <c r="MLS546"/>
      <c r="MLT546"/>
      <c r="MLU546"/>
      <c r="MLV546"/>
      <c r="MLW546"/>
      <c r="MLX546"/>
      <c r="MLY546"/>
      <c r="MLZ546"/>
      <c r="MMA546"/>
      <c r="MMB546"/>
      <c r="MMC546"/>
      <c r="MMD546"/>
      <c r="MME546"/>
      <c r="MMF546"/>
      <c r="MMG546"/>
      <c r="MMH546"/>
      <c r="MMI546"/>
      <c r="MMJ546"/>
      <c r="MMK546"/>
      <c r="MML546"/>
      <c r="MMM546"/>
      <c r="MMN546"/>
      <c r="MMO546"/>
      <c r="MMP546"/>
      <c r="MMQ546"/>
      <c r="MMR546"/>
      <c r="MMS546"/>
      <c r="MMT546"/>
      <c r="MMU546"/>
      <c r="MMV546"/>
      <c r="MMW546"/>
      <c r="MMX546"/>
      <c r="MMY546"/>
      <c r="MMZ546"/>
      <c r="MNA546"/>
      <c r="MNB546"/>
      <c r="MNC546"/>
      <c r="MND546"/>
      <c r="MNE546"/>
      <c r="MNF546"/>
      <c r="MNG546"/>
      <c r="MNH546"/>
      <c r="MNI546"/>
      <c r="MNJ546"/>
      <c r="MNK546"/>
      <c r="MNL546"/>
      <c r="MNM546"/>
      <c r="MNN546"/>
      <c r="MNO546"/>
      <c r="MNP546"/>
      <c r="MNQ546"/>
      <c r="MNR546"/>
      <c r="MNS546"/>
      <c r="MNT546"/>
      <c r="MNU546"/>
      <c r="MNV546"/>
      <c r="MNW546"/>
      <c r="MNX546"/>
      <c r="MNY546"/>
      <c r="MNZ546"/>
      <c r="MOA546"/>
      <c r="MOB546"/>
      <c r="MOC546"/>
      <c r="MOD546"/>
      <c r="MOE546"/>
      <c r="MOF546"/>
      <c r="MOG546"/>
      <c r="MOH546"/>
      <c r="MOI546"/>
      <c r="MOJ546"/>
      <c r="MOK546"/>
      <c r="MOL546"/>
      <c r="MOM546"/>
      <c r="MON546"/>
      <c r="MOO546"/>
      <c r="MOP546"/>
      <c r="MOQ546"/>
      <c r="MOR546"/>
      <c r="MOS546"/>
      <c r="MOT546"/>
      <c r="MOU546"/>
      <c r="MOV546"/>
      <c r="MOW546"/>
      <c r="MOX546"/>
      <c r="MOY546"/>
      <c r="MOZ546"/>
      <c r="MPA546"/>
      <c r="MPB546"/>
      <c r="MPC546"/>
      <c r="MPD546"/>
      <c r="MPE546"/>
      <c r="MPF546"/>
      <c r="MPG546"/>
      <c r="MPH546"/>
      <c r="MPI546"/>
      <c r="MPJ546"/>
      <c r="MPK546"/>
      <c r="MPL546"/>
      <c r="MPM546"/>
      <c r="MPN546"/>
      <c r="MPO546"/>
      <c r="MPP546"/>
      <c r="MPQ546"/>
      <c r="MPR546"/>
      <c r="MPS546"/>
      <c r="MPT546"/>
      <c r="MPU546"/>
      <c r="MPV546"/>
      <c r="MPW546"/>
      <c r="MPX546"/>
      <c r="MPY546"/>
      <c r="MPZ546"/>
      <c r="MQA546"/>
      <c r="MQB546"/>
      <c r="MQC546"/>
      <c r="MQD546"/>
      <c r="MQE546"/>
      <c r="MQF546"/>
      <c r="MQG546"/>
      <c r="MQH546"/>
      <c r="MQI546"/>
      <c r="MQJ546"/>
      <c r="MQK546"/>
      <c r="MQL546"/>
      <c r="MQM546"/>
      <c r="MQN546"/>
      <c r="MQO546"/>
      <c r="MQP546"/>
      <c r="MQQ546"/>
      <c r="MQR546"/>
      <c r="MQS546"/>
      <c r="MQT546"/>
      <c r="MQU546"/>
      <c r="MQV546"/>
      <c r="MQW546"/>
      <c r="MQX546"/>
      <c r="MQY546"/>
      <c r="MQZ546"/>
      <c r="MRA546"/>
      <c r="MRB546"/>
      <c r="MRC546"/>
      <c r="MRD546"/>
      <c r="MRE546"/>
      <c r="MRF546"/>
      <c r="MRG546"/>
      <c r="MRH546"/>
      <c r="MRI546"/>
      <c r="MRJ546"/>
      <c r="MRK546"/>
      <c r="MRL546"/>
      <c r="MRM546"/>
      <c r="MRN546"/>
      <c r="MRO546"/>
      <c r="MRP546"/>
      <c r="MRQ546"/>
      <c r="MRR546"/>
      <c r="MRS546"/>
      <c r="MRT546"/>
      <c r="MRU546"/>
      <c r="MRV546"/>
      <c r="MRW546"/>
      <c r="MRX546"/>
      <c r="MRY546"/>
      <c r="MRZ546"/>
      <c r="MSA546"/>
      <c r="MSB546"/>
      <c r="MSC546"/>
      <c r="MSD546"/>
      <c r="MSE546"/>
      <c r="MSF546"/>
      <c r="MSG546"/>
      <c r="MSH546"/>
      <c r="MSI546"/>
      <c r="MSJ546"/>
      <c r="MSK546"/>
      <c r="MSL546"/>
      <c r="MSM546"/>
      <c r="MSN546"/>
      <c r="MSO546"/>
      <c r="MSP546"/>
      <c r="MSQ546"/>
      <c r="MSR546"/>
      <c r="MSS546"/>
      <c r="MST546"/>
      <c r="MSU546"/>
      <c r="MSV546"/>
      <c r="MSW546"/>
      <c r="MSX546"/>
      <c r="MSY546"/>
      <c r="MSZ546"/>
      <c r="MTA546"/>
      <c r="MTB546"/>
      <c r="MTC546"/>
      <c r="MTD546"/>
      <c r="MTE546"/>
      <c r="MTF546"/>
      <c r="MTG546"/>
      <c r="MTH546"/>
      <c r="MTI546"/>
      <c r="MTJ546"/>
      <c r="MTK546"/>
      <c r="MTL546"/>
      <c r="MTM546"/>
      <c r="MTN546"/>
      <c r="MTO546"/>
      <c r="MTP546"/>
      <c r="MTQ546"/>
      <c r="MTR546"/>
      <c r="MTS546"/>
      <c r="MTT546"/>
      <c r="MTU546"/>
      <c r="MTV546"/>
      <c r="MTW546"/>
      <c r="MTX546"/>
      <c r="MTY546"/>
      <c r="MTZ546"/>
      <c r="MUA546"/>
      <c r="MUB546"/>
      <c r="MUC546"/>
      <c r="MUD546"/>
      <c r="MUE546"/>
      <c r="MUF546"/>
      <c r="MUG546"/>
      <c r="MUH546"/>
      <c r="MUI546"/>
      <c r="MUJ546"/>
      <c r="MUK546"/>
      <c r="MUL546"/>
      <c r="MUM546"/>
      <c r="MUN546"/>
      <c r="MUO546"/>
      <c r="MUP546"/>
      <c r="MUQ546"/>
      <c r="MUR546"/>
      <c r="MUS546"/>
      <c r="MUT546"/>
      <c r="MUU546"/>
      <c r="MUV546"/>
      <c r="MUW546"/>
      <c r="MUX546"/>
      <c r="MUY546"/>
      <c r="MUZ546"/>
      <c r="MVA546"/>
      <c r="MVB546"/>
      <c r="MVC546"/>
      <c r="MVD546"/>
      <c r="MVE546"/>
      <c r="MVF546"/>
      <c r="MVG546"/>
      <c r="MVH546"/>
      <c r="MVI546"/>
      <c r="MVJ546"/>
      <c r="MVK546"/>
      <c r="MVL546"/>
      <c r="MVM546"/>
      <c r="MVN546"/>
      <c r="MVO546"/>
      <c r="MVP546"/>
      <c r="MVQ546"/>
      <c r="MVR546"/>
      <c r="MVS546"/>
      <c r="MVT546"/>
      <c r="MVU546"/>
      <c r="MVV546"/>
      <c r="MVW546"/>
      <c r="MVX546"/>
      <c r="MVY546"/>
      <c r="MVZ546"/>
      <c r="MWA546"/>
      <c r="MWB546"/>
      <c r="MWC546"/>
      <c r="MWD546"/>
      <c r="MWE546"/>
      <c r="MWF546"/>
      <c r="MWG546"/>
      <c r="MWH546"/>
      <c r="MWI546"/>
      <c r="MWJ546"/>
      <c r="MWK546"/>
      <c r="MWL546"/>
      <c r="MWM546"/>
      <c r="MWN546"/>
      <c r="MWO546"/>
      <c r="MWP546"/>
      <c r="MWQ546"/>
      <c r="MWR546"/>
      <c r="MWS546"/>
      <c r="MWT546"/>
      <c r="MWU546"/>
      <c r="MWV546"/>
      <c r="MWW546"/>
      <c r="MWX546"/>
      <c r="MWY546"/>
      <c r="MWZ546"/>
      <c r="MXA546"/>
      <c r="MXB546"/>
      <c r="MXC546"/>
      <c r="MXD546"/>
      <c r="MXE546"/>
      <c r="MXF546"/>
      <c r="MXG546"/>
      <c r="MXH546"/>
      <c r="MXI546"/>
      <c r="MXJ546"/>
      <c r="MXK546"/>
      <c r="MXL546"/>
      <c r="MXM546"/>
      <c r="MXN546"/>
      <c r="MXO546"/>
      <c r="MXP546"/>
      <c r="MXQ546"/>
      <c r="MXR546"/>
      <c r="MXS546"/>
      <c r="MXT546"/>
      <c r="MXU546"/>
      <c r="MXV546"/>
      <c r="MXW546"/>
      <c r="MXX546"/>
      <c r="MXY546"/>
      <c r="MXZ546"/>
      <c r="MYA546"/>
      <c r="MYB546"/>
      <c r="MYC546"/>
      <c r="MYD546"/>
      <c r="MYE546"/>
      <c r="MYF546"/>
      <c r="MYG546"/>
      <c r="MYH546"/>
      <c r="MYI546"/>
      <c r="MYJ546"/>
      <c r="MYK546"/>
      <c r="MYL546"/>
      <c r="MYM546"/>
      <c r="MYN546"/>
      <c r="MYO546"/>
      <c r="MYP546"/>
      <c r="MYQ546"/>
      <c r="MYR546"/>
      <c r="MYS546"/>
      <c r="MYT546"/>
      <c r="MYU546"/>
      <c r="MYV546"/>
      <c r="MYW546"/>
      <c r="MYX546"/>
      <c r="MYY546"/>
      <c r="MYZ546"/>
      <c r="MZA546"/>
      <c r="MZB546"/>
      <c r="MZC546"/>
      <c r="MZD546"/>
      <c r="MZE546"/>
      <c r="MZF546"/>
      <c r="MZG546"/>
      <c r="MZH546"/>
      <c r="MZI546"/>
      <c r="MZJ546"/>
      <c r="MZK546"/>
      <c r="MZL546"/>
      <c r="MZM546"/>
      <c r="MZN546"/>
      <c r="MZO546"/>
      <c r="MZP546"/>
      <c r="MZQ546"/>
      <c r="MZR546"/>
      <c r="MZS546"/>
      <c r="MZT546"/>
      <c r="MZU546"/>
      <c r="MZV546"/>
      <c r="MZW546"/>
      <c r="MZX546"/>
      <c r="MZY546"/>
      <c r="MZZ546"/>
      <c r="NAA546"/>
      <c r="NAB546"/>
      <c r="NAC546"/>
      <c r="NAD546"/>
      <c r="NAE546"/>
      <c r="NAF546"/>
      <c r="NAG546"/>
      <c r="NAH546"/>
      <c r="NAI546"/>
      <c r="NAJ546"/>
      <c r="NAK546"/>
      <c r="NAL546"/>
      <c r="NAM546"/>
      <c r="NAN546"/>
      <c r="NAO546"/>
      <c r="NAP546"/>
      <c r="NAQ546"/>
      <c r="NAR546"/>
      <c r="NAS546"/>
      <c r="NAT546"/>
      <c r="NAU546"/>
      <c r="NAV546"/>
      <c r="NAW546"/>
      <c r="NAX546"/>
      <c r="NAY546"/>
      <c r="NAZ546"/>
      <c r="NBA546"/>
      <c r="NBB546"/>
      <c r="NBC546"/>
      <c r="NBD546"/>
      <c r="NBE546"/>
      <c r="NBF546"/>
      <c r="NBG546"/>
      <c r="NBH546"/>
      <c r="NBI546"/>
      <c r="NBJ546"/>
      <c r="NBK546"/>
      <c r="NBL546"/>
      <c r="NBM546"/>
      <c r="NBN546"/>
      <c r="NBO546"/>
      <c r="NBP546"/>
      <c r="NBQ546"/>
      <c r="NBR546"/>
      <c r="NBS546"/>
      <c r="NBT546"/>
      <c r="NBU546"/>
      <c r="NBV546"/>
      <c r="NBW546"/>
      <c r="NBX546"/>
      <c r="NBY546"/>
      <c r="NBZ546"/>
      <c r="NCA546"/>
      <c r="NCB546"/>
      <c r="NCC546"/>
      <c r="NCD546"/>
      <c r="NCE546"/>
      <c r="NCF546"/>
      <c r="NCG546"/>
      <c r="NCH546"/>
      <c r="NCI546"/>
      <c r="NCJ546"/>
      <c r="NCK546"/>
      <c r="NCL546"/>
      <c r="NCM546"/>
      <c r="NCN546"/>
      <c r="NCO546"/>
      <c r="NCP546"/>
      <c r="NCQ546"/>
      <c r="NCR546"/>
      <c r="NCS546"/>
      <c r="NCT546"/>
      <c r="NCU546"/>
      <c r="NCV546"/>
      <c r="NCW546"/>
      <c r="NCX546"/>
      <c r="NCY546"/>
      <c r="NCZ546"/>
      <c r="NDA546"/>
      <c r="NDB546"/>
      <c r="NDC546"/>
      <c r="NDD546"/>
      <c r="NDE546"/>
      <c r="NDF546"/>
      <c r="NDG546"/>
      <c r="NDH546"/>
      <c r="NDI546"/>
      <c r="NDJ546"/>
      <c r="NDK546"/>
      <c r="NDL546"/>
      <c r="NDM546"/>
      <c r="NDN546"/>
      <c r="NDO546"/>
      <c r="NDP546"/>
      <c r="NDQ546"/>
      <c r="NDR546"/>
      <c r="NDS546"/>
      <c r="NDT546"/>
      <c r="NDU546"/>
      <c r="NDV546"/>
      <c r="NDW546"/>
      <c r="NDX546"/>
      <c r="NDY546"/>
      <c r="NDZ546"/>
      <c r="NEA546"/>
      <c r="NEB546"/>
      <c r="NEC546"/>
      <c r="NED546"/>
      <c r="NEE546"/>
      <c r="NEF546"/>
      <c r="NEG546"/>
      <c r="NEH546"/>
      <c r="NEI546"/>
      <c r="NEJ546"/>
      <c r="NEK546"/>
      <c r="NEL546"/>
      <c r="NEM546"/>
      <c r="NEN546"/>
      <c r="NEO546"/>
      <c r="NEP546"/>
      <c r="NEQ546"/>
      <c r="NER546"/>
      <c r="NES546"/>
      <c r="NET546"/>
      <c r="NEU546"/>
      <c r="NEV546"/>
      <c r="NEW546"/>
      <c r="NEX546"/>
      <c r="NEY546"/>
      <c r="NEZ546"/>
      <c r="NFA546"/>
      <c r="NFB546"/>
      <c r="NFC546"/>
      <c r="NFD546"/>
      <c r="NFE546"/>
      <c r="NFF546"/>
      <c r="NFG546"/>
      <c r="NFH546"/>
      <c r="NFI546"/>
      <c r="NFJ546"/>
      <c r="NFK546"/>
      <c r="NFL546"/>
      <c r="NFM546"/>
      <c r="NFN546"/>
      <c r="NFO546"/>
      <c r="NFP546"/>
      <c r="NFQ546"/>
      <c r="NFR546"/>
      <c r="NFS546"/>
      <c r="NFT546"/>
      <c r="NFU546"/>
      <c r="NFV546"/>
      <c r="NFW546"/>
      <c r="NFX546"/>
      <c r="NFY546"/>
      <c r="NFZ546"/>
      <c r="NGA546"/>
      <c r="NGB546"/>
      <c r="NGC546"/>
      <c r="NGD546"/>
      <c r="NGE546"/>
      <c r="NGF546"/>
      <c r="NGG546"/>
      <c r="NGH546"/>
      <c r="NGI546"/>
      <c r="NGJ546"/>
      <c r="NGK546"/>
      <c r="NGL546"/>
      <c r="NGM546"/>
      <c r="NGN546"/>
      <c r="NGO546"/>
      <c r="NGP546"/>
      <c r="NGQ546"/>
      <c r="NGR546"/>
      <c r="NGS546"/>
      <c r="NGT546"/>
      <c r="NGU546"/>
      <c r="NGV546"/>
      <c r="NGW546"/>
      <c r="NGX546"/>
      <c r="NGY546"/>
      <c r="NGZ546"/>
      <c r="NHA546"/>
      <c r="NHB546"/>
      <c r="NHC546"/>
      <c r="NHD546"/>
      <c r="NHE546"/>
      <c r="NHF546"/>
      <c r="NHG546"/>
      <c r="NHH546"/>
      <c r="NHI546"/>
      <c r="NHJ546"/>
      <c r="NHK546"/>
      <c r="NHL546"/>
      <c r="NHM546"/>
      <c r="NHN546"/>
      <c r="NHO546"/>
      <c r="NHP546"/>
      <c r="NHQ546"/>
      <c r="NHR546"/>
      <c r="NHS546"/>
      <c r="NHT546"/>
      <c r="NHU546"/>
      <c r="NHV546"/>
      <c r="NHW546"/>
      <c r="NHX546"/>
      <c r="NHY546"/>
      <c r="NHZ546"/>
      <c r="NIA546"/>
      <c r="NIB546"/>
      <c r="NIC546"/>
      <c r="NID546"/>
      <c r="NIE546"/>
      <c r="NIF546"/>
      <c r="NIG546"/>
      <c r="NIH546"/>
      <c r="NII546"/>
      <c r="NIJ546"/>
      <c r="NIK546"/>
      <c r="NIL546"/>
      <c r="NIM546"/>
      <c r="NIN546"/>
      <c r="NIO546"/>
      <c r="NIP546"/>
      <c r="NIQ546"/>
      <c r="NIR546"/>
      <c r="NIS546"/>
      <c r="NIT546"/>
      <c r="NIU546"/>
      <c r="NIV546"/>
      <c r="NIW546"/>
      <c r="NIX546"/>
      <c r="NIY546"/>
      <c r="NIZ546"/>
      <c r="NJA546"/>
      <c r="NJB546"/>
      <c r="NJC546"/>
      <c r="NJD546"/>
      <c r="NJE546"/>
      <c r="NJF546"/>
      <c r="NJG546"/>
      <c r="NJH546"/>
      <c r="NJI546"/>
      <c r="NJJ546"/>
      <c r="NJK546"/>
      <c r="NJL546"/>
      <c r="NJM546"/>
      <c r="NJN546"/>
      <c r="NJO546"/>
      <c r="NJP546"/>
      <c r="NJQ546"/>
      <c r="NJR546"/>
      <c r="NJS546"/>
      <c r="NJT546"/>
      <c r="NJU546"/>
      <c r="NJV546"/>
      <c r="NJW546"/>
      <c r="NJX546"/>
      <c r="NJY546"/>
      <c r="NJZ546"/>
      <c r="NKA546"/>
      <c r="NKB546"/>
      <c r="NKC546"/>
      <c r="NKD546"/>
      <c r="NKE546"/>
      <c r="NKF546"/>
      <c r="NKG546"/>
      <c r="NKH546"/>
      <c r="NKI546"/>
      <c r="NKJ546"/>
      <c r="NKK546"/>
      <c r="NKL546"/>
      <c r="NKM546"/>
      <c r="NKN546"/>
      <c r="NKO546"/>
      <c r="NKP546"/>
      <c r="NKQ546"/>
      <c r="NKR546"/>
      <c r="NKS546"/>
      <c r="NKT546"/>
      <c r="NKU546"/>
      <c r="NKV546"/>
      <c r="NKW546"/>
      <c r="NKX546"/>
      <c r="NKY546"/>
      <c r="NKZ546"/>
      <c r="NLA546"/>
      <c r="NLB546"/>
      <c r="NLC546"/>
      <c r="NLD546"/>
      <c r="NLE546"/>
      <c r="NLF546"/>
      <c r="NLG546"/>
      <c r="NLH546"/>
      <c r="NLI546"/>
      <c r="NLJ546"/>
      <c r="NLK546"/>
      <c r="NLL546"/>
      <c r="NLM546"/>
      <c r="NLN546"/>
      <c r="NLO546"/>
      <c r="NLP546"/>
      <c r="NLQ546"/>
      <c r="NLR546"/>
      <c r="NLS546"/>
      <c r="NLT546"/>
      <c r="NLU546"/>
      <c r="NLV546"/>
      <c r="NLW546"/>
      <c r="NLX546"/>
      <c r="NLY546"/>
      <c r="NLZ546"/>
      <c r="NMA546"/>
      <c r="NMB546"/>
      <c r="NMC546"/>
      <c r="NMD546"/>
      <c r="NME546"/>
      <c r="NMF546"/>
      <c r="NMG546"/>
      <c r="NMH546"/>
      <c r="NMI546"/>
      <c r="NMJ546"/>
      <c r="NMK546"/>
      <c r="NML546"/>
      <c r="NMM546"/>
      <c r="NMN546"/>
      <c r="NMO546"/>
      <c r="NMP546"/>
      <c r="NMQ546"/>
      <c r="NMR546"/>
      <c r="NMS546"/>
      <c r="NMT546"/>
      <c r="NMU546"/>
      <c r="NMV546"/>
      <c r="NMW546"/>
      <c r="NMX546"/>
      <c r="NMY546"/>
      <c r="NMZ546"/>
      <c r="NNA546"/>
      <c r="NNB546"/>
      <c r="NNC546"/>
      <c r="NND546"/>
      <c r="NNE546"/>
      <c r="NNF546"/>
      <c r="NNG546"/>
      <c r="NNH546"/>
      <c r="NNI546"/>
      <c r="NNJ546"/>
      <c r="NNK546"/>
      <c r="NNL546"/>
      <c r="NNM546"/>
      <c r="NNN546"/>
      <c r="NNO546"/>
      <c r="NNP546"/>
      <c r="NNQ546"/>
      <c r="NNR546"/>
      <c r="NNS546"/>
      <c r="NNT546"/>
      <c r="NNU546"/>
      <c r="NNV546"/>
      <c r="NNW546"/>
      <c r="NNX546"/>
      <c r="NNY546"/>
      <c r="NNZ546"/>
      <c r="NOA546"/>
      <c r="NOB546"/>
      <c r="NOC546"/>
      <c r="NOD546"/>
      <c r="NOE546"/>
      <c r="NOF546"/>
      <c r="NOG546"/>
      <c r="NOH546"/>
      <c r="NOI546"/>
      <c r="NOJ546"/>
      <c r="NOK546"/>
      <c r="NOL546"/>
      <c r="NOM546"/>
      <c r="NON546"/>
      <c r="NOO546"/>
      <c r="NOP546"/>
      <c r="NOQ546"/>
      <c r="NOR546"/>
      <c r="NOS546"/>
      <c r="NOT546"/>
      <c r="NOU546"/>
      <c r="NOV546"/>
      <c r="NOW546"/>
      <c r="NOX546"/>
      <c r="NOY546"/>
      <c r="NOZ546"/>
      <c r="NPA546"/>
      <c r="NPB546"/>
      <c r="NPC546"/>
      <c r="NPD546"/>
      <c r="NPE546"/>
      <c r="NPF546"/>
      <c r="NPG546"/>
      <c r="NPH546"/>
      <c r="NPI546"/>
      <c r="NPJ546"/>
      <c r="NPK546"/>
      <c r="NPL546"/>
      <c r="NPM546"/>
      <c r="NPN546"/>
      <c r="NPO546"/>
      <c r="NPP546"/>
      <c r="NPQ546"/>
      <c r="NPR546"/>
      <c r="NPS546"/>
      <c r="NPT546"/>
      <c r="NPU546"/>
      <c r="NPV546"/>
      <c r="NPW546"/>
      <c r="NPX546"/>
      <c r="NPY546"/>
      <c r="NPZ546"/>
      <c r="NQA546"/>
      <c r="NQB546"/>
      <c r="NQC546"/>
      <c r="NQD546"/>
      <c r="NQE546"/>
      <c r="NQF546"/>
      <c r="NQG546"/>
      <c r="NQH546"/>
      <c r="NQI546"/>
      <c r="NQJ546"/>
      <c r="NQK546"/>
      <c r="NQL546"/>
      <c r="NQM546"/>
      <c r="NQN546"/>
      <c r="NQO546"/>
      <c r="NQP546"/>
      <c r="NQQ546"/>
      <c r="NQR546"/>
      <c r="NQS546"/>
      <c r="NQT546"/>
      <c r="NQU546"/>
      <c r="NQV546"/>
      <c r="NQW546"/>
      <c r="NQX546"/>
      <c r="NQY546"/>
      <c r="NQZ546"/>
      <c r="NRA546"/>
      <c r="NRB546"/>
      <c r="NRC546"/>
      <c r="NRD546"/>
      <c r="NRE546"/>
      <c r="NRF546"/>
      <c r="NRG546"/>
      <c r="NRH546"/>
      <c r="NRI546"/>
      <c r="NRJ546"/>
      <c r="NRK546"/>
      <c r="NRL546"/>
      <c r="NRM546"/>
      <c r="NRN546"/>
      <c r="NRO546"/>
      <c r="NRP546"/>
      <c r="NRQ546"/>
      <c r="NRR546"/>
      <c r="NRS546"/>
      <c r="NRT546"/>
      <c r="NRU546"/>
      <c r="NRV546"/>
      <c r="NRW546"/>
      <c r="NRX546"/>
      <c r="NRY546"/>
      <c r="NRZ546"/>
      <c r="NSA546"/>
      <c r="NSB546"/>
      <c r="NSC546"/>
      <c r="NSD546"/>
      <c r="NSE546"/>
      <c r="NSF546"/>
      <c r="NSG546"/>
      <c r="NSH546"/>
      <c r="NSI546"/>
      <c r="NSJ546"/>
      <c r="NSK546"/>
      <c r="NSL546"/>
      <c r="NSM546"/>
      <c r="NSN546"/>
      <c r="NSO546"/>
      <c r="NSP546"/>
      <c r="NSQ546"/>
      <c r="NSR546"/>
      <c r="NSS546"/>
      <c r="NST546"/>
      <c r="NSU546"/>
      <c r="NSV546"/>
      <c r="NSW546"/>
      <c r="NSX546"/>
      <c r="NSY546"/>
      <c r="NSZ546"/>
      <c r="NTA546"/>
      <c r="NTB546"/>
      <c r="NTC546"/>
      <c r="NTD546"/>
      <c r="NTE546"/>
      <c r="NTF546"/>
      <c r="NTG546"/>
      <c r="NTH546"/>
      <c r="NTI546"/>
      <c r="NTJ546"/>
      <c r="NTK546"/>
      <c r="NTL546"/>
      <c r="NTM546"/>
      <c r="NTN546"/>
      <c r="NTO546"/>
      <c r="NTP546"/>
      <c r="NTQ546"/>
      <c r="NTR546"/>
      <c r="NTS546"/>
      <c r="NTT546"/>
      <c r="NTU546"/>
      <c r="NTV546"/>
      <c r="NTW546"/>
      <c r="NTX546"/>
      <c r="NTY546"/>
      <c r="NTZ546"/>
      <c r="NUA546"/>
      <c r="NUB546"/>
      <c r="NUC546"/>
      <c r="NUD546"/>
      <c r="NUE546"/>
      <c r="NUF546"/>
      <c r="NUG546"/>
      <c r="NUH546"/>
      <c r="NUI546"/>
      <c r="NUJ546"/>
      <c r="NUK546"/>
      <c r="NUL546"/>
      <c r="NUM546"/>
      <c r="NUN546"/>
      <c r="NUO546"/>
      <c r="NUP546"/>
      <c r="NUQ546"/>
      <c r="NUR546"/>
      <c r="NUS546"/>
      <c r="NUT546"/>
      <c r="NUU546"/>
      <c r="NUV546"/>
      <c r="NUW546"/>
      <c r="NUX546"/>
      <c r="NUY546"/>
      <c r="NUZ546"/>
      <c r="NVA546"/>
      <c r="NVB546"/>
      <c r="NVC546"/>
      <c r="NVD546"/>
      <c r="NVE546"/>
      <c r="NVF546"/>
      <c r="NVG546"/>
      <c r="NVH546"/>
      <c r="NVI546"/>
      <c r="NVJ546"/>
      <c r="NVK546"/>
      <c r="NVL546"/>
      <c r="NVM546"/>
      <c r="NVN546"/>
      <c r="NVO546"/>
      <c r="NVP546"/>
      <c r="NVQ546"/>
      <c r="NVR546"/>
      <c r="NVS546"/>
      <c r="NVT546"/>
      <c r="NVU546"/>
      <c r="NVV546"/>
      <c r="NVW546"/>
      <c r="NVX546"/>
      <c r="NVY546"/>
      <c r="NVZ546"/>
      <c r="NWA546"/>
      <c r="NWB546"/>
      <c r="NWC546"/>
      <c r="NWD546"/>
      <c r="NWE546"/>
      <c r="NWF546"/>
      <c r="NWG546"/>
      <c r="NWH546"/>
      <c r="NWI546"/>
      <c r="NWJ546"/>
      <c r="NWK546"/>
      <c r="NWL546"/>
      <c r="NWM546"/>
      <c r="NWN546"/>
      <c r="NWO546"/>
      <c r="NWP546"/>
      <c r="NWQ546"/>
      <c r="NWR546"/>
      <c r="NWS546"/>
      <c r="NWT546"/>
      <c r="NWU546"/>
      <c r="NWV546"/>
      <c r="NWW546"/>
      <c r="NWX546"/>
      <c r="NWY546"/>
      <c r="NWZ546"/>
      <c r="NXA546"/>
      <c r="NXB546"/>
      <c r="NXC546"/>
      <c r="NXD546"/>
      <c r="NXE546"/>
      <c r="NXF546"/>
      <c r="NXG546"/>
      <c r="NXH546"/>
      <c r="NXI546"/>
      <c r="NXJ546"/>
      <c r="NXK546"/>
      <c r="NXL546"/>
      <c r="NXM546"/>
      <c r="NXN546"/>
      <c r="NXO546"/>
      <c r="NXP546"/>
      <c r="NXQ546"/>
      <c r="NXR546"/>
      <c r="NXS546"/>
      <c r="NXT546"/>
      <c r="NXU546"/>
      <c r="NXV546"/>
      <c r="NXW546"/>
      <c r="NXX546"/>
      <c r="NXY546"/>
      <c r="NXZ546"/>
      <c r="NYA546"/>
      <c r="NYB546"/>
      <c r="NYC546"/>
      <c r="NYD546"/>
      <c r="NYE546"/>
      <c r="NYF546"/>
      <c r="NYG546"/>
      <c r="NYH546"/>
      <c r="NYI546"/>
      <c r="NYJ546"/>
      <c r="NYK546"/>
      <c r="NYL546"/>
      <c r="NYM546"/>
      <c r="NYN546"/>
      <c r="NYO546"/>
      <c r="NYP546"/>
      <c r="NYQ546"/>
      <c r="NYR546"/>
      <c r="NYS546"/>
      <c r="NYT546"/>
      <c r="NYU546"/>
      <c r="NYV546"/>
      <c r="NYW546"/>
      <c r="NYX546"/>
      <c r="NYY546"/>
      <c r="NYZ546"/>
      <c r="NZA546"/>
      <c r="NZB546"/>
      <c r="NZC546"/>
      <c r="NZD546"/>
      <c r="NZE546"/>
      <c r="NZF546"/>
      <c r="NZG546"/>
      <c r="NZH546"/>
      <c r="NZI546"/>
      <c r="NZJ546"/>
      <c r="NZK546"/>
      <c r="NZL546"/>
      <c r="NZM546"/>
      <c r="NZN546"/>
      <c r="NZO546"/>
      <c r="NZP546"/>
      <c r="NZQ546"/>
      <c r="NZR546"/>
      <c r="NZS546"/>
      <c r="NZT546"/>
      <c r="NZU546"/>
      <c r="NZV546"/>
      <c r="NZW546"/>
      <c r="NZX546"/>
      <c r="NZY546"/>
      <c r="NZZ546"/>
      <c r="OAA546"/>
      <c r="OAB546"/>
      <c r="OAC546"/>
      <c r="OAD546"/>
      <c r="OAE546"/>
      <c r="OAF546"/>
      <c r="OAG546"/>
      <c r="OAH546"/>
      <c r="OAI546"/>
      <c r="OAJ546"/>
      <c r="OAK546"/>
      <c r="OAL546"/>
      <c r="OAM546"/>
      <c r="OAN546"/>
      <c r="OAO546"/>
      <c r="OAP546"/>
      <c r="OAQ546"/>
      <c r="OAR546"/>
      <c r="OAS546"/>
      <c r="OAT546"/>
      <c r="OAU546"/>
      <c r="OAV546"/>
      <c r="OAW546"/>
      <c r="OAX546"/>
      <c r="OAY546"/>
      <c r="OAZ546"/>
      <c r="OBA546"/>
      <c r="OBB546"/>
      <c r="OBC546"/>
      <c r="OBD546"/>
      <c r="OBE546"/>
      <c r="OBF546"/>
      <c r="OBG546"/>
      <c r="OBH546"/>
      <c r="OBI546"/>
      <c r="OBJ546"/>
      <c r="OBK546"/>
      <c r="OBL546"/>
      <c r="OBM546"/>
      <c r="OBN546"/>
      <c r="OBO546"/>
      <c r="OBP546"/>
      <c r="OBQ546"/>
      <c r="OBR546"/>
      <c r="OBS546"/>
      <c r="OBT546"/>
      <c r="OBU546"/>
      <c r="OBV546"/>
      <c r="OBW546"/>
      <c r="OBX546"/>
      <c r="OBY546"/>
      <c r="OBZ546"/>
      <c r="OCA546"/>
      <c r="OCB546"/>
      <c r="OCC546"/>
      <c r="OCD546"/>
      <c r="OCE546"/>
      <c r="OCF546"/>
      <c r="OCG546"/>
      <c r="OCH546"/>
      <c r="OCI546"/>
      <c r="OCJ546"/>
      <c r="OCK546"/>
      <c r="OCL546"/>
      <c r="OCM546"/>
      <c r="OCN546"/>
      <c r="OCO546"/>
      <c r="OCP546"/>
      <c r="OCQ546"/>
      <c r="OCR546"/>
      <c r="OCS546"/>
      <c r="OCT546"/>
      <c r="OCU546"/>
      <c r="OCV546"/>
      <c r="OCW546"/>
      <c r="OCX546"/>
      <c r="OCY546"/>
      <c r="OCZ546"/>
      <c r="ODA546"/>
      <c r="ODB546"/>
      <c r="ODC546"/>
      <c r="ODD546"/>
      <c r="ODE546"/>
      <c r="ODF546"/>
      <c r="ODG546"/>
      <c r="ODH546"/>
      <c r="ODI546"/>
      <c r="ODJ546"/>
      <c r="ODK546"/>
      <c r="ODL546"/>
      <c r="ODM546"/>
      <c r="ODN546"/>
      <c r="ODO546"/>
      <c r="ODP546"/>
      <c r="ODQ546"/>
      <c r="ODR546"/>
      <c r="ODS546"/>
      <c r="ODT546"/>
      <c r="ODU546"/>
      <c r="ODV546"/>
      <c r="ODW546"/>
      <c r="ODX546"/>
      <c r="ODY546"/>
      <c r="ODZ546"/>
      <c r="OEA546"/>
      <c r="OEB546"/>
      <c r="OEC546"/>
      <c r="OED546"/>
      <c r="OEE546"/>
      <c r="OEF546"/>
      <c r="OEG546"/>
      <c r="OEH546"/>
      <c r="OEI546"/>
      <c r="OEJ546"/>
      <c r="OEK546"/>
      <c r="OEL546"/>
      <c r="OEM546"/>
      <c r="OEN546"/>
      <c r="OEO546"/>
      <c r="OEP546"/>
      <c r="OEQ546"/>
      <c r="OER546"/>
      <c r="OES546"/>
      <c r="OET546"/>
      <c r="OEU546"/>
      <c r="OEV546"/>
      <c r="OEW546"/>
      <c r="OEX546"/>
      <c r="OEY546"/>
      <c r="OEZ546"/>
      <c r="OFA546"/>
      <c r="OFB546"/>
      <c r="OFC546"/>
      <c r="OFD546"/>
      <c r="OFE546"/>
      <c r="OFF546"/>
      <c r="OFG546"/>
      <c r="OFH546"/>
      <c r="OFI546"/>
      <c r="OFJ546"/>
      <c r="OFK546"/>
      <c r="OFL546"/>
      <c r="OFM546"/>
      <c r="OFN546"/>
      <c r="OFO546"/>
      <c r="OFP546"/>
      <c r="OFQ546"/>
      <c r="OFR546"/>
      <c r="OFS546"/>
      <c r="OFT546"/>
      <c r="OFU546"/>
      <c r="OFV546"/>
      <c r="OFW546"/>
      <c r="OFX546"/>
      <c r="OFY546"/>
      <c r="OFZ546"/>
      <c r="OGA546"/>
      <c r="OGB546"/>
      <c r="OGC546"/>
      <c r="OGD546"/>
      <c r="OGE546"/>
      <c r="OGF546"/>
      <c r="OGG546"/>
      <c r="OGH546"/>
      <c r="OGI546"/>
      <c r="OGJ546"/>
      <c r="OGK546"/>
      <c r="OGL546"/>
      <c r="OGM546"/>
      <c r="OGN546"/>
      <c r="OGO546"/>
      <c r="OGP546"/>
      <c r="OGQ546"/>
      <c r="OGR546"/>
      <c r="OGS546"/>
      <c r="OGT546"/>
      <c r="OGU546"/>
      <c r="OGV546"/>
      <c r="OGW546"/>
      <c r="OGX546"/>
      <c r="OGY546"/>
      <c r="OGZ546"/>
      <c r="OHA546"/>
      <c r="OHB546"/>
      <c r="OHC546"/>
      <c r="OHD546"/>
      <c r="OHE546"/>
      <c r="OHF546"/>
      <c r="OHG546"/>
      <c r="OHH546"/>
      <c r="OHI546"/>
      <c r="OHJ546"/>
      <c r="OHK546"/>
      <c r="OHL546"/>
      <c r="OHM546"/>
      <c r="OHN546"/>
      <c r="OHO546"/>
      <c r="OHP546"/>
      <c r="OHQ546"/>
      <c r="OHR546"/>
      <c r="OHS546"/>
      <c r="OHT546"/>
      <c r="OHU546"/>
      <c r="OHV546"/>
      <c r="OHW546"/>
      <c r="OHX546"/>
      <c r="OHY546"/>
      <c r="OHZ546"/>
      <c r="OIA546"/>
      <c r="OIB546"/>
      <c r="OIC546"/>
      <c r="OID546"/>
      <c r="OIE546"/>
      <c r="OIF546"/>
      <c r="OIG546"/>
      <c r="OIH546"/>
      <c r="OII546"/>
      <c r="OIJ546"/>
      <c r="OIK546"/>
      <c r="OIL546"/>
      <c r="OIM546"/>
      <c r="OIN546"/>
      <c r="OIO546"/>
      <c r="OIP546"/>
      <c r="OIQ546"/>
      <c r="OIR546"/>
      <c r="OIS546"/>
      <c r="OIT546"/>
      <c r="OIU546"/>
      <c r="OIV546"/>
      <c r="OIW546"/>
      <c r="OIX546"/>
      <c r="OIY546"/>
      <c r="OIZ546"/>
      <c r="OJA546"/>
      <c r="OJB546"/>
      <c r="OJC546"/>
      <c r="OJD546"/>
      <c r="OJE546"/>
      <c r="OJF546"/>
      <c r="OJG546"/>
      <c r="OJH546"/>
      <c r="OJI546"/>
      <c r="OJJ546"/>
      <c r="OJK546"/>
      <c r="OJL546"/>
      <c r="OJM546"/>
      <c r="OJN546"/>
      <c r="OJO546"/>
      <c r="OJP546"/>
      <c r="OJQ546"/>
      <c r="OJR546"/>
      <c r="OJS546"/>
      <c r="OJT546"/>
      <c r="OJU546"/>
      <c r="OJV546"/>
      <c r="OJW546"/>
      <c r="OJX546"/>
      <c r="OJY546"/>
      <c r="OJZ546"/>
      <c r="OKA546"/>
      <c r="OKB546"/>
      <c r="OKC546"/>
      <c r="OKD546"/>
      <c r="OKE546"/>
      <c r="OKF546"/>
      <c r="OKG546"/>
      <c r="OKH546"/>
      <c r="OKI546"/>
      <c r="OKJ546"/>
      <c r="OKK546"/>
      <c r="OKL546"/>
      <c r="OKM546"/>
      <c r="OKN546"/>
      <c r="OKO546"/>
      <c r="OKP546"/>
      <c r="OKQ546"/>
      <c r="OKR546"/>
      <c r="OKS546"/>
      <c r="OKT546"/>
      <c r="OKU546"/>
      <c r="OKV546"/>
      <c r="OKW546"/>
      <c r="OKX546"/>
      <c r="OKY546"/>
      <c r="OKZ546"/>
      <c r="OLA546"/>
      <c r="OLB546"/>
      <c r="OLC546"/>
      <c r="OLD546"/>
      <c r="OLE546"/>
      <c r="OLF546"/>
      <c r="OLG546"/>
      <c r="OLH546"/>
      <c r="OLI546"/>
      <c r="OLJ546"/>
      <c r="OLK546"/>
      <c r="OLL546"/>
      <c r="OLM546"/>
      <c r="OLN546"/>
      <c r="OLO546"/>
      <c r="OLP546"/>
      <c r="OLQ546"/>
      <c r="OLR546"/>
      <c r="OLS546"/>
      <c r="OLT546"/>
      <c r="OLU546"/>
      <c r="OLV546"/>
      <c r="OLW546"/>
      <c r="OLX546"/>
      <c r="OLY546"/>
      <c r="OLZ546"/>
      <c r="OMA546"/>
      <c r="OMB546"/>
      <c r="OMC546"/>
      <c r="OMD546"/>
      <c r="OME546"/>
      <c r="OMF546"/>
      <c r="OMG546"/>
      <c r="OMH546"/>
      <c r="OMI546"/>
      <c r="OMJ546"/>
      <c r="OMK546"/>
      <c r="OML546"/>
      <c r="OMM546"/>
      <c r="OMN546"/>
      <c r="OMO546"/>
      <c r="OMP546"/>
      <c r="OMQ546"/>
      <c r="OMR546"/>
      <c r="OMS546"/>
      <c r="OMT546"/>
      <c r="OMU546"/>
      <c r="OMV546"/>
      <c r="OMW546"/>
      <c r="OMX546"/>
      <c r="OMY546"/>
      <c r="OMZ546"/>
      <c r="ONA546"/>
      <c r="ONB546"/>
      <c r="ONC546"/>
      <c r="OND546"/>
      <c r="ONE546"/>
      <c r="ONF546"/>
      <c r="ONG546"/>
      <c r="ONH546"/>
      <c r="ONI546"/>
      <c r="ONJ546"/>
      <c r="ONK546"/>
      <c r="ONL546"/>
      <c r="ONM546"/>
      <c r="ONN546"/>
      <c r="ONO546"/>
      <c r="ONP546"/>
      <c r="ONQ546"/>
      <c r="ONR546"/>
      <c r="ONS546"/>
      <c r="ONT546"/>
      <c r="ONU546"/>
      <c r="ONV546"/>
      <c r="ONW546"/>
      <c r="ONX546"/>
      <c r="ONY546"/>
      <c r="ONZ546"/>
      <c r="OOA546"/>
      <c r="OOB546"/>
      <c r="OOC546"/>
      <c r="OOD546"/>
      <c r="OOE546"/>
      <c r="OOF546"/>
      <c r="OOG546"/>
      <c r="OOH546"/>
      <c r="OOI546"/>
      <c r="OOJ546"/>
      <c r="OOK546"/>
      <c r="OOL546"/>
      <c r="OOM546"/>
      <c r="OON546"/>
      <c r="OOO546"/>
      <c r="OOP546"/>
      <c r="OOQ546"/>
      <c r="OOR546"/>
      <c r="OOS546"/>
      <c r="OOT546"/>
      <c r="OOU546"/>
      <c r="OOV546"/>
      <c r="OOW546"/>
      <c r="OOX546"/>
      <c r="OOY546"/>
      <c r="OOZ546"/>
      <c r="OPA546"/>
      <c r="OPB546"/>
      <c r="OPC546"/>
      <c r="OPD546"/>
      <c r="OPE546"/>
      <c r="OPF546"/>
      <c r="OPG546"/>
      <c r="OPH546"/>
      <c r="OPI546"/>
      <c r="OPJ546"/>
      <c r="OPK546"/>
      <c r="OPL546"/>
      <c r="OPM546"/>
      <c r="OPN546"/>
      <c r="OPO546"/>
      <c r="OPP546"/>
      <c r="OPQ546"/>
      <c r="OPR546"/>
      <c r="OPS546"/>
      <c r="OPT546"/>
      <c r="OPU546"/>
      <c r="OPV546"/>
      <c r="OPW546"/>
      <c r="OPX546"/>
      <c r="OPY546"/>
      <c r="OPZ546"/>
      <c r="OQA546"/>
      <c r="OQB546"/>
      <c r="OQC546"/>
      <c r="OQD546"/>
      <c r="OQE546"/>
      <c r="OQF546"/>
      <c r="OQG546"/>
      <c r="OQH546"/>
      <c r="OQI546"/>
      <c r="OQJ546"/>
      <c r="OQK546"/>
      <c r="OQL546"/>
      <c r="OQM546"/>
      <c r="OQN546"/>
      <c r="OQO546"/>
      <c r="OQP546"/>
      <c r="OQQ546"/>
      <c r="OQR546"/>
      <c r="OQS546"/>
      <c r="OQT546"/>
      <c r="OQU546"/>
      <c r="OQV546"/>
      <c r="OQW546"/>
      <c r="OQX546"/>
      <c r="OQY546"/>
      <c r="OQZ546"/>
      <c r="ORA546"/>
      <c r="ORB546"/>
      <c r="ORC546"/>
      <c r="ORD546"/>
      <c r="ORE546"/>
      <c r="ORF546"/>
      <c r="ORG546"/>
      <c r="ORH546"/>
      <c r="ORI546"/>
      <c r="ORJ546"/>
      <c r="ORK546"/>
      <c r="ORL546"/>
      <c r="ORM546"/>
      <c r="ORN546"/>
      <c r="ORO546"/>
      <c r="ORP546"/>
      <c r="ORQ546"/>
      <c r="ORR546"/>
      <c r="ORS546"/>
      <c r="ORT546"/>
      <c r="ORU546"/>
      <c r="ORV546"/>
      <c r="ORW546"/>
      <c r="ORX546"/>
      <c r="ORY546"/>
      <c r="ORZ546"/>
      <c r="OSA546"/>
      <c r="OSB546"/>
      <c r="OSC546"/>
      <c r="OSD546"/>
      <c r="OSE546"/>
      <c r="OSF546"/>
      <c r="OSG546"/>
      <c r="OSH546"/>
      <c r="OSI546"/>
      <c r="OSJ546"/>
      <c r="OSK546"/>
      <c r="OSL546"/>
      <c r="OSM546"/>
      <c r="OSN546"/>
      <c r="OSO546"/>
      <c r="OSP546"/>
      <c r="OSQ546"/>
      <c r="OSR546"/>
      <c r="OSS546"/>
      <c r="OST546"/>
      <c r="OSU546"/>
      <c r="OSV546"/>
      <c r="OSW546"/>
      <c r="OSX546"/>
      <c r="OSY546"/>
      <c r="OSZ546"/>
      <c r="OTA546"/>
      <c r="OTB546"/>
      <c r="OTC546"/>
      <c r="OTD546"/>
      <c r="OTE546"/>
      <c r="OTF546"/>
      <c r="OTG546"/>
      <c r="OTH546"/>
      <c r="OTI546"/>
      <c r="OTJ546"/>
      <c r="OTK546"/>
      <c r="OTL546"/>
      <c r="OTM546"/>
      <c r="OTN546"/>
      <c r="OTO546"/>
      <c r="OTP546"/>
      <c r="OTQ546"/>
      <c r="OTR546"/>
      <c r="OTS546"/>
      <c r="OTT546"/>
      <c r="OTU546"/>
      <c r="OTV546"/>
      <c r="OTW546"/>
      <c r="OTX546"/>
      <c r="OTY546"/>
      <c r="OTZ546"/>
      <c r="OUA546"/>
      <c r="OUB546"/>
      <c r="OUC546"/>
      <c r="OUD546"/>
      <c r="OUE546"/>
      <c r="OUF546"/>
      <c r="OUG546"/>
      <c r="OUH546"/>
      <c r="OUI546"/>
      <c r="OUJ546"/>
      <c r="OUK546"/>
      <c r="OUL546"/>
      <c r="OUM546"/>
      <c r="OUN546"/>
      <c r="OUO546"/>
      <c r="OUP546"/>
      <c r="OUQ546"/>
      <c r="OUR546"/>
      <c r="OUS546"/>
      <c r="OUT546"/>
      <c r="OUU546"/>
      <c r="OUV546"/>
      <c r="OUW546"/>
      <c r="OUX546"/>
      <c r="OUY546"/>
      <c r="OUZ546"/>
      <c r="OVA546"/>
      <c r="OVB546"/>
      <c r="OVC546"/>
      <c r="OVD546"/>
      <c r="OVE546"/>
      <c r="OVF546"/>
      <c r="OVG546"/>
      <c r="OVH546"/>
      <c r="OVI546"/>
      <c r="OVJ546"/>
      <c r="OVK546"/>
      <c r="OVL546"/>
      <c r="OVM546"/>
      <c r="OVN546"/>
      <c r="OVO546"/>
      <c r="OVP546"/>
      <c r="OVQ546"/>
      <c r="OVR546"/>
      <c r="OVS546"/>
      <c r="OVT546"/>
      <c r="OVU546"/>
      <c r="OVV546"/>
      <c r="OVW546"/>
      <c r="OVX546"/>
      <c r="OVY546"/>
      <c r="OVZ546"/>
      <c r="OWA546"/>
      <c r="OWB546"/>
      <c r="OWC546"/>
      <c r="OWD546"/>
      <c r="OWE546"/>
      <c r="OWF546"/>
      <c r="OWG546"/>
      <c r="OWH546"/>
      <c r="OWI546"/>
      <c r="OWJ546"/>
      <c r="OWK546"/>
      <c r="OWL546"/>
      <c r="OWM546"/>
      <c r="OWN546"/>
      <c r="OWO546"/>
      <c r="OWP546"/>
      <c r="OWQ546"/>
      <c r="OWR546"/>
      <c r="OWS546"/>
      <c r="OWT546"/>
      <c r="OWU546"/>
      <c r="OWV546"/>
      <c r="OWW546"/>
      <c r="OWX546"/>
      <c r="OWY546"/>
      <c r="OWZ546"/>
      <c r="OXA546"/>
      <c r="OXB546"/>
      <c r="OXC546"/>
      <c r="OXD546"/>
      <c r="OXE546"/>
      <c r="OXF546"/>
      <c r="OXG546"/>
      <c r="OXH546"/>
      <c r="OXI546"/>
      <c r="OXJ546"/>
      <c r="OXK546"/>
      <c r="OXL546"/>
      <c r="OXM546"/>
      <c r="OXN546"/>
      <c r="OXO546"/>
      <c r="OXP546"/>
      <c r="OXQ546"/>
      <c r="OXR546"/>
      <c r="OXS546"/>
      <c r="OXT546"/>
      <c r="OXU546"/>
      <c r="OXV546"/>
      <c r="OXW546"/>
      <c r="OXX546"/>
      <c r="OXY546"/>
      <c r="OXZ546"/>
      <c r="OYA546"/>
      <c r="OYB546"/>
      <c r="OYC546"/>
      <c r="OYD546"/>
      <c r="OYE546"/>
      <c r="OYF546"/>
      <c r="OYG546"/>
      <c r="OYH546"/>
      <c r="OYI546"/>
      <c r="OYJ546"/>
      <c r="OYK546"/>
      <c r="OYL546"/>
      <c r="OYM546"/>
      <c r="OYN546"/>
      <c r="OYO546"/>
      <c r="OYP546"/>
      <c r="OYQ546"/>
      <c r="OYR546"/>
      <c r="OYS546"/>
      <c r="OYT546"/>
      <c r="OYU546"/>
      <c r="OYV546"/>
      <c r="OYW546"/>
      <c r="OYX546"/>
      <c r="OYY546"/>
      <c r="OYZ546"/>
      <c r="OZA546"/>
      <c r="OZB546"/>
      <c r="OZC546"/>
      <c r="OZD546"/>
      <c r="OZE546"/>
      <c r="OZF546"/>
      <c r="OZG546"/>
      <c r="OZH546"/>
      <c r="OZI546"/>
      <c r="OZJ546"/>
      <c r="OZK546"/>
      <c r="OZL546"/>
      <c r="OZM546"/>
      <c r="OZN546"/>
      <c r="OZO546"/>
      <c r="OZP546"/>
      <c r="OZQ546"/>
      <c r="OZR546"/>
      <c r="OZS546"/>
      <c r="OZT546"/>
      <c r="OZU546"/>
      <c r="OZV546"/>
      <c r="OZW546"/>
      <c r="OZX546"/>
      <c r="OZY546"/>
      <c r="OZZ546"/>
      <c r="PAA546"/>
      <c r="PAB546"/>
      <c r="PAC546"/>
      <c r="PAD546"/>
      <c r="PAE546"/>
      <c r="PAF546"/>
      <c r="PAG546"/>
      <c r="PAH546"/>
      <c r="PAI546"/>
      <c r="PAJ546"/>
      <c r="PAK546"/>
      <c r="PAL546"/>
      <c r="PAM546"/>
      <c r="PAN546"/>
      <c r="PAO546"/>
      <c r="PAP546"/>
      <c r="PAQ546"/>
      <c r="PAR546"/>
      <c r="PAS546"/>
      <c r="PAT546"/>
      <c r="PAU546"/>
      <c r="PAV546"/>
      <c r="PAW546"/>
      <c r="PAX546"/>
      <c r="PAY546"/>
      <c r="PAZ546"/>
      <c r="PBA546"/>
      <c r="PBB546"/>
      <c r="PBC546"/>
      <c r="PBD546"/>
      <c r="PBE546"/>
      <c r="PBF546"/>
      <c r="PBG546"/>
      <c r="PBH546"/>
      <c r="PBI546"/>
      <c r="PBJ546"/>
      <c r="PBK546"/>
      <c r="PBL546"/>
      <c r="PBM546"/>
      <c r="PBN546"/>
      <c r="PBO546"/>
      <c r="PBP546"/>
      <c r="PBQ546"/>
      <c r="PBR546"/>
      <c r="PBS546"/>
      <c r="PBT546"/>
      <c r="PBU546"/>
      <c r="PBV546"/>
      <c r="PBW546"/>
      <c r="PBX546"/>
      <c r="PBY546"/>
      <c r="PBZ546"/>
      <c r="PCA546"/>
      <c r="PCB546"/>
      <c r="PCC546"/>
      <c r="PCD546"/>
      <c r="PCE546"/>
      <c r="PCF546"/>
      <c r="PCG546"/>
      <c r="PCH546"/>
      <c r="PCI546"/>
      <c r="PCJ546"/>
      <c r="PCK546"/>
      <c r="PCL546"/>
      <c r="PCM546"/>
      <c r="PCN546"/>
      <c r="PCO546"/>
      <c r="PCP546"/>
      <c r="PCQ546"/>
      <c r="PCR546"/>
      <c r="PCS546"/>
      <c r="PCT546"/>
      <c r="PCU546"/>
      <c r="PCV546"/>
      <c r="PCW546"/>
      <c r="PCX546"/>
      <c r="PCY546"/>
      <c r="PCZ546"/>
      <c r="PDA546"/>
      <c r="PDB546"/>
      <c r="PDC546"/>
      <c r="PDD546"/>
      <c r="PDE546"/>
      <c r="PDF546"/>
      <c r="PDG546"/>
      <c r="PDH546"/>
      <c r="PDI546"/>
      <c r="PDJ546"/>
      <c r="PDK546"/>
      <c r="PDL546"/>
      <c r="PDM546"/>
      <c r="PDN546"/>
      <c r="PDO546"/>
      <c r="PDP546"/>
      <c r="PDQ546"/>
      <c r="PDR546"/>
      <c r="PDS546"/>
      <c r="PDT546"/>
      <c r="PDU546"/>
      <c r="PDV546"/>
      <c r="PDW546"/>
      <c r="PDX546"/>
      <c r="PDY546"/>
      <c r="PDZ546"/>
      <c r="PEA546"/>
      <c r="PEB546"/>
      <c r="PEC546"/>
      <c r="PED546"/>
      <c r="PEE546"/>
      <c r="PEF546"/>
      <c r="PEG546"/>
      <c r="PEH546"/>
      <c r="PEI546"/>
      <c r="PEJ546"/>
      <c r="PEK546"/>
      <c r="PEL546"/>
      <c r="PEM546"/>
      <c r="PEN546"/>
      <c r="PEO546"/>
      <c r="PEP546"/>
      <c r="PEQ546"/>
      <c r="PER546"/>
      <c r="PES546"/>
      <c r="PET546"/>
      <c r="PEU546"/>
      <c r="PEV546"/>
      <c r="PEW546"/>
      <c r="PEX546"/>
      <c r="PEY546"/>
      <c r="PEZ546"/>
      <c r="PFA546"/>
      <c r="PFB546"/>
      <c r="PFC546"/>
      <c r="PFD546"/>
      <c r="PFE546"/>
      <c r="PFF546"/>
      <c r="PFG546"/>
      <c r="PFH546"/>
      <c r="PFI546"/>
      <c r="PFJ546"/>
      <c r="PFK546"/>
      <c r="PFL546"/>
      <c r="PFM546"/>
      <c r="PFN546"/>
      <c r="PFO546"/>
      <c r="PFP546"/>
      <c r="PFQ546"/>
      <c r="PFR546"/>
      <c r="PFS546"/>
      <c r="PFT546"/>
      <c r="PFU546"/>
      <c r="PFV546"/>
      <c r="PFW546"/>
      <c r="PFX546"/>
      <c r="PFY546"/>
      <c r="PFZ546"/>
      <c r="PGA546"/>
      <c r="PGB546"/>
      <c r="PGC546"/>
      <c r="PGD546"/>
      <c r="PGE546"/>
      <c r="PGF546"/>
      <c r="PGG546"/>
      <c r="PGH546"/>
      <c r="PGI546"/>
      <c r="PGJ546"/>
      <c r="PGK546"/>
      <c r="PGL546"/>
      <c r="PGM546"/>
      <c r="PGN546"/>
      <c r="PGO546"/>
      <c r="PGP546"/>
      <c r="PGQ546"/>
      <c r="PGR546"/>
      <c r="PGS546"/>
      <c r="PGT546"/>
      <c r="PGU546"/>
      <c r="PGV546"/>
      <c r="PGW546"/>
      <c r="PGX546"/>
      <c r="PGY546"/>
      <c r="PGZ546"/>
      <c r="PHA546"/>
      <c r="PHB546"/>
      <c r="PHC546"/>
      <c r="PHD546"/>
      <c r="PHE546"/>
      <c r="PHF546"/>
      <c r="PHG546"/>
      <c r="PHH546"/>
      <c r="PHI546"/>
      <c r="PHJ546"/>
      <c r="PHK546"/>
      <c r="PHL546"/>
      <c r="PHM546"/>
      <c r="PHN546"/>
      <c r="PHO546"/>
      <c r="PHP546"/>
      <c r="PHQ546"/>
      <c r="PHR546"/>
      <c r="PHS546"/>
      <c r="PHT546"/>
      <c r="PHU546"/>
      <c r="PHV546"/>
      <c r="PHW546"/>
      <c r="PHX546"/>
      <c r="PHY546"/>
      <c r="PHZ546"/>
      <c r="PIA546"/>
      <c r="PIB546"/>
      <c r="PIC546"/>
      <c r="PID546"/>
      <c r="PIE546"/>
      <c r="PIF546"/>
      <c r="PIG546"/>
      <c r="PIH546"/>
      <c r="PII546"/>
      <c r="PIJ546"/>
      <c r="PIK546"/>
      <c r="PIL546"/>
      <c r="PIM546"/>
      <c r="PIN546"/>
      <c r="PIO546"/>
      <c r="PIP546"/>
      <c r="PIQ546"/>
      <c r="PIR546"/>
      <c r="PIS546"/>
      <c r="PIT546"/>
      <c r="PIU546"/>
      <c r="PIV546"/>
      <c r="PIW546"/>
      <c r="PIX546"/>
      <c r="PIY546"/>
      <c r="PIZ546"/>
      <c r="PJA546"/>
      <c r="PJB546"/>
      <c r="PJC546"/>
      <c r="PJD546"/>
      <c r="PJE546"/>
      <c r="PJF546"/>
      <c r="PJG546"/>
      <c r="PJH546"/>
      <c r="PJI546"/>
      <c r="PJJ546"/>
      <c r="PJK546"/>
      <c r="PJL546"/>
      <c r="PJM546"/>
      <c r="PJN546"/>
      <c r="PJO546"/>
      <c r="PJP546"/>
      <c r="PJQ546"/>
      <c r="PJR546"/>
      <c r="PJS546"/>
      <c r="PJT546"/>
      <c r="PJU546"/>
      <c r="PJV546"/>
      <c r="PJW546"/>
      <c r="PJX546"/>
      <c r="PJY546"/>
      <c r="PJZ546"/>
      <c r="PKA546"/>
      <c r="PKB546"/>
      <c r="PKC546"/>
      <c r="PKD546"/>
      <c r="PKE546"/>
      <c r="PKF546"/>
      <c r="PKG546"/>
      <c r="PKH546"/>
      <c r="PKI546"/>
      <c r="PKJ546"/>
      <c r="PKK546"/>
      <c r="PKL546"/>
      <c r="PKM546"/>
      <c r="PKN546"/>
      <c r="PKO546"/>
      <c r="PKP546"/>
      <c r="PKQ546"/>
      <c r="PKR546"/>
      <c r="PKS546"/>
      <c r="PKT546"/>
      <c r="PKU546"/>
      <c r="PKV546"/>
      <c r="PKW546"/>
      <c r="PKX546"/>
      <c r="PKY546"/>
      <c r="PKZ546"/>
      <c r="PLA546"/>
      <c r="PLB546"/>
      <c r="PLC546"/>
      <c r="PLD546"/>
      <c r="PLE546"/>
      <c r="PLF546"/>
      <c r="PLG546"/>
      <c r="PLH546"/>
      <c r="PLI546"/>
      <c r="PLJ546"/>
      <c r="PLK546"/>
      <c r="PLL546"/>
      <c r="PLM546"/>
      <c r="PLN546"/>
      <c r="PLO546"/>
      <c r="PLP546"/>
      <c r="PLQ546"/>
      <c r="PLR546"/>
      <c r="PLS546"/>
      <c r="PLT546"/>
      <c r="PLU546"/>
      <c r="PLV546"/>
      <c r="PLW546"/>
      <c r="PLX546"/>
      <c r="PLY546"/>
      <c r="PLZ546"/>
      <c r="PMA546"/>
      <c r="PMB546"/>
      <c r="PMC546"/>
      <c r="PMD546"/>
      <c r="PME546"/>
      <c r="PMF546"/>
      <c r="PMG546"/>
      <c r="PMH546"/>
      <c r="PMI546"/>
      <c r="PMJ546"/>
      <c r="PMK546"/>
      <c r="PML546"/>
      <c r="PMM546"/>
      <c r="PMN546"/>
      <c r="PMO546"/>
      <c r="PMP546"/>
      <c r="PMQ546"/>
      <c r="PMR546"/>
      <c r="PMS546"/>
      <c r="PMT546"/>
      <c r="PMU546"/>
      <c r="PMV546"/>
      <c r="PMW546"/>
      <c r="PMX546"/>
      <c r="PMY546"/>
      <c r="PMZ546"/>
      <c r="PNA546"/>
      <c r="PNB546"/>
      <c r="PNC546"/>
      <c r="PND546"/>
      <c r="PNE546"/>
      <c r="PNF546"/>
      <c r="PNG546"/>
      <c r="PNH546"/>
      <c r="PNI546"/>
      <c r="PNJ546"/>
      <c r="PNK546"/>
      <c r="PNL546"/>
      <c r="PNM546"/>
      <c r="PNN546"/>
      <c r="PNO546"/>
      <c r="PNP546"/>
      <c r="PNQ546"/>
      <c r="PNR546"/>
      <c r="PNS546"/>
      <c r="PNT546"/>
      <c r="PNU546"/>
      <c r="PNV546"/>
      <c r="PNW546"/>
      <c r="PNX546"/>
      <c r="PNY546"/>
      <c r="PNZ546"/>
      <c r="POA546"/>
      <c r="POB546"/>
      <c r="POC546"/>
      <c r="POD546"/>
      <c r="POE546"/>
      <c r="POF546"/>
      <c r="POG546"/>
      <c r="POH546"/>
      <c r="POI546"/>
      <c r="POJ546"/>
      <c r="POK546"/>
      <c r="POL546"/>
      <c r="POM546"/>
      <c r="PON546"/>
      <c r="POO546"/>
      <c r="POP546"/>
      <c r="POQ546"/>
      <c r="POR546"/>
      <c r="POS546"/>
      <c r="POT546"/>
      <c r="POU546"/>
      <c r="POV546"/>
      <c r="POW546"/>
      <c r="POX546"/>
      <c r="POY546"/>
      <c r="POZ546"/>
      <c r="PPA546"/>
      <c r="PPB546"/>
      <c r="PPC546"/>
      <c r="PPD546"/>
      <c r="PPE546"/>
      <c r="PPF546"/>
      <c r="PPG546"/>
      <c r="PPH546"/>
      <c r="PPI546"/>
      <c r="PPJ546"/>
      <c r="PPK546"/>
      <c r="PPL546"/>
      <c r="PPM546"/>
      <c r="PPN546"/>
      <c r="PPO546"/>
      <c r="PPP546"/>
      <c r="PPQ546"/>
      <c r="PPR546"/>
      <c r="PPS546"/>
      <c r="PPT546"/>
      <c r="PPU546"/>
      <c r="PPV546"/>
      <c r="PPW546"/>
      <c r="PPX546"/>
      <c r="PPY546"/>
      <c r="PPZ546"/>
      <c r="PQA546"/>
      <c r="PQB546"/>
      <c r="PQC546"/>
      <c r="PQD546"/>
      <c r="PQE546"/>
      <c r="PQF546"/>
      <c r="PQG546"/>
      <c r="PQH546"/>
      <c r="PQI546"/>
      <c r="PQJ546"/>
      <c r="PQK546"/>
      <c r="PQL546"/>
      <c r="PQM546"/>
      <c r="PQN546"/>
      <c r="PQO546"/>
      <c r="PQP546"/>
      <c r="PQQ546"/>
      <c r="PQR546"/>
      <c r="PQS546"/>
      <c r="PQT546"/>
      <c r="PQU546"/>
      <c r="PQV546"/>
      <c r="PQW546"/>
      <c r="PQX546"/>
      <c r="PQY546"/>
      <c r="PQZ546"/>
      <c r="PRA546"/>
      <c r="PRB546"/>
      <c r="PRC546"/>
      <c r="PRD546"/>
      <c r="PRE546"/>
      <c r="PRF546"/>
      <c r="PRG546"/>
      <c r="PRH546"/>
      <c r="PRI546"/>
      <c r="PRJ546"/>
      <c r="PRK546"/>
      <c r="PRL546"/>
      <c r="PRM546"/>
      <c r="PRN546"/>
      <c r="PRO546"/>
      <c r="PRP546"/>
      <c r="PRQ546"/>
      <c r="PRR546"/>
      <c r="PRS546"/>
      <c r="PRT546"/>
      <c r="PRU546"/>
      <c r="PRV546"/>
      <c r="PRW546"/>
      <c r="PRX546"/>
      <c r="PRY546"/>
      <c r="PRZ546"/>
      <c r="PSA546"/>
      <c r="PSB546"/>
      <c r="PSC546"/>
      <c r="PSD546"/>
      <c r="PSE546"/>
      <c r="PSF546"/>
      <c r="PSG546"/>
      <c r="PSH546"/>
      <c r="PSI546"/>
      <c r="PSJ546"/>
      <c r="PSK546"/>
      <c r="PSL546"/>
      <c r="PSM546"/>
      <c r="PSN546"/>
      <c r="PSO546"/>
      <c r="PSP546"/>
      <c r="PSQ546"/>
      <c r="PSR546"/>
      <c r="PSS546"/>
      <c r="PST546"/>
      <c r="PSU546"/>
      <c r="PSV546"/>
      <c r="PSW546"/>
      <c r="PSX546"/>
      <c r="PSY546"/>
      <c r="PSZ546"/>
      <c r="PTA546"/>
      <c r="PTB546"/>
      <c r="PTC546"/>
      <c r="PTD546"/>
      <c r="PTE546"/>
      <c r="PTF546"/>
      <c r="PTG546"/>
      <c r="PTH546"/>
      <c r="PTI546"/>
      <c r="PTJ546"/>
      <c r="PTK546"/>
      <c r="PTL546"/>
      <c r="PTM546"/>
      <c r="PTN546"/>
      <c r="PTO546"/>
      <c r="PTP546"/>
      <c r="PTQ546"/>
      <c r="PTR546"/>
      <c r="PTS546"/>
      <c r="PTT546"/>
      <c r="PTU546"/>
      <c r="PTV546"/>
      <c r="PTW546"/>
      <c r="PTX546"/>
      <c r="PTY546"/>
      <c r="PTZ546"/>
      <c r="PUA546"/>
      <c r="PUB546"/>
      <c r="PUC546"/>
      <c r="PUD546"/>
      <c r="PUE546"/>
      <c r="PUF546"/>
      <c r="PUG546"/>
      <c r="PUH546"/>
      <c r="PUI546"/>
      <c r="PUJ546"/>
      <c r="PUK546"/>
      <c r="PUL546"/>
      <c r="PUM546"/>
      <c r="PUN546"/>
      <c r="PUO546"/>
      <c r="PUP546"/>
      <c r="PUQ546"/>
      <c r="PUR546"/>
      <c r="PUS546"/>
      <c r="PUT546"/>
      <c r="PUU546"/>
      <c r="PUV546"/>
      <c r="PUW546"/>
      <c r="PUX546"/>
      <c r="PUY546"/>
      <c r="PUZ546"/>
      <c r="PVA546"/>
      <c r="PVB546"/>
      <c r="PVC546"/>
      <c r="PVD546"/>
      <c r="PVE546"/>
      <c r="PVF546"/>
      <c r="PVG546"/>
      <c r="PVH546"/>
      <c r="PVI546"/>
      <c r="PVJ546"/>
      <c r="PVK546"/>
      <c r="PVL546"/>
      <c r="PVM546"/>
      <c r="PVN546"/>
      <c r="PVO546"/>
      <c r="PVP546"/>
      <c r="PVQ546"/>
      <c r="PVR546"/>
      <c r="PVS546"/>
      <c r="PVT546"/>
      <c r="PVU546"/>
      <c r="PVV546"/>
      <c r="PVW546"/>
      <c r="PVX546"/>
      <c r="PVY546"/>
      <c r="PVZ546"/>
      <c r="PWA546"/>
      <c r="PWB546"/>
      <c r="PWC546"/>
      <c r="PWD546"/>
      <c r="PWE546"/>
      <c r="PWF546"/>
      <c r="PWG546"/>
      <c r="PWH546"/>
      <c r="PWI546"/>
      <c r="PWJ546"/>
      <c r="PWK546"/>
      <c r="PWL546"/>
      <c r="PWM546"/>
      <c r="PWN546"/>
      <c r="PWO546"/>
      <c r="PWP546"/>
      <c r="PWQ546"/>
      <c r="PWR546"/>
      <c r="PWS546"/>
      <c r="PWT546"/>
      <c r="PWU546"/>
      <c r="PWV546"/>
      <c r="PWW546"/>
      <c r="PWX546"/>
      <c r="PWY546"/>
      <c r="PWZ546"/>
      <c r="PXA546"/>
      <c r="PXB546"/>
      <c r="PXC546"/>
      <c r="PXD546"/>
      <c r="PXE546"/>
      <c r="PXF546"/>
      <c r="PXG546"/>
      <c r="PXH546"/>
      <c r="PXI546"/>
      <c r="PXJ546"/>
      <c r="PXK546"/>
      <c r="PXL546"/>
      <c r="PXM546"/>
      <c r="PXN546"/>
      <c r="PXO546"/>
      <c r="PXP546"/>
      <c r="PXQ546"/>
      <c r="PXR546"/>
      <c r="PXS546"/>
      <c r="PXT546"/>
      <c r="PXU546"/>
      <c r="PXV546"/>
      <c r="PXW546"/>
      <c r="PXX546"/>
      <c r="PXY546"/>
      <c r="PXZ546"/>
      <c r="PYA546"/>
      <c r="PYB546"/>
      <c r="PYC546"/>
      <c r="PYD546"/>
      <c r="PYE546"/>
      <c r="PYF546"/>
      <c r="PYG546"/>
      <c r="PYH546"/>
      <c r="PYI546"/>
      <c r="PYJ546"/>
      <c r="PYK546"/>
      <c r="PYL546"/>
      <c r="PYM546"/>
      <c r="PYN546"/>
      <c r="PYO546"/>
      <c r="PYP546"/>
      <c r="PYQ546"/>
      <c r="PYR546"/>
      <c r="PYS546"/>
      <c r="PYT546"/>
      <c r="PYU546"/>
      <c r="PYV546"/>
      <c r="PYW546"/>
      <c r="PYX546"/>
      <c r="PYY546"/>
      <c r="PYZ546"/>
      <c r="PZA546"/>
      <c r="PZB546"/>
      <c r="PZC546"/>
      <c r="PZD546"/>
      <c r="PZE546"/>
      <c r="PZF546"/>
      <c r="PZG546"/>
      <c r="PZH546"/>
      <c r="PZI546"/>
      <c r="PZJ546"/>
      <c r="PZK546"/>
      <c r="PZL546"/>
      <c r="PZM546"/>
      <c r="PZN546"/>
      <c r="PZO546"/>
      <c r="PZP546"/>
      <c r="PZQ546"/>
      <c r="PZR546"/>
      <c r="PZS546"/>
      <c r="PZT546"/>
      <c r="PZU546"/>
      <c r="PZV546"/>
      <c r="PZW546"/>
      <c r="PZX546"/>
      <c r="PZY546"/>
      <c r="PZZ546"/>
      <c r="QAA546"/>
      <c r="QAB546"/>
      <c r="QAC546"/>
      <c r="QAD546"/>
      <c r="QAE546"/>
      <c r="QAF546"/>
      <c r="QAG546"/>
      <c r="QAH546"/>
      <c r="QAI546"/>
      <c r="QAJ546"/>
      <c r="QAK546"/>
      <c r="QAL546"/>
      <c r="QAM546"/>
      <c r="QAN546"/>
      <c r="QAO546"/>
      <c r="QAP546"/>
      <c r="QAQ546"/>
      <c r="QAR546"/>
      <c r="QAS546"/>
      <c r="QAT546"/>
      <c r="QAU546"/>
      <c r="QAV546"/>
      <c r="QAW546"/>
      <c r="QAX546"/>
      <c r="QAY546"/>
      <c r="QAZ546"/>
      <c r="QBA546"/>
      <c r="QBB546"/>
      <c r="QBC546"/>
      <c r="QBD546"/>
      <c r="QBE546"/>
      <c r="QBF546"/>
      <c r="QBG546"/>
      <c r="QBH546"/>
      <c r="QBI546"/>
      <c r="QBJ546"/>
      <c r="QBK546"/>
      <c r="QBL546"/>
      <c r="QBM546"/>
      <c r="QBN546"/>
      <c r="QBO546"/>
      <c r="QBP546"/>
      <c r="QBQ546"/>
      <c r="QBR546"/>
      <c r="QBS546"/>
      <c r="QBT546"/>
      <c r="QBU546"/>
      <c r="QBV546"/>
      <c r="QBW546"/>
      <c r="QBX546"/>
      <c r="QBY546"/>
      <c r="QBZ546"/>
      <c r="QCA546"/>
      <c r="QCB546"/>
      <c r="QCC546"/>
      <c r="QCD546"/>
      <c r="QCE546"/>
      <c r="QCF546"/>
      <c r="QCG546"/>
      <c r="QCH546"/>
      <c r="QCI546"/>
      <c r="QCJ546"/>
      <c r="QCK546"/>
      <c r="QCL546"/>
      <c r="QCM546"/>
      <c r="QCN546"/>
      <c r="QCO546"/>
      <c r="QCP546"/>
      <c r="QCQ546"/>
      <c r="QCR546"/>
      <c r="QCS546"/>
      <c r="QCT546"/>
      <c r="QCU546"/>
      <c r="QCV546"/>
      <c r="QCW546"/>
      <c r="QCX546"/>
      <c r="QCY546"/>
      <c r="QCZ546"/>
      <c r="QDA546"/>
      <c r="QDB546"/>
      <c r="QDC546"/>
      <c r="QDD546"/>
      <c r="QDE546"/>
      <c r="QDF546"/>
      <c r="QDG546"/>
      <c r="QDH546"/>
      <c r="QDI546"/>
      <c r="QDJ546"/>
      <c r="QDK546"/>
      <c r="QDL546"/>
      <c r="QDM546"/>
      <c r="QDN546"/>
      <c r="QDO546"/>
      <c r="QDP546"/>
      <c r="QDQ546"/>
      <c r="QDR546"/>
      <c r="QDS546"/>
      <c r="QDT546"/>
      <c r="QDU546"/>
      <c r="QDV546"/>
      <c r="QDW546"/>
      <c r="QDX546"/>
      <c r="QDY546"/>
      <c r="QDZ546"/>
      <c r="QEA546"/>
      <c r="QEB546"/>
      <c r="QEC546"/>
      <c r="QED546"/>
      <c r="QEE546"/>
      <c r="QEF546"/>
      <c r="QEG546"/>
      <c r="QEH546"/>
      <c r="QEI546"/>
      <c r="QEJ546"/>
      <c r="QEK546"/>
      <c r="QEL546"/>
      <c r="QEM546"/>
      <c r="QEN546"/>
      <c r="QEO546"/>
      <c r="QEP546"/>
      <c r="QEQ546"/>
      <c r="QER546"/>
      <c r="QES546"/>
      <c r="QET546"/>
      <c r="QEU546"/>
      <c r="QEV546"/>
      <c r="QEW546"/>
      <c r="QEX546"/>
      <c r="QEY546"/>
      <c r="QEZ546"/>
      <c r="QFA546"/>
      <c r="QFB546"/>
      <c r="QFC546"/>
      <c r="QFD546"/>
      <c r="QFE546"/>
      <c r="QFF546"/>
      <c r="QFG546"/>
      <c r="QFH546"/>
      <c r="QFI546"/>
      <c r="QFJ546"/>
      <c r="QFK546"/>
      <c r="QFL546"/>
      <c r="QFM546"/>
      <c r="QFN546"/>
      <c r="QFO546"/>
      <c r="QFP546"/>
      <c r="QFQ546"/>
      <c r="QFR546"/>
      <c r="QFS546"/>
      <c r="QFT546"/>
      <c r="QFU546"/>
      <c r="QFV546"/>
      <c r="QFW546"/>
      <c r="QFX546"/>
      <c r="QFY546"/>
      <c r="QFZ546"/>
      <c r="QGA546"/>
      <c r="QGB546"/>
      <c r="QGC546"/>
      <c r="QGD546"/>
      <c r="QGE546"/>
      <c r="QGF546"/>
      <c r="QGG546"/>
      <c r="QGH546"/>
      <c r="QGI546"/>
      <c r="QGJ546"/>
      <c r="QGK546"/>
      <c r="QGL546"/>
      <c r="QGM546"/>
      <c r="QGN546"/>
      <c r="QGO546"/>
      <c r="QGP546"/>
      <c r="QGQ546"/>
      <c r="QGR546"/>
      <c r="QGS546"/>
      <c r="QGT546"/>
      <c r="QGU546"/>
      <c r="QGV546"/>
      <c r="QGW546"/>
      <c r="QGX546"/>
      <c r="QGY546"/>
      <c r="QGZ546"/>
      <c r="QHA546"/>
      <c r="QHB546"/>
      <c r="QHC546"/>
      <c r="QHD546"/>
      <c r="QHE546"/>
      <c r="QHF546"/>
      <c r="QHG546"/>
      <c r="QHH546"/>
      <c r="QHI546"/>
      <c r="QHJ546"/>
      <c r="QHK546"/>
      <c r="QHL546"/>
      <c r="QHM546"/>
      <c r="QHN546"/>
      <c r="QHO546"/>
      <c r="QHP546"/>
      <c r="QHQ546"/>
      <c r="QHR546"/>
      <c r="QHS546"/>
      <c r="QHT546"/>
      <c r="QHU546"/>
      <c r="QHV546"/>
      <c r="QHW546"/>
      <c r="QHX546"/>
      <c r="QHY546"/>
      <c r="QHZ546"/>
      <c r="QIA546"/>
      <c r="QIB546"/>
      <c r="QIC546"/>
      <c r="QID546"/>
      <c r="QIE546"/>
      <c r="QIF546"/>
      <c r="QIG546"/>
      <c r="QIH546"/>
      <c r="QII546"/>
      <c r="QIJ546"/>
      <c r="QIK546"/>
      <c r="QIL546"/>
      <c r="QIM546"/>
      <c r="QIN546"/>
      <c r="QIO546"/>
      <c r="QIP546"/>
      <c r="QIQ546"/>
      <c r="QIR546"/>
      <c r="QIS546"/>
      <c r="QIT546"/>
      <c r="QIU546"/>
      <c r="QIV546"/>
      <c r="QIW546"/>
      <c r="QIX546"/>
      <c r="QIY546"/>
      <c r="QIZ546"/>
      <c r="QJA546"/>
      <c r="QJB546"/>
      <c r="QJC546"/>
      <c r="QJD546"/>
      <c r="QJE546"/>
      <c r="QJF546"/>
      <c r="QJG546"/>
      <c r="QJH546"/>
      <c r="QJI546"/>
      <c r="QJJ546"/>
      <c r="QJK546"/>
      <c r="QJL546"/>
      <c r="QJM546"/>
      <c r="QJN546"/>
      <c r="QJO546"/>
      <c r="QJP546"/>
      <c r="QJQ546"/>
      <c r="QJR546"/>
      <c r="QJS546"/>
      <c r="QJT546"/>
      <c r="QJU546"/>
      <c r="QJV546"/>
      <c r="QJW546"/>
      <c r="QJX546"/>
      <c r="QJY546"/>
      <c r="QJZ546"/>
      <c r="QKA546"/>
      <c r="QKB546"/>
      <c r="QKC546"/>
      <c r="QKD546"/>
      <c r="QKE546"/>
      <c r="QKF546"/>
      <c r="QKG546"/>
      <c r="QKH546"/>
      <c r="QKI546"/>
      <c r="QKJ546"/>
      <c r="QKK546"/>
      <c r="QKL546"/>
      <c r="QKM546"/>
      <c r="QKN546"/>
      <c r="QKO546"/>
      <c r="QKP546"/>
      <c r="QKQ546"/>
      <c r="QKR546"/>
      <c r="QKS546"/>
      <c r="QKT546"/>
      <c r="QKU546"/>
      <c r="QKV546"/>
      <c r="QKW546"/>
      <c r="QKX546"/>
      <c r="QKY546"/>
      <c r="QKZ546"/>
      <c r="QLA546"/>
      <c r="QLB546"/>
      <c r="QLC546"/>
      <c r="QLD546"/>
      <c r="QLE546"/>
      <c r="QLF546"/>
      <c r="QLG546"/>
      <c r="QLH546"/>
      <c r="QLI546"/>
      <c r="QLJ546"/>
      <c r="QLK546"/>
      <c r="QLL546"/>
      <c r="QLM546"/>
      <c r="QLN546"/>
      <c r="QLO546"/>
      <c r="QLP546"/>
      <c r="QLQ546"/>
      <c r="QLR546"/>
      <c r="QLS546"/>
      <c r="QLT546"/>
      <c r="QLU546"/>
      <c r="QLV546"/>
      <c r="QLW546"/>
      <c r="QLX546"/>
      <c r="QLY546"/>
      <c r="QLZ546"/>
      <c r="QMA546"/>
      <c r="QMB546"/>
      <c r="QMC546"/>
      <c r="QMD546"/>
      <c r="QME546"/>
      <c r="QMF546"/>
      <c r="QMG546"/>
      <c r="QMH546"/>
      <c r="QMI546"/>
      <c r="QMJ546"/>
      <c r="QMK546"/>
      <c r="QML546"/>
      <c r="QMM546"/>
      <c r="QMN546"/>
      <c r="QMO546"/>
      <c r="QMP546"/>
      <c r="QMQ546"/>
      <c r="QMR546"/>
      <c r="QMS546"/>
      <c r="QMT546"/>
      <c r="QMU546"/>
      <c r="QMV546"/>
      <c r="QMW546"/>
      <c r="QMX546"/>
      <c r="QMY546"/>
      <c r="QMZ546"/>
      <c r="QNA546"/>
      <c r="QNB546"/>
      <c r="QNC546"/>
      <c r="QND546"/>
      <c r="QNE546"/>
      <c r="QNF546"/>
      <c r="QNG546"/>
      <c r="QNH546"/>
      <c r="QNI546"/>
      <c r="QNJ546"/>
      <c r="QNK546"/>
      <c r="QNL546"/>
      <c r="QNM546"/>
      <c r="QNN546"/>
      <c r="QNO546"/>
      <c r="QNP546"/>
      <c r="QNQ546"/>
      <c r="QNR546"/>
      <c r="QNS546"/>
      <c r="QNT546"/>
      <c r="QNU546"/>
      <c r="QNV546"/>
      <c r="QNW546"/>
      <c r="QNX546"/>
      <c r="QNY546"/>
      <c r="QNZ546"/>
      <c r="QOA546"/>
      <c r="QOB546"/>
      <c r="QOC546"/>
      <c r="QOD546"/>
      <c r="QOE546"/>
      <c r="QOF546"/>
      <c r="QOG546"/>
      <c r="QOH546"/>
      <c r="QOI546"/>
      <c r="QOJ546"/>
      <c r="QOK546"/>
      <c r="QOL546"/>
      <c r="QOM546"/>
      <c r="QON546"/>
      <c r="QOO546"/>
      <c r="QOP546"/>
      <c r="QOQ546"/>
      <c r="QOR546"/>
      <c r="QOS546"/>
      <c r="QOT546"/>
      <c r="QOU546"/>
      <c r="QOV546"/>
      <c r="QOW546"/>
      <c r="QOX546"/>
      <c r="QOY546"/>
      <c r="QOZ546"/>
      <c r="QPA546"/>
      <c r="QPB546"/>
      <c r="QPC546"/>
      <c r="QPD546"/>
      <c r="QPE546"/>
      <c r="QPF546"/>
      <c r="QPG546"/>
      <c r="QPH546"/>
      <c r="QPI546"/>
      <c r="QPJ546"/>
      <c r="QPK546"/>
      <c r="QPL546"/>
      <c r="QPM546"/>
      <c r="QPN546"/>
      <c r="QPO546"/>
      <c r="QPP546"/>
      <c r="QPQ546"/>
      <c r="QPR546"/>
      <c r="QPS546"/>
      <c r="QPT546"/>
      <c r="QPU546"/>
      <c r="QPV546"/>
      <c r="QPW546"/>
      <c r="QPX546"/>
      <c r="QPY546"/>
      <c r="QPZ546"/>
      <c r="QQA546"/>
      <c r="QQB546"/>
      <c r="QQC546"/>
      <c r="QQD546"/>
      <c r="QQE546"/>
      <c r="QQF546"/>
      <c r="QQG546"/>
      <c r="QQH546"/>
      <c r="QQI546"/>
      <c r="QQJ546"/>
      <c r="QQK546"/>
      <c r="QQL546"/>
      <c r="QQM546"/>
      <c r="QQN546"/>
      <c r="QQO546"/>
      <c r="QQP546"/>
      <c r="QQQ546"/>
      <c r="QQR546"/>
      <c r="QQS546"/>
      <c r="QQT546"/>
      <c r="QQU546"/>
      <c r="QQV546"/>
      <c r="QQW546"/>
      <c r="QQX546"/>
      <c r="QQY546"/>
      <c r="QQZ546"/>
      <c r="QRA546"/>
      <c r="QRB546"/>
      <c r="QRC546"/>
      <c r="QRD546"/>
      <c r="QRE546"/>
      <c r="QRF546"/>
      <c r="QRG546"/>
      <c r="QRH546"/>
      <c r="QRI546"/>
      <c r="QRJ546"/>
      <c r="QRK546"/>
      <c r="QRL546"/>
      <c r="QRM546"/>
      <c r="QRN546"/>
      <c r="QRO546"/>
      <c r="QRP546"/>
      <c r="QRQ546"/>
      <c r="QRR546"/>
      <c r="QRS546"/>
      <c r="QRT546"/>
      <c r="QRU546"/>
      <c r="QRV546"/>
      <c r="QRW546"/>
      <c r="QRX546"/>
      <c r="QRY546"/>
      <c r="QRZ546"/>
      <c r="QSA546"/>
      <c r="QSB546"/>
      <c r="QSC546"/>
      <c r="QSD546"/>
      <c r="QSE546"/>
      <c r="QSF546"/>
      <c r="QSG546"/>
      <c r="QSH546"/>
      <c r="QSI546"/>
      <c r="QSJ546"/>
      <c r="QSK546"/>
      <c r="QSL546"/>
      <c r="QSM546"/>
      <c r="QSN546"/>
      <c r="QSO546"/>
      <c r="QSP546"/>
      <c r="QSQ546"/>
      <c r="QSR546"/>
      <c r="QSS546"/>
      <c r="QST546"/>
      <c r="QSU546"/>
      <c r="QSV546"/>
      <c r="QSW546"/>
      <c r="QSX546"/>
      <c r="QSY546"/>
      <c r="QSZ546"/>
      <c r="QTA546"/>
      <c r="QTB546"/>
      <c r="QTC546"/>
      <c r="QTD546"/>
      <c r="QTE546"/>
      <c r="QTF546"/>
      <c r="QTG546"/>
      <c r="QTH546"/>
      <c r="QTI546"/>
      <c r="QTJ546"/>
      <c r="QTK546"/>
      <c r="QTL546"/>
      <c r="QTM546"/>
      <c r="QTN546"/>
      <c r="QTO546"/>
      <c r="QTP546"/>
      <c r="QTQ546"/>
      <c r="QTR546"/>
      <c r="QTS546"/>
      <c r="QTT546"/>
      <c r="QTU546"/>
      <c r="QTV546"/>
      <c r="QTW546"/>
      <c r="QTX546"/>
      <c r="QTY546"/>
      <c r="QTZ546"/>
      <c r="QUA546"/>
      <c r="QUB546"/>
      <c r="QUC546"/>
      <c r="QUD546"/>
      <c r="QUE546"/>
      <c r="QUF546"/>
      <c r="QUG546"/>
      <c r="QUH546"/>
      <c r="QUI546"/>
      <c r="QUJ546"/>
      <c r="QUK546"/>
      <c r="QUL546"/>
      <c r="QUM546"/>
      <c r="QUN546"/>
      <c r="QUO546"/>
      <c r="QUP546"/>
      <c r="QUQ546"/>
      <c r="QUR546"/>
      <c r="QUS546"/>
      <c r="QUT546"/>
      <c r="QUU546"/>
      <c r="QUV546"/>
      <c r="QUW546"/>
      <c r="QUX546"/>
      <c r="QUY546"/>
      <c r="QUZ546"/>
      <c r="QVA546"/>
      <c r="QVB546"/>
      <c r="QVC546"/>
      <c r="QVD546"/>
      <c r="QVE546"/>
      <c r="QVF546"/>
      <c r="QVG546"/>
      <c r="QVH546"/>
      <c r="QVI546"/>
      <c r="QVJ546"/>
      <c r="QVK546"/>
      <c r="QVL546"/>
      <c r="QVM546"/>
      <c r="QVN546"/>
      <c r="QVO546"/>
      <c r="QVP546"/>
      <c r="QVQ546"/>
      <c r="QVR546"/>
      <c r="QVS546"/>
      <c r="QVT546"/>
      <c r="QVU546"/>
      <c r="QVV546"/>
      <c r="QVW546"/>
      <c r="QVX546"/>
      <c r="QVY546"/>
      <c r="QVZ546"/>
      <c r="QWA546"/>
      <c r="QWB546"/>
      <c r="QWC546"/>
      <c r="QWD546"/>
      <c r="QWE546"/>
      <c r="QWF546"/>
      <c r="QWG546"/>
      <c r="QWH546"/>
      <c r="QWI546"/>
      <c r="QWJ546"/>
      <c r="QWK546"/>
      <c r="QWL546"/>
      <c r="QWM546"/>
      <c r="QWN546"/>
      <c r="QWO546"/>
      <c r="QWP546"/>
      <c r="QWQ546"/>
      <c r="QWR546"/>
      <c r="QWS546"/>
      <c r="QWT546"/>
      <c r="QWU546"/>
      <c r="QWV546"/>
      <c r="QWW546"/>
      <c r="QWX546"/>
      <c r="QWY546"/>
      <c r="QWZ546"/>
      <c r="QXA546"/>
      <c r="QXB546"/>
      <c r="QXC546"/>
      <c r="QXD546"/>
      <c r="QXE546"/>
      <c r="QXF546"/>
      <c r="QXG546"/>
      <c r="QXH546"/>
      <c r="QXI546"/>
      <c r="QXJ546"/>
      <c r="QXK546"/>
      <c r="QXL546"/>
      <c r="QXM546"/>
      <c r="QXN546"/>
      <c r="QXO546"/>
      <c r="QXP546"/>
      <c r="QXQ546"/>
      <c r="QXR546"/>
      <c r="QXS546"/>
      <c r="QXT546"/>
      <c r="QXU546"/>
      <c r="QXV546"/>
      <c r="QXW546"/>
      <c r="QXX546"/>
      <c r="QXY546"/>
      <c r="QXZ546"/>
      <c r="QYA546"/>
      <c r="QYB546"/>
      <c r="QYC546"/>
      <c r="QYD546"/>
      <c r="QYE546"/>
      <c r="QYF546"/>
      <c r="QYG546"/>
      <c r="QYH546"/>
      <c r="QYI546"/>
      <c r="QYJ546"/>
      <c r="QYK546"/>
      <c r="QYL546"/>
      <c r="QYM546"/>
      <c r="QYN546"/>
      <c r="QYO546"/>
      <c r="QYP546"/>
      <c r="QYQ546"/>
      <c r="QYR546"/>
      <c r="QYS546"/>
      <c r="QYT546"/>
      <c r="QYU546"/>
      <c r="QYV546"/>
      <c r="QYW546"/>
      <c r="QYX546"/>
      <c r="QYY546"/>
      <c r="QYZ546"/>
      <c r="QZA546"/>
      <c r="QZB546"/>
      <c r="QZC546"/>
      <c r="QZD546"/>
      <c r="QZE546"/>
      <c r="QZF546"/>
      <c r="QZG546"/>
      <c r="QZH546"/>
      <c r="QZI546"/>
      <c r="QZJ546"/>
      <c r="QZK546"/>
      <c r="QZL546"/>
      <c r="QZM546"/>
      <c r="QZN546"/>
      <c r="QZO546"/>
      <c r="QZP546"/>
      <c r="QZQ546"/>
      <c r="QZR546"/>
      <c r="QZS546"/>
      <c r="QZT546"/>
      <c r="QZU546"/>
      <c r="QZV546"/>
      <c r="QZW546"/>
      <c r="QZX546"/>
      <c r="QZY546"/>
      <c r="QZZ546"/>
      <c r="RAA546"/>
      <c r="RAB546"/>
      <c r="RAC546"/>
      <c r="RAD546"/>
      <c r="RAE546"/>
      <c r="RAF546"/>
      <c r="RAG546"/>
      <c r="RAH546"/>
      <c r="RAI546"/>
      <c r="RAJ546"/>
      <c r="RAK546"/>
      <c r="RAL546"/>
      <c r="RAM546"/>
      <c r="RAN546"/>
      <c r="RAO546"/>
      <c r="RAP546"/>
      <c r="RAQ546"/>
      <c r="RAR546"/>
      <c r="RAS546"/>
      <c r="RAT546"/>
      <c r="RAU546"/>
      <c r="RAV546"/>
      <c r="RAW546"/>
      <c r="RAX546"/>
      <c r="RAY546"/>
      <c r="RAZ546"/>
      <c r="RBA546"/>
      <c r="RBB546"/>
      <c r="RBC546"/>
      <c r="RBD546"/>
      <c r="RBE546"/>
      <c r="RBF546"/>
      <c r="RBG546"/>
      <c r="RBH546"/>
      <c r="RBI546"/>
      <c r="RBJ546"/>
      <c r="RBK546"/>
      <c r="RBL546"/>
      <c r="RBM546"/>
      <c r="RBN546"/>
      <c r="RBO546"/>
      <c r="RBP546"/>
      <c r="RBQ546"/>
      <c r="RBR546"/>
      <c r="RBS546"/>
      <c r="RBT546"/>
      <c r="RBU546"/>
      <c r="RBV546"/>
      <c r="RBW546"/>
      <c r="RBX546"/>
      <c r="RBY546"/>
      <c r="RBZ546"/>
      <c r="RCA546"/>
      <c r="RCB546"/>
      <c r="RCC546"/>
      <c r="RCD546"/>
      <c r="RCE546"/>
      <c r="RCF546"/>
      <c r="RCG546"/>
      <c r="RCH546"/>
      <c r="RCI546"/>
      <c r="RCJ546"/>
      <c r="RCK546"/>
      <c r="RCL546"/>
      <c r="RCM546"/>
      <c r="RCN546"/>
      <c r="RCO546"/>
      <c r="RCP546"/>
      <c r="RCQ546"/>
      <c r="RCR546"/>
      <c r="RCS546"/>
      <c r="RCT546"/>
      <c r="RCU546"/>
      <c r="RCV546"/>
      <c r="RCW546"/>
      <c r="RCX546"/>
      <c r="RCY546"/>
      <c r="RCZ546"/>
      <c r="RDA546"/>
      <c r="RDB546"/>
      <c r="RDC546"/>
      <c r="RDD546"/>
      <c r="RDE546"/>
      <c r="RDF546"/>
      <c r="RDG546"/>
      <c r="RDH546"/>
      <c r="RDI546"/>
      <c r="RDJ546"/>
      <c r="RDK546"/>
      <c r="RDL546"/>
      <c r="RDM546"/>
      <c r="RDN546"/>
      <c r="RDO546"/>
      <c r="RDP546"/>
      <c r="RDQ546"/>
      <c r="RDR546"/>
      <c r="RDS546"/>
      <c r="RDT546"/>
      <c r="RDU546"/>
      <c r="RDV546"/>
      <c r="RDW546"/>
      <c r="RDX546"/>
      <c r="RDY546"/>
      <c r="RDZ546"/>
      <c r="REA546"/>
      <c r="REB546"/>
      <c r="REC546"/>
      <c r="RED546"/>
      <c r="REE546"/>
      <c r="REF546"/>
      <c r="REG546"/>
      <c r="REH546"/>
      <c r="REI546"/>
      <c r="REJ546"/>
      <c r="REK546"/>
      <c r="REL546"/>
      <c r="REM546"/>
      <c r="REN546"/>
      <c r="REO546"/>
      <c r="REP546"/>
      <c r="REQ546"/>
      <c r="RER546"/>
      <c r="RES546"/>
      <c r="RET546"/>
      <c r="REU546"/>
      <c r="REV546"/>
      <c r="REW546"/>
      <c r="REX546"/>
      <c r="REY546"/>
      <c r="REZ546"/>
      <c r="RFA546"/>
      <c r="RFB546"/>
      <c r="RFC546"/>
      <c r="RFD546"/>
      <c r="RFE546"/>
      <c r="RFF546"/>
      <c r="RFG546"/>
      <c r="RFH546"/>
      <c r="RFI546"/>
      <c r="RFJ546"/>
      <c r="RFK546"/>
      <c r="RFL546"/>
      <c r="RFM546"/>
      <c r="RFN546"/>
      <c r="RFO546"/>
      <c r="RFP546"/>
      <c r="RFQ546"/>
      <c r="RFR546"/>
      <c r="RFS546"/>
      <c r="RFT546"/>
      <c r="RFU546"/>
      <c r="RFV546"/>
      <c r="RFW546"/>
      <c r="RFX546"/>
      <c r="RFY546"/>
      <c r="RFZ546"/>
      <c r="RGA546"/>
      <c r="RGB546"/>
      <c r="RGC546"/>
      <c r="RGD546"/>
      <c r="RGE546"/>
      <c r="RGF546"/>
      <c r="RGG546"/>
      <c r="RGH546"/>
      <c r="RGI546"/>
      <c r="RGJ546"/>
      <c r="RGK546"/>
      <c r="RGL546"/>
      <c r="RGM546"/>
      <c r="RGN546"/>
      <c r="RGO546"/>
      <c r="RGP546"/>
      <c r="RGQ546"/>
      <c r="RGR546"/>
      <c r="RGS546"/>
      <c r="RGT546"/>
      <c r="RGU546"/>
      <c r="RGV546"/>
      <c r="RGW546"/>
      <c r="RGX546"/>
      <c r="RGY546"/>
      <c r="RGZ546"/>
      <c r="RHA546"/>
      <c r="RHB546"/>
      <c r="RHC546"/>
      <c r="RHD546"/>
      <c r="RHE546"/>
      <c r="RHF546"/>
      <c r="RHG546"/>
      <c r="RHH546"/>
      <c r="RHI546"/>
      <c r="RHJ546"/>
      <c r="RHK546"/>
      <c r="RHL546"/>
      <c r="RHM546"/>
      <c r="RHN546"/>
      <c r="RHO546"/>
      <c r="RHP546"/>
      <c r="RHQ546"/>
      <c r="RHR546"/>
      <c r="RHS546"/>
      <c r="RHT546"/>
      <c r="RHU546"/>
      <c r="RHV546"/>
      <c r="RHW546"/>
      <c r="RHX546"/>
      <c r="RHY546"/>
      <c r="RHZ546"/>
      <c r="RIA546"/>
      <c r="RIB546"/>
      <c r="RIC546"/>
      <c r="RID546"/>
      <c r="RIE546"/>
      <c r="RIF546"/>
      <c r="RIG546"/>
      <c r="RIH546"/>
      <c r="RII546"/>
      <c r="RIJ546"/>
      <c r="RIK546"/>
      <c r="RIL546"/>
      <c r="RIM546"/>
      <c r="RIN546"/>
      <c r="RIO546"/>
      <c r="RIP546"/>
      <c r="RIQ546"/>
      <c r="RIR546"/>
      <c r="RIS546"/>
      <c r="RIT546"/>
      <c r="RIU546"/>
      <c r="RIV546"/>
      <c r="RIW546"/>
      <c r="RIX546"/>
      <c r="RIY546"/>
      <c r="RIZ546"/>
      <c r="RJA546"/>
      <c r="RJB546"/>
      <c r="RJC546"/>
      <c r="RJD546"/>
      <c r="RJE546"/>
      <c r="RJF546"/>
      <c r="RJG546"/>
      <c r="RJH546"/>
      <c r="RJI546"/>
      <c r="RJJ546"/>
      <c r="RJK546"/>
      <c r="RJL546"/>
      <c r="RJM546"/>
      <c r="RJN546"/>
      <c r="RJO546"/>
      <c r="RJP546"/>
      <c r="RJQ546"/>
      <c r="RJR546"/>
      <c r="RJS546"/>
      <c r="RJT546"/>
      <c r="RJU546"/>
      <c r="RJV546"/>
      <c r="RJW546"/>
      <c r="RJX546"/>
      <c r="RJY546"/>
      <c r="RJZ546"/>
      <c r="RKA546"/>
      <c r="RKB546"/>
      <c r="RKC546"/>
      <c r="RKD546"/>
      <c r="RKE546"/>
      <c r="RKF546"/>
      <c r="RKG546"/>
      <c r="RKH546"/>
      <c r="RKI546"/>
      <c r="RKJ546"/>
      <c r="RKK546"/>
      <c r="RKL546"/>
      <c r="RKM546"/>
      <c r="RKN546"/>
      <c r="RKO546"/>
      <c r="RKP546"/>
      <c r="RKQ546"/>
      <c r="RKR546"/>
      <c r="RKS546"/>
      <c r="RKT546"/>
      <c r="RKU546"/>
      <c r="RKV546"/>
      <c r="RKW546"/>
      <c r="RKX546"/>
      <c r="RKY546"/>
      <c r="RKZ546"/>
      <c r="RLA546"/>
      <c r="RLB546"/>
      <c r="RLC546"/>
      <c r="RLD546"/>
      <c r="RLE546"/>
      <c r="RLF546"/>
      <c r="RLG546"/>
      <c r="RLH546"/>
      <c r="RLI546"/>
      <c r="RLJ546"/>
      <c r="RLK546"/>
      <c r="RLL546"/>
      <c r="RLM546"/>
      <c r="RLN546"/>
      <c r="RLO546"/>
      <c r="RLP546"/>
      <c r="RLQ546"/>
      <c r="RLR546"/>
      <c r="RLS546"/>
      <c r="RLT546"/>
      <c r="RLU546"/>
      <c r="RLV546"/>
      <c r="RLW546"/>
      <c r="RLX546"/>
      <c r="RLY546"/>
      <c r="RLZ546"/>
      <c r="RMA546"/>
      <c r="RMB546"/>
      <c r="RMC546"/>
      <c r="RMD546"/>
      <c r="RME546"/>
      <c r="RMF546"/>
      <c r="RMG546"/>
      <c r="RMH546"/>
      <c r="RMI546"/>
      <c r="RMJ546"/>
      <c r="RMK546"/>
      <c r="RML546"/>
      <c r="RMM546"/>
      <c r="RMN546"/>
      <c r="RMO546"/>
      <c r="RMP546"/>
      <c r="RMQ546"/>
      <c r="RMR546"/>
      <c r="RMS546"/>
      <c r="RMT546"/>
      <c r="RMU546"/>
      <c r="RMV546"/>
      <c r="RMW546"/>
      <c r="RMX546"/>
      <c r="RMY546"/>
      <c r="RMZ546"/>
      <c r="RNA546"/>
      <c r="RNB546"/>
      <c r="RNC546"/>
      <c r="RND546"/>
      <c r="RNE546"/>
      <c r="RNF546"/>
      <c r="RNG546"/>
      <c r="RNH546"/>
      <c r="RNI546"/>
      <c r="RNJ546"/>
      <c r="RNK546"/>
      <c r="RNL546"/>
      <c r="RNM546"/>
      <c r="RNN546"/>
      <c r="RNO546"/>
      <c r="RNP546"/>
      <c r="RNQ546"/>
      <c r="RNR546"/>
      <c r="RNS546"/>
      <c r="RNT546"/>
      <c r="RNU546"/>
      <c r="RNV546"/>
      <c r="RNW546"/>
      <c r="RNX546"/>
      <c r="RNY546"/>
      <c r="RNZ546"/>
      <c r="ROA546"/>
      <c r="ROB546"/>
      <c r="ROC546"/>
      <c r="ROD546"/>
      <c r="ROE546"/>
      <c r="ROF546"/>
      <c r="ROG546"/>
      <c r="ROH546"/>
      <c r="ROI546"/>
      <c r="ROJ546"/>
      <c r="ROK546"/>
      <c r="ROL546"/>
      <c r="ROM546"/>
      <c r="RON546"/>
      <c r="ROO546"/>
      <c r="ROP546"/>
      <c r="ROQ546"/>
      <c r="ROR546"/>
      <c r="ROS546"/>
      <c r="ROT546"/>
      <c r="ROU546"/>
      <c r="ROV546"/>
      <c r="ROW546"/>
      <c r="ROX546"/>
      <c r="ROY546"/>
      <c r="ROZ546"/>
      <c r="RPA546"/>
      <c r="RPB546"/>
      <c r="RPC546"/>
      <c r="RPD546"/>
      <c r="RPE546"/>
      <c r="RPF546"/>
      <c r="RPG546"/>
      <c r="RPH546"/>
      <c r="RPI546"/>
      <c r="RPJ546"/>
      <c r="RPK546"/>
      <c r="RPL546"/>
      <c r="RPM546"/>
      <c r="RPN546"/>
      <c r="RPO546"/>
      <c r="RPP546"/>
      <c r="RPQ546"/>
      <c r="RPR546"/>
      <c r="RPS546"/>
      <c r="RPT546"/>
      <c r="RPU546"/>
      <c r="RPV546"/>
      <c r="RPW546"/>
      <c r="RPX546"/>
      <c r="RPY546"/>
      <c r="RPZ546"/>
      <c r="RQA546"/>
      <c r="RQB546"/>
      <c r="RQC546"/>
      <c r="RQD546"/>
      <c r="RQE546"/>
      <c r="RQF546"/>
      <c r="RQG546"/>
      <c r="RQH546"/>
      <c r="RQI546"/>
      <c r="RQJ546"/>
      <c r="RQK546"/>
      <c r="RQL546"/>
      <c r="RQM546"/>
      <c r="RQN546"/>
      <c r="RQO546"/>
      <c r="RQP546"/>
      <c r="RQQ546"/>
      <c r="RQR546"/>
      <c r="RQS546"/>
      <c r="RQT546"/>
      <c r="RQU546"/>
      <c r="RQV546"/>
      <c r="RQW546"/>
      <c r="RQX546"/>
      <c r="RQY546"/>
      <c r="RQZ546"/>
      <c r="RRA546"/>
      <c r="RRB546"/>
      <c r="RRC546"/>
      <c r="RRD546"/>
      <c r="RRE546"/>
      <c r="RRF546"/>
      <c r="RRG546"/>
      <c r="RRH546"/>
      <c r="RRI546"/>
      <c r="RRJ546"/>
      <c r="RRK546"/>
      <c r="RRL546"/>
      <c r="RRM546"/>
      <c r="RRN546"/>
      <c r="RRO546"/>
      <c r="RRP546"/>
      <c r="RRQ546"/>
      <c r="RRR546"/>
      <c r="RRS546"/>
      <c r="RRT546"/>
      <c r="RRU546"/>
      <c r="RRV546"/>
      <c r="RRW546"/>
      <c r="RRX546"/>
      <c r="RRY546"/>
      <c r="RRZ546"/>
      <c r="RSA546"/>
      <c r="RSB546"/>
      <c r="RSC546"/>
      <c r="RSD546"/>
      <c r="RSE546"/>
      <c r="RSF546"/>
      <c r="RSG546"/>
      <c r="RSH546"/>
      <c r="RSI546"/>
      <c r="RSJ546"/>
      <c r="RSK546"/>
      <c r="RSL546"/>
      <c r="RSM546"/>
      <c r="RSN546"/>
      <c r="RSO546"/>
      <c r="RSP546"/>
      <c r="RSQ546"/>
      <c r="RSR546"/>
      <c r="RSS546"/>
      <c r="RST546"/>
      <c r="RSU546"/>
      <c r="RSV546"/>
      <c r="RSW546"/>
      <c r="RSX546"/>
      <c r="RSY546"/>
      <c r="RSZ546"/>
      <c r="RTA546"/>
      <c r="RTB546"/>
      <c r="RTC546"/>
      <c r="RTD546"/>
      <c r="RTE546"/>
      <c r="RTF546"/>
      <c r="RTG546"/>
      <c r="RTH546"/>
      <c r="RTI546"/>
      <c r="RTJ546"/>
      <c r="RTK546"/>
      <c r="RTL546"/>
      <c r="RTM546"/>
      <c r="RTN546"/>
      <c r="RTO546"/>
      <c r="RTP546"/>
      <c r="RTQ546"/>
      <c r="RTR546"/>
      <c r="RTS546"/>
      <c r="RTT546"/>
      <c r="RTU546"/>
      <c r="RTV546"/>
      <c r="RTW546"/>
      <c r="RTX546"/>
      <c r="RTY546"/>
      <c r="RTZ546"/>
      <c r="RUA546"/>
      <c r="RUB546"/>
      <c r="RUC546"/>
      <c r="RUD546"/>
      <c r="RUE546"/>
      <c r="RUF546"/>
      <c r="RUG546"/>
      <c r="RUH546"/>
      <c r="RUI546"/>
      <c r="RUJ546"/>
      <c r="RUK546"/>
      <c r="RUL546"/>
      <c r="RUM546"/>
      <c r="RUN546"/>
      <c r="RUO546"/>
      <c r="RUP546"/>
      <c r="RUQ546"/>
      <c r="RUR546"/>
      <c r="RUS546"/>
      <c r="RUT546"/>
      <c r="RUU546"/>
      <c r="RUV546"/>
      <c r="RUW546"/>
      <c r="RUX546"/>
      <c r="RUY546"/>
      <c r="RUZ546"/>
      <c r="RVA546"/>
      <c r="RVB546"/>
      <c r="RVC546"/>
      <c r="RVD546"/>
      <c r="RVE546"/>
      <c r="RVF546"/>
      <c r="RVG546"/>
      <c r="RVH546"/>
      <c r="RVI546"/>
      <c r="RVJ546"/>
      <c r="RVK546"/>
      <c r="RVL546"/>
      <c r="RVM546"/>
      <c r="RVN546"/>
      <c r="RVO546"/>
      <c r="RVP546"/>
      <c r="RVQ546"/>
      <c r="RVR546"/>
      <c r="RVS546"/>
      <c r="RVT546"/>
      <c r="RVU546"/>
      <c r="RVV546"/>
      <c r="RVW546"/>
      <c r="RVX546"/>
      <c r="RVY546"/>
      <c r="RVZ546"/>
      <c r="RWA546"/>
      <c r="RWB546"/>
      <c r="RWC546"/>
      <c r="RWD546"/>
      <c r="RWE546"/>
      <c r="RWF546"/>
      <c r="RWG546"/>
      <c r="RWH546"/>
      <c r="RWI546"/>
      <c r="RWJ546"/>
      <c r="RWK546"/>
      <c r="RWL546"/>
      <c r="RWM546"/>
      <c r="RWN546"/>
      <c r="RWO546"/>
      <c r="RWP546"/>
      <c r="RWQ546"/>
      <c r="RWR546"/>
      <c r="RWS546"/>
      <c r="RWT546"/>
      <c r="RWU546"/>
      <c r="RWV546"/>
      <c r="RWW546"/>
      <c r="RWX546"/>
      <c r="RWY546"/>
      <c r="RWZ546"/>
      <c r="RXA546"/>
      <c r="RXB546"/>
      <c r="RXC546"/>
      <c r="RXD546"/>
      <c r="RXE546"/>
      <c r="RXF546"/>
      <c r="RXG546"/>
      <c r="RXH546"/>
      <c r="RXI546"/>
      <c r="RXJ546"/>
      <c r="RXK546"/>
      <c r="RXL546"/>
      <c r="RXM546"/>
      <c r="RXN546"/>
      <c r="RXO546"/>
      <c r="RXP546"/>
      <c r="RXQ546"/>
      <c r="RXR546"/>
      <c r="RXS546"/>
      <c r="RXT546"/>
      <c r="RXU546"/>
      <c r="RXV546"/>
      <c r="RXW546"/>
      <c r="RXX546"/>
      <c r="RXY546"/>
      <c r="RXZ546"/>
      <c r="RYA546"/>
      <c r="RYB546"/>
      <c r="RYC546"/>
      <c r="RYD546"/>
      <c r="RYE546"/>
      <c r="RYF546"/>
      <c r="RYG546"/>
      <c r="RYH546"/>
      <c r="RYI546"/>
      <c r="RYJ546"/>
      <c r="RYK546"/>
      <c r="RYL546"/>
      <c r="RYM546"/>
      <c r="RYN546"/>
      <c r="RYO546"/>
      <c r="RYP546"/>
      <c r="RYQ546"/>
      <c r="RYR546"/>
      <c r="RYS546"/>
      <c r="RYT546"/>
      <c r="RYU546"/>
      <c r="RYV546"/>
      <c r="RYW546"/>
      <c r="RYX546"/>
      <c r="RYY546"/>
      <c r="RYZ546"/>
      <c r="RZA546"/>
      <c r="RZB546"/>
      <c r="RZC546"/>
      <c r="RZD546"/>
      <c r="RZE546"/>
      <c r="RZF546"/>
      <c r="RZG546"/>
      <c r="RZH546"/>
      <c r="RZI546"/>
      <c r="RZJ546"/>
      <c r="RZK546"/>
      <c r="RZL546"/>
      <c r="RZM546"/>
      <c r="RZN546"/>
      <c r="RZO546"/>
      <c r="RZP546"/>
      <c r="RZQ546"/>
      <c r="RZR546"/>
      <c r="RZS546"/>
      <c r="RZT546"/>
      <c r="RZU546"/>
      <c r="RZV546"/>
      <c r="RZW546"/>
      <c r="RZX546"/>
      <c r="RZY546"/>
      <c r="RZZ546"/>
      <c r="SAA546"/>
      <c r="SAB546"/>
      <c r="SAC546"/>
      <c r="SAD546"/>
      <c r="SAE546"/>
      <c r="SAF546"/>
      <c r="SAG546"/>
      <c r="SAH546"/>
      <c r="SAI546"/>
      <c r="SAJ546"/>
      <c r="SAK546"/>
      <c r="SAL546"/>
      <c r="SAM546"/>
      <c r="SAN546"/>
      <c r="SAO546"/>
      <c r="SAP546"/>
      <c r="SAQ546"/>
      <c r="SAR546"/>
      <c r="SAS546"/>
      <c r="SAT546"/>
      <c r="SAU546"/>
      <c r="SAV546"/>
      <c r="SAW546"/>
      <c r="SAX546"/>
      <c r="SAY546"/>
      <c r="SAZ546"/>
      <c r="SBA546"/>
      <c r="SBB546"/>
      <c r="SBC546"/>
      <c r="SBD546"/>
      <c r="SBE546"/>
      <c r="SBF546"/>
      <c r="SBG546"/>
      <c r="SBH546"/>
      <c r="SBI546"/>
      <c r="SBJ546"/>
      <c r="SBK546"/>
      <c r="SBL546"/>
      <c r="SBM546"/>
      <c r="SBN546"/>
      <c r="SBO546"/>
      <c r="SBP546"/>
      <c r="SBQ546"/>
      <c r="SBR546"/>
      <c r="SBS546"/>
      <c r="SBT546"/>
      <c r="SBU546"/>
      <c r="SBV546"/>
      <c r="SBW546"/>
      <c r="SBX546"/>
      <c r="SBY546"/>
      <c r="SBZ546"/>
      <c r="SCA546"/>
      <c r="SCB546"/>
      <c r="SCC546"/>
      <c r="SCD546"/>
      <c r="SCE546"/>
      <c r="SCF546"/>
      <c r="SCG546"/>
      <c r="SCH546"/>
      <c r="SCI546"/>
      <c r="SCJ546"/>
      <c r="SCK546"/>
      <c r="SCL546"/>
      <c r="SCM546"/>
      <c r="SCN546"/>
      <c r="SCO546"/>
      <c r="SCP546"/>
      <c r="SCQ546"/>
      <c r="SCR546"/>
      <c r="SCS546"/>
      <c r="SCT546"/>
      <c r="SCU546"/>
      <c r="SCV546"/>
      <c r="SCW546"/>
      <c r="SCX546"/>
      <c r="SCY546"/>
      <c r="SCZ546"/>
      <c r="SDA546"/>
      <c r="SDB546"/>
      <c r="SDC546"/>
      <c r="SDD546"/>
      <c r="SDE546"/>
      <c r="SDF546"/>
      <c r="SDG546"/>
      <c r="SDH546"/>
      <c r="SDI546"/>
      <c r="SDJ546"/>
      <c r="SDK546"/>
      <c r="SDL546"/>
      <c r="SDM546"/>
      <c r="SDN546"/>
      <c r="SDO546"/>
      <c r="SDP546"/>
      <c r="SDQ546"/>
      <c r="SDR546"/>
      <c r="SDS546"/>
      <c r="SDT546"/>
      <c r="SDU546"/>
      <c r="SDV546"/>
      <c r="SDW546"/>
      <c r="SDX546"/>
      <c r="SDY546"/>
      <c r="SDZ546"/>
      <c r="SEA546"/>
      <c r="SEB546"/>
      <c r="SEC546"/>
      <c r="SED546"/>
      <c r="SEE546"/>
      <c r="SEF546"/>
      <c r="SEG546"/>
      <c r="SEH546"/>
      <c r="SEI546"/>
      <c r="SEJ546"/>
      <c r="SEK546"/>
      <c r="SEL546"/>
      <c r="SEM546"/>
      <c r="SEN546"/>
      <c r="SEO546"/>
      <c r="SEP546"/>
      <c r="SEQ546"/>
      <c r="SER546"/>
      <c r="SES546"/>
      <c r="SET546"/>
      <c r="SEU546"/>
      <c r="SEV546"/>
      <c r="SEW546"/>
      <c r="SEX546"/>
      <c r="SEY546"/>
      <c r="SEZ546"/>
      <c r="SFA546"/>
      <c r="SFB546"/>
      <c r="SFC546"/>
      <c r="SFD546"/>
      <c r="SFE546"/>
      <c r="SFF546"/>
      <c r="SFG546"/>
      <c r="SFH546"/>
      <c r="SFI546"/>
      <c r="SFJ546"/>
      <c r="SFK546"/>
      <c r="SFL546"/>
      <c r="SFM546"/>
      <c r="SFN546"/>
      <c r="SFO546"/>
      <c r="SFP546"/>
      <c r="SFQ546"/>
      <c r="SFR546"/>
      <c r="SFS546"/>
      <c r="SFT546"/>
      <c r="SFU546"/>
      <c r="SFV546"/>
      <c r="SFW546"/>
      <c r="SFX546"/>
      <c r="SFY546"/>
      <c r="SFZ546"/>
      <c r="SGA546"/>
      <c r="SGB546"/>
      <c r="SGC546"/>
      <c r="SGD546"/>
      <c r="SGE546"/>
      <c r="SGF546"/>
      <c r="SGG546"/>
      <c r="SGH546"/>
      <c r="SGI546"/>
      <c r="SGJ546"/>
      <c r="SGK546"/>
      <c r="SGL546"/>
      <c r="SGM546"/>
      <c r="SGN546"/>
      <c r="SGO546"/>
      <c r="SGP546"/>
      <c r="SGQ546"/>
      <c r="SGR546"/>
      <c r="SGS546"/>
      <c r="SGT546"/>
      <c r="SGU546"/>
      <c r="SGV546"/>
      <c r="SGW546"/>
      <c r="SGX546"/>
      <c r="SGY546"/>
      <c r="SGZ546"/>
      <c r="SHA546"/>
      <c r="SHB546"/>
      <c r="SHC546"/>
      <c r="SHD546"/>
      <c r="SHE546"/>
      <c r="SHF546"/>
      <c r="SHG546"/>
      <c r="SHH546"/>
      <c r="SHI546"/>
      <c r="SHJ546"/>
      <c r="SHK546"/>
      <c r="SHL546"/>
      <c r="SHM546"/>
      <c r="SHN546"/>
      <c r="SHO546"/>
      <c r="SHP546"/>
      <c r="SHQ546"/>
      <c r="SHR546"/>
      <c r="SHS546"/>
      <c r="SHT546"/>
      <c r="SHU546"/>
      <c r="SHV546"/>
      <c r="SHW546"/>
      <c r="SHX546"/>
      <c r="SHY546"/>
      <c r="SHZ546"/>
      <c r="SIA546"/>
      <c r="SIB546"/>
      <c r="SIC546"/>
      <c r="SID546"/>
      <c r="SIE546"/>
      <c r="SIF546"/>
      <c r="SIG546"/>
      <c r="SIH546"/>
      <c r="SII546"/>
      <c r="SIJ546"/>
      <c r="SIK546"/>
      <c r="SIL546"/>
      <c r="SIM546"/>
      <c r="SIN546"/>
      <c r="SIO546"/>
      <c r="SIP546"/>
      <c r="SIQ546"/>
      <c r="SIR546"/>
      <c r="SIS546"/>
      <c r="SIT546"/>
      <c r="SIU546"/>
      <c r="SIV546"/>
      <c r="SIW546"/>
      <c r="SIX546"/>
      <c r="SIY546"/>
      <c r="SIZ546"/>
      <c r="SJA546"/>
      <c r="SJB546"/>
      <c r="SJC546"/>
      <c r="SJD546"/>
      <c r="SJE546"/>
      <c r="SJF546"/>
      <c r="SJG546"/>
      <c r="SJH546"/>
      <c r="SJI546"/>
      <c r="SJJ546"/>
      <c r="SJK546"/>
      <c r="SJL546"/>
      <c r="SJM546"/>
      <c r="SJN546"/>
      <c r="SJO546"/>
      <c r="SJP546"/>
      <c r="SJQ546"/>
      <c r="SJR546"/>
      <c r="SJS546"/>
      <c r="SJT546"/>
      <c r="SJU546"/>
      <c r="SJV546"/>
      <c r="SJW546"/>
      <c r="SJX546"/>
      <c r="SJY546"/>
      <c r="SJZ546"/>
      <c r="SKA546"/>
      <c r="SKB546"/>
      <c r="SKC546"/>
      <c r="SKD546"/>
      <c r="SKE546"/>
      <c r="SKF546"/>
      <c r="SKG546"/>
      <c r="SKH546"/>
      <c r="SKI546"/>
      <c r="SKJ546"/>
      <c r="SKK546"/>
      <c r="SKL546"/>
      <c r="SKM546"/>
      <c r="SKN546"/>
      <c r="SKO546"/>
      <c r="SKP546"/>
      <c r="SKQ546"/>
      <c r="SKR546"/>
      <c r="SKS546"/>
      <c r="SKT546"/>
      <c r="SKU546"/>
      <c r="SKV546"/>
      <c r="SKW546"/>
      <c r="SKX546"/>
      <c r="SKY546"/>
      <c r="SKZ546"/>
      <c r="SLA546"/>
      <c r="SLB546"/>
      <c r="SLC546"/>
      <c r="SLD546"/>
      <c r="SLE546"/>
      <c r="SLF546"/>
      <c r="SLG546"/>
      <c r="SLH546"/>
      <c r="SLI546"/>
      <c r="SLJ546"/>
      <c r="SLK546"/>
      <c r="SLL546"/>
      <c r="SLM546"/>
      <c r="SLN546"/>
      <c r="SLO546"/>
      <c r="SLP546"/>
      <c r="SLQ546"/>
      <c r="SLR546"/>
      <c r="SLS546"/>
      <c r="SLT546"/>
      <c r="SLU546"/>
      <c r="SLV546"/>
      <c r="SLW546"/>
      <c r="SLX546"/>
      <c r="SLY546"/>
      <c r="SLZ546"/>
      <c r="SMA546"/>
      <c r="SMB546"/>
      <c r="SMC546"/>
      <c r="SMD546"/>
      <c r="SME546"/>
      <c r="SMF546"/>
      <c r="SMG546"/>
      <c r="SMH546"/>
      <c r="SMI546"/>
      <c r="SMJ546"/>
      <c r="SMK546"/>
      <c r="SML546"/>
      <c r="SMM546"/>
      <c r="SMN546"/>
      <c r="SMO546"/>
      <c r="SMP546"/>
      <c r="SMQ546"/>
      <c r="SMR546"/>
      <c r="SMS546"/>
      <c r="SMT546"/>
      <c r="SMU546"/>
      <c r="SMV546"/>
      <c r="SMW546"/>
      <c r="SMX546"/>
      <c r="SMY546"/>
      <c r="SMZ546"/>
      <c r="SNA546"/>
      <c r="SNB546"/>
      <c r="SNC546"/>
      <c r="SND546"/>
      <c r="SNE546"/>
      <c r="SNF546"/>
      <c r="SNG546"/>
      <c r="SNH546"/>
      <c r="SNI546"/>
      <c r="SNJ546"/>
      <c r="SNK546"/>
      <c r="SNL546"/>
      <c r="SNM546"/>
      <c r="SNN546"/>
      <c r="SNO546"/>
      <c r="SNP546"/>
      <c r="SNQ546"/>
      <c r="SNR546"/>
      <c r="SNS546"/>
      <c r="SNT546"/>
      <c r="SNU546"/>
      <c r="SNV546"/>
      <c r="SNW546"/>
      <c r="SNX546"/>
      <c r="SNY546"/>
      <c r="SNZ546"/>
      <c r="SOA546"/>
      <c r="SOB546"/>
      <c r="SOC546"/>
      <c r="SOD546"/>
      <c r="SOE546"/>
      <c r="SOF546"/>
      <c r="SOG546"/>
      <c r="SOH546"/>
      <c r="SOI546"/>
      <c r="SOJ546"/>
      <c r="SOK546"/>
      <c r="SOL546"/>
      <c r="SOM546"/>
      <c r="SON546"/>
      <c r="SOO546"/>
      <c r="SOP546"/>
      <c r="SOQ546"/>
      <c r="SOR546"/>
      <c r="SOS546"/>
      <c r="SOT546"/>
      <c r="SOU546"/>
      <c r="SOV546"/>
      <c r="SOW546"/>
      <c r="SOX546"/>
      <c r="SOY546"/>
      <c r="SOZ546"/>
      <c r="SPA546"/>
      <c r="SPB546"/>
      <c r="SPC546"/>
      <c r="SPD546"/>
      <c r="SPE546"/>
      <c r="SPF546"/>
      <c r="SPG546"/>
      <c r="SPH546"/>
      <c r="SPI546"/>
      <c r="SPJ546"/>
      <c r="SPK546"/>
      <c r="SPL546"/>
      <c r="SPM546"/>
      <c r="SPN546"/>
      <c r="SPO546"/>
      <c r="SPP546"/>
      <c r="SPQ546"/>
      <c r="SPR546"/>
      <c r="SPS546"/>
      <c r="SPT546"/>
      <c r="SPU546"/>
      <c r="SPV546"/>
      <c r="SPW546"/>
      <c r="SPX546"/>
      <c r="SPY546"/>
      <c r="SPZ546"/>
      <c r="SQA546"/>
      <c r="SQB546"/>
      <c r="SQC546"/>
      <c r="SQD546"/>
      <c r="SQE546"/>
      <c r="SQF546"/>
      <c r="SQG546"/>
      <c r="SQH546"/>
      <c r="SQI546"/>
      <c r="SQJ546"/>
      <c r="SQK546"/>
      <c r="SQL546"/>
      <c r="SQM546"/>
      <c r="SQN546"/>
      <c r="SQO546"/>
      <c r="SQP546"/>
      <c r="SQQ546"/>
      <c r="SQR546"/>
      <c r="SQS546"/>
      <c r="SQT546"/>
      <c r="SQU546"/>
      <c r="SQV546"/>
      <c r="SQW546"/>
      <c r="SQX546"/>
      <c r="SQY546"/>
      <c r="SQZ546"/>
      <c r="SRA546"/>
      <c r="SRB546"/>
      <c r="SRC546"/>
      <c r="SRD546"/>
      <c r="SRE546"/>
      <c r="SRF546"/>
      <c r="SRG546"/>
      <c r="SRH546"/>
      <c r="SRI546"/>
      <c r="SRJ546"/>
      <c r="SRK546"/>
      <c r="SRL546"/>
      <c r="SRM546"/>
      <c r="SRN546"/>
      <c r="SRO546"/>
      <c r="SRP546"/>
      <c r="SRQ546"/>
      <c r="SRR546"/>
      <c r="SRS546"/>
      <c r="SRT546"/>
      <c r="SRU546"/>
      <c r="SRV546"/>
      <c r="SRW546"/>
      <c r="SRX546"/>
      <c r="SRY546"/>
      <c r="SRZ546"/>
      <c r="SSA546"/>
      <c r="SSB546"/>
      <c r="SSC546"/>
      <c r="SSD546"/>
      <c r="SSE546"/>
      <c r="SSF546"/>
      <c r="SSG546"/>
      <c r="SSH546"/>
      <c r="SSI546"/>
      <c r="SSJ546"/>
      <c r="SSK546"/>
      <c r="SSL546"/>
      <c r="SSM546"/>
      <c r="SSN546"/>
      <c r="SSO546"/>
      <c r="SSP546"/>
      <c r="SSQ546"/>
      <c r="SSR546"/>
      <c r="SSS546"/>
      <c r="SST546"/>
      <c r="SSU546"/>
      <c r="SSV546"/>
      <c r="SSW546"/>
      <c r="SSX546"/>
      <c r="SSY546"/>
      <c r="SSZ546"/>
      <c r="STA546"/>
      <c r="STB546"/>
      <c r="STC546"/>
      <c r="STD546"/>
      <c r="STE546"/>
      <c r="STF546"/>
      <c r="STG546"/>
      <c r="STH546"/>
      <c r="STI546"/>
      <c r="STJ546"/>
      <c r="STK546"/>
      <c r="STL546"/>
      <c r="STM546"/>
      <c r="STN546"/>
      <c r="STO546"/>
      <c r="STP546"/>
      <c r="STQ546"/>
      <c r="STR546"/>
      <c r="STS546"/>
      <c r="STT546"/>
      <c r="STU546"/>
      <c r="STV546"/>
      <c r="STW546"/>
      <c r="STX546"/>
      <c r="STY546"/>
      <c r="STZ546"/>
      <c r="SUA546"/>
      <c r="SUB546"/>
      <c r="SUC546"/>
      <c r="SUD546"/>
      <c r="SUE546"/>
      <c r="SUF546"/>
      <c r="SUG546"/>
      <c r="SUH546"/>
      <c r="SUI546"/>
      <c r="SUJ546"/>
      <c r="SUK546"/>
      <c r="SUL546"/>
      <c r="SUM546"/>
      <c r="SUN546"/>
      <c r="SUO546"/>
      <c r="SUP546"/>
      <c r="SUQ546"/>
      <c r="SUR546"/>
      <c r="SUS546"/>
      <c r="SUT546"/>
      <c r="SUU546"/>
      <c r="SUV546"/>
      <c r="SUW546"/>
      <c r="SUX546"/>
      <c r="SUY546"/>
      <c r="SUZ546"/>
      <c r="SVA546"/>
      <c r="SVB546"/>
      <c r="SVC546"/>
      <c r="SVD546"/>
      <c r="SVE546"/>
      <c r="SVF546"/>
      <c r="SVG546"/>
      <c r="SVH546"/>
      <c r="SVI546"/>
      <c r="SVJ546"/>
      <c r="SVK546"/>
      <c r="SVL546"/>
      <c r="SVM546"/>
      <c r="SVN546"/>
      <c r="SVO546"/>
      <c r="SVP546"/>
      <c r="SVQ546"/>
      <c r="SVR546"/>
      <c r="SVS546"/>
      <c r="SVT546"/>
      <c r="SVU546"/>
      <c r="SVV546"/>
      <c r="SVW546"/>
      <c r="SVX546"/>
      <c r="SVY546"/>
      <c r="SVZ546"/>
      <c r="SWA546"/>
      <c r="SWB546"/>
      <c r="SWC546"/>
      <c r="SWD546"/>
      <c r="SWE546"/>
      <c r="SWF546"/>
      <c r="SWG546"/>
      <c r="SWH546"/>
      <c r="SWI546"/>
      <c r="SWJ546"/>
      <c r="SWK546"/>
      <c r="SWL546"/>
      <c r="SWM546"/>
      <c r="SWN546"/>
      <c r="SWO546"/>
      <c r="SWP546"/>
      <c r="SWQ546"/>
      <c r="SWR546"/>
      <c r="SWS546"/>
      <c r="SWT546"/>
      <c r="SWU546"/>
      <c r="SWV546"/>
      <c r="SWW546"/>
      <c r="SWX546"/>
      <c r="SWY546"/>
      <c r="SWZ546"/>
      <c r="SXA546"/>
      <c r="SXB546"/>
      <c r="SXC546"/>
      <c r="SXD546"/>
      <c r="SXE546"/>
      <c r="SXF546"/>
      <c r="SXG546"/>
      <c r="SXH546"/>
      <c r="SXI546"/>
      <c r="SXJ546"/>
      <c r="SXK546"/>
      <c r="SXL546"/>
      <c r="SXM546"/>
      <c r="SXN546"/>
      <c r="SXO546"/>
      <c r="SXP546"/>
      <c r="SXQ546"/>
      <c r="SXR546"/>
      <c r="SXS546"/>
      <c r="SXT546"/>
      <c r="SXU546"/>
      <c r="SXV546"/>
      <c r="SXW546"/>
      <c r="SXX546"/>
      <c r="SXY546"/>
      <c r="SXZ546"/>
      <c r="SYA546"/>
      <c r="SYB546"/>
      <c r="SYC546"/>
      <c r="SYD546"/>
      <c r="SYE546"/>
      <c r="SYF546"/>
      <c r="SYG546"/>
      <c r="SYH546"/>
      <c r="SYI546"/>
      <c r="SYJ546"/>
      <c r="SYK546"/>
      <c r="SYL546"/>
      <c r="SYM546"/>
      <c r="SYN546"/>
      <c r="SYO546"/>
      <c r="SYP546"/>
      <c r="SYQ546"/>
      <c r="SYR546"/>
      <c r="SYS546"/>
      <c r="SYT546"/>
      <c r="SYU546"/>
      <c r="SYV546"/>
      <c r="SYW546"/>
      <c r="SYX546"/>
      <c r="SYY546"/>
      <c r="SYZ546"/>
      <c r="SZA546"/>
      <c r="SZB546"/>
      <c r="SZC546"/>
      <c r="SZD546"/>
      <c r="SZE546"/>
      <c r="SZF546"/>
      <c r="SZG546"/>
      <c r="SZH546"/>
      <c r="SZI546"/>
      <c r="SZJ546"/>
      <c r="SZK546"/>
      <c r="SZL546"/>
      <c r="SZM546"/>
      <c r="SZN546"/>
      <c r="SZO546"/>
      <c r="SZP546"/>
      <c r="SZQ546"/>
      <c r="SZR546"/>
      <c r="SZS546"/>
      <c r="SZT546"/>
      <c r="SZU546"/>
      <c r="SZV546"/>
      <c r="SZW546"/>
      <c r="SZX546"/>
      <c r="SZY546"/>
      <c r="SZZ546"/>
      <c r="TAA546"/>
      <c r="TAB546"/>
      <c r="TAC546"/>
      <c r="TAD546"/>
      <c r="TAE546"/>
      <c r="TAF546"/>
      <c r="TAG546"/>
      <c r="TAH546"/>
      <c r="TAI546"/>
      <c r="TAJ546"/>
      <c r="TAK546"/>
      <c r="TAL546"/>
      <c r="TAM546"/>
      <c r="TAN546"/>
      <c r="TAO546"/>
      <c r="TAP546"/>
      <c r="TAQ546"/>
      <c r="TAR546"/>
      <c r="TAS546"/>
      <c r="TAT546"/>
      <c r="TAU546"/>
      <c r="TAV546"/>
      <c r="TAW546"/>
      <c r="TAX546"/>
      <c r="TAY546"/>
      <c r="TAZ546"/>
      <c r="TBA546"/>
      <c r="TBB546"/>
      <c r="TBC546"/>
      <c r="TBD546"/>
      <c r="TBE546"/>
      <c r="TBF546"/>
      <c r="TBG546"/>
      <c r="TBH546"/>
      <c r="TBI546"/>
      <c r="TBJ546"/>
      <c r="TBK546"/>
      <c r="TBL546"/>
      <c r="TBM546"/>
      <c r="TBN546"/>
      <c r="TBO546"/>
      <c r="TBP546"/>
      <c r="TBQ546"/>
      <c r="TBR546"/>
      <c r="TBS546"/>
      <c r="TBT546"/>
      <c r="TBU546"/>
      <c r="TBV546"/>
      <c r="TBW546"/>
      <c r="TBX546"/>
      <c r="TBY546"/>
      <c r="TBZ546"/>
      <c r="TCA546"/>
      <c r="TCB546"/>
      <c r="TCC546"/>
      <c r="TCD546"/>
      <c r="TCE546"/>
      <c r="TCF546"/>
      <c r="TCG546"/>
      <c r="TCH546"/>
      <c r="TCI546"/>
      <c r="TCJ546"/>
      <c r="TCK546"/>
      <c r="TCL546"/>
      <c r="TCM546"/>
      <c r="TCN546"/>
      <c r="TCO546"/>
      <c r="TCP546"/>
      <c r="TCQ546"/>
      <c r="TCR546"/>
      <c r="TCS546"/>
      <c r="TCT546"/>
      <c r="TCU546"/>
      <c r="TCV546"/>
      <c r="TCW546"/>
      <c r="TCX546"/>
      <c r="TCY546"/>
      <c r="TCZ546"/>
      <c r="TDA546"/>
      <c r="TDB546"/>
      <c r="TDC546"/>
      <c r="TDD546"/>
      <c r="TDE546"/>
      <c r="TDF546"/>
      <c r="TDG546"/>
      <c r="TDH546"/>
      <c r="TDI546"/>
      <c r="TDJ546"/>
      <c r="TDK546"/>
      <c r="TDL546"/>
      <c r="TDM546"/>
      <c r="TDN546"/>
      <c r="TDO546"/>
      <c r="TDP546"/>
      <c r="TDQ546"/>
      <c r="TDR546"/>
      <c r="TDS546"/>
      <c r="TDT546"/>
      <c r="TDU546"/>
      <c r="TDV546"/>
      <c r="TDW546"/>
      <c r="TDX546"/>
      <c r="TDY546"/>
      <c r="TDZ546"/>
      <c r="TEA546"/>
      <c r="TEB546"/>
      <c r="TEC546"/>
      <c r="TED546"/>
      <c r="TEE546"/>
      <c r="TEF546"/>
      <c r="TEG546"/>
      <c r="TEH546"/>
      <c r="TEI546"/>
      <c r="TEJ546"/>
      <c r="TEK546"/>
      <c r="TEL546"/>
      <c r="TEM546"/>
      <c r="TEN546"/>
      <c r="TEO546"/>
      <c r="TEP546"/>
      <c r="TEQ546"/>
      <c r="TER546"/>
      <c r="TES546"/>
      <c r="TET546"/>
      <c r="TEU546"/>
      <c r="TEV546"/>
      <c r="TEW546"/>
      <c r="TEX546"/>
      <c r="TEY546"/>
      <c r="TEZ546"/>
      <c r="TFA546"/>
      <c r="TFB546"/>
      <c r="TFC546"/>
      <c r="TFD546"/>
      <c r="TFE546"/>
      <c r="TFF546"/>
      <c r="TFG546"/>
      <c r="TFH546"/>
      <c r="TFI546"/>
      <c r="TFJ546"/>
      <c r="TFK546"/>
      <c r="TFL546"/>
      <c r="TFM546"/>
      <c r="TFN546"/>
      <c r="TFO546"/>
      <c r="TFP546"/>
      <c r="TFQ546"/>
      <c r="TFR546"/>
      <c r="TFS546"/>
      <c r="TFT546"/>
      <c r="TFU546"/>
      <c r="TFV546"/>
      <c r="TFW546"/>
      <c r="TFX546"/>
      <c r="TFY546"/>
      <c r="TFZ546"/>
      <c r="TGA546"/>
      <c r="TGB546"/>
      <c r="TGC546"/>
      <c r="TGD546"/>
      <c r="TGE546"/>
      <c r="TGF546"/>
      <c r="TGG546"/>
      <c r="TGH546"/>
      <c r="TGI546"/>
      <c r="TGJ546"/>
      <c r="TGK546"/>
      <c r="TGL546"/>
      <c r="TGM546"/>
      <c r="TGN546"/>
      <c r="TGO546"/>
      <c r="TGP546"/>
      <c r="TGQ546"/>
      <c r="TGR546"/>
      <c r="TGS546"/>
      <c r="TGT546"/>
      <c r="TGU546"/>
      <c r="TGV546"/>
      <c r="TGW546"/>
      <c r="TGX546"/>
      <c r="TGY546"/>
      <c r="TGZ546"/>
      <c r="THA546"/>
      <c r="THB546"/>
      <c r="THC546"/>
      <c r="THD546"/>
      <c r="THE546"/>
      <c r="THF546"/>
      <c r="THG546"/>
      <c r="THH546"/>
      <c r="THI546"/>
      <c r="THJ546"/>
      <c r="THK546"/>
      <c r="THL546"/>
      <c r="THM546"/>
      <c r="THN546"/>
      <c r="THO546"/>
      <c r="THP546"/>
      <c r="THQ546"/>
      <c r="THR546"/>
      <c r="THS546"/>
      <c r="THT546"/>
      <c r="THU546"/>
      <c r="THV546"/>
      <c r="THW546"/>
      <c r="THX546"/>
      <c r="THY546"/>
      <c r="THZ546"/>
      <c r="TIA546"/>
      <c r="TIB546"/>
      <c r="TIC546"/>
      <c r="TID546"/>
      <c r="TIE546"/>
      <c r="TIF546"/>
      <c r="TIG546"/>
      <c r="TIH546"/>
      <c r="TII546"/>
      <c r="TIJ546"/>
      <c r="TIK546"/>
      <c r="TIL546"/>
      <c r="TIM546"/>
      <c r="TIN546"/>
      <c r="TIO546"/>
      <c r="TIP546"/>
      <c r="TIQ546"/>
      <c r="TIR546"/>
      <c r="TIS546"/>
      <c r="TIT546"/>
      <c r="TIU546"/>
      <c r="TIV546"/>
      <c r="TIW546"/>
      <c r="TIX546"/>
      <c r="TIY546"/>
      <c r="TIZ546"/>
      <c r="TJA546"/>
      <c r="TJB546"/>
      <c r="TJC546"/>
      <c r="TJD546"/>
      <c r="TJE546"/>
      <c r="TJF546"/>
      <c r="TJG546"/>
      <c r="TJH546"/>
      <c r="TJI546"/>
      <c r="TJJ546"/>
      <c r="TJK546"/>
      <c r="TJL546"/>
      <c r="TJM546"/>
      <c r="TJN546"/>
      <c r="TJO546"/>
      <c r="TJP546"/>
      <c r="TJQ546"/>
      <c r="TJR546"/>
      <c r="TJS546"/>
      <c r="TJT546"/>
      <c r="TJU546"/>
      <c r="TJV546"/>
      <c r="TJW546"/>
      <c r="TJX546"/>
      <c r="TJY546"/>
      <c r="TJZ546"/>
      <c r="TKA546"/>
      <c r="TKB546"/>
      <c r="TKC546"/>
      <c r="TKD546"/>
      <c r="TKE546"/>
      <c r="TKF546"/>
      <c r="TKG546"/>
      <c r="TKH546"/>
      <c r="TKI546"/>
      <c r="TKJ546"/>
      <c r="TKK546"/>
      <c r="TKL546"/>
      <c r="TKM546"/>
      <c r="TKN546"/>
      <c r="TKO546"/>
      <c r="TKP546"/>
      <c r="TKQ546"/>
      <c r="TKR546"/>
      <c r="TKS546"/>
      <c r="TKT546"/>
      <c r="TKU546"/>
      <c r="TKV546"/>
      <c r="TKW546"/>
      <c r="TKX546"/>
      <c r="TKY546"/>
      <c r="TKZ546"/>
      <c r="TLA546"/>
      <c r="TLB546"/>
      <c r="TLC546"/>
      <c r="TLD546"/>
      <c r="TLE546"/>
      <c r="TLF546"/>
      <c r="TLG546"/>
      <c r="TLH546"/>
      <c r="TLI546"/>
      <c r="TLJ546"/>
      <c r="TLK546"/>
      <c r="TLL546"/>
      <c r="TLM546"/>
      <c r="TLN546"/>
      <c r="TLO546"/>
      <c r="TLP546"/>
      <c r="TLQ546"/>
      <c r="TLR546"/>
      <c r="TLS546"/>
      <c r="TLT546"/>
      <c r="TLU546"/>
      <c r="TLV546"/>
      <c r="TLW546"/>
      <c r="TLX546"/>
      <c r="TLY546"/>
      <c r="TLZ546"/>
      <c r="TMA546"/>
      <c r="TMB546"/>
      <c r="TMC546"/>
      <c r="TMD546"/>
      <c r="TME546"/>
      <c r="TMF546"/>
      <c r="TMG546"/>
      <c r="TMH546"/>
      <c r="TMI546"/>
      <c r="TMJ546"/>
      <c r="TMK546"/>
      <c r="TML546"/>
      <c r="TMM546"/>
      <c r="TMN546"/>
      <c r="TMO546"/>
      <c r="TMP546"/>
      <c r="TMQ546"/>
      <c r="TMR546"/>
      <c r="TMS546"/>
      <c r="TMT546"/>
      <c r="TMU546"/>
      <c r="TMV546"/>
      <c r="TMW546"/>
      <c r="TMX546"/>
      <c r="TMY546"/>
      <c r="TMZ546"/>
      <c r="TNA546"/>
      <c r="TNB546"/>
      <c r="TNC546"/>
      <c r="TND546"/>
      <c r="TNE546"/>
      <c r="TNF546"/>
      <c r="TNG546"/>
      <c r="TNH546"/>
      <c r="TNI546"/>
      <c r="TNJ546"/>
      <c r="TNK546"/>
      <c r="TNL546"/>
      <c r="TNM546"/>
      <c r="TNN546"/>
      <c r="TNO546"/>
      <c r="TNP546"/>
      <c r="TNQ546"/>
      <c r="TNR546"/>
      <c r="TNS546"/>
      <c r="TNT546"/>
      <c r="TNU546"/>
      <c r="TNV546"/>
      <c r="TNW546"/>
      <c r="TNX546"/>
      <c r="TNY546"/>
      <c r="TNZ546"/>
      <c r="TOA546"/>
      <c r="TOB546"/>
      <c r="TOC546"/>
      <c r="TOD546"/>
      <c r="TOE546"/>
      <c r="TOF546"/>
      <c r="TOG546"/>
      <c r="TOH546"/>
      <c r="TOI546"/>
      <c r="TOJ546"/>
      <c r="TOK546"/>
      <c r="TOL546"/>
      <c r="TOM546"/>
      <c r="TON546"/>
      <c r="TOO546"/>
      <c r="TOP546"/>
      <c r="TOQ546"/>
      <c r="TOR546"/>
      <c r="TOS546"/>
      <c r="TOT546"/>
      <c r="TOU546"/>
      <c r="TOV546"/>
      <c r="TOW546"/>
      <c r="TOX546"/>
      <c r="TOY546"/>
      <c r="TOZ546"/>
      <c r="TPA546"/>
      <c r="TPB546"/>
      <c r="TPC546"/>
      <c r="TPD546"/>
      <c r="TPE546"/>
      <c r="TPF546"/>
      <c r="TPG546"/>
      <c r="TPH546"/>
      <c r="TPI546"/>
      <c r="TPJ546"/>
      <c r="TPK546"/>
      <c r="TPL546"/>
      <c r="TPM546"/>
      <c r="TPN546"/>
      <c r="TPO546"/>
      <c r="TPP546"/>
      <c r="TPQ546"/>
      <c r="TPR546"/>
      <c r="TPS546"/>
      <c r="TPT546"/>
      <c r="TPU546"/>
      <c r="TPV546"/>
      <c r="TPW546"/>
      <c r="TPX546"/>
      <c r="TPY546"/>
      <c r="TPZ546"/>
      <c r="TQA546"/>
      <c r="TQB546"/>
      <c r="TQC546"/>
      <c r="TQD546"/>
      <c r="TQE546"/>
      <c r="TQF546"/>
      <c r="TQG546"/>
      <c r="TQH546"/>
      <c r="TQI546"/>
      <c r="TQJ546"/>
      <c r="TQK546"/>
      <c r="TQL546"/>
      <c r="TQM546"/>
      <c r="TQN546"/>
      <c r="TQO546"/>
      <c r="TQP546"/>
      <c r="TQQ546"/>
      <c r="TQR546"/>
      <c r="TQS546"/>
      <c r="TQT546"/>
      <c r="TQU546"/>
      <c r="TQV546"/>
      <c r="TQW546"/>
      <c r="TQX546"/>
      <c r="TQY546"/>
      <c r="TQZ546"/>
      <c r="TRA546"/>
      <c r="TRB546"/>
      <c r="TRC546"/>
      <c r="TRD546"/>
      <c r="TRE546"/>
      <c r="TRF546"/>
      <c r="TRG546"/>
      <c r="TRH546"/>
      <c r="TRI546"/>
      <c r="TRJ546"/>
      <c r="TRK546"/>
      <c r="TRL546"/>
      <c r="TRM546"/>
      <c r="TRN546"/>
      <c r="TRO546"/>
      <c r="TRP546"/>
      <c r="TRQ546"/>
      <c r="TRR546"/>
      <c r="TRS546"/>
      <c r="TRT546"/>
      <c r="TRU546"/>
      <c r="TRV546"/>
      <c r="TRW546"/>
      <c r="TRX546"/>
      <c r="TRY546"/>
      <c r="TRZ546"/>
      <c r="TSA546"/>
      <c r="TSB546"/>
      <c r="TSC546"/>
      <c r="TSD546"/>
      <c r="TSE546"/>
      <c r="TSF546"/>
      <c r="TSG546"/>
      <c r="TSH546"/>
      <c r="TSI546"/>
      <c r="TSJ546"/>
      <c r="TSK546"/>
      <c r="TSL546"/>
      <c r="TSM546"/>
      <c r="TSN546"/>
      <c r="TSO546"/>
      <c r="TSP546"/>
      <c r="TSQ546"/>
      <c r="TSR546"/>
      <c r="TSS546"/>
      <c r="TST546"/>
      <c r="TSU546"/>
      <c r="TSV546"/>
      <c r="TSW546"/>
      <c r="TSX546"/>
      <c r="TSY546"/>
      <c r="TSZ546"/>
      <c r="TTA546"/>
      <c r="TTB546"/>
      <c r="TTC546"/>
      <c r="TTD546"/>
      <c r="TTE546"/>
      <c r="TTF546"/>
      <c r="TTG546"/>
      <c r="TTH546"/>
      <c r="TTI546"/>
      <c r="TTJ546"/>
      <c r="TTK546"/>
      <c r="TTL546"/>
      <c r="TTM546"/>
      <c r="TTN546"/>
      <c r="TTO546"/>
      <c r="TTP546"/>
      <c r="TTQ546"/>
      <c r="TTR546"/>
      <c r="TTS546"/>
      <c r="TTT546"/>
      <c r="TTU546"/>
      <c r="TTV546"/>
      <c r="TTW546"/>
      <c r="TTX546"/>
      <c r="TTY546"/>
      <c r="TTZ546"/>
      <c r="TUA546"/>
      <c r="TUB546"/>
      <c r="TUC546"/>
      <c r="TUD546"/>
      <c r="TUE546"/>
      <c r="TUF546"/>
      <c r="TUG546"/>
      <c r="TUH546"/>
      <c r="TUI546"/>
      <c r="TUJ546"/>
      <c r="TUK546"/>
      <c r="TUL546"/>
      <c r="TUM546"/>
      <c r="TUN546"/>
      <c r="TUO546"/>
      <c r="TUP546"/>
      <c r="TUQ546"/>
      <c r="TUR546"/>
      <c r="TUS546"/>
      <c r="TUT546"/>
      <c r="TUU546"/>
      <c r="TUV546"/>
      <c r="TUW546"/>
      <c r="TUX546"/>
      <c r="TUY546"/>
      <c r="TUZ546"/>
      <c r="TVA546"/>
      <c r="TVB546"/>
      <c r="TVC546"/>
      <c r="TVD546"/>
      <c r="TVE546"/>
      <c r="TVF546"/>
      <c r="TVG546"/>
      <c r="TVH546"/>
      <c r="TVI546"/>
      <c r="TVJ546"/>
      <c r="TVK546"/>
      <c r="TVL546"/>
      <c r="TVM546"/>
      <c r="TVN546"/>
      <c r="TVO546"/>
      <c r="TVP546"/>
      <c r="TVQ546"/>
      <c r="TVR546"/>
      <c r="TVS546"/>
      <c r="TVT546"/>
      <c r="TVU546"/>
      <c r="TVV546"/>
      <c r="TVW546"/>
      <c r="TVX546"/>
      <c r="TVY546"/>
      <c r="TVZ546"/>
      <c r="TWA546"/>
      <c r="TWB546"/>
      <c r="TWC546"/>
      <c r="TWD546"/>
      <c r="TWE546"/>
      <c r="TWF546"/>
      <c r="TWG546"/>
      <c r="TWH546"/>
      <c r="TWI546"/>
      <c r="TWJ546"/>
      <c r="TWK546"/>
      <c r="TWL546"/>
      <c r="TWM546"/>
      <c r="TWN546"/>
      <c r="TWO546"/>
      <c r="TWP546"/>
      <c r="TWQ546"/>
      <c r="TWR546"/>
      <c r="TWS546"/>
      <c r="TWT546"/>
      <c r="TWU546"/>
      <c r="TWV546"/>
      <c r="TWW546"/>
      <c r="TWX546"/>
      <c r="TWY546"/>
      <c r="TWZ546"/>
      <c r="TXA546"/>
      <c r="TXB546"/>
      <c r="TXC546"/>
      <c r="TXD546"/>
      <c r="TXE546"/>
      <c r="TXF546"/>
      <c r="TXG546"/>
      <c r="TXH546"/>
      <c r="TXI546"/>
      <c r="TXJ546"/>
      <c r="TXK546"/>
      <c r="TXL546"/>
      <c r="TXM546"/>
      <c r="TXN546"/>
      <c r="TXO546"/>
      <c r="TXP546"/>
      <c r="TXQ546"/>
      <c r="TXR546"/>
      <c r="TXS546"/>
      <c r="TXT546"/>
      <c r="TXU546"/>
      <c r="TXV546"/>
      <c r="TXW546"/>
      <c r="TXX546"/>
      <c r="TXY546"/>
      <c r="TXZ546"/>
      <c r="TYA546"/>
      <c r="TYB546"/>
      <c r="TYC546"/>
      <c r="TYD546"/>
      <c r="TYE546"/>
      <c r="TYF546"/>
      <c r="TYG546"/>
      <c r="TYH546"/>
      <c r="TYI546"/>
      <c r="TYJ546"/>
      <c r="TYK546"/>
      <c r="TYL546"/>
      <c r="TYM546"/>
      <c r="TYN546"/>
      <c r="TYO546"/>
      <c r="TYP546"/>
      <c r="TYQ546"/>
      <c r="TYR546"/>
      <c r="TYS546"/>
      <c r="TYT546"/>
      <c r="TYU546"/>
      <c r="TYV546"/>
      <c r="TYW546"/>
      <c r="TYX546"/>
      <c r="TYY546"/>
      <c r="TYZ546"/>
      <c r="TZA546"/>
      <c r="TZB546"/>
      <c r="TZC546"/>
      <c r="TZD546"/>
      <c r="TZE546"/>
      <c r="TZF546"/>
      <c r="TZG546"/>
      <c r="TZH546"/>
      <c r="TZI546"/>
      <c r="TZJ546"/>
      <c r="TZK546"/>
      <c r="TZL546"/>
      <c r="TZM546"/>
      <c r="TZN546"/>
      <c r="TZO546"/>
      <c r="TZP546"/>
      <c r="TZQ546"/>
      <c r="TZR546"/>
      <c r="TZS546"/>
      <c r="TZT546"/>
      <c r="TZU546"/>
      <c r="TZV546"/>
      <c r="TZW546"/>
      <c r="TZX546"/>
      <c r="TZY546"/>
      <c r="TZZ546"/>
      <c r="UAA546"/>
      <c r="UAB546"/>
      <c r="UAC546"/>
      <c r="UAD546"/>
      <c r="UAE546"/>
      <c r="UAF546"/>
      <c r="UAG546"/>
      <c r="UAH546"/>
      <c r="UAI546"/>
      <c r="UAJ546"/>
      <c r="UAK546"/>
      <c r="UAL546"/>
      <c r="UAM546"/>
      <c r="UAN546"/>
      <c r="UAO546"/>
      <c r="UAP546"/>
      <c r="UAQ546"/>
      <c r="UAR546"/>
      <c r="UAS546"/>
      <c r="UAT546"/>
      <c r="UAU546"/>
      <c r="UAV546"/>
      <c r="UAW546"/>
      <c r="UAX546"/>
      <c r="UAY546"/>
      <c r="UAZ546"/>
      <c r="UBA546"/>
      <c r="UBB546"/>
      <c r="UBC546"/>
      <c r="UBD546"/>
      <c r="UBE546"/>
      <c r="UBF546"/>
      <c r="UBG546"/>
      <c r="UBH546"/>
      <c r="UBI546"/>
      <c r="UBJ546"/>
      <c r="UBK546"/>
      <c r="UBL546"/>
      <c r="UBM546"/>
      <c r="UBN546"/>
      <c r="UBO546"/>
      <c r="UBP546"/>
      <c r="UBQ546"/>
      <c r="UBR546"/>
      <c r="UBS546"/>
      <c r="UBT546"/>
      <c r="UBU546"/>
      <c r="UBV546"/>
      <c r="UBW546"/>
      <c r="UBX546"/>
      <c r="UBY546"/>
      <c r="UBZ546"/>
      <c r="UCA546"/>
      <c r="UCB546"/>
      <c r="UCC546"/>
      <c r="UCD546"/>
      <c r="UCE546"/>
      <c r="UCF546"/>
      <c r="UCG546"/>
      <c r="UCH546"/>
      <c r="UCI546"/>
      <c r="UCJ546"/>
      <c r="UCK546"/>
      <c r="UCL546"/>
      <c r="UCM546"/>
      <c r="UCN546"/>
      <c r="UCO546"/>
      <c r="UCP546"/>
      <c r="UCQ546"/>
      <c r="UCR546"/>
      <c r="UCS546"/>
      <c r="UCT546"/>
      <c r="UCU546"/>
      <c r="UCV546"/>
      <c r="UCW546"/>
      <c r="UCX546"/>
      <c r="UCY546"/>
      <c r="UCZ546"/>
      <c r="UDA546"/>
      <c r="UDB546"/>
      <c r="UDC546"/>
      <c r="UDD546"/>
      <c r="UDE546"/>
      <c r="UDF546"/>
      <c r="UDG546"/>
      <c r="UDH546"/>
      <c r="UDI546"/>
      <c r="UDJ546"/>
      <c r="UDK546"/>
      <c r="UDL546"/>
      <c r="UDM546"/>
      <c r="UDN546"/>
      <c r="UDO546"/>
      <c r="UDP546"/>
      <c r="UDQ546"/>
      <c r="UDR546"/>
      <c r="UDS546"/>
      <c r="UDT546"/>
      <c r="UDU546"/>
      <c r="UDV546"/>
      <c r="UDW546"/>
      <c r="UDX546"/>
      <c r="UDY546"/>
      <c r="UDZ546"/>
      <c r="UEA546"/>
      <c r="UEB546"/>
      <c r="UEC546"/>
      <c r="UED546"/>
      <c r="UEE546"/>
      <c r="UEF546"/>
      <c r="UEG546"/>
      <c r="UEH546"/>
      <c r="UEI546"/>
      <c r="UEJ546"/>
      <c r="UEK546"/>
      <c r="UEL546"/>
      <c r="UEM546"/>
      <c r="UEN546"/>
      <c r="UEO546"/>
      <c r="UEP546"/>
      <c r="UEQ546"/>
      <c r="UER546"/>
      <c r="UES546"/>
      <c r="UET546"/>
      <c r="UEU546"/>
      <c r="UEV546"/>
      <c r="UEW546"/>
      <c r="UEX546"/>
      <c r="UEY546"/>
      <c r="UEZ546"/>
      <c r="UFA546"/>
      <c r="UFB546"/>
      <c r="UFC546"/>
      <c r="UFD546"/>
      <c r="UFE546"/>
      <c r="UFF546"/>
      <c r="UFG546"/>
      <c r="UFH546"/>
      <c r="UFI546"/>
      <c r="UFJ546"/>
      <c r="UFK546"/>
      <c r="UFL546"/>
      <c r="UFM546"/>
      <c r="UFN546"/>
      <c r="UFO546"/>
      <c r="UFP546"/>
      <c r="UFQ546"/>
      <c r="UFR546"/>
      <c r="UFS546"/>
      <c r="UFT546"/>
      <c r="UFU546"/>
      <c r="UFV546"/>
      <c r="UFW546"/>
      <c r="UFX546"/>
      <c r="UFY546"/>
      <c r="UFZ546"/>
      <c r="UGA546"/>
      <c r="UGB546"/>
      <c r="UGC546"/>
      <c r="UGD546"/>
      <c r="UGE546"/>
      <c r="UGF546"/>
      <c r="UGG546"/>
      <c r="UGH546"/>
      <c r="UGI546"/>
      <c r="UGJ546"/>
      <c r="UGK546"/>
      <c r="UGL546"/>
      <c r="UGM546"/>
      <c r="UGN546"/>
      <c r="UGO546"/>
      <c r="UGP546"/>
      <c r="UGQ546"/>
      <c r="UGR546"/>
      <c r="UGS546"/>
      <c r="UGT546"/>
      <c r="UGU546"/>
      <c r="UGV546"/>
      <c r="UGW546"/>
      <c r="UGX546"/>
      <c r="UGY546"/>
      <c r="UGZ546"/>
      <c r="UHA546"/>
      <c r="UHB546"/>
      <c r="UHC546"/>
      <c r="UHD546"/>
      <c r="UHE546"/>
      <c r="UHF546"/>
      <c r="UHG546"/>
      <c r="UHH546"/>
      <c r="UHI546"/>
      <c r="UHJ546"/>
      <c r="UHK546"/>
      <c r="UHL546"/>
      <c r="UHM546"/>
      <c r="UHN546"/>
      <c r="UHO546"/>
      <c r="UHP546"/>
      <c r="UHQ546"/>
      <c r="UHR546"/>
      <c r="UHS546"/>
      <c r="UHT546"/>
      <c r="UHU546"/>
      <c r="UHV546"/>
      <c r="UHW546"/>
      <c r="UHX546"/>
      <c r="UHY546"/>
      <c r="UHZ546"/>
      <c r="UIA546"/>
      <c r="UIB546"/>
      <c r="UIC546"/>
      <c r="UID546"/>
      <c r="UIE546"/>
      <c r="UIF546"/>
      <c r="UIG546"/>
      <c r="UIH546"/>
      <c r="UII546"/>
      <c r="UIJ546"/>
      <c r="UIK546"/>
      <c r="UIL546"/>
      <c r="UIM546"/>
      <c r="UIN546"/>
      <c r="UIO546"/>
      <c r="UIP546"/>
      <c r="UIQ546"/>
      <c r="UIR546"/>
      <c r="UIS546"/>
      <c r="UIT546"/>
      <c r="UIU546"/>
      <c r="UIV546"/>
      <c r="UIW546"/>
      <c r="UIX546"/>
      <c r="UIY546"/>
      <c r="UIZ546"/>
      <c r="UJA546"/>
      <c r="UJB546"/>
      <c r="UJC546"/>
      <c r="UJD546"/>
      <c r="UJE546"/>
      <c r="UJF546"/>
      <c r="UJG546"/>
      <c r="UJH546"/>
      <c r="UJI546"/>
      <c r="UJJ546"/>
      <c r="UJK546"/>
      <c r="UJL546"/>
      <c r="UJM546"/>
      <c r="UJN546"/>
      <c r="UJO546"/>
      <c r="UJP546"/>
      <c r="UJQ546"/>
      <c r="UJR546"/>
      <c r="UJS546"/>
      <c r="UJT546"/>
      <c r="UJU546"/>
      <c r="UJV546"/>
      <c r="UJW546"/>
      <c r="UJX546"/>
      <c r="UJY546"/>
      <c r="UJZ546"/>
      <c r="UKA546"/>
      <c r="UKB546"/>
      <c r="UKC546"/>
      <c r="UKD546"/>
      <c r="UKE546"/>
      <c r="UKF546"/>
      <c r="UKG546"/>
      <c r="UKH546"/>
      <c r="UKI546"/>
      <c r="UKJ546"/>
      <c r="UKK546"/>
      <c r="UKL546"/>
      <c r="UKM546"/>
      <c r="UKN546"/>
      <c r="UKO546"/>
      <c r="UKP546"/>
      <c r="UKQ546"/>
      <c r="UKR546"/>
      <c r="UKS546"/>
      <c r="UKT546"/>
      <c r="UKU546"/>
      <c r="UKV546"/>
      <c r="UKW546"/>
      <c r="UKX546"/>
      <c r="UKY546"/>
      <c r="UKZ546"/>
      <c r="ULA546"/>
      <c r="ULB546"/>
      <c r="ULC546"/>
      <c r="ULD546"/>
      <c r="ULE546"/>
      <c r="ULF546"/>
      <c r="ULG546"/>
      <c r="ULH546"/>
      <c r="ULI546"/>
      <c r="ULJ546"/>
      <c r="ULK546"/>
      <c r="ULL546"/>
      <c r="ULM546"/>
      <c r="ULN546"/>
      <c r="ULO546"/>
      <c r="ULP546"/>
      <c r="ULQ546"/>
      <c r="ULR546"/>
      <c r="ULS546"/>
      <c r="ULT546"/>
      <c r="ULU546"/>
      <c r="ULV546"/>
      <c r="ULW546"/>
      <c r="ULX546"/>
      <c r="ULY546"/>
      <c r="ULZ546"/>
      <c r="UMA546"/>
      <c r="UMB546"/>
      <c r="UMC546"/>
      <c r="UMD546"/>
      <c r="UME546"/>
      <c r="UMF546"/>
      <c r="UMG546"/>
      <c r="UMH546"/>
      <c r="UMI546"/>
      <c r="UMJ546"/>
      <c r="UMK546"/>
      <c r="UML546"/>
      <c r="UMM546"/>
      <c r="UMN546"/>
      <c r="UMO546"/>
      <c r="UMP546"/>
      <c r="UMQ546"/>
      <c r="UMR546"/>
      <c r="UMS546"/>
      <c r="UMT546"/>
      <c r="UMU546"/>
      <c r="UMV546"/>
      <c r="UMW546"/>
      <c r="UMX546"/>
      <c r="UMY546"/>
      <c r="UMZ546"/>
      <c r="UNA546"/>
      <c r="UNB546"/>
      <c r="UNC546"/>
      <c r="UND546"/>
      <c r="UNE546"/>
      <c r="UNF546"/>
      <c r="UNG546"/>
      <c r="UNH546"/>
      <c r="UNI546"/>
      <c r="UNJ546"/>
      <c r="UNK546"/>
      <c r="UNL546"/>
      <c r="UNM546"/>
      <c r="UNN546"/>
      <c r="UNO546"/>
      <c r="UNP546"/>
      <c r="UNQ546"/>
      <c r="UNR546"/>
      <c r="UNS546"/>
      <c r="UNT546"/>
      <c r="UNU546"/>
      <c r="UNV546"/>
      <c r="UNW546"/>
      <c r="UNX546"/>
      <c r="UNY546"/>
      <c r="UNZ546"/>
      <c r="UOA546"/>
      <c r="UOB546"/>
      <c r="UOC546"/>
      <c r="UOD546"/>
      <c r="UOE546"/>
      <c r="UOF546"/>
      <c r="UOG546"/>
      <c r="UOH546"/>
      <c r="UOI546"/>
      <c r="UOJ546"/>
      <c r="UOK546"/>
      <c r="UOL546"/>
      <c r="UOM546"/>
      <c r="UON546"/>
      <c r="UOO546"/>
      <c r="UOP546"/>
      <c r="UOQ546"/>
      <c r="UOR546"/>
      <c r="UOS546"/>
      <c r="UOT546"/>
      <c r="UOU546"/>
      <c r="UOV546"/>
      <c r="UOW546"/>
      <c r="UOX546"/>
      <c r="UOY546"/>
      <c r="UOZ546"/>
      <c r="UPA546"/>
      <c r="UPB546"/>
      <c r="UPC546"/>
      <c r="UPD546"/>
      <c r="UPE546"/>
      <c r="UPF546"/>
      <c r="UPG546"/>
      <c r="UPH546"/>
      <c r="UPI546"/>
      <c r="UPJ546"/>
      <c r="UPK546"/>
      <c r="UPL546"/>
      <c r="UPM546"/>
      <c r="UPN546"/>
      <c r="UPO546"/>
      <c r="UPP546"/>
      <c r="UPQ546"/>
      <c r="UPR546"/>
      <c r="UPS546"/>
      <c r="UPT546"/>
      <c r="UPU546"/>
      <c r="UPV546"/>
      <c r="UPW546"/>
      <c r="UPX546"/>
      <c r="UPY546"/>
      <c r="UPZ546"/>
      <c r="UQA546"/>
      <c r="UQB546"/>
      <c r="UQC546"/>
      <c r="UQD546"/>
      <c r="UQE546"/>
      <c r="UQF546"/>
      <c r="UQG546"/>
      <c r="UQH546"/>
      <c r="UQI546"/>
      <c r="UQJ546"/>
      <c r="UQK546"/>
      <c r="UQL546"/>
      <c r="UQM546"/>
      <c r="UQN546"/>
      <c r="UQO546"/>
      <c r="UQP546"/>
      <c r="UQQ546"/>
      <c r="UQR546"/>
      <c r="UQS546"/>
      <c r="UQT546"/>
      <c r="UQU546"/>
      <c r="UQV546"/>
      <c r="UQW546"/>
      <c r="UQX546"/>
      <c r="UQY546"/>
      <c r="UQZ546"/>
      <c r="URA546"/>
      <c r="URB546"/>
      <c r="URC546"/>
      <c r="URD546"/>
      <c r="URE546"/>
      <c r="URF546"/>
      <c r="URG546"/>
      <c r="URH546"/>
      <c r="URI546"/>
      <c r="URJ546"/>
      <c r="URK546"/>
      <c r="URL546"/>
      <c r="URM546"/>
      <c r="URN546"/>
      <c r="URO546"/>
      <c r="URP546"/>
      <c r="URQ546"/>
      <c r="URR546"/>
      <c r="URS546"/>
      <c r="URT546"/>
      <c r="URU546"/>
      <c r="URV546"/>
      <c r="URW546"/>
      <c r="URX546"/>
      <c r="URY546"/>
      <c r="URZ546"/>
      <c r="USA546"/>
      <c r="USB546"/>
      <c r="USC546"/>
      <c r="USD546"/>
      <c r="USE546"/>
      <c r="USF546"/>
      <c r="USG546"/>
      <c r="USH546"/>
      <c r="USI546"/>
      <c r="USJ546"/>
      <c r="USK546"/>
      <c r="USL546"/>
      <c r="USM546"/>
      <c r="USN546"/>
      <c r="USO546"/>
      <c r="USP546"/>
      <c r="USQ546"/>
      <c r="USR546"/>
      <c r="USS546"/>
      <c r="UST546"/>
      <c r="USU546"/>
      <c r="USV546"/>
      <c r="USW546"/>
      <c r="USX546"/>
      <c r="USY546"/>
      <c r="USZ546"/>
      <c r="UTA546"/>
      <c r="UTB546"/>
      <c r="UTC546"/>
      <c r="UTD546"/>
      <c r="UTE546"/>
      <c r="UTF546"/>
      <c r="UTG546"/>
      <c r="UTH546"/>
      <c r="UTI546"/>
      <c r="UTJ546"/>
      <c r="UTK546"/>
      <c r="UTL546"/>
      <c r="UTM546"/>
      <c r="UTN546"/>
      <c r="UTO546"/>
      <c r="UTP546"/>
      <c r="UTQ546"/>
      <c r="UTR546"/>
      <c r="UTS546"/>
      <c r="UTT546"/>
      <c r="UTU546"/>
      <c r="UTV546"/>
      <c r="UTW546"/>
      <c r="UTX546"/>
      <c r="UTY546"/>
      <c r="UTZ546"/>
      <c r="UUA546"/>
      <c r="UUB546"/>
      <c r="UUC546"/>
      <c r="UUD546"/>
      <c r="UUE546"/>
      <c r="UUF546"/>
      <c r="UUG546"/>
      <c r="UUH546"/>
      <c r="UUI546"/>
      <c r="UUJ546"/>
      <c r="UUK546"/>
      <c r="UUL546"/>
      <c r="UUM546"/>
      <c r="UUN546"/>
      <c r="UUO546"/>
      <c r="UUP546"/>
      <c r="UUQ546"/>
      <c r="UUR546"/>
      <c r="UUS546"/>
      <c r="UUT546"/>
      <c r="UUU546"/>
      <c r="UUV546"/>
      <c r="UUW546"/>
      <c r="UUX546"/>
      <c r="UUY546"/>
      <c r="UUZ546"/>
      <c r="UVA546"/>
      <c r="UVB546"/>
      <c r="UVC546"/>
      <c r="UVD546"/>
      <c r="UVE546"/>
      <c r="UVF546"/>
      <c r="UVG546"/>
      <c r="UVH546"/>
      <c r="UVI546"/>
      <c r="UVJ546"/>
      <c r="UVK546"/>
      <c r="UVL546"/>
      <c r="UVM546"/>
      <c r="UVN546"/>
      <c r="UVO546"/>
      <c r="UVP546"/>
      <c r="UVQ546"/>
      <c r="UVR546"/>
      <c r="UVS546"/>
      <c r="UVT546"/>
      <c r="UVU546"/>
      <c r="UVV546"/>
      <c r="UVW546"/>
      <c r="UVX546"/>
      <c r="UVY546"/>
      <c r="UVZ546"/>
      <c r="UWA546"/>
      <c r="UWB546"/>
      <c r="UWC546"/>
      <c r="UWD546"/>
      <c r="UWE546"/>
      <c r="UWF546"/>
      <c r="UWG546"/>
      <c r="UWH546"/>
      <c r="UWI546"/>
      <c r="UWJ546"/>
      <c r="UWK546"/>
      <c r="UWL546"/>
      <c r="UWM546"/>
      <c r="UWN546"/>
      <c r="UWO546"/>
      <c r="UWP546"/>
      <c r="UWQ546"/>
      <c r="UWR546"/>
      <c r="UWS546"/>
      <c r="UWT546"/>
      <c r="UWU546"/>
      <c r="UWV546"/>
      <c r="UWW546"/>
      <c r="UWX546"/>
      <c r="UWY546"/>
      <c r="UWZ546"/>
      <c r="UXA546"/>
      <c r="UXB546"/>
      <c r="UXC546"/>
      <c r="UXD546"/>
      <c r="UXE546"/>
      <c r="UXF546"/>
      <c r="UXG546"/>
      <c r="UXH546"/>
      <c r="UXI546"/>
      <c r="UXJ546"/>
      <c r="UXK546"/>
      <c r="UXL546"/>
      <c r="UXM546"/>
      <c r="UXN546"/>
      <c r="UXO546"/>
      <c r="UXP546"/>
      <c r="UXQ546"/>
      <c r="UXR546"/>
      <c r="UXS546"/>
      <c r="UXT546"/>
      <c r="UXU546"/>
      <c r="UXV546"/>
      <c r="UXW546"/>
      <c r="UXX546"/>
      <c r="UXY546"/>
      <c r="UXZ546"/>
      <c r="UYA546"/>
      <c r="UYB546"/>
      <c r="UYC546"/>
      <c r="UYD546"/>
      <c r="UYE546"/>
      <c r="UYF546"/>
      <c r="UYG546"/>
      <c r="UYH546"/>
      <c r="UYI546"/>
      <c r="UYJ546"/>
      <c r="UYK546"/>
      <c r="UYL546"/>
      <c r="UYM546"/>
      <c r="UYN546"/>
      <c r="UYO546"/>
      <c r="UYP546"/>
      <c r="UYQ546"/>
      <c r="UYR546"/>
      <c r="UYS546"/>
      <c r="UYT546"/>
      <c r="UYU546"/>
      <c r="UYV546"/>
      <c r="UYW546"/>
      <c r="UYX546"/>
      <c r="UYY546"/>
      <c r="UYZ546"/>
      <c r="UZA546"/>
      <c r="UZB546"/>
      <c r="UZC546"/>
      <c r="UZD546"/>
      <c r="UZE546"/>
      <c r="UZF546"/>
      <c r="UZG546"/>
      <c r="UZH546"/>
      <c r="UZI546"/>
      <c r="UZJ546"/>
      <c r="UZK546"/>
      <c r="UZL546"/>
      <c r="UZM546"/>
      <c r="UZN546"/>
      <c r="UZO546"/>
      <c r="UZP546"/>
      <c r="UZQ546"/>
      <c r="UZR546"/>
      <c r="UZS546"/>
      <c r="UZT546"/>
      <c r="UZU546"/>
      <c r="UZV546"/>
      <c r="UZW546"/>
      <c r="UZX546"/>
      <c r="UZY546"/>
      <c r="UZZ546"/>
      <c r="VAA546"/>
      <c r="VAB546"/>
      <c r="VAC546"/>
      <c r="VAD546"/>
      <c r="VAE546"/>
      <c r="VAF546"/>
      <c r="VAG546"/>
      <c r="VAH546"/>
      <c r="VAI546"/>
      <c r="VAJ546"/>
      <c r="VAK546"/>
      <c r="VAL546"/>
      <c r="VAM546"/>
      <c r="VAN546"/>
      <c r="VAO546"/>
      <c r="VAP546"/>
      <c r="VAQ546"/>
      <c r="VAR546"/>
      <c r="VAS546"/>
      <c r="VAT546"/>
      <c r="VAU546"/>
      <c r="VAV546"/>
      <c r="VAW546"/>
      <c r="VAX546"/>
      <c r="VAY546"/>
      <c r="VAZ546"/>
      <c r="VBA546"/>
      <c r="VBB546"/>
      <c r="VBC546"/>
      <c r="VBD546"/>
      <c r="VBE546"/>
      <c r="VBF546"/>
      <c r="VBG546"/>
      <c r="VBH546"/>
      <c r="VBI546"/>
      <c r="VBJ546"/>
      <c r="VBK546"/>
      <c r="VBL546"/>
      <c r="VBM546"/>
      <c r="VBN546"/>
      <c r="VBO546"/>
      <c r="VBP546"/>
      <c r="VBQ546"/>
      <c r="VBR546"/>
      <c r="VBS546"/>
      <c r="VBT546"/>
      <c r="VBU546"/>
      <c r="VBV546"/>
      <c r="VBW546"/>
      <c r="VBX546"/>
      <c r="VBY546"/>
      <c r="VBZ546"/>
      <c r="VCA546"/>
      <c r="VCB546"/>
      <c r="VCC546"/>
      <c r="VCD546"/>
      <c r="VCE546"/>
      <c r="VCF546"/>
      <c r="VCG546"/>
      <c r="VCH546"/>
      <c r="VCI546"/>
      <c r="VCJ546"/>
      <c r="VCK546"/>
      <c r="VCL546"/>
      <c r="VCM546"/>
      <c r="VCN546"/>
      <c r="VCO546"/>
      <c r="VCP546"/>
      <c r="VCQ546"/>
      <c r="VCR546"/>
      <c r="VCS546"/>
      <c r="VCT546"/>
      <c r="VCU546"/>
      <c r="VCV546"/>
      <c r="VCW546"/>
      <c r="VCX546"/>
      <c r="VCY546"/>
      <c r="VCZ546"/>
      <c r="VDA546"/>
      <c r="VDB546"/>
      <c r="VDC546"/>
      <c r="VDD546"/>
      <c r="VDE546"/>
      <c r="VDF546"/>
      <c r="VDG546"/>
      <c r="VDH546"/>
      <c r="VDI546"/>
      <c r="VDJ546"/>
      <c r="VDK546"/>
      <c r="VDL546"/>
      <c r="VDM546"/>
      <c r="VDN546"/>
      <c r="VDO546"/>
      <c r="VDP546"/>
      <c r="VDQ546"/>
      <c r="VDR546"/>
      <c r="VDS546"/>
      <c r="VDT546"/>
      <c r="VDU546"/>
      <c r="VDV546"/>
      <c r="VDW546"/>
      <c r="VDX546"/>
      <c r="VDY546"/>
      <c r="VDZ546"/>
      <c r="VEA546"/>
      <c r="VEB546"/>
      <c r="VEC546"/>
      <c r="VED546"/>
      <c r="VEE546"/>
      <c r="VEF546"/>
      <c r="VEG546"/>
      <c r="VEH546"/>
      <c r="VEI546"/>
      <c r="VEJ546"/>
      <c r="VEK546"/>
      <c r="VEL546"/>
      <c r="VEM546"/>
      <c r="VEN546"/>
      <c r="VEO546"/>
      <c r="VEP546"/>
      <c r="VEQ546"/>
      <c r="VER546"/>
      <c r="VES546"/>
      <c r="VET546"/>
      <c r="VEU546"/>
      <c r="VEV546"/>
      <c r="VEW546"/>
      <c r="VEX546"/>
      <c r="VEY546"/>
      <c r="VEZ546"/>
      <c r="VFA546"/>
      <c r="VFB546"/>
      <c r="VFC546"/>
      <c r="VFD546"/>
      <c r="VFE546"/>
      <c r="VFF546"/>
      <c r="VFG546"/>
      <c r="VFH546"/>
      <c r="VFI546"/>
      <c r="VFJ546"/>
      <c r="VFK546"/>
      <c r="VFL546"/>
      <c r="VFM546"/>
      <c r="VFN546"/>
      <c r="VFO546"/>
      <c r="VFP546"/>
      <c r="VFQ546"/>
      <c r="VFR546"/>
      <c r="VFS546"/>
      <c r="VFT546"/>
      <c r="VFU546"/>
      <c r="VFV546"/>
      <c r="VFW546"/>
      <c r="VFX546"/>
      <c r="VFY546"/>
      <c r="VFZ546"/>
      <c r="VGA546"/>
      <c r="VGB546"/>
      <c r="VGC546"/>
      <c r="VGD546"/>
      <c r="VGE546"/>
      <c r="VGF546"/>
      <c r="VGG546"/>
      <c r="VGH546"/>
      <c r="VGI546"/>
      <c r="VGJ546"/>
      <c r="VGK546"/>
      <c r="VGL546"/>
      <c r="VGM546"/>
      <c r="VGN546"/>
      <c r="VGO546"/>
      <c r="VGP546"/>
      <c r="VGQ546"/>
      <c r="VGR546"/>
      <c r="VGS546"/>
      <c r="VGT546"/>
      <c r="VGU546"/>
      <c r="VGV546"/>
      <c r="VGW546"/>
      <c r="VGX546"/>
      <c r="VGY546"/>
      <c r="VGZ546"/>
      <c r="VHA546"/>
      <c r="VHB546"/>
      <c r="VHC546"/>
      <c r="VHD546"/>
      <c r="VHE546"/>
      <c r="VHF546"/>
      <c r="VHG546"/>
      <c r="VHH546"/>
      <c r="VHI546"/>
      <c r="VHJ546"/>
      <c r="VHK546"/>
      <c r="VHL546"/>
      <c r="VHM546"/>
      <c r="VHN546"/>
      <c r="VHO546"/>
      <c r="VHP546"/>
      <c r="VHQ546"/>
      <c r="VHR546"/>
      <c r="VHS546"/>
      <c r="VHT546"/>
      <c r="VHU546"/>
      <c r="VHV546"/>
      <c r="VHW546"/>
      <c r="VHX546"/>
      <c r="VHY546"/>
      <c r="VHZ546"/>
      <c r="VIA546"/>
      <c r="VIB546"/>
      <c r="VIC546"/>
      <c r="VID546"/>
      <c r="VIE546"/>
      <c r="VIF546"/>
      <c r="VIG546"/>
      <c r="VIH546"/>
      <c r="VII546"/>
      <c r="VIJ546"/>
      <c r="VIK546"/>
      <c r="VIL546"/>
      <c r="VIM546"/>
      <c r="VIN546"/>
      <c r="VIO546"/>
      <c r="VIP546"/>
      <c r="VIQ546"/>
      <c r="VIR546"/>
      <c r="VIS546"/>
      <c r="VIT546"/>
      <c r="VIU546"/>
      <c r="VIV546"/>
      <c r="VIW546"/>
      <c r="VIX546"/>
      <c r="VIY546"/>
      <c r="VIZ546"/>
      <c r="VJA546"/>
      <c r="VJB546"/>
      <c r="VJC546"/>
      <c r="VJD546"/>
      <c r="VJE546"/>
      <c r="VJF546"/>
      <c r="VJG546"/>
      <c r="VJH546"/>
      <c r="VJI546"/>
      <c r="VJJ546"/>
      <c r="VJK546"/>
      <c r="VJL546"/>
      <c r="VJM546"/>
      <c r="VJN546"/>
      <c r="VJO546"/>
      <c r="VJP546"/>
      <c r="VJQ546"/>
      <c r="VJR546"/>
      <c r="VJS546"/>
      <c r="VJT546"/>
      <c r="VJU546"/>
      <c r="VJV546"/>
      <c r="VJW546"/>
      <c r="VJX546"/>
      <c r="VJY546"/>
      <c r="VJZ546"/>
      <c r="VKA546"/>
      <c r="VKB546"/>
      <c r="VKC546"/>
      <c r="VKD546"/>
      <c r="VKE546"/>
      <c r="VKF546"/>
      <c r="VKG546"/>
      <c r="VKH546"/>
      <c r="VKI546"/>
      <c r="VKJ546"/>
      <c r="VKK546"/>
      <c r="VKL546"/>
      <c r="VKM546"/>
      <c r="VKN546"/>
      <c r="VKO546"/>
      <c r="VKP546"/>
      <c r="VKQ546"/>
      <c r="VKR546"/>
      <c r="VKS546"/>
      <c r="VKT546"/>
      <c r="VKU546"/>
      <c r="VKV546"/>
      <c r="VKW546"/>
      <c r="VKX546"/>
      <c r="VKY546"/>
      <c r="VKZ546"/>
      <c r="VLA546"/>
      <c r="VLB546"/>
      <c r="VLC546"/>
      <c r="VLD546"/>
      <c r="VLE546"/>
      <c r="VLF546"/>
      <c r="VLG546"/>
      <c r="VLH546"/>
      <c r="VLI546"/>
      <c r="VLJ546"/>
      <c r="VLK546"/>
      <c r="VLL546"/>
      <c r="VLM546"/>
      <c r="VLN546"/>
      <c r="VLO546"/>
      <c r="VLP546"/>
      <c r="VLQ546"/>
      <c r="VLR546"/>
      <c r="VLS546"/>
      <c r="VLT546"/>
      <c r="VLU546"/>
      <c r="VLV546"/>
      <c r="VLW546"/>
      <c r="VLX546"/>
      <c r="VLY546"/>
      <c r="VLZ546"/>
      <c r="VMA546"/>
      <c r="VMB546"/>
      <c r="VMC546"/>
      <c r="VMD546"/>
      <c r="VME546"/>
      <c r="VMF546"/>
      <c r="VMG546"/>
      <c r="VMH546"/>
      <c r="VMI546"/>
      <c r="VMJ546"/>
      <c r="VMK546"/>
      <c r="VML546"/>
      <c r="VMM546"/>
      <c r="VMN546"/>
      <c r="VMO546"/>
      <c r="VMP546"/>
      <c r="VMQ546"/>
      <c r="VMR546"/>
      <c r="VMS546"/>
      <c r="VMT546"/>
      <c r="VMU546"/>
      <c r="VMV546"/>
      <c r="VMW546"/>
      <c r="VMX546"/>
      <c r="VMY546"/>
      <c r="VMZ546"/>
      <c r="VNA546"/>
      <c r="VNB546"/>
      <c r="VNC546"/>
      <c r="VND546"/>
      <c r="VNE546"/>
      <c r="VNF546"/>
      <c r="VNG546"/>
      <c r="VNH546"/>
      <c r="VNI546"/>
      <c r="VNJ546"/>
      <c r="VNK546"/>
      <c r="VNL546"/>
      <c r="VNM546"/>
      <c r="VNN546"/>
      <c r="VNO546"/>
      <c r="VNP546"/>
      <c r="VNQ546"/>
      <c r="VNR546"/>
      <c r="VNS546"/>
      <c r="VNT546"/>
      <c r="VNU546"/>
      <c r="VNV546"/>
      <c r="VNW546"/>
      <c r="VNX546"/>
      <c r="VNY546"/>
      <c r="VNZ546"/>
      <c r="VOA546"/>
      <c r="VOB546"/>
      <c r="VOC546"/>
      <c r="VOD546"/>
      <c r="VOE546"/>
      <c r="VOF546"/>
      <c r="VOG546"/>
      <c r="VOH546"/>
      <c r="VOI546"/>
      <c r="VOJ546"/>
      <c r="VOK546"/>
      <c r="VOL546"/>
      <c r="VOM546"/>
      <c r="VON546"/>
      <c r="VOO546"/>
      <c r="VOP546"/>
      <c r="VOQ546"/>
      <c r="VOR546"/>
      <c r="VOS546"/>
      <c r="VOT546"/>
      <c r="VOU546"/>
      <c r="VOV546"/>
      <c r="VOW546"/>
      <c r="VOX546"/>
      <c r="VOY546"/>
      <c r="VOZ546"/>
      <c r="VPA546"/>
      <c r="VPB546"/>
      <c r="VPC546"/>
      <c r="VPD546"/>
      <c r="VPE546"/>
      <c r="VPF546"/>
      <c r="VPG546"/>
      <c r="VPH546"/>
      <c r="VPI546"/>
      <c r="VPJ546"/>
      <c r="VPK546"/>
      <c r="VPL546"/>
      <c r="VPM546"/>
      <c r="VPN546"/>
      <c r="VPO546"/>
      <c r="VPP546"/>
      <c r="VPQ546"/>
      <c r="VPR546"/>
      <c r="VPS546"/>
      <c r="VPT546"/>
      <c r="VPU546"/>
      <c r="VPV546"/>
      <c r="VPW546"/>
      <c r="VPX546"/>
      <c r="VPY546"/>
      <c r="VPZ546"/>
      <c r="VQA546"/>
      <c r="VQB546"/>
      <c r="VQC546"/>
      <c r="VQD546"/>
      <c r="VQE546"/>
      <c r="VQF546"/>
      <c r="VQG546"/>
      <c r="VQH546"/>
      <c r="VQI546"/>
      <c r="VQJ546"/>
      <c r="VQK546"/>
      <c r="VQL546"/>
      <c r="VQM546"/>
      <c r="VQN546"/>
      <c r="VQO546"/>
      <c r="VQP546"/>
      <c r="VQQ546"/>
      <c r="VQR546"/>
      <c r="VQS546"/>
      <c r="VQT546"/>
      <c r="VQU546"/>
      <c r="VQV546"/>
      <c r="VQW546"/>
      <c r="VQX546"/>
      <c r="VQY546"/>
      <c r="VQZ546"/>
      <c r="VRA546"/>
      <c r="VRB546"/>
      <c r="VRC546"/>
      <c r="VRD546"/>
      <c r="VRE546"/>
      <c r="VRF546"/>
      <c r="VRG546"/>
      <c r="VRH546"/>
      <c r="VRI546"/>
      <c r="VRJ546"/>
      <c r="VRK546"/>
      <c r="VRL546"/>
      <c r="VRM546"/>
      <c r="VRN546"/>
      <c r="VRO546"/>
      <c r="VRP546"/>
      <c r="VRQ546"/>
      <c r="VRR546"/>
      <c r="VRS546"/>
      <c r="VRT546"/>
      <c r="VRU546"/>
      <c r="VRV546"/>
      <c r="VRW546"/>
      <c r="VRX546"/>
      <c r="VRY546"/>
      <c r="VRZ546"/>
      <c r="VSA546"/>
      <c r="VSB546"/>
      <c r="VSC546"/>
      <c r="VSD546"/>
      <c r="VSE546"/>
      <c r="VSF546"/>
      <c r="VSG546"/>
      <c r="VSH546"/>
      <c r="VSI546"/>
      <c r="VSJ546"/>
      <c r="VSK546"/>
      <c r="VSL546"/>
      <c r="VSM546"/>
      <c r="VSN546"/>
      <c r="VSO546"/>
      <c r="VSP546"/>
      <c r="VSQ546"/>
      <c r="VSR546"/>
      <c r="VSS546"/>
      <c r="VST546"/>
      <c r="VSU546"/>
      <c r="VSV546"/>
      <c r="VSW546"/>
      <c r="VSX546"/>
      <c r="VSY546"/>
      <c r="VSZ546"/>
      <c r="VTA546"/>
      <c r="VTB546"/>
      <c r="VTC546"/>
      <c r="VTD546"/>
      <c r="VTE546"/>
      <c r="VTF546"/>
      <c r="VTG546"/>
      <c r="VTH546"/>
      <c r="VTI546"/>
      <c r="VTJ546"/>
      <c r="VTK546"/>
      <c r="VTL546"/>
      <c r="VTM546"/>
      <c r="VTN546"/>
      <c r="VTO546"/>
      <c r="VTP546"/>
      <c r="VTQ546"/>
      <c r="VTR546"/>
      <c r="VTS546"/>
      <c r="VTT546"/>
      <c r="VTU546"/>
      <c r="VTV546"/>
      <c r="VTW546"/>
      <c r="VTX546"/>
      <c r="VTY546"/>
      <c r="VTZ546"/>
      <c r="VUA546"/>
      <c r="VUB546"/>
      <c r="VUC546"/>
      <c r="VUD546"/>
      <c r="VUE546"/>
      <c r="VUF546"/>
      <c r="VUG546"/>
      <c r="VUH546"/>
      <c r="VUI546"/>
      <c r="VUJ546"/>
      <c r="VUK546"/>
      <c r="VUL546"/>
      <c r="VUM546"/>
      <c r="VUN546"/>
      <c r="VUO546"/>
      <c r="VUP546"/>
      <c r="VUQ546"/>
      <c r="VUR546"/>
      <c r="VUS546"/>
      <c r="VUT546"/>
      <c r="VUU546"/>
      <c r="VUV546"/>
      <c r="VUW546"/>
      <c r="VUX546"/>
      <c r="VUY546"/>
      <c r="VUZ546"/>
      <c r="VVA546"/>
      <c r="VVB546"/>
      <c r="VVC546"/>
      <c r="VVD546"/>
      <c r="VVE546"/>
      <c r="VVF546"/>
      <c r="VVG546"/>
      <c r="VVH546"/>
      <c r="VVI546"/>
      <c r="VVJ546"/>
      <c r="VVK546"/>
      <c r="VVL546"/>
      <c r="VVM546"/>
      <c r="VVN546"/>
      <c r="VVO546"/>
      <c r="VVP546"/>
      <c r="VVQ546"/>
      <c r="VVR546"/>
      <c r="VVS546"/>
      <c r="VVT546"/>
      <c r="VVU546"/>
      <c r="VVV546"/>
      <c r="VVW546"/>
      <c r="VVX546"/>
      <c r="VVY546"/>
      <c r="VVZ546"/>
      <c r="VWA546"/>
      <c r="VWB546"/>
      <c r="VWC546"/>
      <c r="VWD546"/>
      <c r="VWE546"/>
      <c r="VWF546"/>
      <c r="VWG546"/>
      <c r="VWH546"/>
      <c r="VWI546"/>
      <c r="VWJ546"/>
      <c r="VWK546"/>
      <c r="VWL546"/>
      <c r="VWM546"/>
      <c r="VWN546"/>
      <c r="VWO546"/>
      <c r="VWP546"/>
      <c r="VWQ546"/>
      <c r="VWR546"/>
      <c r="VWS546"/>
      <c r="VWT546"/>
      <c r="VWU546"/>
      <c r="VWV546"/>
      <c r="VWW546"/>
      <c r="VWX546"/>
      <c r="VWY546"/>
      <c r="VWZ546"/>
      <c r="VXA546"/>
      <c r="VXB546"/>
      <c r="VXC546"/>
      <c r="VXD546"/>
      <c r="VXE546"/>
      <c r="VXF546"/>
      <c r="VXG546"/>
      <c r="VXH546"/>
      <c r="VXI546"/>
      <c r="VXJ546"/>
      <c r="VXK546"/>
      <c r="VXL546"/>
      <c r="VXM546"/>
      <c r="VXN546"/>
      <c r="VXO546"/>
      <c r="VXP546"/>
      <c r="VXQ546"/>
      <c r="VXR546"/>
      <c r="VXS546"/>
      <c r="VXT546"/>
      <c r="VXU546"/>
      <c r="VXV546"/>
      <c r="VXW546"/>
      <c r="VXX546"/>
      <c r="VXY546"/>
      <c r="VXZ546"/>
      <c r="VYA546"/>
      <c r="VYB546"/>
      <c r="VYC546"/>
      <c r="VYD546"/>
      <c r="VYE546"/>
      <c r="VYF546"/>
      <c r="VYG546"/>
      <c r="VYH546"/>
      <c r="VYI546"/>
      <c r="VYJ546"/>
      <c r="VYK546"/>
      <c r="VYL546"/>
      <c r="VYM546"/>
      <c r="VYN546"/>
      <c r="VYO546"/>
      <c r="VYP546"/>
      <c r="VYQ546"/>
      <c r="VYR546"/>
      <c r="VYS546"/>
      <c r="VYT546"/>
      <c r="VYU546"/>
      <c r="VYV546"/>
      <c r="VYW546"/>
      <c r="VYX546"/>
      <c r="VYY546"/>
      <c r="VYZ546"/>
      <c r="VZA546"/>
      <c r="VZB546"/>
      <c r="VZC546"/>
      <c r="VZD546"/>
      <c r="VZE546"/>
      <c r="VZF546"/>
      <c r="VZG546"/>
      <c r="VZH546"/>
      <c r="VZI546"/>
      <c r="VZJ546"/>
      <c r="VZK546"/>
      <c r="VZL546"/>
      <c r="VZM546"/>
      <c r="VZN546"/>
      <c r="VZO546"/>
      <c r="VZP546"/>
      <c r="VZQ546"/>
      <c r="VZR546"/>
      <c r="VZS546"/>
      <c r="VZT546"/>
      <c r="VZU546"/>
      <c r="VZV546"/>
      <c r="VZW546"/>
      <c r="VZX546"/>
      <c r="VZY546"/>
      <c r="VZZ546"/>
      <c r="WAA546"/>
      <c r="WAB546"/>
      <c r="WAC546"/>
      <c r="WAD546"/>
      <c r="WAE546"/>
      <c r="WAF546"/>
      <c r="WAG546"/>
      <c r="WAH546"/>
      <c r="WAI546"/>
      <c r="WAJ546"/>
      <c r="WAK546"/>
      <c r="WAL546"/>
      <c r="WAM546"/>
      <c r="WAN546"/>
      <c r="WAO546"/>
      <c r="WAP546"/>
      <c r="WAQ546"/>
      <c r="WAR546"/>
      <c r="WAS546"/>
      <c r="WAT546"/>
      <c r="WAU546"/>
      <c r="WAV546"/>
      <c r="WAW546"/>
      <c r="WAX546"/>
      <c r="WAY546"/>
      <c r="WAZ546"/>
      <c r="WBA546"/>
      <c r="WBB546"/>
      <c r="WBC546"/>
      <c r="WBD546"/>
      <c r="WBE546"/>
      <c r="WBF546"/>
      <c r="WBG546"/>
      <c r="WBH546"/>
      <c r="WBI546"/>
      <c r="WBJ546"/>
      <c r="WBK546"/>
      <c r="WBL546"/>
      <c r="WBM546"/>
      <c r="WBN546"/>
      <c r="WBO546"/>
      <c r="WBP546"/>
      <c r="WBQ546"/>
      <c r="WBR546"/>
      <c r="WBS546"/>
      <c r="WBT546"/>
      <c r="WBU546"/>
      <c r="WBV546"/>
      <c r="WBW546"/>
      <c r="WBX546"/>
      <c r="WBY546"/>
      <c r="WBZ546"/>
      <c r="WCA546"/>
      <c r="WCB546"/>
      <c r="WCC546"/>
      <c r="WCD546"/>
      <c r="WCE546"/>
      <c r="WCF546"/>
      <c r="WCG546"/>
      <c r="WCH546"/>
      <c r="WCI546"/>
      <c r="WCJ546"/>
      <c r="WCK546"/>
      <c r="WCL546"/>
      <c r="WCM546"/>
      <c r="WCN546"/>
      <c r="WCO546"/>
      <c r="WCP546"/>
      <c r="WCQ546"/>
      <c r="WCR546"/>
      <c r="WCS546"/>
      <c r="WCT546"/>
      <c r="WCU546"/>
      <c r="WCV546"/>
      <c r="WCW546"/>
      <c r="WCX546"/>
      <c r="WCY546"/>
      <c r="WCZ546"/>
      <c r="WDA546"/>
      <c r="WDB546"/>
      <c r="WDC546"/>
      <c r="WDD546"/>
      <c r="WDE546"/>
      <c r="WDF546"/>
      <c r="WDG546"/>
      <c r="WDH546"/>
      <c r="WDI546"/>
      <c r="WDJ546"/>
      <c r="WDK546"/>
      <c r="WDL546"/>
      <c r="WDM546"/>
      <c r="WDN546"/>
      <c r="WDO546"/>
      <c r="WDP546"/>
      <c r="WDQ546"/>
      <c r="WDR546"/>
      <c r="WDS546"/>
      <c r="WDT546"/>
      <c r="WDU546"/>
      <c r="WDV546"/>
      <c r="WDW546"/>
      <c r="WDX546"/>
      <c r="WDY546"/>
      <c r="WDZ546"/>
      <c r="WEA546"/>
      <c r="WEB546"/>
      <c r="WEC546"/>
      <c r="WED546"/>
      <c r="WEE546"/>
      <c r="WEF546"/>
      <c r="WEG546"/>
      <c r="WEH546"/>
      <c r="WEI546"/>
      <c r="WEJ546"/>
      <c r="WEK546"/>
      <c r="WEL546"/>
      <c r="WEM546"/>
      <c r="WEN546"/>
      <c r="WEO546"/>
      <c r="WEP546"/>
      <c r="WEQ546"/>
      <c r="WER546"/>
      <c r="WES546"/>
      <c r="WET546"/>
      <c r="WEU546"/>
      <c r="WEV546"/>
      <c r="WEW546"/>
      <c r="WEX546"/>
      <c r="WEY546"/>
      <c r="WEZ546"/>
      <c r="WFA546"/>
      <c r="WFB546"/>
      <c r="WFC546"/>
      <c r="WFD546"/>
      <c r="WFE546"/>
      <c r="WFF546"/>
      <c r="WFG546"/>
      <c r="WFH546"/>
      <c r="WFI546"/>
      <c r="WFJ546"/>
      <c r="WFK546"/>
      <c r="WFL546"/>
      <c r="WFM546"/>
      <c r="WFN546"/>
      <c r="WFO546"/>
      <c r="WFP546"/>
      <c r="WFQ546"/>
      <c r="WFR546"/>
      <c r="WFS546"/>
      <c r="WFT546"/>
      <c r="WFU546"/>
      <c r="WFV546"/>
      <c r="WFW546"/>
      <c r="WFX546"/>
      <c r="WFY546"/>
      <c r="WFZ546"/>
      <c r="WGA546"/>
      <c r="WGB546"/>
      <c r="WGC546"/>
      <c r="WGD546"/>
      <c r="WGE546"/>
      <c r="WGF546"/>
      <c r="WGG546"/>
      <c r="WGH546"/>
      <c r="WGI546"/>
      <c r="WGJ546"/>
      <c r="WGK546"/>
      <c r="WGL546"/>
      <c r="WGM546"/>
      <c r="WGN546"/>
      <c r="WGO546"/>
      <c r="WGP546"/>
      <c r="WGQ546"/>
      <c r="WGR546"/>
      <c r="WGS546"/>
      <c r="WGT546"/>
      <c r="WGU546"/>
      <c r="WGV546"/>
      <c r="WGW546"/>
      <c r="WGX546"/>
      <c r="WGY546"/>
      <c r="WGZ546"/>
      <c r="WHA546"/>
      <c r="WHB546"/>
      <c r="WHC546"/>
      <c r="WHD546"/>
      <c r="WHE546"/>
      <c r="WHF546"/>
      <c r="WHG546"/>
      <c r="WHH546"/>
      <c r="WHI546"/>
      <c r="WHJ546"/>
      <c r="WHK546"/>
      <c r="WHL546"/>
      <c r="WHM546"/>
      <c r="WHN546"/>
      <c r="WHO546"/>
      <c r="WHP546"/>
      <c r="WHQ546"/>
      <c r="WHR546"/>
      <c r="WHS546"/>
      <c r="WHT546"/>
      <c r="WHU546"/>
      <c r="WHV546"/>
      <c r="WHW546"/>
      <c r="WHX546"/>
      <c r="WHY546"/>
      <c r="WHZ546"/>
      <c r="WIA546"/>
      <c r="WIB546"/>
      <c r="WIC546"/>
      <c r="WID546"/>
      <c r="WIE546"/>
      <c r="WIF546"/>
      <c r="WIG546"/>
      <c r="WIH546"/>
      <c r="WII546"/>
      <c r="WIJ546"/>
      <c r="WIK546"/>
      <c r="WIL546"/>
      <c r="WIM546"/>
      <c r="WIN546"/>
      <c r="WIO546"/>
      <c r="WIP546"/>
      <c r="WIQ546"/>
      <c r="WIR546"/>
      <c r="WIS546"/>
      <c r="WIT546"/>
      <c r="WIU546"/>
      <c r="WIV546"/>
      <c r="WIW546"/>
      <c r="WIX546"/>
      <c r="WIY546"/>
      <c r="WIZ546"/>
      <c r="WJA546"/>
      <c r="WJB546"/>
      <c r="WJC546"/>
      <c r="WJD546"/>
      <c r="WJE546"/>
      <c r="WJF546"/>
      <c r="WJG546"/>
      <c r="WJH546"/>
      <c r="WJI546"/>
      <c r="WJJ546"/>
      <c r="WJK546"/>
      <c r="WJL546"/>
      <c r="WJM546"/>
      <c r="WJN546"/>
      <c r="WJO546"/>
      <c r="WJP546"/>
      <c r="WJQ546"/>
      <c r="WJR546"/>
      <c r="WJS546"/>
      <c r="WJT546"/>
      <c r="WJU546"/>
      <c r="WJV546"/>
      <c r="WJW546"/>
      <c r="WJX546"/>
      <c r="WJY546"/>
      <c r="WJZ546"/>
      <c r="WKA546"/>
      <c r="WKB546"/>
      <c r="WKC546"/>
      <c r="WKD546"/>
      <c r="WKE546"/>
      <c r="WKF546"/>
      <c r="WKG546"/>
      <c r="WKH546"/>
      <c r="WKI546"/>
      <c r="WKJ546"/>
      <c r="WKK546"/>
      <c r="WKL546"/>
      <c r="WKM546"/>
      <c r="WKN546"/>
      <c r="WKO546"/>
      <c r="WKP546"/>
      <c r="WKQ546"/>
      <c r="WKR546"/>
      <c r="WKS546"/>
      <c r="WKT546"/>
      <c r="WKU546"/>
      <c r="WKV546"/>
      <c r="WKW546"/>
      <c r="WKX546"/>
      <c r="WKY546"/>
      <c r="WKZ546"/>
      <c r="WLA546"/>
      <c r="WLB546"/>
      <c r="WLC546"/>
      <c r="WLD546"/>
      <c r="WLE546"/>
      <c r="WLF546"/>
      <c r="WLG546"/>
      <c r="WLH546"/>
      <c r="WLI546"/>
      <c r="WLJ546"/>
      <c r="WLK546"/>
      <c r="WLL546"/>
      <c r="WLM546"/>
      <c r="WLN546"/>
      <c r="WLO546"/>
      <c r="WLP546"/>
      <c r="WLQ546"/>
      <c r="WLR546"/>
      <c r="WLS546"/>
      <c r="WLT546"/>
      <c r="WLU546"/>
      <c r="WLV546"/>
      <c r="WLW546"/>
      <c r="WLX546"/>
      <c r="WLY546"/>
      <c r="WLZ546"/>
      <c r="WMA546"/>
      <c r="WMB546"/>
      <c r="WMC546"/>
      <c r="WMD546"/>
      <c r="WME546"/>
      <c r="WMF546"/>
      <c r="WMG546"/>
      <c r="WMH546"/>
      <c r="WMI546"/>
      <c r="WMJ546"/>
      <c r="WMK546"/>
      <c r="WML546"/>
      <c r="WMM546"/>
      <c r="WMN546"/>
      <c r="WMO546"/>
      <c r="WMP546"/>
      <c r="WMQ546"/>
      <c r="WMR546"/>
      <c r="WMS546"/>
      <c r="WMT546"/>
      <c r="WMU546"/>
      <c r="WMV546"/>
      <c r="WMW546"/>
      <c r="WMX546"/>
      <c r="WMY546"/>
      <c r="WMZ546"/>
      <c r="WNA546"/>
      <c r="WNB546"/>
      <c r="WNC546"/>
      <c r="WND546"/>
      <c r="WNE546"/>
      <c r="WNF546"/>
      <c r="WNG546"/>
      <c r="WNH546"/>
      <c r="WNI546"/>
      <c r="WNJ546"/>
      <c r="WNK546"/>
      <c r="WNL546"/>
      <c r="WNM546"/>
      <c r="WNN546"/>
      <c r="WNO546"/>
      <c r="WNP546"/>
      <c r="WNQ546"/>
      <c r="WNR546"/>
      <c r="WNS546"/>
      <c r="WNT546"/>
      <c r="WNU546"/>
      <c r="WNV546"/>
      <c r="WNW546"/>
      <c r="WNX546"/>
      <c r="WNY546"/>
      <c r="WNZ546"/>
      <c r="WOA546"/>
      <c r="WOB546"/>
      <c r="WOC546"/>
      <c r="WOD546"/>
      <c r="WOE546"/>
      <c r="WOF546"/>
      <c r="WOG546"/>
      <c r="WOH546"/>
      <c r="WOI546"/>
      <c r="WOJ546"/>
      <c r="WOK546"/>
      <c r="WOL546"/>
      <c r="WOM546"/>
      <c r="WON546"/>
      <c r="WOO546"/>
      <c r="WOP546"/>
      <c r="WOQ546"/>
      <c r="WOR546"/>
      <c r="WOS546"/>
      <c r="WOT546"/>
      <c r="WOU546"/>
      <c r="WOV546"/>
      <c r="WOW546"/>
      <c r="WOX546"/>
      <c r="WOY546"/>
      <c r="WOZ546"/>
      <c r="WPA546"/>
      <c r="WPB546"/>
      <c r="WPC546"/>
      <c r="WPD546"/>
      <c r="WPE546"/>
      <c r="WPF546"/>
      <c r="WPG546"/>
      <c r="WPH546"/>
      <c r="WPI546"/>
      <c r="WPJ546"/>
      <c r="WPK546"/>
      <c r="WPL546"/>
      <c r="WPM546"/>
      <c r="WPN546"/>
      <c r="WPO546"/>
      <c r="WPP546"/>
      <c r="WPQ546"/>
      <c r="WPR546"/>
      <c r="WPS546"/>
      <c r="WPT546"/>
      <c r="WPU546"/>
      <c r="WPV546"/>
      <c r="WPW546"/>
      <c r="WPX546"/>
      <c r="WPY546"/>
      <c r="WPZ546"/>
      <c r="WQA546"/>
      <c r="WQB546"/>
      <c r="WQC546"/>
      <c r="WQD546"/>
      <c r="WQE546"/>
      <c r="WQF546"/>
      <c r="WQG546"/>
      <c r="WQH546"/>
      <c r="WQI546"/>
      <c r="WQJ546"/>
      <c r="WQK546"/>
      <c r="WQL546"/>
      <c r="WQM546"/>
      <c r="WQN546"/>
      <c r="WQO546"/>
      <c r="WQP546"/>
      <c r="WQQ546"/>
      <c r="WQR546"/>
      <c r="WQS546"/>
      <c r="WQT546"/>
      <c r="WQU546"/>
      <c r="WQV546"/>
      <c r="WQW546"/>
      <c r="WQX546"/>
      <c r="WQY546"/>
      <c r="WQZ546"/>
      <c r="WRA546"/>
      <c r="WRB546"/>
      <c r="WRC546"/>
      <c r="WRD546"/>
      <c r="WRE546"/>
      <c r="WRF546"/>
      <c r="WRG546"/>
      <c r="WRH546"/>
      <c r="WRI546"/>
      <c r="WRJ546"/>
      <c r="WRK546"/>
      <c r="WRL546"/>
      <c r="WRM546"/>
      <c r="WRN546"/>
      <c r="WRO546"/>
      <c r="WRP546"/>
      <c r="WRQ546"/>
      <c r="WRR546"/>
      <c r="WRS546"/>
      <c r="WRT546"/>
      <c r="WRU546"/>
      <c r="WRV546"/>
      <c r="WRW546"/>
      <c r="WRX546"/>
      <c r="WRY546"/>
      <c r="WRZ546"/>
      <c r="WSA546"/>
      <c r="WSB546"/>
      <c r="WSC546"/>
      <c r="WSD546"/>
      <c r="WSE546"/>
      <c r="WSF546"/>
      <c r="WSG546"/>
      <c r="WSH546"/>
      <c r="WSI546"/>
      <c r="WSJ546"/>
      <c r="WSK546"/>
      <c r="WSL546"/>
      <c r="WSM546"/>
      <c r="WSN546"/>
      <c r="WSO546"/>
      <c r="WSP546"/>
      <c r="WSQ546"/>
      <c r="WSR546"/>
      <c r="WSS546"/>
      <c r="WST546"/>
      <c r="WSU546"/>
      <c r="WSV546"/>
      <c r="WSW546"/>
      <c r="WSX546"/>
      <c r="WSY546"/>
      <c r="WSZ546"/>
      <c r="WTA546"/>
      <c r="WTB546"/>
      <c r="WTC546"/>
      <c r="WTD546"/>
      <c r="WTE546"/>
      <c r="WTF546"/>
      <c r="WTG546"/>
      <c r="WTH546"/>
      <c r="WTI546"/>
      <c r="WTJ546"/>
      <c r="WTK546"/>
      <c r="WTL546"/>
      <c r="WTM546"/>
      <c r="WTN546"/>
      <c r="WTO546"/>
      <c r="WTP546"/>
      <c r="WTQ546"/>
      <c r="WTR546"/>
      <c r="WTS546"/>
      <c r="WTT546"/>
      <c r="WTU546"/>
      <c r="WTV546"/>
      <c r="WTW546"/>
      <c r="WTX546"/>
      <c r="WTY546"/>
      <c r="WTZ546"/>
      <c r="WUA546"/>
      <c r="WUB546"/>
      <c r="WUC546"/>
      <c r="WUD546"/>
      <c r="WUE546"/>
      <c r="WUF546"/>
      <c r="WUG546"/>
      <c r="WUH546"/>
      <c r="WUI546"/>
      <c r="WUJ546"/>
      <c r="WUK546"/>
      <c r="WUL546"/>
      <c r="WUM546"/>
      <c r="WUN546"/>
      <c r="WUO546"/>
      <c r="WUP546"/>
      <c r="WUQ546"/>
      <c r="WUR546"/>
      <c r="WUS546"/>
      <c r="WUT546"/>
      <c r="WUU546"/>
      <c r="WUV546"/>
      <c r="WUW546"/>
      <c r="WUX546"/>
      <c r="WUY546"/>
      <c r="WUZ546"/>
      <c r="WVA546"/>
      <c r="WVB546"/>
      <c r="WVC546"/>
      <c r="WVD546"/>
      <c r="WVE546"/>
      <c r="WVF546"/>
      <c r="WVG546"/>
      <c r="WVH546"/>
      <c r="WVI546"/>
      <c r="WVJ546"/>
      <c r="WVK546"/>
      <c r="WVL546"/>
      <c r="WVM546"/>
      <c r="WVN546"/>
      <c r="WVO546"/>
      <c r="WVP546"/>
      <c r="WVQ546"/>
      <c r="WVR546"/>
      <c r="WVS546"/>
      <c r="WVT546"/>
      <c r="WVU546"/>
      <c r="WVV546"/>
      <c r="WVW546"/>
      <c r="WVX546"/>
      <c r="WVY546"/>
      <c r="WVZ546"/>
      <c r="WWA546"/>
      <c r="WWB546"/>
      <c r="WWC546"/>
      <c r="WWD546"/>
      <c r="WWE546"/>
      <c r="WWF546"/>
      <c r="WWG546"/>
      <c r="WWH546"/>
      <c r="WWI546"/>
      <c r="WWJ546"/>
      <c r="WWK546"/>
      <c r="WWL546"/>
      <c r="WWM546"/>
      <c r="WWN546"/>
      <c r="WWO546"/>
      <c r="WWP546"/>
      <c r="WWQ546"/>
      <c r="WWR546"/>
      <c r="WWS546"/>
      <c r="WWT546"/>
      <c r="WWU546"/>
      <c r="WWV546"/>
      <c r="WWW546"/>
      <c r="WWX546"/>
      <c r="WWY546"/>
      <c r="WWZ546"/>
      <c r="WXA546"/>
      <c r="WXB546"/>
      <c r="WXC546"/>
      <c r="WXD546"/>
      <c r="WXE546"/>
      <c r="WXF546"/>
      <c r="WXG546"/>
      <c r="WXH546"/>
      <c r="WXI546"/>
      <c r="WXJ546"/>
      <c r="WXK546"/>
      <c r="WXL546"/>
      <c r="WXM546"/>
      <c r="WXN546"/>
      <c r="WXO546"/>
      <c r="WXP546"/>
      <c r="WXQ546"/>
      <c r="WXR546"/>
      <c r="WXS546"/>
      <c r="WXT546"/>
      <c r="WXU546"/>
      <c r="WXV546"/>
      <c r="WXW546"/>
      <c r="WXX546"/>
      <c r="WXY546"/>
      <c r="WXZ546"/>
      <c r="WYA546"/>
      <c r="WYB546"/>
      <c r="WYC546"/>
      <c r="WYD546"/>
      <c r="WYE546"/>
      <c r="WYF546"/>
      <c r="WYG546"/>
      <c r="WYH546"/>
      <c r="WYI546"/>
      <c r="WYJ546"/>
      <c r="WYK546"/>
      <c r="WYL546"/>
      <c r="WYM546"/>
      <c r="WYN546"/>
      <c r="WYO546"/>
      <c r="WYP546"/>
      <c r="WYQ546"/>
      <c r="WYR546"/>
      <c r="WYS546"/>
      <c r="WYT546"/>
      <c r="WYU546"/>
      <c r="WYV546"/>
      <c r="WYW546"/>
      <c r="WYX546"/>
      <c r="WYY546"/>
      <c r="WYZ546"/>
      <c r="WZA546"/>
      <c r="WZB546"/>
      <c r="WZC546"/>
      <c r="WZD546"/>
      <c r="WZE546"/>
      <c r="WZF546"/>
      <c r="WZG546"/>
      <c r="WZH546"/>
      <c r="WZI546"/>
      <c r="WZJ546"/>
      <c r="WZK546"/>
      <c r="WZL546"/>
      <c r="WZM546"/>
      <c r="WZN546"/>
      <c r="WZO546"/>
      <c r="WZP546"/>
      <c r="WZQ546"/>
      <c r="WZR546"/>
      <c r="WZS546"/>
      <c r="WZT546"/>
      <c r="WZU546"/>
      <c r="WZV546"/>
      <c r="WZW546"/>
      <c r="WZX546"/>
      <c r="WZY546"/>
      <c r="WZZ546"/>
      <c r="XAA546"/>
      <c r="XAB546"/>
      <c r="XAC546"/>
      <c r="XAD546"/>
      <c r="XAE546"/>
      <c r="XAF546"/>
      <c r="XAG546"/>
      <c r="XAH546"/>
      <c r="XAI546"/>
      <c r="XAJ546"/>
      <c r="XAK546"/>
      <c r="XAL546"/>
      <c r="XAM546"/>
      <c r="XAN546"/>
      <c r="XAO546"/>
      <c r="XAP546"/>
      <c r="XAQ546"/>
      <c r="XAR546"/>
      <c r="XAS546"/>
      <c r="XAT546"/>
      <c r="XAU546"/>
      <c r="XAV546"/>
      <c r="XAW546"/>
      <c r="XAX546"/>
      <c r="XAY546"/>
      <c r="XAZ546"/>
      <c r="XBA546"/>
      <c r="XBB546"/>
      <c r="XBC546"/>
      <c r="XBD546"/>
      <c r="XBE546"/>
      <c r="XBF546"/>
      <c r="XBG546"/>
      <c r="XBH546"/>
      <c r="XBI546"/>
      <c r="XBJ546"/>
      <c r="XBK546"/>
      <c r="XBL546"/>
      <c r="XBM546"/>
      <c r="XBN546"/>
      <c r="XBO546"/>
      <c r="XBP546"/>
      <c r="XBQ546"/>
      <c r="XBR546"/>
      <c r="XBS546"/>
      <c r="XBT546"/>
      <c r="XBU546"/>
      <c r="XBV546"/>
      <c r="XBW546"/>
      <c r="XBX546"/>
      <c r="XBY546"/>
      <c r="XBZ546"/>
      <c r="XCA546"/>
      <c r="XCB546"/>
      <c r="XCC546"/>
      <c r="XCD546"/>
      <c r="XCE546"/>
      <c r="XCF546"/>
      <c r="XCG546"/>
      <c r="XCH546"/>
      <c r="XCI546"/>
      <c r="XCJ546"/>
      <c r="XCK546"/>
      <c r="XCL546"/>
      <c r="XCM546"/>
      <c r="XCN546"/>
      <c r="XCO546"/>
      <c r="XCP546"/>
      <c r="XCQ546"/>
      <c r="XCR546"/>
      <c r="XCS546"/>
      <c r="XCT546"/>
      <c r="XCU546"/>
      <c r="XCV546"/>
      <c r="XCW546"/>
      <c r="XCX546"/>
      <c r="XCY546"/>
      <c r="XCZ546"/>
      <c r="XDA546"/>
      <c r="XDB546"/>
      <c r="XDC546"/>
      <c r="XDD546"/>
      <c r="XDE546"/>
      <c r="XDF546"/>
      <c r="XDG546"/>
      <c r="XDH546"/>
      <c r="XDI546"/>
      <c r="XDJ546"/>
      <c r="XDK546"/>
      <c r="XDL546"/>
      <c r="XDM546"/>
      <c r="XDN546"/>
      <c r="XDO546"/>
      <c r="XDP546"/>
      <c r="XDQ546"/>
      <c r="XDR546"/>
      <c r="XDS546"/>
      <c r="XDT546"/>
      <c r="XDU546"/>
      <c r="XDV546"/>
      <c r="XDW546"/>
      <c r="XDX546"/>
      <c r="XDY546"/>
      <c r="XDZ546"/>
      <c r="XEA546"/>
      <c r="XEB546"/>
      <c r="XEC546"/>
      <c r="XED546"/>
      <c r="XEE546"/>
      <c r="XEF546"/>
      <c r="XEG546"/>
      <c r="XEH546"/>
      <c r="XEI546"/>
      <c r="XEJ546"/>
      <c r="XEK546"/>
      <c r="XEL546"/>
      <c r="XEM546"/>
      <c r="XEN546"/>
      <c r="XEO546"/>
      <c r="XEP546"/>
      <c r="XEQ546"/>
      <c r="XER546"/>
      <c r="XES546"/>
      <c r="XET546"/>
      <c r="XEU546"/>
    </row>
    <row r="547" spans="1:16383" ht="15.75" customHeight="1">
      <c r="A547" s="180" t="s">
        <v>581</v>
      </c>
      <c r="B547" s="174" t="s">
        <v>1226</v>
      </c>
      <c r="C547" s="166" t="s">
        <v>1227</v>
      </c>
      <c r="D547" s="167" t="s">
        <v>116</v>
      </c>
      <c r="E547" s="176"/>
      <c r="F547" s="176"/>
      <c r="G547" s="174">
        <f>8+6</f>
        <v>14</v>
      </c>
      <c r="H547" s="186">
        <v>0</v>
      </c>
      <c r="I547" s="171">
        <f t="shared" ref="I547:I548" si="69">SUM(N547:XFD547)</f>
        <v>12</v>
      </c>
      <c r="J547" s="172">
        <f t="shared" si="25"/>
        <v>-0.14285714285714285</v>
      </c>
      <c r="K547" s="174">
        <v>0</v>
      </c>
      <c r="L547" s="172" t="str">
        <f t="shared" ref="L547:L548" si="70">IF(OR(J547="",J547="Sin estimado"),"Sin estimación",IF(J547&gt;=30%,"Desviado","Normal"))</f>
        <v>Normal</v>
      </c>
      <c r="M547" s="213"/>
      <c r="N547" s="213"/>
      <c r="O547" s="213"/>
      <c r="P547" s="213"/>
      <c r="Q547" s="213"/>
      <c r="R547" s="214"/>
      <c r="S547" s="214"/>
      <c r="T547" s="214"/>
      <c r="U547" s="214"/>
      <c r="V547" s="214"/>
      <c r="W547" s="214"/>
      <c r="X547" s="214"/>
      <c r="Y547" s="214"/>
      <c r="Z547" s="214"/>
      <c r="AA547" s="214"/>
      <c r="AB547" s="214"/>
      <c r="AC547" s="214"/>
      <c r="AD547" s="214"/>
      <c r="AE547" s="214"/>
      <c r="AF547" s="214"/>
      <c r="AG547" s="214"/>
      <c r="AH547" s="214">
        <v>4</v>
      </c>
      <c r="AI547" s="214">
        <v>8</v>
      </c>
      <c r="AJ547" s="51"/>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c r="CE547"/>
      <c r="CF547"/>
      <c r="CG547"/>
      <c r="CH547"/>
      <c r="CI547"/>
      <c r="CJ547"/>
      <c r="CK547"/>
      <c r="CL547"/>
      <c r="CM547"/>
      <c r="CN547"/>
      <c r="CO547"/>
      <c r="CP547"/>
      <c r="CQ547"/>
      <c r="CR547"/>
      <c r="CS547"/>
      <c r="CT547"/>
      <c r="CU547"/>
      <c r="CV547"/>
      <c r="CW547"/>
      <c r="CX547"/>
      <c r="CY547"/>
      <c r="CZ547"/>
      <c r="DA547"/>
      <c r="DB547"/>
      <c r="DC547"/>
      <c r="DD547"/>
      <c r="DE547"/>
      <c r="DF547"/>
      <c r="DG547"/>
      <c r="DH547"/>
      <c r="DI547"/>
      <c r="DJ547"/>
      <c r="DK547"/>
      <c r="DL547"/>
      <c r="DM547"/>
      <c r="DN547"/>
      <c r="DO547"/>
      <c r="DP547"/>
      <c r="DQ547"/>
      <c r="DR547"/>
      <c r="DS547"/>
      <c r="DT547"/>
      <c r="DU547"/>
      <c r="DV547"/>
      <c r="DW547"/>
      <c r="DX547"/>
      <c r="DY547"/>
      <c r="DZ547"/>
      <c r="EA547"/>
      <c r="EB547"/>
      <c r="EC547"/>
      <c r="ED547"/>
      <c r="EE547"/>
      <c r="EF547"/>
      <c r="EG547"/>
      <c r="EH547"/>
      <c r="EI547"/>
      <c r="EJ547"/>
      <c r="EK547"/>
      <c r="EL547"/>
      <c r="EM547"/>
      <c r="EN547"/>
      <c r="EO547"/>
      <c r="EP547"/>
      <c r="EQ547"/>
      <c r="ER547"/>
      <c r="ES547"/>
      <c r="ET547"/>
      <c r="EU547"/>
      <c r="EV547"/>
      <c r="EW547"/>
      <c r="EX547"/>
      <c r="EY547"/>
      <c r="EZ547"/>
      <c r="FA547"/>
      <c r="FB547"/>
      <c r="FC547"/>
      <c r="FD547"/>
      <c r="FE547"/>
      <c r="FF547"/>
      <c r="FG547"/>
      <c r="FH547"/>
      <c r="FI547"/>
      <c r="FJ547"/>
      <c r="FK547"/>
      <c r="FL547"/>
      <c r="FM547"/>
      <c r="FN547"/>
      <c r="FO547"/>
      <c r="FP547"/>
      <c r="FQ547"/>
      <c r="FR547"/>
      <c r="FS547"/>
      <c r="FT547"/>
      <c r="FU547"/>
      <c r="FV547"/>
      <c r="FW547"/>
      <c r="FX547"/>
      <c r="FY547"/>
      <c r="FZ547"/>
      <c r="GA547"/>
      <c r="GB547"/>
      <c r="GC547"/>
      <c r="GD547"/>
      <c r="GE547"/>
      <c r="GF547"/>
      <c r="GG547"/>
      <c r="GH547"/>
      <c r="GI547"/>
      <c r="GJ547"/>
      <c r="GK547"/>
      <c r="GL547"/>
      <c r="GM547"/>
      <c r="GN547"/>
      <c r="GO547"/>
      <c r="GP547"/>
      <c r="GQ547"/>
      <c r="GR547"/>
      <c r="GS547"/>
      <c r="GT547"/>
      <c r="GU547"/>
      <c r="GV547"/>
      <c r="GW547"/>
      <c r="GX547"/>
      <c r="GY547"/>
      <c r="GZ547"/>
      <c r="HA547"/>
      <c r="HB547"/>
      <c r="HC547"/>
      <c r="HD547"/>
      <c r="HE547"/>
      <c r="HF547"/>
      <c r="HG547"/>
      <c r="HH547"/>
      <c r="HI547"/>
      <c r="HJ547"/>
      <c r="HK547"/>
      <c r="HL547"/>
      <c r="HM547"/>
      <c r="HN547"/>
      <c r="HO547"/>
      <c r="HP547"/>
      <c r="HQ547"/>
      <c r="HR547"/>
      <c r="HS547"/>
      <c r="HT547"/>
      <c r="HU547"/>
      <c r="HV547"/>
      <c r="HW547"/>
      <c r="HX547"/>
      <c r="HY547"/>
      <c r="HZ547"/>
      <c r="IA547"/>
      <c r="IB547"/>
      <c r="IC547"/>
      <c r="ID547"/>
      <c r="IE547"/>
      <c r="IF547"/>
      <c r="IG547"/>
      <c r="IH547"/>
      <c r="II547"/>
      <c r="IJ547"/>
      <c r="IK547"/>
      <c r="IL547"/>
      <c r="IM547"/>
      <c r="IN547"/>
      <c r="IO547"/>
      <c r="IP547"/>
      <c r="IQ547"/>
      <c r="IR547"/>
      <c r="IS547"/>
      <c r="IT547"/>
      <c r="IU547"/>
      <c r="IV547"/>
      <c r="IW547"/>
      <c r="IX547"/>
      <c r="IY547"/>
      <c r="IZ547"/>
      <c r="JA547"/>
      <c r="JB547"/>
      <c r="JC547"/>
      <c r="JD547"/>
      <c r="JE547"/>
      <c r="JF547"/>
      <c r="JG547"/>
      <c r="JH547"/>
      <c r="JI547"/>
      <c r="JJ547"/>
      <c r="JK547"/>
      <c r="JL547"/>
      <c r="JM547"/>
      <c r="JN547"/>
      <c r="JO547"/>
      <c r="JP547"/>
      <c r="JQ547"/>
      <c r="JR547"/>
      <c r="JS547"/>
      <c r="JT547"/>
      <c r="JU547"/>
      <c r="JV547"/>
      <c r="JW547"/>
      <c r="JX547"/>
      <c r="JY547"/>
      <c r="JZ547"/>
      <c r="KA547"/>
      <c r="KB547"/>
      <c r="KC547"/>
      <c r="KD547"/>
      <c r="KE547"/>
      <c r="KF547"/>
      <c r="KG547"/>
      <c r="KH547"/>
      <c r="KI547"/>
      <c r="KJ547"/>
      <c r="KK547"/>
      <c r="KL547"/>
      <c r="KM547"/>
      <c r="KN547"/>
      <c r="KO547"/>
      <c r="KP547"/>
      <c r="KQ547"/>
      <c r="KR547"/>
      <c r="KS547"/>
      <c r="KT547"/>
      <c r="KU547"/>
      <c r="KV547"/>
      <c r="KW547"/>
      <c r="KX547"/>
      <c r="KY547"/>
      <c r="KZ547"/>
      <c r="LA547"/>
      <c r="LB547"/>
      <c r="LC547"/>
      <c r="LD547"/>
      <c r="LE547"/>
      <c r="LF547"/>
      <c r="LG547"/>
      <c r="LH547"/>
      <c r="LI547"/>
      <c r="LJ547"/>
      <c r="LK547"/>
      <c r="LL547"/>
      <c r="LM547"/>
      <c r="LN547"/>
      <c r="LO547"/>
      <c r="LP547"/>
      <c r="LQ547"/>
      <c r="LR547"/>
      <c r="LS547"/>
      <c r="LT547"/>
      <c r="LU547"/>
      <c r="LV547"/>
      <c r="LW547"/>
      <c r="LX547"/>
      <c r="LY547"/>
      <c r="LZ547"/>
      <c r="MA547"/>
      <c r="MB547"/>
      <c r="MC547"/>
      <c r="MD547"/>
      <c r="ME547"/>
      <c r="MF547"/>
      <c r="MG547"/>
      <c r="MH547"/>
      <c r="MI547"/>
      <c r="MJ547"/>
      <c r="MK547"/>
      <c r="ML547"/>
      <c r="MM547"/>
      <c r="MN547"/>
      <c r="MO547"/>
      <c r="MP547"/>
      <c r="MQ547"/>
      <c r="MR547"/>
      <c r="MS547"/>
      <c r="MT547"/>
      <c r="MU547"/>
      <c r="MV547"/>
      <c r="MW547"/>
      <c r="MX547"/>
      <c r="MY547"/>
      <c r="MZ547"/>
      <c r="NA547"/>
      <c r="NB547"/>
      <c r="NC547"/>
      <c r="ND547"/>
      <c r="NE547"/>
      <c r="NF547"/>
      <c r="NG547"/>
      <c r="NH547"/>
      <c r="NI547"/>
      <c r="NJ547"/>
      <c r="NK547"/>
      <c r="NL547"/>
      <c r="NM547"/>
      <c r="NN547"/>
      <c r="NO547"/>
      <c r="NP547"/>
      <c r="NQ547"/>
      <c r="NR547"/>
      <c r="NS547"/>
      <c r="NT547"/>
      <c r="NU547"/>
      <c r="NV547"/>
      <c r="NW547"/>
      <c r="NX547"/>
      <c r="NY547"/>
      <c r="NZ547"/>
      <c r="OA547"/>
      <c r="OB547"/>
      <c r="OC547"/>
      <c r="OD547"/>
      <c r="OE547"/>
      <c r="OF547"/>
      <c r="OG547"/>
      <c r="OH547"/>
      <c r="OI547"/>
      <c r="OJ547"/>
      <c r="OK547"/>
      <c r="OL547"/>
      <c r="OM547"/>
      <c r="ON547"/>
      <c r="OO547"/>
      <c r="OP547"/>
      <c r="OQ547"/>
      <c r="OR547"/>
      <c r="OS547"/>
      <c r="OT547"/>
      <c r="OU547"/>
      <c r="OV547"/>
      <c r="OW547"/>
      <c r="OX547"/>
      <c r="OY547"/>
      <c r="OZ547"/>
      <c r="PA547"/>
      <c r="PB547"/>
      <c r="PC547"/>
      <c r="PD547"/>
      <c r="PE547"/>
      <c r="PF547"/>
      <c r="PG547"/>
      <c r="PH547"/>
      <c r="PI547"/>
      <c r="PJ547"/>
      <c r="PK547"/>
      <c r="PL547"/>
      <c r="PM547"/>
      <c r="PN547"/>
      <c r="PO547"/>
      <c r="PP547"/>
      <c r="PQ547"/>
      <c r="PR547"/>
      <c r="PS547"/>
      <c r="PT547"/>
      <c r="PU547"/>
      <c r="PV547"/>
      <c r="PW547"/>
      <c r="PX547"/>
      <c r="PY547"/>
      <c r="PZ547"/>
      <c r="QA547"/>
      <c r="QB547"/>
      <c r="QC547"/>
      <c r="QD547"/>
      <c r="QE547"/>
      <c r="QF547"/>
      <c r="QG547"/>
      <c r="QH547"/>
      <c r="QI547"/>
      <c r="QJ547"/>
      <c r="QK547"/>
      <c r="QL547"/>
      <c r="QM547"/>
      <c r="QN547"/>
      <c r="QO547"/>
      <c r="QP547"/>
      <c r="QQ547"/>
      <c r="QR547"/>
      <c r="QS547"/>
      <c r="QT547"/>
      <c r="QU547"/>
      <c r="QV547"/>
      <c r="QW547"/>
      <c r="QX547"/>
      <c r="QY547"/>
      <c r="QZ547"/>
      <c r="RA547"/>
      <c r="RB547"/>
      <c r="RC547"/>
      <c r="RD547"/>
      <c r="RE547"/>
      <c r="RF547"/>
      <c r="RG547"/>
      <c r="RH547"/>
      <c r="RI547"/>
      <c r="RJ547"/>
      <c r="RK547"/>
      <c r="RL547"/>
      <c r="RM547"/>
      <c r="RN547"/>
      <c r="RO547"/>
      <c r="RP547"/>
      <c r="RQ547"/>
      <c r="RR547"/>
      <c r="RS547"/>
      <c r="RT547"/>
      <c r="RU547"/>
      <c r="RV547"/>
      <c r="RW547"/>
      <c r="RX547"/>
      <c r="RY547"/>
      <c r="RZ547"/>
      <c r="SA547"/>
      <c r="SB547"/>
      <c r="SC547"/>
      <c r="SD547"/>
      <c r="SE547"/>
      <c r="SF547"/>
      <c r="SG547"/>
      <c r="SH547"/>
      <c r="SI547"/>
      <c r="SJ547"/>
      <c r="SK547"/>
      <c r="SL547"/>
      <c r="SM547"/>
      <c r="SN547"/>
      <c r="SO547"/>
      <c r="SP547"/>
      <c r="SQ547"/>
      <c r="SR547"/>
      <c r="SS547"/>
      <c r="ST547"/>
      <c r="SU547"/>
      <c r="SV547"/>
      <c r="SW547"/>
      <c r="SX547"/>
      <c r="SY547"/>
      <c r="SZ547"/>
      <c r="TA547"/>
      <c r="TB547"/>
      <c r="TC547"/>
      <c r="TD547"/>
      <c r="TE547"/>
      <c r="TF547"/>
      <c r="TG547"/>
      <c r="TH547"/>
      <c r="TI547"/>
      <c r="TJ547"/>
      <c r="TK547"/>
      <c r="TL547"/>
      <c r="TM547"/>
      <c r="TN547"/>
      <c r="TO547"/>
      <c r="TP547"/>
      <c r="TQ547"/>
      <c r="TR547"/>
      <c r="TS547"/>
      <c r="TT547"/>
      <c r="TU547"/>
      <c r="TV547"/>
      <c r="TW547"/>
      <c r="TX547"/>
      <c r="TY547"/>
      <c r="TZ547"/>
      <c r="UA547"/>
      <c r="UB547"/>
      <c r="UC547"/>
      <c r="UD547"/>
      <c r="UE547"/>
      <c r="UF547"/>
      <c r="UG547"/>
      <c r="UH547"/>
      <c r="UI547"/>
      <c r="UJ547"/>
      <c r="UK547"/>
      <c r="UL547"/>
      <c r="UM547"/>
      <c r="UN547"/>
      <c r="UO547"/>
      <c r="UP547"/>
      <c r="UQ547"/>
      <c r="UR547"/>
      <c r="US547"/>
      <c r="UT547"/>
      <c r="UU547"/>
      <c r="UV547"/>
      <c r="UW547"/>
      <c r="UX547"/>
      <c r="UY547"/>
      <c r="UZ547"/>
      <c r="VA547"/>
      <c r="VB547"/>
      <c r="VC547"/>
      <c r="VD547"/>
      <c r="VE547"/>
      <c r="VF547"/>
      <c r="VG547"/>
      <c r="VH547"/>
      <c r="VI547"/>
      <c r="VJ547"/>
      <c r="VK547"/>
      <c r="VL547"/>
      <c r="VM547"/>
      <c r="VN547"/>
      <c r="VO547"/>
      <c r="VP547"/>
      <c r="VQ547"/>
      <c r="VR547"/>
      <c r="VS547"/>
      <c r="VT547"/>
      <c r="VU547"/>
      <c r="VV547"/>
      <c r="VW547"/>
      <c r="VX547"/>
      <c r="VY547"/>
      <c r="VZ547"/>
      <c r="WA547"/>
      <c r="WB547"/>
      <c r="WC547"/>
      <c r="WD547"/>
      <c r="WE547"/>
      <c r="WF547"/>
      <c r="WG547"/>
      <c r="WH547"/>
      <c r="WI547"/>
      <c r="WJ547"/>
      <c r="WK547"/>
      <c r="WL547"/>
      <c r="WM547"/>
      <c r="WN547"/>
      <c r="WO547"/>
      <c r="WP547"/>
      <c r="WQ547"/>
      <c r="WR547"/>
      <c r="WS547"/>
      <c r="WT547"/>
      <c r="WU547"/>
      <c r="WV547"/>
      <c r="WW547"/>
      <c r="WX547"/>
      <c r="WY547"/>
      <c r="WZ547"/>
      <c r="XA547"/>
      <c r="XB547"/>
      <c r="XC547"/>
      <c r="XD547"/>
      <c r="XE547"/>
      <c r="XF547"/>
      <c r="XG547"/>
      <c r="XH547"/>
      <c r="XI547"/>
      <c r="XJ547"/>
      <c r="XK547"/>
      <c r="XL547"/>
      <c r="XM547"/>
      <c r="XN547"/>
      <c r="XO547"/>
      <c r="XP547"/>
      <c r="XQ547"/>
      <c r="XR547"/>
      <c r="XS547"/>
      <c r="XT547"/>
      <c r="XU547"/>
      <c r="XV547"/>
      <c r="XW547"/>
      <c r="XX547"/>
      <c r="XY547"/>
      <c r="XZ547"/>
      <c r="YA547"/>
      <c r="YB547"/>
      <c r="YC547"/>
      <c r="YD547"/>
      <c r="YE547"/>
      <c r="YF547"/>
      <c r="YG547"/>
      <c r="YH547"/>
      <c r="YI547"/>
      <c r="YJ547"/>
      <c r="YK547"/>
      <c r="YL547"/>
      <c r="YM547"/>
      <c r="YN547"/>
      <c r="YO547"/>
      <c r="YP547"/>
      <c r="YQ547"/>
      <c r="YR547"/>
      <c r="YS547"/>
      <c r="YT547"/>
      <c r="YU547"/>
      <c r="YV547"/>
      <c r="YW547"/>
      <c r="YX547"/>
      <c r="YY547"/>
      <c r="YZ547"/>
      <c r="ZA547"/>
      <c r="ZB547"/>
      <c r="ZC547"/>
      <c r="ZD547"/>
      <c r="ZE547"/>
      <c r="ZF547"/>
      <c r="ZG547"/>
      <c r="ZH547"/>
      <c r="ZI547"/>
      <c r="ZJ547"/>
      <c r="ZK547"/>
      <c r="ZL547"/>
      <c r="ZM547"/>
      <c r="ZN547"/>
      <c r="ZO547"/>
      <c r="ZP547"/>
      <c r="ZQ547"/>
      <c r="ZR547"/>
      <c r="ZS547"/>
      <c r="ZT547"/>
      <c r="ZU547"/>
      <c r="ZV547"/>
      <c r="ZW547"/>
      <c r="ZX547"/>
      <c r="ZY547"/>
      <c r="ZZ547"/>
      <c r="AAA547"/>
      <c r="AAB547"/>
      <c r="AAC547"/>
      <c r="AAD547"/>
      <c r="AAE547"/>
      <c r="AAF547"/>
      <c r="AAG547"/>
      <c r="AAH547"/>
      <c r="AAI547"/>
      <c r="AAJ547"/>
      <c r="AAK547"/>
      <c r="AAL547"/>
      <c r="AAM547"/>
      <c r="AAN547"/>
      <c r="AAO547"/>
      <c r="AAP547"/>
      <c r="AAQ547"/>
      <c r="AAR547"/>
      <c r="AAS547"/>
      <c r="AAT547"/>
      <c r="AAU547"/>
      <c r="AAV547"/>
      <c r="AAW547"/>
      <c r="AAX547"/>
      <c r="AAY547"/>
      <c r="AAZ547"/>
      <c r="ABA547"/>
      <c r="ABB547"/>
      <c r="ABC547"/>
      <c r="ABD547"/>
      <c r="ABE547"/>
      <c r="ABF547"/>
      <c r="ABG547"/>
      <c r="ABH547"/>
      <c r="ABI547"/>
      <c r="ABJ547"/>
      <c r="ABK547"/>
      <c r="ABL547"/>
      <c r="ABM547"/>
      <c r="ABN547"/>
      <c r="ABO547"/>
      <c r="ABP547"/>
      <c r="ABQ547"/>
      <c r="ABR547"/>
      <c r="ABS547"/>
      <c r="ABT547"/>
      <c r="ABU547"/>
      <c r="ABV547"/>
      <c r="ABW547"/>
      <c r="ABX547"/>
      <c r="ABY547"/>
      <c r="ABZ547"/>
      <c r="ACA547"/>
      <c r="ACB547"/>
      <c r="ACC547"/>
      <c r="ACD547"/>
      <c r="ACE547"/>
      <c r="ACF547"/>
      <c r="ACG547"/>
      <c r="ACH547"/>
      <c r="ACI547"/>
      <c r="ACJ547"/>
      <c r="ACK547"/>
      <c r="ACL547"/>
      <c r="ACM547"/>
      <c r="ACN547"/>
      <c r="ACO547"/>
      <c r="ACP547"/>
      <c r="ACQ547"/>
      <c r="ACR547"/>
      <c r="ACS547"/>
      <c r="ACT547"/>
      <c r="ACU547"/>
      <c r="ACV547"/>
      <c r="ACW547"/>
      <c r="ACX547"/>
      <c r="ACY547"/>
      <c r="ACZ547"/>
      <c r="ADA547"/>
      <c r="ADB547"/>
      <c r="ADC547"/>
      <c r="ADD547"/>
      <c r="ADE547"/>
      <c r="ADF547"/>
      <c r="ADG547"/>
      <c r="ADH547"/>
      <c r="ADI547"/>
      <c r="ADJ547"/>
      <c r="ADK547"/>
      <c r="ADL547"/>
      <c r="ADM547"/>
      <c r="ADN547"/>
      <c r="ADO547"/>
      <c r="ADP547"/>
      <c r="ADQ547"/>
      <c r="ADR547"/>
      <c r="ADS547"/>
      <c r="ADT547"/>
      <c r="ADU547"/>
      <c r="ADV547"/>
      <c r="ADW547"/>
      <c r="ADX547"/>
      <c r="ADY547"/>
      <c r="ADZ547"/>
      <c r="AEA547"/>
      <c r="AEB547"/>
      <c r="AEC547"/>
      <c r="AED547"/>
      <c r="AEE547"/>
      <c r="AEF547"/>
      <c r="AEG547"/>
      <c r="AEH547"/>
      <c r="AEI547"/>
      <c r="AEJ547"/>
      <c r="AEK547"/>
      <c r="AEL547"/>
      <c r="AEM547"/>
      <c r="AEN547"/>
      <c r="AEO547"/>
      <c r="AEP547"/>
      <c r="AEQ547"/>
      <c r="AER547"/>
      <c r="AES547"/>
      <c r="AET547"/>
      <c r="AEU547"/>
      <c r="AEV547"/>
      <c r="AEW547"/>
      <c r="AEX547"/>
      <c r="AEY547"/>
      <c r="AEZ547"/>
      <c r="AFA547"/>
      <c r="AFB547"/>
      <c r="AFC547"/>
      <c r="AFD547"/>
      <c r="AFE547"/>
      <c r="AFF547"/>
      <c r="AFG547"/>
      <c r="AFH547"/>
      <c r="AFI547"/>
      <c r="AFJ547"/>
      <c r="AFK547"/>
      <c r="AFL547"/>
      <c r="AFM547"/>
      <c r="AFN547"/>
      <c r="AFO547"/>
      <c r="AFP547"/>
      <c r="AFQ547"/>
      <c r="AFR547"/>
      <c r="AFS547"/>
      <c r="AFT547"/>
      <c r="AFU547"/>
      <c r="AFV547"/>
      <c r="AFW547"/>
      <c r="AFX547"/>
      <c r="AFY547"/>
      <c r="AFZ547"/>
      <c r="AGA547"/>
      <c r="AGB547"/>
      <c r="AGC547"/>
      <c r="AGD547"/>
      <c r="AGE547"/>
      <c r="AGF547"/>
      <c r="AGG547"/>
      <c r="AGH547"/>
      <c r="AGI547"/>
      <c r="AGJ547"/>
      <c r="AGK547"/>
      <c r="AGL547"/>
      <c r="AGM547"/>
      <c r="AGN547"/>
      <c r="AGO547"/>
      <c r="AGP547"/>
      <c r="AGQ547"/>
      <c r="AGR547"/>
      <c r="AGS547"/>
      <c r="AGT547"/>
      <c r="AGU547"/>
      <c r="AGV547"/>
      <c r="AGW547"/>
      <c r="AGX547"/>
      <c r="AGY547"/>
      <c r="AGZ547"/>
      <c r="AHA547"/>
      <c r="AHB547"/>
      <c r="AHC547"/>
      <c r="AHD547"/>
      <c r="AHE547"/>
      <c r="AHF547"/>
      <c r="AHG547"/>
      <c r="AHH547"/>
      <c r="AHI547"/>
      <c r="AHJ547"/>
      <c r="AHK547"/>
      <c r="AHL547"/>
      <c r="AHM547"/>
      <c r="AHN547"/>
      <c r="AHO547"/>
      <c r="AHP547"/>
      <c r="AHQ547"/>
      <c r="AHR547"/>
      <c r="AHS547"/>
      <c r="AHT547"/>
      <c r="AHU547"/>
      <c r="AHV547"/>
      <c r="AHW547"/>
      <c r="AHX547"/>
      <c r="AHY547"/>
      <c r="AHZ547"/>
      <c r="AIA547"/>
      <c r="AIB547"/>
      <c r="AIC547"/>
      <c r="AID547"/>
      <c r="AIE547"/>
      <c r="AIF547"/>
      <c r="AIG547"/>
      <c r="AIH547"/>
      <c r="AII547"/>
      <c r="AIJ547"/>
      <c r="AIK547"/>
      <c r="AIL547"/>
      <c r="AIM547"/>
      <c r="AIN547"/>
      <c r="AIO547"/>
      <c r="AIP547"/>
      <c r="AIQ547"/>
      <c r="AIR547"/>
      <c r="AIS547"/>
      <c r="AIT547"/>
      <c r="AIU547"/>
      <c r="AIV547"/>
      <c r="AIW547"/>
      <c r="AIX547"/>
      <c r="AIY547"/>
      <c r="AIZ547"/>
      <c r="AJA547"/>
      <c r="AJB547"/>
      <c r="AJC547"/>
      <c r="AJD547"/>
      <c r="AJE547"/>
      <c r="AJF547"/>
      <c r="AJG547"/>
      <c r="AJH547"/>
      <c r="AJI547"/>
      <c r="AJJ547"/>
      <c r="AJK547"/>
      <c r="AJL547"/>
      <c r="AJM547"/>
      <c r="AJN547"/>
      <c r="AJO547"/>
      <c r="AJP547"/>
      <c r="AJQ547"/>
      <c r="AJR547"/>
      <c r="AJS547"/>
      <c r="AJT547"/>
      <c r="AJU547"/>
      <c r="AJV547"/>
      <c r="AJW547"/>
      <c r="AJX547"/>
      <c r="AJY547"/>
      <c r="AJZ547"/>
      <c r="AKA547"/>
      <c r="AKB547"/>
      <c r="AKC547"/>
      <c r="AKD547"/>
      <c r="AKE547"/>
      <c r="AKF547"/>
      <c r="AKG547"/>
      <c r="AKH547"/>
      <c r="AKI547"/>
      <c r="AKJ547"/>
      <c r="AKK547"/>
      <c r="AKL547"/>
      <c r="AKM547"/>
      <c r="AKN547"/>
      <c r="AKO547"/>
      <c r="AKP547"/>
      <c r="AKQ547"/>
      <c r="AKR547"/>
      <c r="AKS547"/>
      <c r="AKT547"/>
      <c r="AKU547"/>
      <c r="AKV547"/>
      <c r="AKW547"/>
      <c r="AKX547"/>
      <c r="AKY547"/>
      <c r="AKZ547"/>
      <c r="ALA547"/>
      <c r="ALB547"/>
      <c r="ALC547"/>
      <c r="ALD547"/>
      <c r="ALE547"/>
      <c r="ALF547"/>
      <c r="ALG547"/>
      <c r="ALH547"/>
      <c r="ALI547"/>
      <c r="ALJ547"/>
      <c r="ALK547"/>
      <c r="ALL547"/>
      <c r="ALM547"/>
      <c r="ALN547"/>
      <c r="ALO547"/>
      <c r="ALP547"/>
      <c r="ALQ547"/>
      <c r="ALR547"/>
      <c r="ALS547"/>
      <c r="ALT547"/>
      <c r="ALU547"/>
      <c r="ALV547"/>
      <c r="ALW547"/>
      <c r="ALX547"/>
      <c r="ALY547"/>
      <c r="ALZ547"/>
      <c r="AMA547"/>
      <c r="AMB547"/>
      <c r="AMC547"/>
      <c r="AMD547"/>
      <c r="AME547"/>
      <c r="AMF547"/>
      <c r="AMG547"/>
      <c r="AMH547"/>
      <c r="AMI547"/>
      <c r="AMJ547"/>
      <c r="AMK547"/>
      <c r="AML547"/>
      <c r="AMM547"/>
      <c r="AMN547"/>
      <c r="AMO547"/>
      <c r="AMP547"/>
      <c r="AMQ547"/>
      <c r="AMR547"/>
      <c r="AMS547"/>
      <c r="AMT547"/>
      <c r="AMU547"/>
      <c r="AMV547"/>
      <c r="AMW547"/>
      <c r="AMX547"/>
      <c r="AMY547"/>
      <c r="AMZ547"/>
      <c r="ANA547"/>
      <c r="ANB547"/>
      <c r="ANC547"/>
      <c r="AND547"/>
      <c r="ANE547"/>
      <c r="ANF547"/>
      <c r="ANG547"/>
      <c r="ANH547"/>
      <c r="ANI547"/>
      <c r="ANJ547"/>
      <c r="ANK547"/>
      <c r="ANL547"/>
      <c r="ANM547"/>
      <c r="ANN547"/>
      <c r="ANO547"/>
      <c r="ANP547"/>
      <c r="ANQ547"/>
      <c r="ANR547"/>
      <c r="ANS547"/>
      <c r="ANT547"/>
      <c r="ANU547"/>
      <c r="ANV547"/>
      <c r="ANW547"/>
      <c r="ANX547"/>
      <c r="ANY547"/>
      <c r="ANZ547"/>
      <c r="AOA547"/>
      <c r="AOB547"/>
      <c r="AOC547"/>
      <c r="AOD547"/>
      <c r="AOE547"/>
      <c r="AOF547"/>
      <c r="AOG547"/>
      <c r="AOH547"/>
      <c r="AOI547"/>
      <c r="AOJ547"/>
      <c r="AOK547"/>
      <c r="AOL547"/>
      <c r="AOM547"/>
      <c r="AON547"/>
      <c r="AOO547"/>
      <c r="AOP547"/>
      <c r="AOQ547"/>
      <c r="AOR547"/>
      <c r="AOS547"/>
      <c r="AOT547"/>
      <c r="AOU547"/>
      <c r="AOV547"/>
      <c r="AOW547"/>
      <c r="AOX547"/>
      <c r="AOY547"/>
      <c r="AOZ547"/>
      <c r="APA547"/>
      <c r="APB547"/>
      <c r="APC547"/>
      <c r="APD547"/>
      <c r="APE547"/>
      <c r="APF547"/>
      <c r="APG547"/>
      <c r="APH547"/>
      <c r="API547"/>
      <c r="APJ547"/>
      <c r="APK547"/>
      <c r="APL547"/>
      <c r="APM547"/>
      <c r="APN547"/>
      <c r="APO547"/>
      <c r="APP547"/>
      <c r="APQ547"/>
      <c r="APR547"/>
      <c r="APS547"/>
      <c r="APT547"/>
      <c r="APU547"/>
      <c r="APV547"/>
      <c r="APW547"/>
      <c r="APX547"/>
      <c r="APY547"/>
      <c r="APZ547"/>
      <c r="AQA547"/>
      <c r="AQB547"/>
      <c r="AQC547"/>
      <c r="AQD547"/>
      <c r="AQE547"/>
      <c r="AQF547"/>
      <c r="AQG547"/>
      <c r="AQH547"/>
      <c r="AQI547"/>
      <c r="AQJ547"/>
      <c r="AQK547"/>
      <c r="AQL547"/>
      <c r="AQM547"/>
      <c r="AQN547"/>
      <c r="AQO547"/>
      <c r="AQP547"/>
      <c r="AQQ547"/>
      <c r="AQR547"/>
      <c r="AQS547"/>
      <c r="AQT547"/>
      <c r="AQU547"/>
      <c r="AQV547"/>
      <c r="AQW547"/>
      <c r="AQX547"/>
      <c r="AQY547"/>
      <c r="AQZ547"/>
      <c r="ARA547"/>
      <c r="ARB547"/>
      <c r="ARC547"/>
      <c r="ARD547"/>
      <c r="ARE547"/>
      <c r="ARF547"/>
      <c r="ARG547"/>
      <c r="ARH547"/>
      <c r="ARI547"/>
      <c r="ARJ547"/>
      <c r="ARK547"/>
      <c r="ARL547"/>
      <c r="ARM547"/>
      <c r="ARN547"/>
      <c r="ARO547"/>
      <c r="ARP547"/>
      <c r="ARQ547"/>
      <c r="ARR547"/>
      <c r="ARS547"/>
      <c r="ART547"/>
      <c r="ARU547"/>
      <c r="ARV547"/>
      <c r="ARW547"/>
      <c r="ARX547"/>
      <c r="ARY547"/>
      <c r="ARZ547"/>
      <c r="ASA547"/>
      <c r="ASB547"/>
      <c r="ASC547"/>
      <c r="ASD547"/>
      <c r="ASE547"/>
      <c r="ASF547"/>
      <c r="ASG547"/>
      <c r="ASH547"/>
      <c r="ASI547"/>
      <c r="ASJ547"/>
      <c r="ASK547"/>
      <c r="ASL547"/>
      <c r="ASM547"/>
      <c r="ASN547"/>
      <c r="ASO547"/>
      <c r="ASP547"/>
      <c r="ASQ547"/>
      <c r="ASR547"/>
      <c r="ASS547"/>
      <c r="AST547"/>
      <c r="ASU547"/>
      <c r="ASV547"/>
      <c r="ASW547"/>
      <c r="ASX547"/>
      <c r="ASY547"/>
      <c r="ASZ547"/>
      <c r="ATA547"/>
      <c r="ATB547"/>
      <c r="ATC547"/>
      <c r="ATD547"/>
      <c r="ATE547"/>
      <c r="ATF547"/>
      <c r="ATG547"/>
      <c r="ATH547"/>
      <c r="ATI547"/>
      <c r="ATJ547"/>
      <c r="ATK547"/>
      <c r="ATL547"/>
      <c r="ATM547"/>
      <c r="ATN547"/>
      <c r="ATO547"/>
      <c r="ATP547"/>
      <c r="ATQ547"/>
      <c r="ATR547"/>
      <c r="ATS547"/>
      <c r="ATT547"/>
      <c r="ATU547"/>
      <c r="ATV547"/>
      <c r="ATW547"/>
      <c r="ATX547"/>
      <c r="ATY547"/>
      <c r="ATZ547"/>
      <c r="AUA547"/>
      <c r="AUB547"/>
      <c r="AUC547"/>
      <c r="AUD547"/>
      <c r="AUE547"/>
      <c r="AUF547"/>
      <c r="AUG547"/>
      <c r="AUH547"/>
      <c r="AUI547"/>
      <c r="AUJ547"/>
      <c r="AUK547"/>
      <c r="AUL547"/>
      <c r="AUM547"/>
      <c r="AUN547"/>
      <c r="AUO547"/>
      <c r="AUP547"/>
      <c r="AUQ547"/>
      <c r="AUR547"/>
      <c r="AUS547"/>
      <c r="AUT547"/>
      <c r="AUU547"/>
      <c r="AUV547"/>
      <c r="AUW547"/>
      <c r="AUX547"/>
      <c r="AUY547"/>
      <c r="AUZ547"/>
      <c r="AVA547"/>
      <c r="AVB547"/>
      <c r="AVC547"/>
      <c r="AVD547"/>
      <c r="AVE547"/>
      <c r="AVF547"/>
      <c r="AVG547"/>
      <c r="AVH547"/>
      <c r="AVI547"/>
      <c r="AVJ547"/>
      <c r="AVK547"/>
      <c r="AVL547"/>
      <c r="AVM547"/>
      <c r="AVN547"/>
      <c r="AVO547"/>
      <c r="AVP547"/>
      <c r="AVQ547"/>
      <c r="AVR547"/>
      <c r="AVS547"/>
      <c r="AVT547"/>
      <c r="AVU547"/>
      <c r="AVV547"/>
      <c r="AVW547"/>
      <c r="AVX547"/>
      <c r="AVY547"/>
      <c r="AVZ547"/>
      <c r="AWA547"/>
      <c r="AWB547"/>
      <c r="AWC547"/>
      <c r="AWD547"/>
      <c r="AWE547"/>
      <c r="AWF547"/>
      <c r="AWG547"/>
      <c r="AWH547"/>
      <c r="AWI547"/>
      <c r="AWJ547"/>
      <c r="AWK547"/>
      <c r="AWL547"/>
      <c r="AWM547"/>
      <c r="AWN547"/>
      <c r="AWO547"/>
      <c r="AWP547"/>
      <c r="AWQ547"/>
      <c r="AWR547"/>
      <c r="AWS547"/>
      <c r="AWT547"/>
      <c r="AWU547"/>
      <c r="AWV547"/>
      <c r="AWW547"/>
      <c r="AWX547"/>
      <c r="AWY547"/>
      <c r="AWZ547"/>
      <c r="AXA547"/>
      <c r="AXB547"/>
      <c r="AXC547"/>
      <c r="AXD547"/>
      <c r="AXE547"/>
      <c r="AXF547"/>
      <c r="AXG547"/>
      <c r="AXH547"/>
      <c r="AXI547"/>
      <c r="AXJ547"/>
      <c r="AXK547"/>
      <c r="AXL547"/>
      <c r="AXM547"/>
      <c r="AXN547"/>
      <c r="AXO547"/>
      <c r="AXP547"/>
      <c r="AXQ547"/>
      <c r="AXR547"/>
      <c r="AXS547"/>
      <c r="AXT547"/>
      <c r="AXU547"/>
      <c r="AXV547"/>
      <c r="AXW547"/>
      <c r="AXX547"/>
      <c r="AXY547"/>
      <c r="AXZ547"/>
      <c r="AYA547"/>
      <c r="AYB547"/>
      <c r="AYC547"/>
      <c r="AYD547"/>
      <c r="AYE547"/>
      <c r="AYF547"/>
      <c r="AYG547"/>
      <c r="AYH547"/>
      <c r="AYI547"/>
      <c r="AYJ547"/>
      <c r="AYK547"/>
      <c r="AYL547"/>
      <c r="AYM547"/>
      <c r="AYN547"/>
      <c r="AYO547"/>
      <c r="AYP547"/>
      <c r="AYQ547"/>
      <c r="AYR547"/>
      <c r="AYS547"/>
      <c r="AYT547"/>
      <c r="AYU547"/>
      <c r="AYV547"/>
      <c r="AYW547"/>
      <c r="AYX547"/>
      <c r="AYY547"/>
      <c r="AYZ547"/>
      <c r="AZA547"/>
      <c r="AZB547"/>
      <c r="AZC547"/>
      <c r="AZD547"/>
      <c r="AZE547"/>
      <c r="AZF547"/>
      <c r="AZG547"/>
      <c r="AZH547"/>
      <c r="AZI547"/>
      <c r="AZJ547"/>
      <c r="AZK547"/>
      <c r="AZL547"/>
      <c r="AZM547"/>
      <c r="AZN547"/>
      <c r="AZO547"/>
      <c r="AZP547"/>
      <c r="AZQ547"/>
      <c r="AZR547"/>
      <c r="AZS547"/>
      <c r="AZT547"/>
      <c r="AZU547"/>
      <c r="AZV547"/>
      <c r="AZW547"/>
      <c r="AZX547"/>
      <c r="AZY547"/>
      <c r="AZZ547"/>
      <c r="BAA547"/>
      <c r="BAB547"/>
      <c r="BAC547"/>
      <c r="BAD547"/>
      <c r="BAE547"/>
      <c r="BAF547"/>
      <c r="BAG547"/>
      <c r="BAH547"/>
      <c r="BAI547"/>
      <c r="BAJ547"/>
      <c r="BAK547"/>
      <c r="BAL547"/>
      <c r="BAM547"/>
      <c r="BAN547"/>
      <c r="BAO547"/>
      <c r="BAP547"/>
      <c r="BAQ547"/>
      <c r="BAR547"/>
      <c r="BAS547"/>
      <c r="BAT547"/>
      <c r="BAU547"/>
      <c r="BAV547"/>
      <c r="BAW547"/>
      <c r="BAX547"/>
      <c r="BAY547"/>
      <c r="BAZ547"/>
      <c r="BBA547"/>
      <c r="BBB547"/>
      <c r="BBC547"/>
      <c r="BBD547"/>
      <c r="BBE547"/>
      <c r="BBF547"/>
      <c r="BBG547"/>
      <c r="BBH547"/>
      <c r="BBI547"/>
      <c r="BBJ547"/>
      <c r="BBK547"/>
      <c r="BBL547"/>
      <c r="BBM547"/>
      <c r="BBN547"/>
      <c r="BBO547"/>
      <c r="BBP547"/>
      <c r="BBQ547"/>
      <c r="BBR547"/>
      <c r="BBS547"/>
      <c r="BBT547"/>
      <c r="BBU547"/>
      <c r="BBV547"/>
      <c r="BBW547"/>
      <c r="BBX547"/>
      <c r="BBY547"/>
      <c r="BBZ547"/>
      <c r="BCA547"/>
      <c r="BCB547"/>
      <c r="BCC547"/>
      <c r="BCD547"/>
      <c r="BCE547"/>
      <c r="BCF547"/>
      <c r="BCG547"/>
      <c r="BCH547"/>
      <c r="BCI547"/>
      <c r="BCJ547"/>
      <c r="BCK547"/>
      <c r="BCL547"/>
      <c r="BCM547"/>
      <c r="BCN547"/>
      <c r="BCO547"/>
      <c r="BCP547"/>
      <c r="BCQ547"/>
      <c r="BCR547"/>
      <c r="BCS547"/>
      <c r="BCT547"/>
      <c r="BCU547"/>
      <c r="BCV547"/>
      <c r="BCW547"/>
      <c r="BCX547"/>
      <c r="BCY547"/>
      <c r="BCZ547"/>
      <c r="BDA547"/>
      <c r="BDB547"/>
      <c r="BDC547"/>
      <c r="BDD547"/>
      <c r="BDE547"/>
      <c r="BDF547"/>
      <c r="BDG547"/>
      <c r="BDH547"/>
      <c r="BDI547"/>
      <c r="BDJ547"/>
      <c r="BDK547"/>
      <c r="BDL547"/>
      <c r="BDM547"/>
      <c r="BDN547"/>
      <c r="BDO547"/>
      <c r="BDP547"/>
      <c r="BDQ547"/>
      <c r="BDR547"/>
      <c r="BDS547"/>
      <c r="BDT547"/>
      <c r="BDU547"/>
      <c r="BDV547"/>
      <c r="BDW547"/>
      <c r="BDX547"/>
      <c r="BDY547"/>
      <c r="BDZ547"/>
      <c r="BEA547"/>
      <c r="BEB547"/>
      <c r="BEC547"/>
      <c r="BED547"/>
      <c r="BEE547"/>
      <c r="BEF547"/>
      <c r="BEG547"/>
      <c r="BEH547"/>
      <c r="BEI547"/>
      <c r="BEJ547"/>
      <c r="BEK547"/>
      <c r="BEL547"/>
      <c r="BEM547"/>
      <c r="BEN547"/>
      <c r="BEO547"/>
      <c r="BEP547"/>
      <c r="BEQ547"/>
      <c r="BER547"/>
      <c r="BES547"/>
      <c r="BET547"/>
      <c r="BEU547"/>
      <c r="BEV547"/>
      <c r="BEW547"/>
      <c r="BEX547"/>
      <c r="BEY547"/>
      <c r="BEZ547"/>
      <c r="BFA547"/>
      <c r="BFB547"/>
      <c r="BFC547"/>
      <c r="BFD547"/>
      <c r="BFE547"/>
      <c r="BFF547"/>
      <c r="BFG547"/>
      <c r="BFH547"/>
      <c r="BFI547"/>
      <c r="BFJ547"/>
      <c r="BFK547"/>
      <c r="BFL547"/>
      <c r="BFM547"/>
      <c r="BFN547"/>
      <c r="BFO547"/>
      <c r="BFP547"/>
      <c r="BFQ547"/>
      <c r="BFR547"/>
      <c r="BFS547"/>
      <c r="BFT547"/>
      <c r="BFU547"/>
      <c r="BFV547"/>
      <c r="BFW547"/>
      <c r="BFX547"/>
      <c r="BFY547"/>
      <c r="BFZ547"/>
      <c r="BGA547"/>
      <c r="BGB547"/>
      <c r="BGC547"/>
      <c r="BGD547"/>
      <c r="BGE547"/>
      <c r="BGF547"/>
      <c r="BGG547"/>
      <c r="BGH547"/>
      <c r="BGI547"/>
      <c r="BGJ547"/>
      <c r="BGK547"/>
      <c r="BGL547"/>
      <c r="BGM547"/>
      <c r="BGN547"/>
      <c r="BGO547"/>
      <c r="BGP547"/>
      <c r="BGQ547"/>
      <c r="BGR547"/>
      <c r="BGS547"/>
      <c r="BGT547"/>
      <c r="BGU547"/>
      <c r="BGV547"/>
      <c r="BGW547"/>
      <c r="BGX547"/>
      <c r="BGY547"/>
      <c r="BGZ547"/>
      <c r="BHA547"/>
      <c r="BHB547"/>
      <c r="BHC547"/>
      <c r="BHD547"/>
      <c r="BHE547"/>
      <c r="BHF547"/>
      <c r="BHG547"/>
      <c r="BHH547"/>
      <c r="BHI547"/>
      <c r="BHJ547"/>
      <c r="BHK547"/>
      <c r="BHL547"/>
      <c r="BHM547"/>
      <c r="BHN547"/>
      <c r="BHO547"/>
      <c r="BHP547"/>
      <c r="BHQ547"/>
      <c r="BHR547"/>
      <c r="BHS547"/>
      <c r="BHT547"/>
      <c r="BHU547"/>
      <c r="BHV547"/>
      <c r="BHW547"/>
      <c r="BHX547"/>
      <c r="BHY547"/>
      <c r="BHZ547"/>
      <c r="BIA547"/>
      <c r="BIB547"/>
      <c r="BIC547"/>
      <c r="BID547"/>
      <c r="BIE547"/>
      <c r="BIF547"/>
      <c r="BIG547"/>
      <c r="BIH547"/>
      <c r="BII547"/>
      <c r="BIJ547"/>
      <c r="BIK547"/>
      <c r="BIL547"/>
      <c r="BIM547"/>
      <c r="BIN547"/>
      <c r="BIO547"/>
      <c r="BIP547"/>
      <c r="BIQ547"/>
      <c r="BIR547"/>
      <c r="BIS547"/>
      <c r="BIT547"/>
      <c r="BIU547"/>
      <c r="BIV547"/>
      <c r="BIW547"/>
      <c r="BIX547"/>
      <c r="BIY547"/>
      <c r="BIZ547"/>
      <c r="BJA547"/>
      <c r="BJB547"/>
      <c r="BJC547"/>
      <c r="BJD547"/>
      <c r="BJE547"/>
      <c r="BJF547"/>
      <c r="BJG547"/>
      <c r="BJH547"/>
      <c r="BJI547"/>
      <c r="BJJ547"/>
      <c r="BJK547"/>
      <c r="BJL547"/>
      <c r="BJM547"/>
      <c r="BJN547"/>
      <c r="BJO547"/>
      <c r="BJP547"/>
      <c r="BJQ547"/>
      <c r="BJR547"/>
      <c r="BJS547"/>
      <c r="BJT547"/>
      <c r="BJU547"/>
      <c r="BJV547"/>
      <c r="BJW547"/>
      <c r="BJX547"/>
      <c r="BJY547"/>
      <c r="BJZ547"/>
      <c r="BKA547"/>
      <c r="BKB547"/>
      <c r="BKC547"/>
      <c r="BKD547"/>
      <c r="BKE547"/>
      <c r="BKF547"/>
      <c r="BKG547"/>
      <c r="BKH547"/>
      <c r="BKI547"/>
      <c r="BKJ547"/>
      <c r="BKK547"/>
      <c r="BKL547"/>
      <c r="BKM547"/>
      <c r="BKN547"/>
      <c r="BKO547"/>
      <c r="BKP547"/>
      <c r="BKQ547"/>
      <c r="BKR547"/>
      <c r="BKS547"/>
      <c r="BKT547"/>
      <c r="BKU547"/>
      <c r="BKV547"/>
      <c r="BKW547"/>
      <c r="BKX547"/>
      <c r="BKY547"/>
      <c r="BKZ547"/>
      <c r="BLA547"/>
      <c r="BLB547"/>
      <c r="BLC547"/>
      <c r="BLD547"/>
      <c r="BLE547"/>
      <c r="BLF547"/>
      <c r="BLG547"/>
      <c r="BLH547"/>
      <c r="BLI547"/>
      <c r="BLJ547"/>
      <c r="BLK547"/>
      <c r="BLL547"/>
      <c r="BLM547"/>
      <c r="BLN547"/>
      <c r="BLO547"/>
      <c r="BLP547"/>
      <c r="BLQ547"/>
      <c r="BLR547"/>
      <c r="BLS547"/>
      <c r="BLT547"/>
      <c r="BLU547"/>
      <c r="BLV547"/>
      <c r="BLW547"/>
      <c r="BLX547"/>
      <c r="BLY547"/>
      <c r="BLZ547"/>
      <c r="BMA547"/>
      <c r="BMB547"/>
      <c r="BMC547"/>
      <c r="BMD547"/>
      <c r="BME547"/>
      <c r="BMF547"/>
      <c r="BMG547"/>
      <c r="BMH547"/>
      <c r="BMI547"/>
      <c r="BMJ547"/>
      <c r="BMK547"/>
      <c r="BML547"/>
      <c r="BMM547"/>
      <c r="BMN547"/>
      <c r="BMO547"/>
      <c r="BMP547"/>
      <c r="BMQ547"/>
      <c r="BMR547"/>
      <c r="BMS547"/>
      <c r="BMT547"/>
      <c r="BMU547"/>
      <c r="BMV547"/>
      <c r="BMW547"/>
      <c r="BMX547"/>
      <c r="BMY547"/>
      <c r="BMZ547"/>
      <c r="BNA547"/>
      <c r="BNB547"/>
      <c r="BNC547"/>
      <c r="BND547"/>
      <c r="BNE547"/>
      <c r="BNF547"/>
      <c r="BNG547"/>
      <c r="BNH547"/>
      <c r="BNI547"/>
      <c r="BNJ547"/>
      <c r="BNK547"/>
      <c r="BNL547"/>
      <c r="BNM547"/>
      <c r="BNN547"/>
      <c r="BNO547"/>
      <c r="BNP547"/>
      <c r="BNQ547"/>
      <c r="BNR547"/>
      <c r="BNS547"/>
      <c r="BNT547"/>
      <c r="BNU547"/>
      <c r="BNV547"/>
      <c r="BNW547"/>
      <c r="BNX547"/>
      <c r="BNY547"/>
      <c r="BNZ547"/>
      <c r="BOA547"/>
      <c r="BOB547"/>
      <c r="BOC547"/>
      <c r="BOD547"/>
      <c r="BOE547"/>
      <c r="BOF547"/>
      <c r="BOG547"/>
      <c r="BOH547"/>
      <c r="BOI547"/>
      <c r="BOJ547"/>
      <c r="BOK547"/>
      <c r="BOL547"/>
      <c r="BOM547"/>
      <c r="BON547"/>
      <c r="BOO547"/>
      <c r="BOP547"/>
      <c r="BOQ547"/>
      <c r="BOR547"/>
      <c r="BOS547"/>
      <c r="BOT547"/>
      <c r="BOU547"/>
      <c r="BOV547"/>
      <c r="BOW547"/>
      <c r="BOX547"/>
      <c r="BOY547"/>
      <c r="BOZ547"/>
      <c r="BPA547"/>
      <c r="BPB547"/>
      <c r="BPC547"/>
      <c r="BPD547"/>
      <c r="BPE547"/>
      <c r="BPF547"/>
      <c r="BPG547"/>
      <c r="BPH547"/>
      <c r="BPI547"/>
      <c r="BPJ547"/>
      <c r="BPK547"/>
      <c r="BPL547"/>
      <c r="BPM547"/>
      <c r="BPN547"/>
      <c r="BPO547"/>
      <c r="BPP547"/>
      <c r="BPQ547"/>
      <c r="BPR547"/>
      <c r="BPS547"/>
      <c r="BPT547"/>
      <c r="BPU547"/>
      <c r="BPV547"/>
      <c r="BPW547"/>
      <c r="BPX547"/>
      <c r="BPY547"/>
      <c r="BPZ547"/>
      <c r="BQA547"/>
      <c r="BQB547"/>
      <c r="BQC547"/>
      <c r="BQD547"/>
      <c r="BQE547"/>
      <c r="BQF547"/>
      <c r="BQG547"/>
      <c r="BQH547"/>
      <c r="BQI547"/>
      <c r="BQJ547"/>
      <c r="BQK547"/>
      <c r="BQL547"/>
      <c r="BQM547"/>
      <c r="BQN547"/>
      <c r="BQO547"/>
      <c r="BQP547"/>
      <c r="BQQ547"/>
      <c r="BQR547"/>
      <c r="BQS547"/>
      <c r="BQT547"/>
      <c r="BQU547"/>
      <c r="BQV547"/>
      <c r="BQW547"/>
      <c r="BQX547"/>
      <c r="BQY547"/>
      <c r="BQZ547"/>
      <c r="BRA547"/>
      <c r="BRB547"/>
      <c r="BRC547"/>
      <c r="BRD547"/>
      <c r="BRE547"/>
      <c r="BRF547"/>
      <c r="BRG547"/>
      <c r="BRH547"/>
      <c r="BRI547"/>
      <c r="BRJ547"/>
      <c r="BRK547"/>
      <c r="BRL547"/>
      <c r="BRM547"/>
      <c r="BRN547"/>
      <c r="BRO547"/>
      <c r="BRP547"/>
      <c r="BRQ547"/>
      <c r="BRR547"/>
      <c r="BRS547"/>
      <c r="BRT547"/>
      <c r="BRU547"/>
      <c r="BRV547"/>
      <c r="BRW547"/>
      <c r="BRX547"/>
      <c r="BRY547"/>
      <c r="BRZ547"/>
      <c r="BSA547"/>
      <c r="BSB547"/>
      <c r="BSC547"/>
      <c r="BSD547"/>
      <c r="BSE547"/>
      <c r="BSF547"/>
      <c r="BSG547"/>
      <c r="BSH547"/>
      <c r="BSI547"/>
      <c r="BSJ547"/>
      <c r="BSK547"/>
      <c r="BSL547"/>
      <c r="BSM547"/>
      <c r="BSN547"/>
      <c r="BSO547"/>
      <c r="BSP547"/>
      <c r="BSQ547"/>
      <c r="BSR547"/>
      <c r="BSS547"/>
      <c r="BST547"/>
      <c r="BSU547"/>
      <c r="BSV547"/>
      <c r="BSW547"/>
      <c r="BSX547"/>
      <c r="BSY547"/>
      <c r="BSZ547"/>
      <c r="BTA547"/>
      <c r="BTB547"/>
      <c r="BTC547"/>
      <c r="BTD547"/>
      <c r="BTE547"/>
      <c r="BTF547"/>
      <c r="BTG547"/>
      <c r="BTH547"/>
      <c r="BTI547"/>
      <c r="BTJ547"/>
      <c r="BTK547"/>
      <c r="BTL547"/>
      <c r="BTM547"/>
      <c r="BTN547"/>
      <c r="BTO547"/>
      <c r="BTP547"/>
      <c r="BTQ547"/>
      <c r="BTR547"/>
      <c r="BTS547"/>
      <c r="BTT547"/>
      <c r="BTU547"/>
      <c r="BTV547"/>
      <c r="BTW547"/>
      <c r="BTX547"/>
      <c r="BTY547"/>
      <c r="BTZ547"/>
      <c r="BUA547"/>
      <c r="BUB547"/>
      <c r="BUC547"/>
      <c r="BUD547"/>
      <c r="BUE547"/>
      <c r="BUF547"/>
      <c r="BUG547"/>
      <c r="BUH547"/>
      <c r="BUI547"/>
      <c r="BUJ547"/>
      <c r="BUK547"/>
      <c r="BUL547"/>
      <c r="BUM547"/>
      <c r="BUN547"/>
      <c r="BUO547"/>
      <c r="BUP547"/>
      <c r="BUQ547"/>
      <c r="BUR547"/>
      <c r="BUS547"/>
      <c r="BUT547"/>
      <c r="BUU547"/>
      <c r="BUV547"/>
      <c r="BUW547"/>
      <c r="BUX547"/>
      <c r="BUY547"/>
      <c r="BUZ547"/>
      <c r="BVA547"/>
      <c r="BVB547"/>
      <c r="BVC547"/>
      <c r="BVD547"/>
      <c r="BVE547"/>
      <c r="BVF547"/>
      <c r="BVG547"/>
      <c r="BVH547"/>
      <c r="BVI547"/>
      <c r="BVJ547"/>
      <c r="BVK547"/>
      <c r="BVL547"/>
      <c r="BVM547"/>
      <c r="BVN547"/>
      <c r="BVO547"/>
      <c r="BVP547"/>
      <c r="BVQ547"/>
      <c r="BVR547"/>
      <c r="BVS547"/>
      <c r="BVT547"/>
      <c r="BVU547"/>
      <c r="BVV547"/>
      <c r="BVW547"/>
      <c r="BVX547"/>
      <c r="BVY547"/>
      <c r="BVZ547"/>
      <c r="BWA547"/>
      <c r="BWB547"/>
      <c r="BWC547"/>
      <c r="BWD547"/>
      <c r="BWE547"/>
      <c r="BWF547"/>
      <c r="BWG547"/>
      <c r="BWH547"/>
      <c r="BWI547"/>
      <c r="BWJ547"/>
      <c r="BWK547"/>
      <c r="BWL547"/>
      <c r="BWM547"/>
      <c r="BWN547"/>
      <c r="BWO547"/>
      <c r="BWP547"/>
      <c r="BWQ547"/>
      <c r="BWR547"/>
      <c r="BWS547"/>
      <c r="BWT547"/>
      <c r="BWU547"/>
      <c r="BWV547"/>
      <c r="BWW547"/>
      <c r="BWX547"/>
      <c r="BWY547"/>
      <c r="BWZ547"/>
      <c r="BXA547"/>
      <c r="BXB547"/>
      <c r="BXC547"/>
      <c r="BXD547"/>
      <c r="BXE547"/>
      <c r="BXF547"/>
      <c r="BXG547"/>
      <c r="BXH547"/>
      <c r="BXI547"/>
      <c r="BXJ547"/>
      <c r="BXK547"/>
      <c r="BXL547"/>
      <c r="BXM547"/>
      <c r="BXN547"/>
      <c r="BXO547"/>
      <c r="BXP547"/>
      <c r="BXQ547"/>
      <c r="BXR547"/>
      <c r="BXS547"/>
      <c r="BXT547"/>
      <c r="BXU547"/>
      <c r="BXV547"/>
      <c r="BXW547"/>
      <c r="BXX547"/>
      <c r="BXY547"/>
      <c r="BXZ547"/>
      <c r="BYA547"/>
      <c r="BYB547"/>
      <c r="BYC547"/>
      <c r="BYD547"/>
      <c r="BYE547"/>
      <c r="BYF547"/>
      <c r="BYG547"/>
      <c r="BYH547"/>
      <c r="BYI547"/>
      <c r="BYJ547"/>
      <c r="BYK547"/>
      <c r="BYL547"/>
      <c r="BYM547"/>
      <c r="BYN547"/>
      <c r="BYO547"/>
      <c r="BYP547"/>
      <c r="BYQ547"/>
      <c r="BYR547"/>
      <c r="BYS547"/>
      <c r="BYT547"/>
      <c r="BYU547"/>
      <c r="BYV547"/>
      <c r="BYW547"/>
      <c r="BYX547"/>
      <c r="BYY547"/>
      <c r="BYZ547"/>
      <c r="BZA547"/>
      <c r="BZB547"/>
      <c r="BZC547"/>
      <c r="BZD547"/>
      <c r="BZE547"/>
      <c r="BZF547"/>
      <c r="BZG547"/>
      <c r="BZH547"/>
      <c r="BZI547"/>
      <c r="BZJ547"/>
      <c r="BZK547"/>
      <c r="BZL547"/>
      <c r="BZM547"/>
      <c r="BZN547"/>
      <c r="BZO547"/>
      <c r="BZP547"/>
      <c r="BZQ547"/>
      <c r="BZR547"/>
      <c r="BZS547"/>
      <c r="BZT547"/>
      <c r="BZU547"/>
      <c r="BZV547"/>
      <c r="BZW547"/>
      <c r="BZX547"/>
      <c r="BZY547"/>
      <c r="BZZ547"/>
      <c r="CAA547"/>
      <c r="CAB547"/>
      <c r="CAC547"/>
      <c r="CAD547"/>
      <c r="CAE547"/>
      <c r="CAF547"/>
      <c r="CAG547"/>
      <c r="CAH547"/>
      <c r="CAI547"/>
      <c r="CAJ547"/>
      <c r="CAK547"/>
      <c r="CAL547"/>
      <c r="CAM547"/>
      <c r="CAN547"/>
      <c r="CAO547"/>
      <c r="CAP547"/>
      <c r="CAQ547"/>
      <c r="CAR547"/>
      <c r="CAS547"/>
      <c r="CAT547"/>
      <c r="CAU547"/>
      <c r="CAV547"/>
      <c r="CAW547"/>
      <c r="CAX547"/>
      <c r="CAY547"/>
      <c r="CAZ547"/>
      <c r="CBA547"/>
      <c r="CBB547"/>
      <c r="CBC547"/>
      <c r="CBD547"/>
      <c r="CBE547"/>
      <c r="CBF547"/>
      <c r="CBG547"/>
      <c r="CBH547"/>
      <c r="CBI547"/>
      <c r="CBJ547"/>
      <c r="CBK547"/>
      <c r="CBL547"/>
      <c r="CBM547"/>
      <c r="CBN547"/>
      <c r="CBO547"/>
      <c r="CBP547"/>
      <c r="CBQ547"/>
      <c r="CBR547"/>
      <c r="CBS547"/>
      <c r="CBT547"/>
      <c r="CBU547"/>
      <c r="CBV547"/>
      <c r="CBW547"/>
      <c r="CBX547"/>
      <c r="CBY547"/>
      <c r="CBZ547"/>
      <c r="CCA547"/>
      <c r="CCB547"/>
      <c r="CCC547"/>
      <c r="CCD547"/>
      <c r="CCE547"/>
      <c r="CCF547"/>
      <c r="CCG547"/>
      <c r="CCH547"/>
      <c r="CCI547"/>
      <c r="CCJ547"/>
      <c r="CCK547"/>
      <c r="CCL547"/>
      <c r="CCM547"/>
      <c r="CCN547"/>
      <c r="CCO547"/>
      <c r="CCP547"/>
      <c r="CCQ547"/>
      <c r="CCR547"/>
      <c r="CCS547"/>
      <c r="CCT547"/>
      <c r="CCU547"/>
      <c r="CCV547"/>
      <c r="CCW547"/>
      <c r="CCX547"/>
      <c r="CCY547"/>
      <c r="CCZ547"/>
      <c r="CDA547"/>
      <c r="CDB547"/>
      <c r="CDC547"/>
      <c r="CDD547"/>
      <c r="CDE547"/>
      <c r="CDF547"/>
      <c r="CDG547"/>
      <c r="CDH547"/>
      <c r="CDI547"/>
      <c r="CDJ547"/>
      <c r="CDK547"/>
      <c r="CDL547"/>
      <c r="CDM547"/>
      <c r="CDN547"/>
      <c r="CDO547"/>
      <c r="CDP547"/>
      <c r="CDQ547"/>
      <c r="CDR547"/>
      <c r="CDS547"/>
      <c r="CDT547"/>
      <c r="CDU547"/>
      <c r="CDV547"/>
      <c r="CDW547"/>
      <c r="CDX547"/>
      <c r="CDY547"/>
      <c r="CDZ547"/>
      <c r="CEA547"/>
      <c r="CEB547"/>
      <c r="CEC547"/>
      <c r="CED547"/>
      <c r="CEE547"/>
      <c r="CEF547"/>
      <c r="CEG547"/>
      <c r="CEH547"/>
      <c r="CEI547"/>
      <c r="CEJ547"/>
      <c r="CEK547"/>
      <c r="CEL547"/>
      <c r="CEM547"/>
      <c r="CEN547"/>
      <c r="CEO547"/>
      <c r="CEP547"/>
      <c r="CEQ547"/>
      <c r="CER547"/>
      <c r="CES547"/>
      <c r="CET547"/>
      <c r="CEU547"/>
      <c r="CEV547"/>
      <c r="CEW547"/>
      <c r="CEX547"/>
      <c r="CEY547"/>
      <c r="CEZ547"/>
      <c r="CFA547"/>
      <c r="CFB547"/>
      <c r="CFC547"/>
      <c r="CFD547"/>
      <c r="CFE547"/>
      <c r="CFF547"/>
      <c r="CFG547"/>
      <c r="CFH547"/>
      <c r="CFI547"/>
      <c r="CFJ547"/>
      <c r="CFK547"/>
      <c r="CFL547"/>
      <c r="CFM547"/>
      <c r="CFN547"/>
      <c r="CFO547"/>
      <c r="CFP547"/>
      <c r="CFQ547"/>
      <c r="CFR547"/>
      <c r="CFS547"/>
      <c r="CFT547"/>
      <c r="CFU547"/>
      <c r="CFV547"/>
      <c r="CFW547"/>
      <c r="CFX547"/>
      <c r="CFY547"/>
      <c r="CFZ547"/>
      <c r="CGA547"/>
      <c r="CGB547"/>
      <c r="CGC547"/>
      <c r="CGD547"/>
      <c r="CGE547"/>
      <c r="CGF547"/>
      <c r="CGG547"/>
      <c r="CGH547"/>
      <c r="CGI547"/>
      <c r="CGJ547"/>
      <c r="CGK547"/>
      <c r="CGL547"/>
      <c r="CGM547"/>
      <c r="CGN547"/>
      <c r="CGO547"/>
      <c r="CGP547"/>
      <c r="CGQ547"/>
      <c r="CGR547"/>
      <c r="CGS547"/>
      <c r="CGT547"/>
      <c r="CGU547"/>
      <c r="CGV547"/>
      <c r="CGW547"/>
      <c r="CGX547"/>
      <c r="CGY547"/>
      <c r="CGZ547"/>
      <c r="CHA547"/>
      <c r="CHB547"/>
      <c r="CHC547"/>
      <c r="CHD547"/>
      <c r="CHE547"/>
      <c r="CHF547"/>
      <c r="CHG547"/>
      <c r="CHH547"/>
      <c r="CHI547"/>
      <c r="CHJ547"/>
      <c r="CHK547"/>
      <c r="CHL547"/>
      <c r="CHM547"/>
      <c r="CHN547"/>
      <c r="CHO547"/>
      <c r="CHP547"/>
      <c r="CHQ547"/>
      <c r="CHR547"/>
      <c r="CHS547"/>
      <c r="CHT547"/>
      <c r="CHU547"/>
      <c r="CHV547"/>
      <c r="CHW547"/>
      <c r="CHX547"/>
      <c r="CHY547"/>
      <c r="CHZ547"/>
      <c r="CIA547"/>
      <c r="CIB547"/>
      <c r="CIC547"/>
      <c r="CID547"/>
      <c r="CIE547"/>
      <c r="CIF547"/>
      <c r="CIG547"/>
      <c r="CIH547"/>
      <c r="CII547"/>
      <c r="CIJ547"/>
      <c r="CIK547"/>
      <c r="CIL547"/>
      <c r="CIM547"/>
      <c r="CIN547"/>
      <c r="CIO547"/>
      <c r="CIP547"/>
      <c r="CIQ547"/>
      <c r="CIR547"/>
      <c r="CIS547"/>
      <c r="CIT547"/>
      <c r="CIU547"/>
      <c r="CIV547"/>
      <c r="CIW547"/>
      <c r="CIX547"/>
      <c r="CIY547"/>
      <c r="CIZ547"/>
      <c r="CJA547"/>
      <c r="CJB547"/>
      <c r="CJC547"/>
      <c r="CJD547"/>
      <c r="CJE547"/>
      <c r="CJF547"/>
      <c r="CJG547"/>
      <c r="CJH547"/>
      <c r="CJI547"/>
      <c r="CJJ547"/>
      <c r="CJK547"/>
      <c r="CJL547"/>
      <c r="CJM547"/>
      <c r="CJN547"/>
      <c r="CJO547"/>
      <c r="CJP547"/>
      <c r="CJQ547"/>
      <c r="CJR547"/>
      <c r="CJS547"/>
      <c r="CJT547"/>
      <c r="CJU547"/>
      <c r="CJV547"/>
      <c r="CJW547"/>
      <c r="CJX547"/>
      <c r="CJY547"/>
      <c r="CJZ547"/>
      <c r="CKA547"/>
      <c r="CKB547"/>
      <c r="CKC547"/>
      <c r="CKD547"/>
      <c r="CKE547"/>
      <c r="CKF547"/>
      <c r="CKG547"/>
      <c r="CKH547"/>
      <c r="CKI547"/>
      <c r="CKJ547"/>
      <c r="CKK547"/>
      <c r="CKL547"/>
      <c r="CKM547"/>
      <c r="CKN547"/>
      <c r="CKO547"/>
      <c r="CKP547"/>
      <c r="CKQ547"/>
      <c r="CKR547"/>
      <c r="CKS547"/>
      <c r="CKT547"/>
      <c r="CKU547"/>
      <c r="CKV547"/>
      <c r="CKW547"/>
      <c r="CKX547"/>
      <c r="CKY547"/>
      <c r="CKZ547"/>
      <c r="CLA547"/>
      <c r="CLB547"/>
      <c r="CLC547"/>
      <c r="CLD547"/>
      <c r="CLE547"/>
      <c r="CLF547"/>
      <c r="CLG547"/>
      <c r="CLH547"/>
      <c r="CLI547"/>
      <c r="CLJ547"/>
      <c r="CLK547"/>
      <c r="CLL547"/>
      <c r="CLM547"/>
      <c r="CLN547"/>
      <c r="CLO547"/>
      <c r="CLP547"/>
      <c r="CLQ547"/>
      <c r="CLR547"/>
      <c r="CLS547"/>
      <c r="CLT547"/>
      <c r="CLU547"/>
      <c r="CLV547"/>
      <c r="CLW547"/>
      <c r="CLX547"/>
      <c r="CLY547"/>
      <c r="CLZ547"/>
      <c r="CMA547"/>
      <c r="CMB547"/>
      <c r="CMC547"/>
      <c r="CMD547"/>
      <c r="CME547"/>
      <c r="CMF547"/>
      <c r="CMG547"/>
      <c r="CMH547"/>
      <c r="CMI547"/>
      <c r="CMJ547"/>
      <c r="CMK547"/>
      <c r="CML547"/>
      <c r="CMM547"/>
      <c r="CMN547"/>
      <c r="CMO547"/>
      <c r="CMP547"/>
      <c r="CMQ547"/>
      <c r="CMR547"/>
      <c r="CMS547"/>
      <c r="CMT547"/>
      <c r="CMU547"/>
      <c r="CMV547"/>
      <c r="CMW547"/>
      <c r="CMX547"/>
      <c r="CMY547"/>
      <c r="CMZ547"/>
      <c r="CNA547"/>
      <c r="CNB547"/>
      <c r="CNC547"/>
      <c r="CND547"/>
      <c r="CNE547"/>
      <c r="CNF547"/>
      <c r="CNG547"/>
      <c r="CNH547"/>
      <c r="CNI547"/>
      <c r="CNJ547"/>
      <c r="CNK547"/>
      <c r="CNL547"/>
      <c r="CNM547"/>
      <c r="CNN547"/>
      <c r="CNO547"/>
      <c r="CNP547"/>
      <c r="CNQ547"/>
      <c r="CNR547"/>
      <c r="CNS547"/>
      <c r="CNT547"/>
      <c r="CNU547"/>
      <c r="CNV547"/>
      <c r="CNW547"/>
      <c r="CNX547"/>
      <c r="CNY547"/>
      <c r="CNZ547"/>
      <c r="COA547"/>
      <c r="COB547"/>
      <c r="COC547"/>
      <c r="COD547"/>
      <c r="COE547"/>
      <c r="COF547"/>
      <c r="COG547"/>
      <c r="COH547"/>
      <c r="COI547"/>
      <c r="COJ547"/>
      <c r="COK547"/>
      <c r="COL547"/>
      <c r="COM547"/>
      <c r="CON547"/>
      <c r="COO547"/>
      <c r="COP547"/>
      <c r="COQ547"/>
      <c r="COR547"/>
      <c r="COS547"/>
      <c r="COT547"/>
      <c r="COU547"/>
      <c r="COV547"/>
      <c r="COW547"/>
      <c r="COX547"/>
      <c r="COY547"/>
      <c r="COZ547"/>
      <c r="CPA547"/>
      <c r="CPB547"/>
      <c r="CPC547"/>
      <c r="CPD547"/>
      <c r="CPE547"/>
      <c r="CPF547"/>
      <c r="CPG547"/>
      <c r="CPH547"/>
      <c r="CPI547"/>
      <c r="CPJ547"/>
      <c r="CPK547"/>
      <c r="CPL547"/>
      <c r="CPM547"/>
      <c r="CPN547"/>
      <c r="CPO547"/>
      <c r="CPP547"/>
      <c r="CPQ547"/>
      <c r="CPR547"/>
      <c r="CPS547"/>
      <c r="CPT547"/>
      <c r="CPU547"/>
      <c r="CPV547"/>
      <c r="CPW547"/>
      <c r="CPX547"/>
      <c r="CPY547"/>
      <c r="CPZ547"/>
      <c r="CQA547"/>
      <c r="CQB547"/>
      <c r="CQC547"/>
      <c r="CQD547"/>
      <c r="CQE547"/>
      <c r="CQF547"/>
      <c r="CQG547"/>
      <c r="CQH547"/>
      <c r="CQI547"/>
      <c r="CQJ547"/>
      <c r="CQK547"/>
      <c r="CQL547"/>
      <c r="CQM547"/>
      <c r="CQN547"/>
      <c r="CQO547"/>
      <c r="CQP547"/>
      <c r="CQQ547"/>
      <c r="CQR547"/>
      <c r="CQS547"/>
      <c r="CQT547"/>
      <c r="CQU547"/>
      <c r="CQV547"/>
      <c r="CQW547"/>
      <c r="CQX547"/>
      <c r="CQY547"/>
      <c r="CQZ547"/>
      <c r="CRA547"/>
      <c r="CRB547"/>
      <c r="CRC547"/>
      <c r="CRD547"/>
      <c r="CRE547"/>
      <c r="CRF547"/>
      <c r="CRG547"/>
      <c r="CRH547"/>
      <c r="CRI547"/>
      <c r="CRJ547"/>
      <c r="CRK547"/>
      <c r="CRL547"/>
      <c r="CRM547"/>
      <c r="CRN547"/>
      <c r="CRO547"/>
      <c r="CRP547"/>
      <c r="CRQ547"/>
      <c r="CRR547"/>
      <c r="CRS547"/>
      <c r="CRT547"/>
      <c r="CRU547"/>
      <c r="CRV547"/>
      <c r="CRW547"/>
      <c r="CRX547"/>
      <c r="CRY547"/>
      <c r="CRZ547"/>
      <c r="CSA547"/>
      <c r="CSB547"/>
      <c r="CSC547"/>
      <c r="CSD547"/>
      <c r="CSE547"/>
      <c r="CSF547"/>
      <c r="CSG547"/>
      <c r="CSH547"/>
      <c r="CSI547"/>
      <c r="CSJ547"/>
      <c r="CSK547"/>
      <c r="CSL547"/>
      <c r="CSM547"/>
      <c r="CSN547"/>
      <c r="CSO547"/>
      <c r="CSP547"/>
      <c r="CSQ547"/>
      <c r="CSR547"/>
      <c r="CSS547"/>
      <c r="CST547"/>
      <c r="CSU547"/>
      <c r="CSV547"/>
      <c r="CSW547"/>
      <c r="CSX547"/>
      <c r="CSY547"/>
      <c r="CSZ547"/>
      <c r="CTA547"/>
      <c r="CTB547"/>
      <c r="CTC547"/>
      <c r="CTD547"/>
      <c r="CTE547"/>
      <c r="CTF547"/>
      <c r="CTG547"/>
      <c r="CTH547"/>
      <c r="CTI547"/>
      <c r="CTJ547"/>
      <c r="CTK547"/>
      <c r="CTL547"/>
      <c r="CTM547"/>
      <c r="CTN547"/>
      <c r="CTO547"/>
      <c r="CTP547"/>
      <c r="CTQ547"/>
      <c r="CTR547"/>
      <c r="CTS547"/>
      <c r="CTT547"/>
      <c r="CTU547"/>
      <c r="CTV547"/>
      <c r="CTW547"/>
      <c r="CTX547"/>
      <c r="CTY547"/>
      <c r="CTZ547"/>
      <c r="CUA547"/>
      <c r="CUB547"/>
      <c r="CUC547"/>
      <c r="CUD547"/>
      <c r="CUE547"/>
      <c r="CUF547"/>
      <c r="CUG547"/>
      <c r="CUH547"/>
      <c r="CUI547"/>
      <c r="CUJ547"/>
      <c r="CUK547"/>
      <c r="CUL547"/>
      <c r="CUM547"/>
      <c r="CUN547"/>
      <c r="CUO547"/>
      <c r="CUP547"/>
      <c r="CUQ547"/>
      <c r="CUR547"/>
      <c r="CUS547"/>
      <c r="CUT547"/>
      <c r="CUU547"/>
      <c r="CUV547"/>
      <c r="CUW547"/>
      <c r="CUX547"/>
      <c r="CUY547"/>
      <c r="CUZ547"/>
      <c r="CVA547"/>
      <c r="CVB547"/>
      <c r="CVC547"/>
      <c r="CVD547"/>
      <c r="CVE547"/>
      <c r="CVF547"/>
      <c r="CVG547"/>
      <c r="CVH547"/>
      <c r="CVI547"/>
      <c r="CVJ547"/>
      <c r="CVK547"/>
      <c r="CVL547"/>
      <c r="CVM547"/>
      <c r="CVN547"/>
      <c r="CVO547"/>
      <c r="CVP547"/>
      <c r="CVQ547"/>
      <c r="CVR547"/>
      <c r="CVS547"/>
      <c r="CVT547"/>
      <c r="CVU547"/>
      <c r="CVV547"/>
      <c r="CVW547"/>
      <c r="CVX547"/>
      <c r="CVY547"/>
      <c r="CVZ547"/>
      <c r="CWA547"/>
      <c r="CWB547"/>
      <c r="CWC547"/>
      <c r="CWD547"/>
      <c r="CWE547"/>
      <c r="CWF547"/>
      <c r="CWG547"/>
      <c r="CWH547"/>
      <c r="CWI547"/>
      <c r="CWJ547"/>
      <c r="CWK547"/>
      <c r="CWL547"/>
      <c r="CWM547"/>
      <c r="CWN547"/>
      <c r="CWO547"/>
      <c r="CWP547"/>
      <c r="CWQ547"/>
      <c r="CWR547"/>
      <c r="CWS547"/>
      <c r="CWT547"/>
      <c r="CWU547"/>
      <c r="CWV547"/>
      <c r="CWW547"/>
      <c r="CWX547"/>
      <c r="CWY547"/>
      <c r="CWZ547"/>
      <c r="CXA547"/>
      <c r="CXB547"/>
      <c r="CXC547"/>
      <c r="CXD547"/>
      <c r="CXE547"/>
      <c r="CXF547"/>
      <c r="CXG547"/>
      <c r="CXH547"/>
      <c r="CXI547"/>
      <c r="CXJ547"/>
      <c r="CXK547"/>
      <c r="CXL547"/>
      <c r="CXM547"/>
      <c r="CXN547"/>
      <c r="CXO547"/>
      <c r="CXP547"/>
      <c r="CXQ547"/>
      <c r="CXR547"/>
      <c r="CXS547"/>
      <c r="CXT547"/>
      <c r="CXU547"/>
      <c r="CXV547"/>
      <c r="CXW547"/>
      <c r="CXX547"/>
      <c r="CXY547"/>
      <c r="CXZ547"/>
      <c r="CYA547"/>
      <c r="CYB547"/>
      <c r="CYC547"/>
      <c r="CYD547"/>
      <c r="CYE547"/>
      <c r="CYF547"/>
      <c r="CYG547"/>
      <c r="CYH547"/>
      <c r="CYI547"/>
      <c r="CYJ547"/>
      <c r="CYK547"/>
      <c r="CYL547"/>
      <c r="CYM547"/>
      <c r="CYN547"/>
      <c r="CYO547"/>
      <c r="CYP547"/>
      <c r="CYQ547"/>
      <c r="CYR547"/>
      <c r="CYS547"/>
      <c r="CYT547"/>
      <c r="CYU547"/>
      <c r="CYV547"/>
      <c r="CYW547"/>
      <c r="CYX547"/>
      <c r="CYY547"/>
      <c r="CYZ547"/>
      <c r="CZA547"/>
      <c r="CZB547"/>
      <c r="CZC547"/>
      <c r="CZD547"/>
      <c r="CZE547"/>
      <c r="CZF547"/>
      <c r="CZG547"/>
      <c r="CZH547"/>
      <c r="CZI547"/>
      <c r="CZJ547"/>
      <c r="CZK547"/>
      <c r="CZL547"/>
      <c r="CZM547"/>
      <c r="CZN547"/>
      <c r="CZO547"/>
      <c r="CZP547"/>
      <c r="CZQ547"/>
      <c r="CZR547"/>
      <c r="CZS547"/>
      <c r="CZT547"/>
      <c r="CZU547"/>
      <c r="CZV547"/>
      <c r="CZW547"/>
      <c r="CZX547"/>
      <c r="CZY547"/>
      <c r="CZZ547"/>
      <c r="DAA547"/>
      <c r="DAB547"/>
      <c r="DAC547"/>
      <c r="DAD547"/>
      <c r="DAE547"/>
      <c r="DAF547"/>
      <c r="DAG547"/>
      <c r="DAH547"/>
      <c r="DAI547"/>
      <c r="DAJ547"/>
      <c r="DAK547"/>
      <c r="DAL547"/>
      <c r="DAM547"/>
      <c r="DAN547"/>
      <c r="DAO547"/>
      <c r="DAP547"/>
      <c r="DAQ547"/>
      <c r="DAR547"/>
      <c r="DAS547"/>
      <c r="DAT547"/>
      <c r="DAU547"/>
      <c r="DAV547"/>
      <c r="DAW547"/>
      <c r="DAX547"/>
      <c r="DAY547"/>
      <c r="DAZ547"/>
      <c r="DBA547"/>
      <c r="DBB547"/>
      <c r="DBC547"/>
      <c r="DBD547"/>
      <c r="DBE547"/>
      <c r="DBF547"/>
      <c r="DBG547"/>
      <c r="DBH547"/>
      <c r="DBI547"/>
      <c r="DBJ547"/>
      <c r="DBK547"/>
      <c r="DBL547"/>
      <c r="DBM547"/>
      <c r="DBN547"/>
      <c r="DBO547"/>
      <c r="DBP547"/>
      <c r="DBQ547"/>
      <c r="DBR547"/>
      <c r="DBS547"/>
      <c r="DBT547"/>
      <c r="DBU547"/>
      <c r="DBV547"/>
      <c r="DBW547"/>
      <c r="DBX547"/>
      <c r="DBY547"/>
      <c r="DBZ547"/>
      <c r="DCA547"/>
      <c r="DCB547"/>
      <c r="DCC547"/>
      <c r="DCD547"/>
      <c r="DCE547"/>
      <c r="DCF547"/>
      <c r="DCG547"/>
      <c r="DCH547"/>
      <c r="DCI547"/>
      <c r="DCJ547"/>
      <c r="DCK547"/>
      <c r="DCL547"/>
      <c r="DCM547"/>
      <c r="DCN547"/>
      <c r="DCO547"/>
      <c r="DCP547"/>
      <c r="DCQ547"/>
      <c r="DCR547"/>
      <c r="DCS547"/>
      <c r="DCT547"/>
      <c r="DCU547"/>
      <c r="DCV547"/>
      <c r="DCW547"/>
      <c r="DCX547"/>
      <c r="DCY547"/>
      <c r="DCZ547"/>
      <c r="DDA547"/>
      <c r="DDB547"/>
      <c r="DDC547"/>
      <c r="DDD547"/>
      <c r="DDE547"/>
      <c r="DDF547"/>
      <c r="DDG547"/>
      <c r="DDH547"/>
      <c r="DDI547"/>
      <c r="DDJ547"/>
      <c r="DDK547"/>
      <c r="DDL547"/>
      <c r="DDM547"/>
      <c r="DDN547"/>
      <c r="DDO547"/>
      <c r="DDP547"/>
      <c r="DDQ547"/>
      <c r="DDR547"/>
      <c r="DDS547"/>
      <c r="DDT547"/>
      <c r="DDU547"/>
      <c r="DDV547"/>
      <c r="DDW547"/>
      <c r="DDX547"/>
      <c r="DDY547"/>
      <c r="DDZ547"/>
      <c r="DEA547"/>
      <c r="DEB547"/>
      <c r="DEC547"/>
      <c r="DED547"/>
      <c r="DEE547"/>
      <c r="DEF547"/>
      <c r="DEG547"/>
      <c r="DEH547"/>
      <c r="DEI547"/>
      <c r="DEJ547"/>
      <c r="DEK547"/>
      <c r="DEL547"/>
      <c r="DEM547"/>
      <c r="DEN547"/>
      <c r="DEO547"/>
      <c r="DEP547"/>
      <c r="DEQ547"/>
      <c r="DER547"/>
      <c r="DES547"/>
      <c r="DET547"/>
      <c r="DEU547"/>
      <c r="DEV547"/>
      <c r="DEW547"/>
      <c r="DEX547"/>
      <c r="DEY547"/>
      <c r="DEZ547"/>
      <c r="DFA547"/>
      <c r="DFB547"/>
      <c r="DFC547"/>
      <c r="DFD547"/>
      <c r="DFE547"/>
      <c r="DFF547"/>
      <c r="DFG547"/>
      <c r="DFH547"/>
      <c r="DFI547"/>
      <c r="DFJ547"/>
      <c r="DFK547"/>
      <c r="DFL547"/>
      <c r="DFM547"/>
      <c r="DFN547"/>
      <c r="DFO547"/>
      <c r="DFP547"/>
      <c r="DFQ547"/>
      <c r="DFR547"/>
      <c r="DFS547"/>
      <c r="DFT547"/>
      <c r="DFU547"/>
      <c r="DFV547"/>
      <c r="DFW547"/>
      <c r="DFX547"/>
      <c r="DFY547"/>
      <c r="DFZ547"/>
      <c r="DGA547"/>
      <c r="DGB547"/>
      <c r="DGC547"/>
      <c r="DGD547"/>
      <c r="DGE547"/>
      <c r="DGF547"/>
      <c r="DGG547"/>
      <c r="DGH547"/>
      <c r="DGI547"/>
      <c r="DGJ547"/>
      <c r="DGK547"/>
      <c r="DGL547"/>
      <c r="DGM547"/>
      <c r="DGN547"/>
      <c r="DGO547"/>
      <c r="DGP547"/>
      <c r="DGQ547"/>
      <c r="DGR547"/>
      <c r="DGS547"/>
      <c r="DGT547"/>
      <c r="DGU547"/>
      <c r="DGV547"/>
      <c r="DGW547"/>
      <c r="DGX547"/>
      <c r="DGY547"/>
      <c r="DGZ547"/>
      <c r="DHA547"/>
      <c r="DHB547"/>
      <c r="DHC547"/>
      <c r="DHD547"/>
      <c r="DHE547"/>
      <c r="DHF547"/>
      <c r="DHG547"/>
      <c r="DHH547"/>
      <c r="DHI547"/>
      <c r="DHJ547"/>
      <c r="DHK547"/>
      <c r="DHL547"/>
      <c r="DHM547"/>
      <c r="DHN547"/>
      <c r="DHO547"/>
      <c r="DHP547"/>
      <c r="DHQ547"/>
      <c r="DHR547"/>
      <c r="DHS547"/>
      <c r="DHT547"/>
      <c r="DHU547"/>
      <c r="DHV547"/>
      <c r="DHW547"/>
      <c r="DHX547"/>
      <c r="DHY547"/>
      <c r="DHZ547"/>
      <c r="DIA547"/>
      <c r="DIB547"/>
      <c r="DIC547"/>
      <c r="DID547"/>
      <c r="DIE547"/>
      <c r="DIF547"/>
      <c r="DIG547"/>
      <c r="DIH547"/>
      <c r="DII547"/>
      <c r="DIJ547"/>
      <c r="DIK547"/>
      <c r="DIL547"/>
      <c r="DIM547"/>
      <c r="DIN547"/>
      <c r="DIO547"/>
      <c r="DIP547"/>
      <c r="DIQ547"/>
      <c r="DIR547"/>
      <c r="DIS547"/>
      <c r="DIT547"/>
      <c r="DIU547"/>
      <c r="DIV547"/>
      <c r="DIW547"/>
      <c r="DIX547"/>
      <c r="DIY547"/>
      <c r="DIZ547"/>
      <c r="DJA547"/>
      <c r="DJB547"/>
      <c r="DJC547"/>
      <c r="DJD547"/>
      <c r="DJE547"/>
      <c r="DJF547"/>
      <c r="DJG547"/>
      <c r="DJH547"/>
      <c r="DJI547"/>
      <c r="DJJ547"/>
      <c r="DJK547"/>
      <c r="DJL547"/>
      <c r="DJM547"/>
      <c r="DJN547"/>
      <c r="DJO547"/>
      <c r="DJP547"/>
      <c r="DJQ547"/>
      <c r="DJR547"/>
      <c r="DJS547"/>
      <c r="DJT547"/>
      <c r="DJU547"/>
      <c r="DJV547"/>
      <c r="DJW547"/>
      <c r="DJX547"/>
      <c r="DJY547"/>
      <c r="DJZ547"/>
      <c r="DKA547"/>
      <c r="DKB547"/>
      <c r="DKC547"/>
      <c r="DKD547"/>
      <c r="DKE547"/>
      <c r="DKF547"/>
      <c r="DKG547"/>
      <c r="DKH547"/>
      <c r="DKI547"/>
      <c r="DKJ547"/>
      <c r="DKK547"/>
      <c r="DKL547"/>
      <c r="DKM547"/>
      <c r="DKN547"/>
      <c r="DKO547"/>
      <c r="DKP547"/>
      <c r="DKQ547"/>
      <c r="DKR547"/>
      <c r="DKS547"/>
      <c r="DKT547"/>
      <c r="DKU547"/>
      <c r="DKV547"/>
      <c r="DKW547"/>
      <c r="DKX547"/>
      <c r="DKY547"/>
      <c r="DKZ547"/>
      <c r="DLA547"/>
      <c r="DLB547"/>
      <c r="DLC547"/>
      <c r="DLD547"/>
      <c r="DLE547"/>
      <c r="DLF547"/>
      <c r="DLG547"/>
      <c r="DLH547"/>
      <c r="DLI547"/>
      <c r="DLJ547"/>
      <c r="DLK547"/>
      <c r="DLL547"/>
      <c r="DLM547"/>
      <c r="DLN547"/>
      <c r="DLO547"/>
      <c r="DLP547"/>
      <c r="DLQ547"/>
      <c r="DLR547"/>
      <c r="DLS547"/>
      <c r="DLT547"/>
      <c r="DLU547"/>
      <c r="DLV547"/>
      <c r="DLW547"/>
      <c r="DLX547"/>
      <c r="DLY547"/>
      <c r="DLZ547"/>
      <c r="DMA547"/>
      <c r="DMB547"/>
      <c r="DMC547"/>
      <c r="DMD547"/>
      <c r="DME547"/>
      <c r="DMF547"/>
      <c r="DMG547"/>
      <c r="DMH547"/>
      <c r="DMI547"/>
      <c r="DMJ547"/>
      <c r="DMK547"/>
      <c r="DML547"/>
      <c r="DMM547"/>
      <c r="DMN547"/>
      <c r="DMO547"/>
      <c r="DMP547"/>
      <c r="DMQ547"/>
      <c r="DMR547"/>
      <c r="DMS547"/>
      <c r="DMT547"/>
      <c r="DMU547"/>
      <c r="DMV547"/>
      <c r="DMW547"/>
      <c r="DMX547"/>
      <c r="DMY547"/>
      <c r="DMZ547"/>
      <c r="DNA547"/>
      <c r="DNB547"/>
      <c r="DNC547"/>
      <c r="DND547"/>
      <c r="DNE547"/>
      <c r="DNF547"/>
      <c r="DNG547"/>
      <c r="DNH547"/>
      <c r="DNI547"/>
      <c r="DNJ547"/>
      <c r="DNK547"/>
      <c r="DNL547"/>
      <c r="DNM547"/>
      <c r="DNN547"/>
      <c r="DNO547"/>
      <c r="DNP547"/>
      <c r="DNQ547"/>
      <c r="DNR547"/>
      <c r="DNS547"/>
      <c r="DNT547"/>
      <c r="DNU547"/>
      <c r="DNV547"/>
      <c r="DNW547"/>
      <c r="DNX547"/>
      <c r="DNY547"/>
      <c r="DNZ547"/>
      <c r="DOA547"/>
      <c r="DOB547"/>
      <c r="DOC547"/>
      <c r="DOD547"/>
      <c r="DOE547"/>
      <c r="DOF547"/>
      <c r="DOG547"/>
      <c r="DOH547"/>
      <c r="DOI547"/>
      <c r="DOJ547"/>
      <c r="DOK547"/>
      <c r="DOL547"/>
      <c r="DOM547"/>
      <c r="DON547"/>
      <c r="DOO547"/>
      <c r="DOP547"/>
      <c r="DOQ547"/>
      <c r="DOR547"/>
      <c r="DOS547"/>
      <c r="DOT547"/>
      <c r="DOU547"/>
      <c r="DOV547"/>
      <c r="DOW547"/>
      <c r="DOX547"/>
      <c r="DOY547"/>
      <c r="DOZ547"/>
      <c r="DPA547"/>
      <c r="DPB547"/>
      <c r="DPC547"/>
      <c r="DPD547"/>
      <c r="DPE547"/>
      <c r="DPF547"/>
      <c r="DPG547"/>
      <c r="DPH547"/>
      <c r="DPI547"/>
      <c r="DPJ547"/>
      <c r="DPK547"/>
      <c r="DPL547"/>
      <c r="DPM547"/>
      <c r="DPN547"/>
      <c r="DPO547"/>
      <c r="DPP547"/>
      <c r="DPQ547"/>
      <c r="DPR547"/>
      <c r="DPS547"/>
      <c r="DPT547"/>
      <c r="DPU547"/>
      <c r="DPV547"/>
      <c r="DPW547"/>
      <c r="DPX547"/>
      <c r="DPY547"/>
      <c r="DPZ547"/>
      <c r="DQA547"/>
      <c r="DQB547"/>
      <c r="DQC547"/>
      <c r="DQD547"/>
      <c r="DQE547"/>
      <c r="DQF547"/>
      <c r="DQG547"/>
      <c r="DQH547"/>
      <c r="DQI547"/>
      <c r="DQJ547"/>
      <c r="DQK547"/>
      <c r="DQL547"/>
      <c r="DQM547"/>
      <c r="DQN547"/>
      <c r="DQO547"/>
      <c r="DQP547"/>
      <c r="DQQ547"/>
      <c r="DQR547"/>
      <c r="DQS547"/>
      <c r="DQT547"/>
      <c r="DQU547"/>
      <c r="DQV547"/>
      <c r="DQW547"/>
      <c r="DQX547"/>
      <c r="DQY547"/>
      <c r="DQZ547"/>
      <c r="DRA547"/>
      <c r="DRB547"/>
      <c r="DRC547"/>
      <c r="DRD547"/>
      <c r="DRE547"/>
      <c r="DRF547"/>
      <c r="DRG547"/>
      <c r="DRH547"/>
      <c r="DRI547"/>
      <c r="DRJ547"/>
      <c r="DRK547"/>
      <c r="DRL547"/>
      <c r="DRM547"/>
      <c r="DRN547"/>
      <c r="DRO547"/>
      <c r="DRP547"/>
      <c r="DRQ547"/>
      <c r="DRR547"/>
      <c r="DRS547"/>
      <c r="DRT547"/>
      <c r="DRU547"/>
      <c r="DRV547"/>
      <c r="DRW547"/>
      <c r="DRX547"/>
      <c r="DRY547"/>
      <c r="DRZ547"/>
      <c r="DSA547"/>
      <c r="DSB547"/>
      <c r="DSC547"/>
      <c r="DSD547"/>
      <c r="DSE547"/>
      <c r="DSF547"/>
      <c r="DSG547"/>
      <c r="DSH547"/>
      <c r="DSI547"/>
      <c r="DSJ547"/>
      <c r="DSK547"/>
      <c r="DSL547"/>
      <c r="DSM547"/>
      <c r="DSN547"/>
      <c r="DSO547"/>
      <c r="DSP547"/>
      <c r="DSQ547"/>
      <c r="DSR547"/>
      <c r="DSS547"/>
      <c r="DST547"/>
      <c r="DSU547"/>
      <c r="DSV547"/>
      <c r="DSW547"/>
      <c r="DSX547"/>
      <c r="DSY547"/>
      <c r="DSZ547"/>
      <c r="DTA547"/>
      <c r="DTB547"/>
      <c r="DTC547"/>
      <c r="DTD547"/>
      <c r="DTE547"/>
      <c r="DTF547"/>
      <c r="DTG547"/>
      <c r="DTH547"/>
      <c r="DTI547"/>
      <c r="DTJ547"/>
      <c r="DTK547"/>
      <c r="DTL547"/>
      <c r="DTM547"/>
      <c r="DTN547"/>
      <c r="DTO547"/>
      <c r="DTP547"/>
      <c r="DTQ547"/>
      <c r="DTR547"/>
      <c r="DTS547"/>
      <c r="DTT547"/>
      <c r="DTU547"/>
      <c r="DTV547"/>
      <c r="DTW547"/>
      <c r="DTX547"/>
      <c r="DTY547"/>
      <c r="DTZ547"/>
      <c r="DUA547"/>
      <c r="DUB547"/>
      <c r="DUC547"/>
      <c r="DUD547"/>
      <c r="DUE547"/>
      <c r="DUF547"/>
      <c r="DUG547"/>
      <c r="DUH547"/>
      <c r="DUI547"/>
      <c r="DUJ547"/>
      <c r="DUK547"/>
      <c r="DUL547"/>
      <c r="DUM547"/>
      <c r="DUN547"/>
      <c r="DUO547"/>
      <c r="DUP547"/>
      <c r="DUQ547"/>
      <c r="DUR547"/>
      <c r="DUS547"/>
      <c r="DUT547"/>
      <c r="DUU547"/>
      <c r="DUV547"/>
      <c r="DUW547"/>
      <c r="DUX547"/>
      <c r="DUY547"/>
      <c r="DUZ547"/>
      <c r="DVA547"/>
      <c r="DVB547"/>
      <c r="DVC547"/>
      <c r="DVD547"/>
      <c r="DVE547"/>
      <c r="DVF547"/>
      <c r="DVG547"/>
      <c r="DVH547"/>
      <c r="DVI547"/>
      <c r="DVJ547"/>
      <c r="DVK547"/>
      <c r="DVL547"/>
      <c r="DVM547"/>
      <c r="DVN547"/>
      <c r="DVO547"/>
      <c r="DVP547"/>
      <c r="DVQ547"/>
      <c r="DVR547"/>
      <c r="DVS547"/>
      <c r="DVT547"/>
      <c r="DVU547"/>
      <c r="DVV547"/>
      <c r="DVW547"/>
      <c r="DVX547"/>
      <c r="DVY547"/>
      <c r="DVZ547"/>
      <c r="DWA547"/>
      <c r="DWB547"/>
      <c r="DWC547"/>
      <c r="DWD547"/>
      <c r="DWE547"/>
      <c r="DWF547"/>
      <c r="DWG547"/>
      <c r="DWH547"/>
      <c r="DWI547"/>
      <c r="DWJ547"/>
      <c r="DWK547"/>
      <c r="DWL547"/>
      <c r="DWM547"/>
      <c r="DWN547"/>
      <c r="DWO547"/>
      <c r="DWP547"/>
      <c r="DWQ547"/>
      <c r="DWR547"/>
      <c r="DWS547"/>
      <c r="DWT547"/>
      <c r="DWU547"/>
      <c r="DWV547"/>
      <c r="DWW547"/>
      <c r="DWX547"/>
      <c r="DWY547"/>
      <c r="DWZ547"/>
      <c r="DXA547"/>
      <c r="DXB547"/>
      <c r="DXC547"/>
      <c r="DXD547"/>
      <c r="DXE547"/>
      <c r="DXF547"/>
      <c r="DXG547"/>
      <c r="DXH547"/>
      <c r="DXI547"/>
      <c r="DXJ547"/>
      <c r="DXK547"/>
      <c r="DXL547"/>
      <c r="DXM547"/>
      <c r="DXN547"/>
      <c r="DXO547"/>
      <c r="DXP547"/>
      <c r="DXQ547"/>
      <c r="DXR547"/>
      <c r="DXS547"/>
      <c r="DXT547"/>
      <c r="DXU547"/>
      <c r="DXV547"/>
      <c r="DXW547"/>
      <c r="DXX547"/>
      <c r="DXY547"/>
      <c r="DXZ547"/>
      <c r="DYA547"/>
      <c r="DYB547"/>
      <c r="DYC547"/>
      <c r="DYD547"/>
      <c r="DYE547"/>
      <c r="DYF547"/>
      <c r="DYG547"/>
      <c r="DYH547"/>
      <c r="DYI547"/>
      <c r="DYJ547"/>
      <c r="DYK547"/>
      <c r="DYL547"/>
      <c r="DYM547"/>
      <c r="DYN547"/>
      <c r="DYO547"/>
      <c r="DYP547"/>
      <c r="DYQ547"/>
      <c r="DYR547"/>
      <c r="DYS547"/>
      <c r="DYT547"/>
      <c r="DYU547"/>
      <c r="DYV547"/>
      <c r="DYW547"/>
      <c r="DYX547"/>
      <c r="DYY547"/>
      <c r="DYZ547"/>
      <c r="DZA547"/>
      <c r="DZB547"/>
      <c r="DZC547"/>
      <c r="DZD547"/>
      <c r="DZE547"/>
      <c r="DZF547"/>
      <c r="DZG547"/>
      <c r="DZH547"/>
      <c r="DZI547"/>
      <c r="DZJ547"/>
      <c r="DZK547"/>
      <c r="DZL547"/>
      <c r="DZM547"/>
      <c r="DZN547"/>
      <c r="DZO547"/>
      <c r="DZP547"/>
      <c r="DZQ547"/>
      <c r="DZR547"/>
      <c r="DZS547"/>
      <c r="DZT547"/>
      <c r="DZU547"/>
      <c r="DZV547"/>
      <c r="DZW547"/>
      <c r="DZX547"/>
      <c r="DZY547"/>
      <c r="DZZ547"/>
      <c r="EAA547"/>
      <c r="EAB547"/>
      <c r="EAC547"/>
      <c r="EAD547"/>
      <c r="EAE547"/>
      <c r="EAF547"/>
      <c r="EAG547"/>
      <c r="EAH547"/>
      <c r="EAI547"/>
      <c r="EAJ547"/>
      <c r="EAK547"/>
      <c r="EAL547"/>
      <c r="EAM547"/>
      <c r="EAN547"/>
      <c r="EAO547"/>
      <c r="EAP547"/>
      <c r="EAQ547"/>
      <c r="EAR547"/>
      <c r="EAS547"/>
      <c r="EAT547"/>
      <c r="EAU547"/>
      <c r="EAV547"/>
      <c r="EAW547"/>
      <c r="EAX547"/>
      <c r="EAY547"/>
      <c r="EAZ547"/>
      <c r="EBA547"/>
      <c r="EBB547"/>
      <c r="EBC547"/>
      <c r="EBD547"/>
      <c r="EBE547"/>
      <c r="EBF547"/>
      <c r="EBG547"/>
      <c r="EBH547"/>
      <c r="EBI547"/>
      <c r="EBJ547"/>
      <c r="EBK547"/>
      <c r="EBL547"/>
      <c r="EBM547"/>
      <c r="EBN547"/>
      <c r="EBO547"/>
      <c r="EBP547"/>
      <c r="EBQ547"/>
      <c r="EBR547"/>
      <c r="EBS547"/>
      <c r="EBT547"/>
      <c r="EBU547"/>
      <c r="EBV547"/>
      <c r="EBW547"/>
      <c r="EBX547"/>
      <c r="EBY547"/>
      <c r="EBZ547"/>
      <c r="ECA547"/>
      <c r="ECB547"/>
      <c r="ECC547"/>
      <c r="ECD547"/>
      <c r="ECE547"/>
      <c r="ECF547"/>
      <c r="ECG547"/>
      <c r="ECH547"/>
      <c r="ECI547"/>
      <c r="ECJ547"/>
      <c r="ECK547"/>
      <c r="ECL547"/>
      <c r="ECM547"/>
      <c r="ECN547"/>
      <c r="ECO547"/>
      <c r="ECP547"/>
      <c r="ECQ547"/>
      <c r="ECR547"/>
      <c r="ECS547"/>
      <c r="ECT547"/>
      <c r="ECU547"/>
      <c r="ECV547"/>
      <c r="ECW547"/>
      <c r="ECX547"/>
      <c r="ECY547"/>
      <c r="ECZ547"/>
      <c r="EDA547"/>
      <c r="EDB547"/>
      <c r="EDC547"/>
      <c r="EDD547"/>
      <c r="EDE547"/>
      <c r="EDF547"/>
      <c r="EDG547"/>
      <c r="EDH547"/>
      <c r="EDI547"/>
      <c r="EDJ547"/>
      <c r="EDK547"/>
      <c r="EDL547"/>
      <c r="EDM547"/>
      <c r="EDN547"/>
      <c r="EDO547"/>
      <c r="EDP547"/>
      <c r="EDQ547"/>
      <c r="EDR547"/>
      <c r="EDS547"/>
      <c r="EDT547"/>
      <c r="EDU547"/>
      <c r="EDV547"/>
      <c r="EDW547"/>
      <c r="EDX547"/>
      <c r="EDY547"/>
      <c r="EDZ547"/>
      <c r="EEA547"/>
      <c r="EEB547"/>
      <c r="EEC547"/>
      <c r="EED547"/>
      <c r="EEE547"/>
      <c r="EEF547"/>
      <c r="EEG547"/>
      <c r="EEH547"/>
      <c r="EEI547"/>
      <c r="EEJ547"/>
      <c r="EEK547"/>
      <c r="EEL547"/>
      <c r="EEM547"/>
      <c r="EEN547"/>
      <c r="EEO547"/>
      <c r="EEP547"/>
      <c r="EEQ547"/>
      <c r="EER547"/>
      <c r="EES547"/>
      <c r="EET547"/>
      <c r="EEU547"/>
      <c r="EEV547"/>
      <c r="EEW547"/>
      <c r="EEX547"/>
      <c r="EEY547"/>
      <c r="EEZ547"/>
      <c r="EFA547"/>
      <c r="EFB547"/>
      <c r="EFC547"/>
      <c r="EFD547"/>
      <c r="EFE547"/>
      <c r="EFF547"/>
      <c r="EFG547"/>
      <c r="EFH547"/>
      <c r="EFI547"/>
      <c r="EFJ547"/>
      <c r="EFK547"/>
      <c r="EFL547"/>
      <c r="EFM547"/>
      <c r="EFN547"/>
      <c r="EFO547"/>
      <c r="EFP547"/>
      <c r="EFQ547"/>
      <c r="EFR547"/>
      <c r="EFS547"/>
      <c r="EFT547"/>
      <c r="EFU547"/>
      <c r="EFV547"/>
      <c r="EFW547"/>
      <c r="EFX547"/>
      <c r="EFY547"/>
      <c r="EFZ547"/>
      <c r="EGA547"/>
      <c r="EGB547"/>
      <c r="EGC547"/>
      <c r="EGD547"/>
      <c r="EGE547"/>
      <c r="EGF547"/>
      <c r="EGG547"/>
      <c r="EGH547"/>
      <c r="EGI547"/>
      <c r="EGJ547"/>
      <c r="EGK547"/>
      <c r="EGL547"/>
      <c r="EGM547"/>
      <c r="EGN547"/>
      <c r="EGO547"/>
      <c r="EGP547"/>
      <c r="EGQ547"/>
      <c r="EGR547"/>
      <c r="EGS547"/>
      <c r="EGT547"/>
      <c r="EGU547"/>
      <c r="EGV547"/>
      <c r="EGW547"/>
      <c r="EGX547"/>
      <c r="EGY547"/>
      <c r="EGZ547"/>
      <c r="EHA547"/>
      <c r="EHB547"/>
      <c r="EHC547"/>
      <c r="EHD547"/>
      <c r="EHE547"/>
      <c r="EHF547"/>
      <c r="EHG547"/>
      <c r="EHH547"/>
      <c r="EHI547"/>
      <c r="EHJ547"/>
      <c r="EHK547"/>
      <c r="EHL547"/>
      <c r="EHM547"/>
      <c r="EHN547"/>
      <c r="EHO547"/>
      <c r="EHP547"/>
      <c r="EHQ547"/>
      <c r="EHR547"/>
      <c r="EHS547"/>
      <c r="EHT547"/>
      <c r="EHU547"/>
      <c r="EHV547"/>
      <c r="EHW547"/>
      <c r="EHX547"/>
      <c r="EHY547"/>
      <c r="EHZ547"/>
      <c r="EIA547"/>
      <c r="EIB547"/>
      <c r="EIC547"/>
      <c r="EID547"/>
      <c r="EIE547"/>
      <c r="EIF547"/>
      <c r="EIG547"/>
      <c r="EIH547"/>
      <c r="EII547"/>
      <c r="EIJ547"/>
      <c r="EIK547"/>
      <c r="EIL547"/>
      <c r="EIM547"/>
      <c r="EIN547"/>
      <c r="EIO547"/>
      <c r="EIP547"/>
      <c r="EIQ547"/>
      <c r="EIR547"/>
      <c r="EIS547"/>
      <c r="EIT547"/>
      <c r="EIU547"/>
      <c r="EIV547"/>
      <c r="EIW547"/>
      <c r="EIX547"/>
      <c r="EIY547"/>
      <c r="EIZ547"/>
      <c r="EJA547"/>
      <c r="EJB547"/>
      <c r="EJC547"/>
      <c r="EJD547"/>
      <c r="EJE547"/>
      <c r="EJF547"/>
      <c r="EJG547"/>
      <c r="EJH547"/>
      <c r="EJI547"/>
      <c r="EJJ547"/>
      <c r="EJK547"/>
      <c r="EJL547"/>
      <c r="EJM547"/>
      <c r="EJN547"/>
      <c r="EJO547"/>
      <c r="EJP547"/>
      <c r="EJQ547"/>
      <c r="EJR547"/>
      <c r="EJS547"/>
      <c r="EJT547"/>
      <c r="EJU547"/>
      <c r="EJV547"/>
      <c r="EJW547"/>
      <c r="EJX547"/>
      <c r="EJY547"/>
      <c r="EJZ547"/>
      <c r="EKA547"/>
      <c r="EKB547"/>
      <c r="EKC547"/>
      <c r="EKD547"/>
      <c r="EKE547"/>
      <c r="EKF547"/>
      <c r="EKG547"/>
      <c r="EKH547"/>
      <c r="EKI547"/>
      <c r="EKJ547"/>
      <c r="EKK547"/>
      <c r="EKL547"/>
      <c r="EKM547"/>
      <c r="EKN547"/>
      <c r="EKO547"/>
      <c r="EKP547"/>
      <c r="EKQ547"/>
      <c r="EKR547"/>
      <c r="EKS547"/>
      <c r="EKT547"/>
      <c r="EKU547"/>
      <c r="EKV547"/>
      <c r="EKW547"/>
      <c r="EKX547"/>
      <c r="EKY547"/>
      <c r="EKZ547"/>
      <c r="ELA547"/>
      <c r="ELB547"/>
      <c r="ELC547"/>
      <c r="ELD547"/>
      <c r="ELE547"/>
      <c r="ELF547"/>
      <c r="ELG547"/>
      <c r="ELH547"/>
      <c r="ELI547"/>
      <c r="ELJ547"/>
      <c r="ELK547"/>
      <c r="ELL547"/>
      <c r="ELM547"/>
      <c r="ELN547"/>
      <c r="ELO547"/>
      <c r="ELP547"/>
      <c r="ELQ547"/>
      <c r="ELR547"/>
      <c r="ELS547"/>
      <c r="ELT547"/>
      <c r="ELU547"/>
      <c r="ELV547"/>
      <c r="ELW547"/>
      <c r="ELX547"/>
      <c r="ELY547"/>
      <c r="ELZ547"/>
      <c r="EMA547"/>
      <c r="EMB547"/>
      <c r="EMC547"/>
      <c r="EMD547"/>
      <c r="EME547"/>
      <c r="EMF547"/>
      <c r="EMG547"/>
      <c r="EMH547"/>
      <c r="EMI547"/>
      <c r="EMJ547"/>
      <c r="EMK547"/>
      <c r="EML547"/>
      <c r="EMM547"/>
      <c r="EMN547"/>
      <c r="EMO547"/>
      <c r="EMP547"/>
      <c r="EMQ547"/>
      <c r="EMR547"/>
      <c r="EMS547"/>
      <c r="EMT547"/>
      <c r="EMU547"/>
      <c r="EMV547"/>
      <c r="EMW547"/>
      <c r="EMX547"/>
      <c r="EMY547"/>
      <c r="EMZ547"/>
      <c r="ENA547"/>
      <c r="ENB547"/>
      <c r="ENC547"/>
      <c r="END547"/>
      <c r="ENE547"/>
      <c r="ENF547"/>
      <c r="ENG547"/>
      <c r="ENH547"/>
      <c r="ENI547"/>
      <c r="ENJ547"/>
      <c r="ENK547"/>
      <c r="ENL547"/>
      <c r="ENM547"/>
      <c r="ENN547"/>
      <c r="ENO547"/>
      <c r="ENP547"/>
      <c r="ENQ547"/>
      <c r="ENR547"/>
      <c r="ENS547"/>
      <c r="ENT547"/>
      <c r="ENU547"/>
      <c r="ENV547"/>
      <c r="ENW547"/>
      <c r="ENX547"/>
      <c r="ENY547"/>
      <c r="ENZ547"/>
      <c r="EOA547"/>
      <c r="EOB547"/>
      <c r="EOC547"/>
      <c r="EOD547"/>
      <c r="EOE547"/>
      <c r="EOF547"/>
      <c r="EOG547"/>
      <c r="EOH547"/>
      <c r="EOI547"/>
      <c r="EOJ547"/>
      <c r="EOK547"/>
      <c r="EOL547"/>
      <c r="EOM547"/>
      <c r="EON547"/>
      <c r="EOO547"/>
      <c r="EOP547"/>
      <c r="EOQ547"/>
      <c r="EOR547"/>
      <c r="EOS547"/>
      <c r="EOT547"/>
      <c r="EOU547"/>
      <c r="EOV547"/>
      <c r="EOW547"/>
      <c r="EOX547"/>
      <c r="EOY547"/>
      <c r="EOZ547"/>
      <c r="EPA547"/>
      <c r="EPB547"/>
      <c r="EPC547"/>
      <c r="EPD547"/>
      <c r="EPE547"/>
      <c r="EPF547"/>
      <c r="EPG547"/>
      <c r="EPH547"/>
      <c r="EPI547"/>
      <c r="EPJ547"/>
      <c r="EPK547"/>
      <c r="EPL547"/>
      <c r="EPM547"/>
      <c r="EPN547"/>
      <c r="EPO547"/>
      <c r="EPP547"/>
      <c r="EPQ547"/>
      <c r="EPR547"/>
      <c r="EPS547"/>
      <c r="EPT547"/>
      <c r="EPU547"/>
      <c r="EPV547"/>
      <c r="EPW547"/>
      <c r="EPX547"/>
      <c r="EPY547"/>
      <c r="EPZ547"/>
      <c r="EQA547"/>
      <c r="EQB547"/>
      <c r="EQC547"/>
      <c r="EQD547"/>
      <c r="EQE547"/>
      <c r="EQF547"/>
      <c r="EQG547"/>
      <c r="EQH547"/>
      <c r="EQI547"/>
      <c r="EQJ547"/>
      <c r="EQK547"/>
      <c r="EQL547"/>
      <c r="EQM547"/>
      <c r="EQN547"/>
      <c r="EQO547"/>
      <c r="EQP547"/>
      <c r="EQQ547"/>
      <c r="EQR547"/>
      <c r="EQS547"/>
      <c r="EQT547"/>
      <c r="EQU547"/>
      <c r="EQV547"/>
      <c r="EQW547"/>
      <c r="EQX547"/>
      <c r="EQY547"/>
      <c r="EQZ547"/>
      <c r="ERA547"/>
      <c r="ERB547"/>
      <c r="ERC547"/>
      <c r="ERD547"/>
      <c r="ERE547"/>
      <c r="ERF547"/>
      <c r="ERG547"/>
      <c r="ERH547"/>
      <c r="ERI547"/>
      <c r="ERJ547"/>
      <c r="ERK547"/>
      <c r="ERL547"/>
      <c r="ERM547"/>
      <c r="ERN547"/>
      <c r="ERO547"/>
      <c r="ERP547"/>
      <c r="ERQ547"/>
      <c r="ERR547"/>
      <c r="ERS547"/>
      <c r="ERT547"/>
      <c r="ERU547"/>
      <c r="ERV547"/>
      <c r="ERW547"/>
      <c r="ERX547"/>
      <c r="ERY547"/>
      <c r="ERZ547"/>
      <c r="ESA547"/>
      <c r="ESB547"/>
      <c r="ESC547"/>
      <c r="ESD547"/>
      <c r="ESE547"/>
      <c r="ESF547"/>
      <c r="ESG547"/>
      <c r="ESH547"/>
      <c r="ESI547"/>
      <c r="ESJ547"/>
      <c r="ESK547"/>
      <c r="ESL547"/>
      <c r="ESM547"/>
      <c r="ESN547"/>
      <c r="ESO547"/>
      <c r="ESP547"/>
      <c r="ESQ547"/>
      <c r="ESR547"/>
      <c r="ESS547"/>
      <c r="EST547"/>
      <c r="ESU547"/>
      <c r="ESV547"/>
      <c r="ESW547"/>
      <c r="ESX547"/>
      <c r="ESY547"/>
      <c r="ESZ547"/>
      <c r="ETA547"/>
      <c r="ETB547"/>
      <c r="ETC547"/>
      <c r="ETD547"/>
      <c r="ETE547"/>
      <c r="ETF547"/>
      <c r="ETG547"/>
      <c r="ETH547"/>
      <c r="ETI547"/>
      <c r="ETJ547"/>
      <c r="ETK547"/>
      <c r="ETL547"/>
      <c r="ETM547"/>
      <c r="ETN547"/>
      <c r="ETO547"/>
      <c r="ETP547"/>
      <c r="ETQ547"/>
      <c r="ETR547"/>
      <c r="ETS547"/>
      <c r="ETT547"/>
      <c r="ETU547"/>
      <c r="ETV547"/>
      <c r="ETW547"/>
      <c r="ETX547"/>
      <c r="ETY547"/>
      <c r="ETZ547"/>
      <c r="EUA547"/>
      <c r="EUB547"/>
      <c r="EUC547"/>
      <c r="EUD547"/>
      <c r="EUE547"/>
      <c r="EUF547"/>
      <c r="EUG547"/>
      <c r="EUH547"/>
      <c r="EUI547"/>
      <c r="EUJ547"/>
      <c r="EUK547"/>
      <c r="EUL547"/>
      <c r="EUM547"/>
      <c r="EUN547"/>
      <c r="EUO547"/>
      <c r="EUP547"/>
      <c r="EUQ547"/>
      <c r="EUR547"/>
      <c r="EUS547"/>
      <c r="EUT547"/>
      <c r="EUU547"/>
      <c r="EUV547"/>
      <c r="EUW547"/>
      <c r="EUX547"/>
      <c r="EUY547"/>
      <c r="EUZ547"/>
      <c r="EVA547"/>
      <c r="EVB547"/>
      <c r="EVC547"/>
      <c r="EVD547"/>
      <c r="EVE547"/>
      <c r="EVF547"/>
      <c r="EVG547"/>
      <c r="EVH547"/>
      <c r="EVI547"/>
      <c r="EVJ547"/>
      <c r="EVK547"/>
      <c r="EVL547"/>
      <c r="EVM547"/>
      <c r="EVN547"/>
      <c r="EVO547"/>
      <c r="EVP547"/>
      <c r="EVQ547"/>
      <c r="EVR547"/>
      <c r="EVS547"/>
      <c r="EVT547"/>
      <c r="EVU547"/>
      <c r="EVV547"/>
      <c r="EVW547"/>
      <c r="EVX547"/>
      <c r="EVY547"/>
      <c r="EVZ547"/>
      <c r="EWA547"/>
      <c r="EWB547"/>
      <c r="EWC547"/>
      <c r="EWD547"/>
      <c r="EWE547"/>
      <c r="EWF547"/>
      <c r="EWG547"/>
      <c r="EWH547"/>
      <c r="EWI547"/>
      <c r="EWJ547"/>
      <c r="EWK547"/>
      <c r="EWL547"/>
      <c r="EWM547"/>
      <c r="EWN547"/>
      <c r="EWO547"/>
      <c r="EWP547"/>
      <c r="EWQ547"/>
      <c r="EWR547"/>
      <c r="EWS547"/>
      <c r="EWT547"/>
      <c r="EWU547"/>
      <c r="EWV547"/>
      <c r="EWW547"/>
      <c r="EWX547"/>
      <c r="EWY547"/>
      <c r="EWZ547"/>
      <c r="EXA547"/>
      <c r="EXB547"/>
      <c r="EXC547"/>
      <c r="EXD547"/>
      <c r="EXE547"/>
      <c r="EXF547"/>
      <c r="EXG547"/>
      <c r="EXH547"/>
      <c r="EXI547"/>
      <c r="EXJ547"/>
      <c r="EXK547"/>
      <c r="EXL547"/>
      <c r="EXM547"/>
      <c r="EXN547"/>
      <c r="EXO547"/>
      <c r="EXP547"/>
      <c r="EXQ547"/>
      <c r="EXR547"/>
      <c r="EXS547"/>
      <c r="EXT547"/>
      <c r="EXU547"/>
      <c r="EXV547"/>
      <c r="EXW547"/>
      <c r="EXX547"/>
      <c r="EXY547"/>
      <c r="EXZ547"/>
      <c r="EYA547"/>
      <c r="EYB547"/>
      <c r="EYC547"/>
      <c r="EYD547"/>
      <c r="EYE547"/>
      <c r="EYF547"/>
      <c r="EYG547"/>
      <c r="EYH547"/>
      <c r="EYI547"/>
      <c r="EYJ547"/>
      <c r="EYK547"/>
      <c r="EYL547"/>
      <c r="EYM547"/>
      <c r="EYN547"/>
      <c r="EYO547"/>
      <c r="EYP547"/>
      <c r="EYQ547"/>
      <c r="EYR547"/>
      <c r="EYS547"/>
      <c r="EYT547"/>
      <c r="EYU547"/>
      <c r="EYV547"/>
      <c r="EYW547"/>
      <c r="EYX547"/>
      <c r="EYY547"/>
      <c r="EYZ547"/>
      <c r="EZA547"/>
      <c r="EZB547"/>
      <c r="EZC547"/>
      <c r="EZD547"/>
      <c r="EZE547"/>
      <c r="EZF547"/>
      <c r="EZG547"/>
      <c r="EZH547"/>
      <c r="EZI547"/>
      <c r="EZJ547"/>
      <c r="EZK547"/>
      <c r="EZL547"/>
      <c r="EZM547"/>
      <c r="EZN547"/>
      <c r="EZO547"/>
      <c r="EZP547"/>
      <c r="EZQ547"/>
      <c r="EZR547"/>
      <c r="EZS547"/>
      <c r="EZT547"/>
      <c r="EZU547"/>
      <c r="EZV547"/>
      <c r="EZW547"/>
      <c r="EZX547"/>
      <c r="EZY547"/>
      <c r="EZZ547"/>
      <c r="FAA547"/>
      <c r="FAB547"/>
      <c r="FAC547"/>
      <c r="FAD547"/>
      <c r="FAE547"/>
      <c r="FAF547"/>
      <c r="FAG547"/>
      <c r="FAH547"/>
      <c r="FAI547"/>
      <c r="FAJ547"/>
      <c r="FAK547"/>
      <c r="FAL547"/>
      <c r="FAM547"/>
      <c r="FAN547"/>
      <c r="FAO547"/>
      <c r="FAP547"/>
      <c r="FAQ547"/>
      <c r="FAR547"/>
      <c r="FAS547"/>
      <c r="FAT547"/>
      <c r="FAU547"/>
      <c r="FAV547"/>
      <c r="FAW547"/>
      <c r="FAX547"/>
      <c r="FAY547"/>
      <c r="FAZ547"/>
      <c r="FBA547"/>
      <c r="FBB547"/>
      <c r="FBC547"/>
      <c r="FBD547"/>
      <c r="FBE547"/>
      <c r="FBF547"/>
      <c r="FBG547"/>
      <c r="FBH547"/>
      <c r="FBI547"/>
      <c r="FBJ547"/>
      <c r="FBK547"/>
      <c r="FBL547"/>
      <c r="FBM547"/>
      <c r="FBN547"/>
      <c r="FBO547"/>
      <c r="FBP547"/>
      <c r="FBQ547"/>
      <c r="FBR547"/>
      <c r="FBS547"/>
      <c r="FBT547"/>
      <c r="FBU547"/>
      <c r="FBV547"/>
      <c r="FBW547"/>
      <c r="FBX547"/>
      <c r="FBY547"/>
      <c r="FBZ547"/>
      <c r="FCA547"/>
      <c r="FCB547"/>
      <c r="FCC547"/>
      <c r="FCD547"/>
      <c r="FCE547"/>
      <c r="FCF547"/>
      <c r="FCG547"/>
      <c r="FCH547"/>
      <c r="FCI547"/>
      <c r="FCJ547"/>
      <c r="FCK547"/>
      <c r="FCL547"/>
      <c r="FCM547"/>
      <c r="FCN547"/>
      <c r="FCO547"/>
      <c r="FCP547"/>
      <c r="FCQ547"/>
      <c r="FCR547"/>
      <c r="FCS547"/>
      <c r="FCT547"/>
      <c r="FCU547"/>
      <c r="FCV547"/>
      <c r="FCW547"/>
      <c r="FCX547"/>
      <c r="FCY547"/>
      <c r="FCZ547"/>
      <c r="FDA547"/>
      <c r="FDB547"/>
      <c r="FDC547"/>
      <c r="FDD547"/>
      <c r="FDE547"/>
      <c r="FDF547"/>
      <c r="FDG547"/>
      <c r="FDH547"/>
      <c r="FDI547"/>
      <c r="FDJ547"/>
      <c r="FDK547"/>
      <c r="FDL547"/>
      <c r="FDM547"/>
      <c r="FDN547"/>
      <c r="FDO547"/>
      <c r="FDP547"/>
      <c r="FDQ547"/>
      <c r="FDR547"/>
      <c r="FDS547"/>
      <c r="FDT547"/>
      <c r="FDU547"/>
      <c r="FDV547"/>
      <c r="FDW547"/>
      <c r="FDX547"/>
      <c r="FDY547"/>
      <c r="FDZ547"/>
      <c r="FEA547"/>
      <c r="FEB547"/>
      <c r="FEC547"/>
      <c r="FED547"/>
      <c r="FEE547"/>
      <c r="FEF547"/>
      <c r="FEG547"/>
      <c r="FEH547"/>
      <c r="FEI547"/>
      <c r="FEJ547"/>
      <c r="FEK547"/>
      <c r="FEL547"/>
      <c r="FEM547"/>
      <c r="FEN547"/>
      <c r="FEO547"/>
      <c r="FEP547"/>
      <c r="FEQ547"/>
      <c r="FER547"/>
      <c r="FES547"/>
      <c r="FET547"/>
      <c r="FEU547"/>
      <c r="FEV547"/>
      <c r="FEW547"/>
      <c r="FEX547"/>
      <c r="FEY547"/>
      <c r="FEZ547"/>
      <c r="FFA547"/>
      <c r="FFB547"/>
      <c r="FFC547"/>
      <c r="FFD547"/>
      <c r="FFE547"/>
      <c r="FFF547"/>
      <c r="FFG547"/>
      <c r="FFH547"/>
      <c r="FFI547"/>
      <c r="FFJ547"/>
      <c r="FFK547"/>
      <c r="FFL547"/>
      <c r="FFM547"/>
      <c r="FFN547"/>
      <c r="FFO547"/>
      <c r="FFP547"/>
      <c r="FFQ547"/>
      <c r="FFR547"/>
      <c r="FFS547"/>
      <c r="FFT547"/>
      <c r="FFU547"/>
      <c r="FFV547"/>
      <c r="FFW547"/>
      <c r="FFX547"/>
      <c r="FFY547"/>
      <c r="FFZ547"/>
      <c r="FGA547"/>
      <c r="FGB547"/>
      <c r="FGC547"/>
      <c r="FGD547"/>
      <c r="FGE547"/>
      <c r="FGF547"/>
      <c r="FGG547"/>
      <c r="FGH547"/>
      <c r="FGI547"/>
      <c r="FGJ547"/>
      <c r="FGK547"/>
      <c r="FGL547"/>
      <c r="FGM547"/>
      <c r="FGN547"/>
      <c r="FGO547"/>
      <c r="FGP547"/>
      <c r="FGQ547"/>
      <c r="FGR547"/>
      <c r="FGS547"/>
      <c r="FGT547"/>
      <c r="FGU547"/>
      <c r="FGV547"/>
      <c r="FGW547"/>
      <c r="FGX547"/>
      <c r="FGY547"/>
      <c r="FGZ547"/>
      <c r="FHA547"/>
      <c r="FHB547"/>
      <c r="FHC547"/>
      <c r="FHD547"/>
      <c r="FHE547"/>
      <c r="FHF547"/>
      <c r="FHG547"/>
      <c r="FHH547"/>
      <c r="FHI547"/>
      <c r="FHJ547"/>
      <c r="FHK547"/>
      <c r="FHL547"/>
      <c r="FHM547"/>
      <c r="FHN547"/>
      <c r="FHO547"/>
      <c r="FHP547"/>
      <c r="FHQ547"/>
      <c r="FHR547"/>
      <c r="FHS547"/>
      <c r="FHT547"/>
      <c r="FHU547"/>
      <c r="FHV547"/>
      <c r="FHW547"/>
      <c r="FHX547"/>
      <c r="FHY547"/>
      <c r="FHZ547"/>
      <c r="FIA547"/>
      <c r="FIB547"/>
      <c r="FIC547"/>
      <c r="FID547"/>
      <c r="FIE547"/>
      <c r="FIF547"/>
      <c r="FIG547"/>
      <c r="FIH547"/>
      <c r="FII547"/>
      <c r="FIJ547"/>
      <c r="FIK547"/>
      <c r="FIL547"/>
      <c r="FIM547"/>
      <c r="FIN547"/>
      <c r="FIO547"/>
      <c r="FIP547"/>
      <c r="FIQ547"/>
      <c r="FIR547"/>
      <c r="FIS547"/>
      <c r="FIT547"/>
      <c r="FIU547"/>
      <c r="FIV547"/>
      <c r="FIW547"/>
      <c r="FIX547"/>
      <c r="FIY547"/>
      <c r="FIZ547"/>
      <c r="FJA547"/>
      <c r="FJB547"/>
      <c r="FJC547"/>
      <c r="FJD547"/>
      <c r="FJE547"/>
      <c r="FJF547"/>
      <c r="FJG547"/>
      <c r="FJH547"/>
      <c r="FJI547"/>
      <c r="FJJ547"/>
      <c r="FJK547"/>
      <c r="FJL547"/>
      <c r="FJM547"/>
      <c r="FJN547"/>
      <c r="FJO547"/>
      <c r="FJP547"/>
      <c r="FJQ547"/>
      <c r="FJR547"/>
      <c r="FJS547"/>
      <c r="FJT547"/>
      <c r="FJU547"/>
      <c r="FJV547"/>
      <c r="FJW547"/>
      <c r="FJX547"/>
      <c r="FJY547"/>
      <c r="FJZ547"/>
      <c r="FKA547"/>
      <c r="FKB547"/>
      <c r="FKC547"/>
      <c r="FKD547"/>
      <c r="FKE547"/>
      <c r="FKF547"/>
      <c r="FKG547"/>
      <c r="FKH547"/>
      <c r="FKI547"/>
      <c r="FKJ547"/>
      <c r="FKK547"/>
      <c r="FKL547"/>
      <c r="FKM547"/>
      <c r="FKN547"/>
      <c r="FKO547"/>
      <c r="FKP547"/>
      <c r="FKQ547"/>
      <c r="FKR547"/>
      <c r="FKS547"/>
      <c r="FKT547"/>
      <c r="FKU547"/>
      <c r="FKV547"/>
      <c r="FKW547"/>
      <c r="FKX547"/>
      <c r="FKY547"/>
      <c r="FKZ547"/>
      <c r="FLA547"/>
      <c r="FLB547"/>
      <c r="FLC547"/>
      <c r="FLD547"/>
      <c r="FLE547"/>
      <c r="FLF547"/>
      <c r="FLG547"/>
      <c r="FLH547"/>
      <c r="FLI547"/>
      <c r="FLJ547"/>
      <c r="FLK547"/>
      <c r="FLL547"/>
      <c r="FLM547"/>
      <c r="FLN547"/>
      <c r="FLO547"/>
      <c r="FLP547"/>
      <c r="FLQ547"/>
      <c r="FLR547"/>
      <c r="FLS547"/>
      <c r="FLT547"/>
      <c r="FLU547"/>
      <c r="FLV547"/>
      <c r="FLW547"/>
      <c r="FLX547"/>
      <c r="FLY547"/>
      <c r="FLZ547"/>
      <c r="FMA547"/>
      <c r="FMB547"/>
      <c r="FMC547"/>
      <c r="FMD547"/>
      <c r="FME547"/>
      <c r="FMF547"/>
      <c r="FMG547"/>
      <c r="FMH547"/>
      <c r="FMI547"/>
      <c r="FMJ547"/>
      <c r="FMK547"/>
      <c r="FML547"/>
      <c r="FMM547"/>
      <c r="FMN547"/>
      <c r="FMO547"/>
      <c r="FMP547"/>
      <c r="FMQ547"/>
      <c r="FMR547"/>
      <c r="FMS547"/>
      <c r="FMT547"/>
      <c r="FMU547"/>
      <c r="FMV547"/>
      <c r="FMW547"/>
      <c r="FMX547"/>
      <c r="FMY547"/>
      <c r="FMZ547"/>
      <c r="FNA547"/>
      <c r="FNB547"/>
      <c r="FNC547"/>
      <c r="FND547"/>
      <c r="FNE547"/>
      <c r="FNF547"/>
      <c r="FNG547"/>
      <c r="FNH547"/>
      <c r="FNI547"/>
      <c r="FNJ547"/>
      <c r="FNK547"/>
      <c r="FNL547"/>
      <c r="FNM547"/>
      <c r="FNN547"/>
      <c r="FNO547"/>
      <c r="FNP547"/>
      <c r="FNQ547"/>
      <c r="FNR547"/>
      <c r="FNS547"/>
      <c r="FNT547"/>
      <c r="FNU547"/>
      <c r="FNV547"/>
      <c r="FNW547"/>
      <c r="FNX547"/>
      <c r="FNY547"/>
      <c r="FNZ547"/>
      <c r="FOA547"/>
      <c r="FOB547"/>
      <c r="FOC547"/>
      <c r="FOD547"/>
      <c r="FOE547"/>
      <c r="FOF547"/>
      <c r="FOG547"/>
      <c r="FOH547"/>
      <c r="FOI547"/>
      <c r="FOJ547"/>
      <c r="FOK547"/>
      <c r="FOL547"/>
      <c r="FOM547"/>
      <c r="FON547"/>
      <c r="FOO547"/>
      <c r="FOP547"/>
      <c r="FOQ547"/>
      <c r="FOR547"/>
      <c r="FOS547"/>
      <c r="FOT547"/>
      <c r="FOU547"/>
      <c r="FOV547"/>
      <c r="FOW547"/>
      <c r="FOX547"/>
      <c r="FOY547"/>
      <c r="FOZ547"/>
      <c r="FPA547"/>
      <c r="FPB547"/>
      <c r="FPC547"/>
      <c r="FPD547"/>
      <c r="FPE547"/>
      <c r="FPF547"/>
      <c r="FPG547"/>
      <c r="FPH547"/>
      <c r="FPI547"/>
      <c r="FPJ547"/>
      <c r="FPK547"/>
      <c r="FPL547"/>
      <c r="FPM547"/>
      <c r="FPN547"/>
      <c r="FPO547"/>
      <c r="FPP547"/>
      <c r="FPQ547"/>
      <c r="FPR547"/>
      <c r="FPS547"/>
      <c r="FPT547"/>
      <c r="FPU547"/>
      <c r="FPV547"/>
      <c r="FPW547"/>
      <c r="FPX547"/>
      <c r="FPY547"/>
      <c r="FPZ547"/>
      <c r="FQA547"/>
      <c r="FQB547"/>
      <c r="FQC547"/>
      <c r="FQD547"/>
      <c r="FQE547"/>
      <c r="FQF547"/>
      <c r="FQG547"/>
      <c r="FQH547"/>
      <c r="FQI547"/>
      <c r="FQJ547"/>
      <c r="FQK547"/>
      <c r="FQL547"/>
      <c r="FQM547"/>
      <c r="FQN547"/>
      <c r="FQO547"/>
      <c r="FQP547"/>
      <c r="FQQ547"/>
      <c r="FQR547"/>
      <c r="FQS547"/>
      <c r="FQT547"/>
      <c r="FQU547"/>
      <c r="FQV547"/>
      <c r="FQW547"/>
      <c r="FQX547"/>
      <c r="FQY547"/>
      <c r="FQZ547"/>
      <c r="FRA547"/>
      <c r="FRB547"/>
      <c r="FRC547"/>
      <c r="FRD547"/>
      <c r="FRE547"/>
      <c r="FRF547"/>
      <c r="FRG547"/>
      <c r="FRH547"/>
      <c r="FRI547"/>
      <c r="FRJ547"/>
      <c r="FRK547"/>
      <c r="FRL547"/>
      <c r="FRM547"/>
      <c r="FRN547"/>
      <c r="FRO547"/>
      <c r="FRP547"/>
      <c r="FRQ547"/>
      <c r="FRR547"/>
      <c r="FRS547"/>
      <c r="FRT547"/>
      <c r="FRU547"/>
      <c r="FRV547"/>
      <c r="FRW547"/>
      <c r="FRX547"/>
      <c r="FRY547"/>
      <c r="FRZ547"/>
      <c r="FSA547"/>
      <c r="FSB547"/>
      <c r="FSC547"/>
      <c r="FSD547"/>
      <c r="FSE547"/>
      <c r="FSF547"/>
      <c r="FSG547"/>
      <c r="FSH547"/>
      <c r="FSI547"/>
      <c r="FSJ547"/>
      <c r="FSK547"/>
      <c r="FSL547"/>
      <c r="FSM547"/>
      <c r="FSN547"/>
      <c r="FSO547"/>
      <c r="FSP547"/>
      <c r="FSQ547"/>
      <c r="FSR547"/>
      <c r="FSS547"/>
      <c r="FST547"/>
      <c r="FSU547"/>
      <c r="FSV547"/>
      <c r="FSW547"/>
      <c r="FSX547"/>
      <c r="FSY547"/>
      <c r="FSZ547"/>
      <c r="FTA547"/>
      <c r="FTB547"/>
      <c r="FTC547"/>
      <c r="FTD547"/>
      <c r="FTE547"/>
      <c r="FTF547"/>
      <c r="FTG547"/>
      <c r="FTH547"/>
      <c r="FTI547"/>
      <c r="FTJ547"/>
      <c r="FTK547"/>
      <c r="FTL547"/>
      <c r="FTM547"/>
      <c r="FTN547"/>
      <c r="FTO547"/>
      <c r="FTP547"/>
      <c r="FTQ547"/>
      <c r="FTR547"/>
      <c r="FTS547"/>
      <c r="FTT547"/>
      <c r="FTU547"/>
      <c r="FTV547"/>
      <c r="FTW547"/>
      <c r="FTX547"/>
      <c r="FTY547"/>
      <c r="FTZ547"/>
      <c r="FUA547"/>
      <c r="FUB547"/>
      <c r="FUC547"/>
      <c r="FUD547"/>
      <c r="FUE547"/>
      <c r="FUF547"/>
      <c r="FUG547"/>
      <c r="FUH547"/>
      <c r="FUI547"/>
      <c r="FUJ547"/>
      <c r="FUK547"/>
      <c r="FUL547"/>
      <c r="FUM547"/>
      <c r="FUN547"/>
      <c r="FUO547"/>
      <c r="FUP547"/>
      <c r="FUQ547"/>
      <c r="FUR547"/>
      <c r="FUS547"/>
      <c r="FUT547"/>
      <c r="FUU547"/>
      <c r="FUV547"/>
      <c r="FUW547"/>
      <c r="FUX547"/>
      <c r="FUY547"/>
      <c r="FUZ547"/>
      <c r="FVA547"/>
      <c r="FVB547"/>
      <c r="FVC547"/>
      <c r="FVD547"/>
      <c r="FVE547"/>
      <c r="FVF547"/>
      <c r="FVG547"/>
      <c r="FVH547"/>
      <c r="FVI547"/>
      <c r="FVJ547"/>
      <c r="FVK547"/>
      <c r="FVL547"/>
      <c r="FVM547"/>
      <c r="FVN547"/>
      <c r="FVO547"/>
      <c r="FVP547"/>
      <c r="FVQ547"/>
      <c r="FVR547"/>
      <c r="FVS547"/>
      <c r="FVT547"/>
      <c r="FVU547"/>
      <c r="FVV547"/>
      <c r="FVW547"/>
      <c r="FVX547"/>
      <c r="FVY547"/>
      <c r="FVZ547"/>
      <c r="FWA547"/>
      <c r="FWB547"/>
      <c r="FWC547"/>
      <c r="FWD547"/>
      <c r="FWE547"/>
      <c r="FWF547"/>
      <c r="FWG547"/>
      <c r="FWH547"/>
      <c r="FWI547"/>
      <c r="FWJ547"/>
      <c r="FWK547"/>
      <c r="FWL547"/>
      <c r="FWM547"/>
      <c r="FWN547"/>
      <c r="FWO547"/>
      <c r="FWP547"/>
      <c r="FWQ547"/>
      <c r="FWR547"/>
      <c r="FWS547"/>
      <c r="FWT547"/>
      <c r="FWU547"/>
      <c r="FWV547"/>
      <c r="FWW547"/>
      <c r="FWX547"/>
      <c r="FWY547"/>
      <c r="FWZ547"/>
      <c r="FXA547"/>
      <c r="FXB547"/>
      <c r="FXC547"/>
      <c r="FXD547"/>
      <c r="FXE547"/>
      <c r="FXF547"/>
      <c r="FXG547"/>
      <c r="FXH547"/>
      <c r="FXI547"/>
      <c r="FXJ547"/>
      <c r="FXK547"/>
      <c r="FXL547"/>
      <c r="FXM547"/>
      <c r="FXN547"/>
      <c r="FXO547"/>
      <c r="FXP547"/>
      <c r="FXQ547"/>
      <c r="FXR547"/>
      <c r="FXS547"/>
      <c r="FXT547"/>
      <c r="FXU547"/>
      <c r="FXV547"/>
      <c r="FXW547"/>
      <c r="FXX547"/>
      <c r="FXY547"/>
      <c r="FXZ547"/>
      <c r="FYA547"/>
      <c r="FYB547"/>
      <c r="FYC547"/>
      <c r="FYD547"/>
      <c r="FYE547"/>
      <c r="FYF547"/>
      <c r="FYG547"/>
      <c r="FYH547"/>
      <c r="FYI547"/>
      <c r="FYJ547"/>
      <c r="FYK547"/>
      <c r="FYL547"/>
      <c r="FYM547"/>
      <c r="FYN547"/>
      <c r="FYO547"/>
      <c r="FYP547"/>
      <c r="FYQ547"/>
      <c r="FYR547"/>
      <c r="FYS547"/>
      <c r="FYT547"/>
      <c r="FYU547"/>
      <c r="FYV547"/>
      <c r="FYW547"/>
      <c r="FYX547"/>
      <c r="FYY547"/>
      <c r="FYZ547"/>
      <c r="FZA547"/>
      <c r="FZB547"/>
      <c r="FZC547"/>
      <c r="FZD547"/>
      <c r="FZE547"/>
      <c r="FZF547"/>
      <c r="FZG547"/>
      <c r="FZH547"/>
      <c r="FZI547"/>
      <c r="FZJ547"/>
      <c r="FZK547"/>
      <c r="FZL547"/>
      <c r="FZM547"/>
      <c r="FZN547"/>
      <c r="FZO547"/>
      <c r="FZP547"/>
      <c r="FZQ547"/>
      <c r="FZR547"/>
      <c r="FZS547"/>
      <c r="FZT547"/>
      <c r="FZU547"/>
      <c r="FZV547"/>
      <c r="FZW547"/>
      <c r="FZX547"/>
      <c r="FZY547"/>
      <c r="FZZ547"/>
      <c r="GAA547"/>
      <c r="GAB547"/>
      <c r="GAC547"/>
      <c r="GAD547"/>
      <c r="GAE547"/>
      <c r="GAF547"/>
      <c r="GAG547"/>
      <c r="GAH547"/>
      <c r="GAI547"/>
      <c r="GAJ547"/>
      <c r="GAK547"/>
      <c r="GAL547"/>
      <c r="GAM547"/>
      <c r="GAN547"/>
      <c r="GAO547"/>
      <c r="GAP547"/>
      <c r="GAQ547"/>
      <c r="GAR547"/>
      <c r="GAS547"/>
      <c r="GAT547"/>
      <c r="GAU547"/>
      <c r="GAV547"/>
      <c r="GAW547"/>
      <c r="GAX547"/>
      <c r="GAY547"/>
      <c r="GAZ547"/>
      <c r="GBA547"/>
      <c r="GBB547"/>
      <c r="GBC547"/>
      <c r="GBD547"/>
      <c r="GBE547"/>
      <c r="GBF547"/>
      <c r="GBG547"/>
      <c r="GBH547"/>
      <c r="GBI547"/>
      <c r="GBJ547"/>
      <c r="GBK547"/>
      <c r="GBL547"/>
      <c r="GBM547"/>
      <c r="GBN547"/>
      <c r="GBO547"/>
      <c r="GBP547"/>
      <c r="GBQ547"/>
      <c r="GBR547"/>
      <c r="GBS547"/>
      <c r="GBT547"/>
      <c r="GBU547"/>
      <c r="GBV547"/>
      <c r="GBW547"/>
      <c r="GBX547"/>
      <c r="GBY547"/>
      <c r="GBZ547"/>
      <c r="GCA547"/>
      <c r="GCB547"/>
      <c r="GCC547"/>
      <c r="GCD547"/>
      <c r="GCE547"/>
      <c r="GCF547"/>
      <c r="GCG547"/>
      <c r="GCH547"/>
      <c r="GCI547"/>
      <c r="GCJ547"/>
      <c r="GCK547"/>
      <c r="GCL547"/>
      <c r="GCM547"/>
      <c r="GCN547"/>
      <c r="GCO547"/>
      <c r="GCP547"/>
      <c r="GCQ547"/>
      <c r="GCR547"/>
      <c r="GCS547"/>
      <c r="GCT547"/>
      <c r="GCU547"/>
      <c r="GCV547"/>
      <c r="GCW547"/>
      <c r="GCX547"/>
      <c r="GCY547"/>
      <c r="GCZ547"/>
      <c r="GDA547"/>
      <c r="GDB547"/>
      <c r="GDC547"/>
      <c r="GDD547"/>
      <c r="GDE547"/>
      <c r="GDF547"/>
      <c r="GDG547"/>
      <c r="GDH547"/>
      <c r="GDI547"/>
      <c r="GDJ547"/>
      <c r="GDK547"/>
      <c r="GDL547"/>
      <c r="GDM547"/>
      <c r="GDN547"/>
      <c r="GDO547"/>
      <c r="GDP547"/>
      <c r="GDQ547"/>
      <c r="GDR547"/>
      <c r="GDS547"/>
      <c r="GDT547"/>
      <c r="GDU547"/>
      <c r="GDV547"/>
      <c r="GDW547"/>
      <c r="GDX547"/>
      <c r="GDY547"/>
      <c r="GDZ547"/>
      <c r="GEA547"/>
      <c r="GEB547"/>
      <c r="GEC547"/>
      <c r="GED547"/>
      <c r="GEE547"/>
      <c r="GEF547"/>
      <c r="GEG547"/>
      <c r="GEH547"/>
      <c r="GEI547"/>
      <c r="GEJ547"/>
      <c r="GEK547"/>
      <c r="GEL547"/>
      <c r="GEM547"/>
      <c r="GEN547"/>
      <c r="GEO547"/>
      <c r="GEP547"/>
      <c r="GEQ547"/>
      <c r="GER547"/>
      <c r="GES547"/>
      <c r="GET547"/>
      <c r="GEU547"/>
      <c r="GEV547"/>
      <c r="GEW547"/>
      <c r="GEX547"/>
      <c r="GEY547"/>
      <c r="GEZ547"/>
      <c r="GFA547"/>
      <c r="GFB547"/>
      <c r="GFC547"/>
      <c r="GFD547"/>
      <c r="GFE547"/>
      <c r="GFF547"/>
      <c r="GFG547"/>
      <c r="GFH547"/>
      <c r="GFI547"/>
      <c r="GFJ547"/>
      <c r="GFK547"/>
      <c r="GFL547"/>
      <c r="GFM547"/>
      <c r="GFN547"/>
      <c r="GFO547"/>
      <c r="GFP547"/>
      <c r="GFQ547"/>
      <c r="GFR547"/>
      <c r="GFS547"/>
      <c r="GFT547"/>
      <c r="GFU547"/>
      <c r="GFV547"/>
      <c r="GFW547"/>
      <c r="GFX547"/>
      <c r="GFY547"/>
      <c r="GFZ547"/>
      <c r="GGA547"/>
      <c r="GGB547"/>
      <c r="GGC547"/>
      <c r="GGD547"/>
      <c r="GGE547"/>
      <c r="GGF547"/>
      <c r="GGG547"/>
      <c r="GGH547"/>
      <c r="GGI547"/>
      <c r="GGJ547"/>
      <c r="GGK547"/>
      <c r="GGL547"/>
      <c r="GGM547"/>
      <c r="GGN547"/>
      <c r="GGO547"/>
      <c r="GGP547"/>
      <c r="GGQ547"/>
      <c r="GGR547"/>
      <c r="GGS547"/>
      <c r="GGT547"/>
      <c r="GGU547"/>
      <c r="GGV547"/>
      <c r="GGW547"/>
      <c r="GGX547"/>
      <c r="GGY547"/>
      <c r="GGZ547"/>
      <c r="GHA547"/>
      <c r="GHB547"/>
      <c r="GHC547"/>
      <c r="GHD547"/>
      <c r="GHE547"/>
      <c r="GHF547"/>
      <c r="GHG547"/>
      <c r="GHH547"/>
      <c r="GHI547"/>
      <c r="GHJ547"/>
      <c r="GHK547"/>
      <c r="GHL547"/>
      <c r="GHM547"/>
      <c r="GHN547"/>
      <c r="GHO547"/>
      <c r="GHP547"/>
      <c r="GHQ547"/>
      <c r="GHR547"/>
      <c r="GHS547"/>
      <c r="GHT547"/>
      <c r="GHU547"/>
      <c r="GHV547"/>
      <c r="GHW547"/>
      <c r="GHX547"/>
      <c r="GHY547"/>
      <c r="GHZ547"/>
      <c r="GIA547"/>
      <c r="GIB547"/>
      <c r="GIC547"/>
      <c r="GID547"/>
      <c r="GIE547"/>
      <c r="GIF547"/>
      <c r="GIG547"/>
      <c r="GIH547"/>
      <c r="GII547"/>
      <c r="GIJ547"/>
      <c r="GIK547"/>
      <c r="GIL547"/>
      <c r="GIM547"/>
      <c r="GIN547"/>
      <c r="GIO547"/>
      <c r="GIP547"/>
      <c r="GIQ547"/>
      <c r="GIR547"/>
      <c r="GIS547"/>
      <c r="GIT547"/>
      <c r="GIU547"/>
      <c r="GIV547"/>
      <c r="GIW547"/>
      <c r="GIX547"/>
      <c r="GIY547"/>
      <c r="GIZ547"/>
      <c r="GJA547"/>
      <c r="GJB547"/>
      <c r="GJC547"/>
      <c r="GJD547"/>
      <c r="GJE547"/>
      <c r="GJF547"/>
      <c r="GJG547"/>
      <c r="GJH547"/>
      <c r="GJI547"/>
      <c r="GJJ547"/>
      <c r="GJK547"/>
      <c r="GJL547"/>
      <c r="GJM547"/>
      <c r="GJN547"/>
      <c r="GJO547"/>
      <c r="GJP547"/>
      <c r="GJQ547"/>
      <c r="GJR547"/>
      <c r="GJS547"/>
      <c r="GJT547"/>
      <c r="GJU547"/>
      <c r="GJV547"/>
      <c r="GJW547"/>
      <c r="GJX547"/>
      <c r="GJY547"/>
      <c r="GJZ547"/>
      <c r="GKA547"/>
      <c r="GKB547"/>
      <c r="GKC547"/>
      <c r="GKD547"/>
      <c r="GKE547"/>
      <c r="GKF547"/>
      <c r="GKG547"/>
      <c r="GKH547"/>
      <c r="GKI547"/>
      <c r="GKJ547"/>
      <c r="GKK547"/>
      <c r="GKL547"/>
      <c r="GKM547"/>
      <c r="GKN547"/>
      <c r="GKO547"/>
      <c r="GKP547"/>
      <c r="GKQ547"/>
      <c r="GKR547"/>
      <c r="GKS547"/>
      <c r="GKT547"/>
      <c r="GKU547"/>
      <c r="GKV547"/>
      <c r="GKW547"/>
      <c r="GKX547"/>
      <c r="GKY547"/>
      <c r="GKZ547"/>
      <c r="GLA547"/>
      <c r="GLB547"/>
      <c r="GLC547"/>
      <c r="GLD547"/>
      <c r="GLE547"/>
      <c r="GLF547"/>
      <c r="GLG547"/>
      <c r="GLH547"/>
      <c r="GLI547"/>
      <c r="GLJ547"/>
      <c r="GLK547"/>
      <c r="GLL547"/>
      <c r="GLM547"/>
      <c r="GLN547"/>
      <c r="GLO547"/>
      <c r="GLP547"/>
      <c r="GLQ547"/>
      <c r="GLR547"/>
      <c r="GLS547"/>
      <c r="GLT547"/>
      <c r="GLU547"/>
      <c r="GLV547"/>
      <c r="GLW547"/>
      <c r="GLX547"/>
      <c r="GLY547"/>
      <c r="GLZ547"/>
      <c r="GMA547"/>
      <c r="GMB547"/>
      <c r="GMC547"/>
      <c r="GMD547"/>
      <c r="GME547"/>
      <c r="GMF547"/>
      <c r="GMG547"/>
      <c r="GMH547"/>
      <c r="GMI547"/>
      <c r="GMJ547"/>
      <c r="GMK547"/>
      <c r="GML547"/>
      <c r="GMM547"/>
      <c r="GMN547"/>
      <c r="GMO547"/>
      <c r="GMP547"/>
      <c r="GMQ547"/>
      <c r="GMR547"/>
      <c r="GMS547"/>
      <c r="GMT547"/>
      <c r="GMU547"/>
      <c r="GMV547"/>
      <c r="GMW547"/>
      <c r="GMX547"/>
      <c r="GMY547"/>
      <c r="GMZ547"/>
      <c r="GNA547"/>
      <c r="GNB547"/>
      <c r="GNC547"/>
      <c r="GND547"/>
      <c r="GNE547"/>
      <c r="GNF547"/>
      <c r="GNG547"/>
      <c r="GNH547"/>
      <c r="GNI547"/>
      <c r="GNJ547"/>
      <c r="GNK547"/>
      <c r="GNL547"/>
      <c r="GNM547"/>
      <c r="GNN547"/>
      <c r="GNO547"/>
      <c r="GNP547"/>
      <c r="GNQ547"/>
      <c r="GNR547"/>
      <c r="GNS547"/>
      <c r="GNT547"/>
      <c r="GNU547"/>
      <c r="GNV547"/>
      <c r="GNW547"/>
      <c r="GNX547"/>
      <c r="GNY547"/>
      <c r="GNZ547"/>
      <c r="GOA547"/>
      <c r="GOB547"/>
      <c r="GOC547"/>
      <c r="GOD547"/>
      <c r="GOE547"/>
      <c r="GOF547"/>
      <c r="GOG547"/>
      <c r="GOH547"/>
      <c r="GOI547"/>
      <c r="GOJ547"/>
      <c r="GOK547"/>
      <c r="GOL547"/>
      <c r="GOM547"/>
      <c r="GON547"/>
      <c r="GOO547"/>
      <c r="GOP547"/>
      <c r="GOQ547"/>
      <c r="GOR547"/>
      <c r="GOS547"/>
      <c r="GOT547"/>
      <c r="GOU547"/>
      <c r="GOV547"/>
      <c r="GOW547"/>
      <c r="GOX547"/>
      <c r="GOY547"/>
      <c r="GOZ547"/>
      <c r="GPA547"/>
      <c r="GPB547"/>
      <c r="GPC547"/>
      <c r="GPD547"/>
      <c r="GPE547"/>
      <c r="GPF547"/>
      <c r="GPG547"/>
      <c r="GPH547"/>
      <c r="GPI547"/>
      <c r="GPJ547"/>
      <c r="GPK547"/>
      <c r="GPL547"/>
      <c r="GPM547"/>
      <c r="GPN547"/>
      <c r="GPO547"/>
      <c r="GPP547"/>
      <c r="GPQ547"/>
      <c r="GPR547"/>
      <c r="GPS547"/>
      <c r="GPT547"/>
      <c r="GPU547"/>
      <c r="GPV547"/>
      <c r="GPW547"/>
      <c r="GPX547"/>
      <c r="GPY547"/>
      <c r="GPZ547"/>
      <c r="GQA547"/>
      <c r="GQB547"/>
      <c r="GQC547"/>
      <c r="GQD547"/>
      <c r="GQE547"/>
      <c r="GQF547"/>
      <c r="GQG547"/>
      <c r="GQH547"/>
      <c r="GQI547"/>
      <c r="GQJ547"/>
      <c r="GQK547"/>
      <c r="GQL547"/>
      <c r="GQM547"/>
      <c r="GQN547"/>
      <c r="GQO547"/>
      <c r="GQP547"/>
      <c r="GQQ547"/>
      <c r="GQR547"/>
      <c r="GQS547"/>
      <c r="GQT547"/>
      <c r="GQU547"/>
      <c r="GQV547"/>
      <c r="GQW547"/>
      <c r="GQX547"/>
      <c r="GQY547"/>
      <c r="GQZ547"/>
      <c r="GRA547"/>
      <c r="GRB547"/>
      <c r="GRC547"/>
      <c r="GRD547"/>
      <c r="GRE547"/>
      <c r="GRF547"/>
      <c r="GRG547"/>
      <c r="GRH547"/>
      <c r="GRI547"/>
      <c r="GRJ547"/>
      <c r="GRK547"/>
      <c r="GRL547"/>
      <c r="GRM547"/>
      <c r="GRN547"/>
      <c r="GRO547"/>
      <c r="GRP547"/>
      <c r="GRQ547"/>
      <c r="GRR547"/>
      <c r="GRS547"/>
      <c r="GRT547"/>
      <c r="GRU547"/>
      <c r="GRV547"/>
      <c r="GRW547"/>
      <c r="GRX547"/>
      <c r="GRY547"/>
      <c r="GRZ547"/>
      <c r="GSA547"/>
      <c r="GSB547"/>
      <c r="GSC547"/>
      <c r="GSD547"/>
      <c r="GSE547"/>
      <c r="GSF547"/>
      <c r="GSG547"/>
      <c r="GSH547"/>
      <c r="GSI547"/>
      <c r="GSJ547"/>
      <c r="GSK547"/>
      <c r="GSL547"/>
      <c r="GSM547"/>
      <c r="GSN547"/>
      <c r="GSO547"/>
      <c r="GSP547"/>
      <c r="GSQ547"/>
      <c r="GSR547"/>
      <c r="GSS547"/>
      <c r="GST547"/>
      <c r="GSU547"/>
      <c r="GSV547"/>
      <c r="GSW547"/>
      <c r="GSX547"/>
      <c r="GSY547"/>
      <c r="GSZ547"/>
      <c r="GTA547"/>
      <c r="GTB547"/>
      <c r="GTC547"/>
      <c r="GTD547"/>
      <c r="GTE547"/>
      <c r="GTF547"/>
      <c r="GTG547"/>
      <c r="GTH547"/>
      <c r="GTI547"/>
      <c r="GTJ547"/>
      <c r="GTK547"/>
      <c r="GTL547"/>
      <c r="GTM547"/>
      <c r="GTN547"/>
      <c r="GTO547"/>
      <c r="GTP547"/>
      <c r="GTQ547"/>
      <c r="GTR547"/>
      <c r="GTS547"/>
      <c r="GTT547"/>
      <c r="GTU547"/>
      <c r="GTV547"/>
      <c r="GTW547"/>
      <c r="GTX547"/>
      <c r="GTY547"/>
      <c r="GTZ547"/>
      <c r="GUA547"/>
      <c r="GUB547"/>
      <c r="GUC547"/>
      <c r="GUD547"/>
      <c r="GUE547"/>
      <c r="GUF547"/>
      <c r="GUG547"/>
      <c r="GUH547"/>
      <c r="GUI547"/>
      <c r="GUJ547"/>
      <c r="GUK547"/>
      <c r="GUL547"/>
      <c r="GUM547"/>
      <c r="GUN547"/>
      <c r="GUO547"/>
      <c r="GUP547"/>
      <c r="GUQ547"/>
      <c r="GUR547"/>
      <c r="GUS547"/>
      <c r="GUT547"/>
      <c r="GUU547"/>
      <c r="GUV547"/>
      <c r="GUW547"/>
      <c r="GUX547"/>
      <c r="GUY547"/>
      <c r="GUZ547"/>
      <c r="GVA547"/>
      <c r="GVB547"/>
      <c r="GVC547"/>
      <c r="GVD547"/>
      <c r="GVE547"/>
      <c r="GVF547"/>
      <c r="GVG547"/>
      <c r="GVH547"/>
      <c r="GVI547"/>
      <c r="GVJ547"/>
      <c r="GVK547"/>
      <c r="GVL547"/>
      <c r="GVM547"/>
      <c r="GVN547"/>
      <c r="GVO547"/>
      <c r="GVP547"/>
      <c r="GVQ547"/>
      <c r="GVR547"/>
      <c r="GVS547"/>
      <c r="GVT547"/>
      <c r="GVU547"/>
      <c r="GVV547"/>
      <c r="GVW547"/>
      <c r="GVX547"/>
      <c r="GVY547"/>
      <c r="GVZ547"/>
      <c r="GWA547"/>
      <c r="GWB547"/>
      <c r="GWC547"/>
      <c r="GWD547"/>
      <c r="GWE547"/>
      <c r="GWF547"/>
      <c r="GWG547"/>
      <c r="GWH547"/>
      <c r="GWI547"/>
      <c r="GWJ547"/>
      <c r="GWK547"/>
      <c r="GWL547"/>
      <c r="GWM547"/>
      <c r="GWN547"/>
      <c r="GWO547"/>
      <c r="GWP547"/>
      <c r="GWQ547"/>
      <c r="GWR547"/>
      <c r="GWS547"/>
      <c r="GWT547"/>
      <c r="GWU547"/>
      <c r="GWV547"/>
      <c r="GWW547"/>
      <c r="GWX547"/>
      <c r="GWY547"/>
      <c r="GWZ547"/>
      <c r="GXA547"/>
      <c r="GXB547"/>
      <c r="GXC547"/>
      <c r="GXD547"/>
      <c r="GXE547"/>
      <c r="GXF547"/>
      <c r="GXG547"/>
      <c r="GXH547"/>
      <c r="GXI547"/>
      <c r="GXJ547"/>
      <c r="GXK547"/>
      <c r="GXL547"/>
      <c r="GXM547"/>
      <c r="GXN547"/>
      <c r="GXO547"/>
      <c r="GXP547"/>
      <c r="GXQ547"/>
      <c r="GXR547"/>
      <c r="GXS547"/>
      <c r="GXT547"/>
      <c r="GXU547"/>
      <c r="GXV547"/>
      <c r="GXW547"/>
      <c r="GXX547"/>
      <c r="GXY547"/>
      <c r="GXZ547"/>
      <c r="GYA547"/>
      <c r="GYB547"/>
      <c r="GYC547"/>
      <c r="GYD547"/>
      <c r="GYE547"/>
      <c r="GYF547"/>
      <c r="GYG547"/>
      <c r="GYH547"/>
      <c r="GYI547"/>
      <c r="GYJ547"/>
      <c r="GYK547"/>
      <c r="GYL547"/>
      <c r="GYM547"/>
      <c r="GYN547"/>
      <c r="GYO547"/>
      <c r="GYP547"/>
      <c r="GYQ547"/>
      <c r="GYR547"/>
      <c r="GYS547"/>
      <c r="GYT547"/>
      <c r="GYU547"/>
      <c r="GYV547"/>
      <c r="GYW547"/>
      <c r="GYX547"/>
      <c r="GYY547"/>
      <c r="GYZ547"/>
      <c r="GZA547"/>
      <c r="GZB547"/>
      <c r="GZC547"/>
      <c r="GZD547"/>
      <c r="GZE547"/>
      <c r="GZF547"/>
      <c r="GZG547"/>
      <c r="GZH547"/>
      <c r="GZI547"/>
      <c r="GZJ547"/>
      <c r="GZK547"/>
      <c r="GZL547"/>
      <c r="GZM547"/>
      <c r="GZN547"/>
      <c r="GZO547"/>
      <c r="GZP547"/>
      <c r="GZQ547"/>
      <c r="GZR547"/>
      <c r="GZS547"/>
      <c r="GZT547"/>
      <c r="GZU547"/>
      <c r="GZV547"/>
      <c r="GZW547"/>
      <c r="GZX547"/>
      <c r="GZY547"/>
      <c r="GZZ547"/>
      <c r="HAA547"/>
      <c r="HAB547"/>
      <c r="HAC547"/>
      <c r="HAD547"/>
      <c r="HAE547"/>
      <c r="HAF547"/>
      <c r="HAG547"/>
      <c r="HAH547"/>
      <c r="HAI547"/>
      <c r="HAJ547"/>
      <c r="HAK547"/>
      <c r="HAL547"/>
      <c r="HAM547"/>
      <c r="HAN547"/>
      <c r="HAO547"/>
      <c r="HAP547"/>
      <c r="HAQ547"/>
      <c r="HAR547"/>
      <c r="HAS547"/>
      <c r="HAT547"/>
      <c r="HAU547"/>
      <c r="HAV547"/>
      <c r="HAW547"/>
      <c r="HAX547"/>
      <c r="HAY547"/>
      <c r="HAZ547"/>
      <c r="HBA547"/>
      <c r="HBB547"/>
      <c r="HBC547"/>
      <c r="HBD547"/>
      <c r="HBE547"/>
      <c r="HBF547"/>
      <c r="HBG547"/>
      <c r="HBH547"/>
      <c r="HBI547"/>
      <c r="HBJ547"/>
      <c r="HBK547"/>
      <c r="HBL547"/>
      <c r="HBM547"/>
      <c r="HBN547"/>
      <c r="HBO547"/>
      <c r="HBP547"/>
      <c r="HBQ547"/>
      <c r="HBR547"/>
      <c r="HBS547"/>
      <c r="HBT547"/>
      <c r="HBU547"/>
      <c r="HBV547"/>
      <c r="HBW547"/>
      <c r="HBX547"/>
      <c r="HBY547"/>
      <c r="HBZ547"/>
      <c r="HCA547"/>
      <c r="HCB547"/>
      <c r="HCC547"/>
      <c r="HCD547"/>
      <c r="HCE547"/>
      <c r="HCF547"/>
      <c r="HCG547"/>
      <c r="HCH547"/>
      <c r="HCI547"/>
      <c r="HCJ547"/>
      <c r="HCK547"/>
      <c r="HCL547"/>
      <c r="HCM547"/>
      <c r="HCN547"/>
      <c r="HCO547"/>
      <c r="HCP547"/>
      <c r="HCQ547"/>
      <c r="HCR547"/>
      <c r="HCS547"/>
      <c r="HCT547"/>
      <c r="HCU547"/>
      <c r="HCV547"/>
      <c r="HCW547"/>
      <c r="HCX547"/>
      <c r="HCY547"/>
      <c r="HCZ547"/>
      <c r="HDA547"/>
      <c r="HDB547"/>
      <c r="HDC547"/>
      <c r="HDD547"/>
      <c r="HDE547"/>
      <c r="HDF547"/>
      <c r="HDG547"/>
      <c r="HDH547"/>
      <c r="HDI547"/>
      <c r="HDJ547"/>
      <c r="HDK547"/>
      <c r="HDL547"/>
      <c r="HDM547"/>
      <c r="HDN547"/>
      <c r="HDO547"/>
      <c r="HDP547"/>
      <c r="HDQ547"/>
      <c r="HDR547"/>
      <c r="HDS547"/>
      <c r="HDT547"/>
      <c r="HDU547"/>
      <c r="HDV547"/>
      <c r="HDW547"/>
      <c r="HDX547"/>
      <c r="HDY547"/>
      <c r="HDZ547"/>
      <c r="HEA547"/>
      <c r="HEB547"/>
      <c r="HEC547"/>
      <c r="HED547"/>
      <c r="HEE547"/>
      <c r="HEF547"/>
      <c r="HEG547"/>
      <c r="HEH547"/>
      <c r="HEI547"/>
      <c r="HEJ547"/>
      <c r="HEK547"/>
      <c r="HEL547"/>
      <c r="HEM547"/>
      <c r="HEN547"/>
      <c r="HEO547"/>
      <c r="HEP547"/>
      <c r="HEQ547"/>
      <c r="HER547"/>
      <c r="HES547"/>
      <c r="HET547"/>
      <c r="HEU547"/>
      <c r="HEV547"/>
      <c r="HEW547"/>
      <c r="HEX547"/>
      <c r="HEY547"/>
      <c r="HEZ547"/>
      <c r="HFA547"/>
      <c r="HFB547"/>
      <c r="HFC547"/>
      <c r="HFD547"/>
      <c r="HFE547"/>
      <c r="HFF547"/>
      <c r="HFG547"/>
      <c r="HFH547"/>
      <c r="HFI547"/>
      <c r="HFJ547"/>
      <c r="HFK547"/>
      <c r="HFL547"/>
      <c r="HFM547"/>
      <c r="HFN547"/>
      <c r="HFO547"/>
      <c r="HFP547"/>
      <c r="HFQ547"/>
      <c r="HFR547"/>
      <c r="HFS547"/>
      <c r="HFT547"/>
      <c r="HFU547"/>
      <c r="HFV547"/>
      <c r="HFW547"/>
      <c r="HFX547"/>
      <c r="HFY547"/>
      <c r="HFZ547"/>
      <c r="HGA547"/>
      <c r="HGB547"/>
      <c r="HGC547"/>
      <c r="HGD547"/>
      <c r="HGE547"/>
      <c r="HGF547"/>
      <c r="HGG547"/>
      <c r="HGH547"/>
      <c r="HGI547"/>
      <c r="HGJ547"/>
      <c r="HGK547"/>
      <c r="HGL547"/>
      <c r="HGM547"/>
      <c r="HGN547"/>
      <c r="HGO547"/>
      <c r="HGP547"/>
      <c r="HGQ547"/>
      <c r="HGR547"/>
      <c r="HGS547"/>
      <c r="HGT547"/>
      <c r="HGU547"/>
      <c r="HGV547"/>
      <c r="HGW547"/>
      <c r="HGX547"/>
      <c r="HGY547"/>
      <c r="HGZ547"/>
      <c r="HHA547"/>
      <c r="HHB547"/>
      <c r="HHC547"/>
      <c r="HHD547"/>
      <c r="HHE547"/>
      <c r="HHF547"/>
      <c r="HHG547"/>
      <c r="HHH547"/>
      <c r="HHI547"/>
      <c r="HHJ547"/>
      <c r="HHK547"/>
      <c r="HHL547"/>
      <c r="HHM547"/>
      <c r="HHN547"/>
      <c r="HHO547"/>
      <c r="HHP547"/>
      <c r="HHQ547"/>
      <c r="HHR547"/>
      <c r="HHS547"/>
      <c r="HHT547"/>
      <c r="HHU547"/>
      <c r="HHV547"/>
      <c r="HHW547"/>
      <c r="HHX547"/>
      <c r="HHY547"/>
      <c r="HHZ547"/>
      <c r="HIA547"/>
      <c r="HIB547"/>
      <c r="HIC547"/>
      <c r="HID547"/>
      <c r="HIE547"/>
      <c r="HIF547"/>
      <c r="HIG547"/>
      <c r="HIH547"/>
      <c r="HII547"/>
      <c r="HIJ547"/>
      <c r="HIK547"/>
      <c r="HIL547"/>
      <c r="HIM547"/>
      <c r="HIN547"/>
      <c r="HIO547"/>
      <c r="HIP547"/>
      <c r="HIQ547"/>
      <c r="HIR547"/>
      <c r="HIS547"/>
      <c r="HIT547"/>
      <c r="HIU547"/>
      <c r="HIV547"/>
      <c r="HIW547"/>
      <c r="HIX547"/>
      <c r="HIY547"/>
      <c r="HIZ547"/>
      <c r="HJA547"/>
      <c r="HJB547"/>
      <c r="HJC547"/>
      <c r="HJD547"/>
      <c r="HJE547"/>
      <c r="HJF547"/>
      <c r="HJG547"/>
      <c r="HJH547"/>
      <c r="HJI547"/>
      <c r="HJJ547"/>
      <c r="HJK547"/>
      <c r="HJL547"/>
      <c r="HJM547"/>
      <c r="HJN547"/>
      <c r="HJO547"/>
      <c r="HJP547"/>
      <c r="HJQ547"/>
      <c r="HJR547"/>
      <c r="HJS547"/>
      <c r="HJT547"/>
      <c r="HJU547"/>
      <c r="HJV547"/>
      <c r="HJW547"/>
      <c r="HJX547"/>
      <c r="HJY547"/>
      <c r="HJZ547"/>
      <c r="HKA547"/>
      <c r="HKB547"/>
      <c r="HKC547"/>
      <c r="HKD547"/>
      <c r="HKE547"/>
      <c r="HKF547"/>
      <c r="HKG547"/>
      <c r="HKH547"/>
      <c r="HKI547"/>
      <c r="HKJ547"/>
      <c r="HKK547"/>
      <c r="HKL547"/>
      <c r="HKM547"/>
      <c r="HKN547"/>
      <c r="HKO547"/>
      <c r="HKP547"/>
      <c r="HKQ547"/>
      <c r="HKR547"/>
      <c r="HKS547"/>
      <c r="HKT547"/>
      <c r="HKU547"/>
      <c r="HKV547"/>
      <c r="HKW547"/>
      <c r="HKX547"/>
      <c r="HKY547"/>
      <c r="HKZ547"/>
      <c r="HLA547"/>
      <c r="HLB547"/>
      <c r="HLC547"/>
      <c r="HLD547"/>
      <c r="HLE547"/>
      <c r="HLF547"/>
      <c r="HLG547"/>
      <c r="HLH547"/>
      <c r="HLI547"/>
      <c r="HLJ547"/>
      <c r="HLK547"/>
      <c r="HLL547"/>
      <c r="HLM547"/>
      <c r="HLN547"/>
      <c r="HLO547"/>
      <c r="HLP547"/>
      <c r="HLQ547"/>
      <c r="HLR547"/>
      <c r="HLS547"/>
      <c r="HLT547"/>
      <c r="HLU547"/>
      <c r="HLV547"/>
      <c r="HLW547"/>
      <c r="HLX547"/>
      <c r="HLY547"/>
      <c r="HLZ547"/>
      <c r="HMA547"/>
      <c r="HMB547"/>
      <c r="HMC547"/>
      <c r="HMD547"/>
      <c r="HME547"/>
      <c r="HMF547"/>
      <c r="HMG547"/>
      <c r="HMH547"/>
      <c r="HMI547"/>
      <c r="HMJ547"/>
      <c r="HMK547"/>
      <c r="HML547"/>
      <c r="HMM547"/>
      <c r="HMN547"/>
      <c r="HMO547"/>
      <c r="HMP547"/>
      <c r="HMQ547"/>
      <c r="HMR547"/>
      <c r="HMS547"/>
      <c r="HMT547"/>
      <c r="HMU547"/>
      <c r="HMV547"/>
      <c r="HMW547"/>
      <c r="HMX547"/>
      <c r="HMY547"/>
      <c r="HMZ547"/>
      <c r="HNA547"/>
      <c r="HNB547"/>
      <c r="HNC547"/>
      <c r="HND547"/>
      <c r="HNE547"/>
      <c r="HNF547"/>
      <c r="HNG547"/>
      <c r="HNH547"/>
      <c r="HNI547"/>
      <c r="HNJ547"/>
      <c r="HNK547"/>
      <c r="HNL547"/>
      <c r="HNM547"/>
      <c r="HNN547"/>
      <c r="HNO547"/>
      <c r="HNP547"/>
      <c r="HNQ547"/>
      <c r="HNR547"/>
      <c r="HNS547"/>
      <c r="HNT547"/>
      <c r="HNU547"/>
      <c r="HNV547"/>
      <c r="HNW547"/>
      <c r="HNX547"/>
      <c r="HNY547"/>
      <c r="HNZ547"/>
      <c r="HOA547"/>
      <c r="HOB547"/>
      <c r="HOC547"/>
      <c r="HOD547"/>
      <c r="HOE547"/>
      <c r="HOF547"/>
      <c r="HOG547"/>
      <c r="HOH547"/>
      <c r="HOI547"/>
      <c r="HOJ547"/>
      <c r="HOK547"/>
      <c r="HOL547"/>
      <c r="HOM547"/>
      <c r="HON547"/>
      <c r="HOO547"/>
      <c r="HOP547"/>
      <c r="HOQ547"/>
      <c r="HOR547"/>
      <c r="HOS547"/>
      <c r="HOT547"/>
      <c r="HOU547"/>
      <c r="HOV547"/>
      <c r="HOW547"/>
      <c r="HOX547"/>
      <c r="HOY547"/>
      <c r="HOZ547"/>
      <c r="HPA547"/>
      <c r="HPB547"/>
      <c r="HPC547"/>
      <c r="HPD547"/>
      <c r="HPE547"/>
      <c r="HPF547"/>
      <c r="HPG547"/>
      <c r="HPH547"/>
      <c r="HPI547"/>
      <c r="HPJ547"/>
      <c r="HPK547"/>
      <c r="HPL547"/>
      <c r="HPM547"/>
      <c r="HPN547"/>
      <c r="HPO547"/>
      <c r="HPP547"/>
      <c r="HPQ547"/>
      <c r="HPR547"/>
      <c r="HPS547"/>
      <c r="HPT547"/>
      <c r="HPU547"/>
      <c r="HPV547"/>
      <c r="HPW547"/>
      <c r="HPX547"/>
      <c r="HPY547"/>
      <c r="HPZ547"/>
      <c r="HQA547"/>
      <c r="HQB547"/>
      <c r="HQC547"/>
      <c r="HQD547"/>
      <c r="HQE547"/>
      <c r="HQF547"/>
      <c r="HQG547"/>
      <c r="HQH547"/>
      <c r="HQI547"/>
      <c r="HQJ547"/>
      <c r="HQK547"/>
      <c r="HQL547"/>
      <c r="HQM547"/>
      <c r="HQN547"/>
      <c r="HQO547"/>
      <c r="HQP547"/>
      <c r="HQQ547"/>
      <c r="HQR547"/>
      <c r="HQS547"/>
      <c r="HQT547"/>
      <c r="HQU547"/>
      <c r="HQV547"/>
      <c r="HQW547"/>
      <c r="HQX547"/>
      <c r="HQY547"/>
      <c r="HQZ547"/>
      <c r="HRA547"/>
      <c r="HRB547"/>
      <c r="HRC547"/>
      <c r="HRD547"/>
      <c r="HRE547"/>
      <c r="HRF547"/>
      <c r="HRG547"/>
      <c r="HRH547"/>
      <c r="HRI547"/>
      <c r="HRJ547"/>
      <c r="HRK547"/>
      <c r="HRL547"/>
      <c r="HRM547"/>
      <c r="HRN547"/>
      <c r="HRO547"/>
      <c r="HRP547"/>
      <c r="HRQ547"/>
      <c r="HRR547"/>
      <c r="HRS547"/>
      <c r="HRT547"/>
      <c r="HRU547"/>
      <c r="HRV547"/>
      <c r="HRW547"/>
      <c r="HRX547"/>
      <c r="HRY547"/>
      <c r="HRZ547"/>
      <c r="HSA547"/>
      <c r="HSB547"/>
      <c r="HSC547"/>
      <c r="HSD547"/>
      <c r="HSE547"/>
      <c r="HSF547"/>
      <c r="HSG547"/>
      <c r="HSH547"/>
      <c r="HSI547"/>
      <c r="HSJ547"/>
      <c r="HSK547"/>
      <c r="HSL547"/>
      <c r="HSM547"/>
      <c r="HSN547"/>
      <c r="HSO547"/>
      <c r="HSP547"/>
      <c r="HSQ547"/>
      <c r="HSR547"/>
      <c r="HSS547"/>
      <c r="HST547"/>
      <c r="HSU547"/>
      <c r="HSV547"/>
      <c r="HSW547"/>
      <c r="HSX547"/>
      <c r="HSY547"/>
      <c r="HSZ547"/>
      <c r="HTA547"/>
      <c r="HTB547"/>
      <c r="HTC547"/>
      <c r="HTD547"/>
      <c r="HTE547"/>
      <c r="HTF547"/>
      <c r="HTG547"/>
      <c r="HTH547"/>
      <c r="HTI547"/>
      <c r="HTJ547"/>
      <c r="HTK547"/>
      <c r="HTL547"/>
      <c r="HTM547"/>
      <c r="HTN547"/>
      <c r="HTO547"/>
      <c r="HTP547"/>
      <c r="HTQ547"/>
      <c r="HTR547"/>
      <c r="HTS547"/>
      <c r="HTT547"/>
      <c r="HTU547"/>
      <c r="HTV547"/>
      <c r="HTW547"/>
      <c r="HTX547"/>
      <c r="HTY547"/>
      <c r="HTZ547"/>
      <c r="HUA547"/>
      <c r="HUB547"/>
      <c r="HUC547"/>
      <c r="HUD547"/>
      <c r="HUE547"/>
      <c r="HUF547"/>
      <c r="HUG547"/>
      <c r="HUH547"/>
      <c r="HUI547"/>
      <c r="HUJ547"/>
      <c r="HUK547"/>
      <c r="HUL547"/>
      <c r="HUM547"/>
      <c r="HUN547"/>
      <c r="HUO547"/>
      <c r="HUP547"/>
      <c r="HUQ547"/>
      <c r="HUR547"/>
      <c r="HUS547"/>
      <c r="HUT547"/>
      <c r="HUU547"/>
      <c r="HUV547"/>
      <c r="HUW547"/>
      <c r="HUX547"/>
      <c r="HUY547"/>
      <c r="HUZ547"/>
      <c r="HVA547"/>
      <c r="HVB547"/>
      <c r="HVC547"/>
      <c r="HVD547"/>
      <c r="HVE547"/>
      <c r="HVF547"/>
      <c r="HVG547"/>
      <c r="HVH547"/>
      <c r="HVI547"/>
      <c r="HVJ547"/>
      <c r="HVK547"/>
      <c r="HVL547"/>
      <c r="HVM547"/>
      <c r="HVN547"/>
      <c r="HVO547"/>
      <c r="HVP547"/>
      <c r="HVQ547"/>
      <c r="HVR547"/>
      <c r="HVS547"/>
      <c r="HVT547"/>
      <c r="HVU547"/>
      <c r="HVV547"/>
      <c r="HVW547"/>
      <c r="HVX547"/>
      <c r="HVY547"/>
      <c r="HVZ547"/>
      <c r="HWA547"/>
      <c r="HWB547"/>
      <c r="HWC547"/>
      <c r="HWD547"/>
      <c r="HWE547"/>
      <c r="HWF547"/>
      <c r="HWG547"/>
      <c r="HWH547"/>
      <c r="HWI547"/>
      <c r="HWJ547"/>
      <c r="HWK547"/>
      <c r="HWL547"/>
      <c r="HWM547"/>
      <c r="HWN547"/>
      <c r="HWO547"/>
      <c r="HWP547"/>
      <c r="HWQ547"/>
      <c r="HWR547"/>
      <c r="HWS547"/>
      <c r="HWT547"/>
      <c r="HWU547"/>
      <c r="HWV547"/>
      <c r="HWW547"/>
      <c r="HWX547"/>
      <c r="HWY547"/>
      <c r="HWZ547"/>
      <c r="HXA547"/>
      <c r="HXB547"/>
      <c r="HXC547"/>
      <c r="HXD547"/>
      <c r="HXE547"/>
      <c r="HXF547"/>
      <c r="HXG547"/>
      <c r="HXH547"/>
      <c r="HXI547"/>
      <c r="HXJ547"/>
      <c r="HXK547"/>
      <c r="HXL547"/>
      <c r="HXM547"/>
      <c r="HXN547"/>
      <c r="HXO547"/>
      <c r="HXP547"/>
      <c r="HXQ547"/>
      <c r="HXR547"/>
      <c r="HXS547"/>
      <c r="HXT547"/>
      <c r="HXU547"/>
      <c r="HXV547"/>
      <c r="HXW547"/>
      <c r="HXX547"/>
      <c r="HXY547"/>
      <c r="HXZ547"/>
      <c r="HYA547"/>
      <c r="HYB547"/>
      <c r="HYC547"/>
      <c r="HYD547"/>
      <c r="HYE547"/>
      <c r="HYF547"/>
      <c r="HYG547"/>
      <c r="HYH547"/>
      <c r="HYI547"/>
      <c r="HYJ547"/>
      <c r="HYK547"/>
      <c r="HYL547"/>
      <c r="HYM547"/>
      <c r="HYN547"/>
      <c r="HYO547"/>
      <c r="HYP547"/>
      <c r="HYQ547"/>
      <c r="HYR547"/>
      <c r="HYS547"/>
      <c r="HYT547"/>
      <c r="HYU547"/>
      <c r="HYV547"/>
      <c r="HYW547"/>
      <c r="HYX547"/>
      <c r="HYY547"/>
      <c r="HYZ547"/>
      <c r="HZA547"/>
      <c r="HZB547"/>
      <c r="HZC547"/>
      <c r="HZD547"/>
      <c r="HZE547"/>
      <c r="HZF547"/>
      <c r="HZG547"/>
      <c r="HZH547"/>
      <c r="HZI547"/>
      <c r="HZJ547"/>
      <c r="HZK547"/>
      <c r="HZL547"/>
      <c r="HZM547"/>
      <c r="HZN547"/>
      <c r="HZO547"/>
      <c r="HZP547"/>
      <c r="HZQ547"/>
      <c r="HZR547"/>
      <c r="HZS547"/>
      <c r="HZT547"/>
      <c r="HZU547"/>
      <c r="HZV547"/>
      <c r="HZW547"/>
      <c r="HZX547"/>
      <c r="HZY547"/>
      <c r="HZZ547"/>
      <c r="IAA547"/>
      <c r="IAB547"/>
      <c r="IAC547"/>
      <c r="IAD547"/>
      <c r="IAE547"/>
      <c r="IAF547"/>
      <c r="IAG547"/>
      <c r="IAH547"/>
      <c r="IAI547"/>
      <c r="IAJ547"/>
      <c r="IAK547"/>
      <c r="IAL547"/>
      <c r="IAM547"/>
      <c r="IAN547"/>
      <c r="IAO547"/>
      <c r="IAP547"/>
      <c r="IAQ547"/>
      <c r="IAR547"/>
      <c r="IAS547"/>
      <c r="IAT547"/>
      <c r="IAU547"/>
      <c r="IAV547"/>
      <c r="IAW547"/>
      <c r="IAX547"/>
      <c r="IAY547"/>
      <c r="IAZ547"/>
      <c r="IBA547"/>
      <c r="IBB547"/>
      <c r="IBC547"/>
      <c r="IBD547"/>
      <c r="IBE547"/>
      <c r="IBF547"/>
      <c r="IBG547"/>
      <c r="IBH547"/>
      <c r="IBI547"/>
      <c r="IBJ547"/>
      <c r="IBK547"/>
      <c r="IBL547"/>
      <c r="IBM547"/>
      <c r="IBN547"/>
      <c r="IBO547"/>
      <c r="IBP547"/>
      <c r="IBQ547"/>
      <c r="IBR547"/>
      <c r="IBS547"/>
      <c r="IBT547"/>
      <c r="IBU547"/>
      <c r="IBV547"/>
      <c r="IBW547"/>
      <c r="IBX547"/>
      <c r="IBY547"/>
      <c r="IBZ547"/>
      <c r="ICA547"/>
      <c r="ICB547"/>
      <c r="ICC547"/>
      <c r="ICD547"/>
      <c r="ICE547"/>
      <c r="ICF547"/>
      <c r="ICG547"/>
      <c r="ICH547"/>
      <c r="ICI547"/>
      <c r="ICJ547"/>
      <c r="ICK547"/>
      <c r="ICL547"/>
      <c r="ICM547"/>
      <c r="ICN547"/>
      <c r="ICO547"/>
      <c r="ICP547"/>
      <c r="ICQ547"/>
      <c r="ICR547"/>
      <c r="ICS547"/>
      <c r="ICT547"/>
      <c r="ICU547"/>
      <c r="ICV547"/>
      <c r="ICW547"/>
      <c r="ICX547"/>
      <c r="ICY547"/>
      <c r="ICZ547"/>
      <c r="IDA547"/>
      <c r="IDB547"/>
      <c r="IDC547"/>
      <c r="IDD547"/>
      <c r="IDE547"/>
      <c r="IDF547"/>
      <c r="IDG547"/>
      <c r="IDH547"/>
      <c r="IDI547"/>
      <c r="IDJ547"/>
      <c r="IDK547"/>
      <c r="IDL547"/>
      <c r="IDM547"/>
      <c r="IDN547"/>
      <c r="IDO547"/>
      <c r="IDP547"/>
      <c r="IDQ547"/>
      <c r="IDR547"/>
      <c r="IDS547"/>
      <c r="IDT547"/>
      <c r="IDU547"/>
      <c r="IDV547"/>
      <c r="IDW547"/>
      <c r="IDX547"/>
      <c r="IDY547"/>
      <c r="IDZ547"/>
      <c r="IEA547"/>
      <c r="IEB547"/>
      <c r="IEC547"/>
      <c r="IED547"/>
      <c r="IEE547"/>
      <c r="IEF547"/>
      <c r="IEG547"/>
      <c r="IEH547"/>
      <c r="IEI547"/>
      <c r="IEJ547"/>
      <c r="IEK547"/>
      <c r="IEL547"/>
      <c r="IEM547"/>
      <c r="IEN547"/>
      <c r="IEO547"/>
      <c r="IEP547"/>
      <c r="IEQ547"/>
      <c r="IER547"/>
      <c r="IES547"/>
      <c r="IET547"/>
      <c r="IEU547"/>
      <c r="IEV547"/>
      <c r="IEW547"/>
      <c r="IEX547"/>
      <c r="IEY547"/>
      <c r="IEZ547"/>
      <c r="IFA547"/>
      <c r="IFB547"/>
      <c r="IFC547"/>
      <c r="IFD547"/>
      <c r="IFE547"/>
      <c r="IFF547"/>
      <c r="IFG547"/>
      <c r="IFH547"/>
      <c r="IFI547"/>
      <c r="IFJ547"/>
      <c r="IFK547"/>
      <c r="IFL547"/>
      <c r="IFM547"/>
      <c r="IFN547"/>
      <c r="IFO547"/>
      <c r="IFP547"/>
      <c r="IFQ547"/>
      <c r="IFR547"/>
      <c r="IFS547"/>
      <c r="IFT547"/>
      <c r="IFU547"/>
      <c r="IFV547"/>
      <c r="IFW547"/>
      <c r="IFX547"/>
      <c r="IFY547"/>
      <c r="IFZ547"/>
      <c r="IGA547"/>
      <c r="IGB547"/>
      <c r="IGC547"/>
      <c r="IGD547"/>
      <c r="IGE547"/>
      <c r="IGF547"/>
      <c r="IGG547"/>
      <c r="IGH547"/>
      <c r="IGI547"/>
      <c r="IGJ547"/>
      <c r="IGK547"/>
      <c r="IGL547"/>
      <c r="IGM547"/>
      <c r="IGN547"/>
      <c r="IGO547"/>
      <c r="IGP547"/>
      <c r="IGQ547"/>
      <c r="IGR547"/>
      <c r="IGS547"/>
      <c r="IGT547"/>
      <c r="IGU547"/>
      <c r="IGV547"/>
      <c r="IGW547"/>
      <c r="IGX547"/>
      <c r="IGY547"/>
      <c r="IGZ547"/>
      <c r="IHA547"/>
      <c r="IHB547"/>
      <c r="IHC547"/>
      <c r="IHD547"/>
      <c r="IHE547"/>
      <c r="IHF547"/>
      <c r="IHG547"/>
      <c r="IHH547"/>
      <c r="IHI547"/>
      <c r="IHJ547"/>
      <c r="IHK547"/>
      <c r="IHL547"/>
      <c r="IHM547"/>
      <c r="IHN547"/>
      <c r="IHO547"/>
      <c r="IHP547"/>
      <c r="IHQ547"/>
      <c r="IHR547"/>
      <c r="IHS547"/>
      <c r="IHT547"/>
      <c r="IHU547"/>
      <c r="IHV547"/>
      <c r="IHW547"/>
      <c r="IHX547"/>
      <c r="IHY547"/>
      <c r="IHZ547"/>
      <c r="IIA547"/>
      <c r="IIB547"/>
      <c r="IIC547"/>
      <c r="IID547"/>
      <c r="IIE547"/>
      <c r="IIF547"/>
      <c r="IIG547"/>
      <c r="IIH547"/>
      <c r="III547"/>
      <c r="IIJ547"/>
      <c r="IIK547"/>
      <c r="IIL547"/>
      <c r="IIM547"/>
      <c r="IIN547"/>
      <c r="IIO547"/>
      <c r="IIP547"/>
      <c r="IIQ547"/>
      <c r="IIR547"/>
      <c r="IIS547"/>
      <c r="IIT547"/>
      <c r="IIU547"/>
      <c r="IIV547"/>
      <c r="IIW547"/>
      <c r="IIX547"/>
      <c r="IIY547"/>
      <c r="IIZ547"/>
      <c r="IJA547"/>
      <c r="IJB547"/>
      <c r="IJC547"/>
      <c r="IJD547"/>
      <c r="IJE547"/>
      <c r="IJF547"/>
      <c r="IJG547"/>
      <c r="IJH547"/>
      <c r="IJI547"/>
      <c r="IJJ547"/>
      <c r="IJK547"/>
      <c r="IJL547"/>
      <c r="IJM547"/>
      <c r="IJN547"/>
      <c r="IJO547"/>
      <c r="IJP547"/>
      <c r="IJQ547"/>
      <c r="IJR547"/>
      <c r="IJS547"/>
      <c r="IJT547"/>
      <c r="IJU547"/>
      <c r="IJV547"/>
      <c r="IJW547"/>
      <c r="IJX547"/>
      <c r="IJY547"/>
      <c r="IJZ547"/>
      <c r="IKA547"/>
      <c r="IKB547"/>
      <c r="IKC547"/>
      <c r="IKD547"/>
      <c r="IKE547"/>
      <c r="IKF547"/>
      <c r="IKG547"/>
      <c r="IKH547"/>
      <c r="IKI547"/>
      <c r="IKJ547"/>
      <c r="IKK547"/>
      <c r="IKL547"/>
      <c r="IKM547"/>
      <c r="IKN547"/>
      <c r="IKO547"/>
      <c r="IKP547"/>
      <c r="IKQ547"/>
      <c r="IKR547"/>
      <c r="IKS547"/>
      <c r="IKT547"/>
      <c r="IKU547"/>
      <c r="IKV547"/>
      <c r="IKW547"/>
      <c r="IKX547"/>
      <c r="IKY547"/>
      <c r="IKZ547"/>
      <c r="ILA547"/>
      <c r="ILB547"/>
      <c r="ILC547"/>
      <c r="ILD547"/>
      <c r="ILE547"/>
      <c r="ILF547"/>
      <c r="ILG547"/>
      <c r="ILH547"/>
      <c r="ILI547"/>
      <c r="ILJ547"/>
      <c r="ILK547"/>
      <c r="ILL547"/>
      <c r="ILM547"/>
      <c r="ILN547"/>
      <c r="ILO547"/>
      <c r="ILP547"/>
      <c r="ILQ547"/>
      <c r="ILR547"/>
      <c r="ILS547"/>
      <c r="ILT547"/>
      <c r="ILU547"/>
      <c r="ILV547"/>
      <c r="ILW547"/>
      <c r="ILX547"/>
      <c r="ILY547"/>
      <c r="ILZ547"/>
      <c r="IMA547"/>
      <c r="IMB547"/>
      <c r="IMC547"/>
      <c r="IMD547"/>
      <c r="IME547"/>
      <c r="IMF547"/>
      <c r="IMG547"/>
      <c r="IMH547"/>
      <c r="IMI547"/>
      <c r="IMJ547"/>
      <c r="IMK547"/>
      <c r="IML547"/>
      <c r="IMM547"/>
      <c r="IMN547"/>
      <c r="IMO547"/>
      <c r="IMP547"/>
      <c r="IMQ547"/>
      <c r="IMR547"/>
      <c r="IMS547"/>
      <c r="IMT547"/>
      <c r="IMU547"/>
      <c r="IMV547"/>
      <c r="IMW547"/>
      <c r="IMX547"/>
      <c r="IMY547"/>
      <c r="IMZ547"/>
      <c r="INA547"/>
      <c r="INB547"/>
      <c r="INC547"/>
      <c r="IND547"/>
      <c r="INE547"/>
      <c r="INF547"/>
      <c r="ING547"/>
      <c r="INH547"/>
      <c r="INI547"/>
      <c r="INJ547"/>
      <c r="INK547"/>
      <c r="INL547"/>
      <c r="INM547"/>
      <c r="INN547"/>
      <c r="INO547"/>
      <c r="INP547"/>
      <c r="INQ547"/>
      <c r="INR547"/>
      <c r="INS547"/>
      <c r="INT547"/>
      <c r="INU547"/>
      <c r="INV547"/>
      <c r="INW547"/>
      <c r="INX547"/>
      <c r="INY547"/>
      <c r="INZ547"/>
      <c r="IOA547"/>
      <c r="IOB547"/>
      <c r="IOC547"/>
      <c r="IOD547"/>
      <c r="IOE547"/>
      <c r="IOF547"/>
      <c r="IOG547"/>
      <c r="IOH547"/>
      <c r="IOI547"/>
      <c r="IOJ547"/>
      <c r="IOK547"/>
      <c r="IOL547"/>
      <c r="IOM547"/>
      <c r="ION547"/>
      <c r="IOO547"/>
      <c r="IOP547"/>
      <c r="IOQ547"/>
      <c r="IOR547"/>
      <c r="IOS547"/>
      <c r="IOT547"/>
      <c r="IOU547"/>
      <c r="IOV547"/>
      <c r="IOW547"/>
      <c r="IOX547"/>
      <c r="IOY547"/>
      <c r="IOZ547"/>
      <c r="IPA547"/>
      <c r="IPB547"/>
      <c r="IPC547"/>
      <c r="IPD547"/>
      <c r="IPE547"/>
      <c r="IPF547"/>
      <c r="IPG547"/>
      <c r="IPH547"/>
      <c r="IPI547"/>
      <c r="IPJ547"/>
      <c r="IPK547"/>
      <c r="IPL547"/>
      <c r="IPM547"/>
      <c r="IPN547"/>
      <c r="IPO547"/>
      <c r="IPP547"/>
      <c r="IPQ547"/>
      <c r="IPR547"/>
      <c r="IPS547"/>
      <c r="IPT547"/>
      <c r="IPU547"/>
      <c r="IPV547"/>
      <c r="IPW547"/>
      <c r="IPX547"/>
      <c r="IPY547"/>
      <c r="IPZ547"/>
      <c r="IQA547"/>
      <c r="IQB547"/>
      <c r="IQC547"/>
      <c r="IQD547"/>
      <c r="IQE547"/>
      <c r="IQF547"/>
      <c r="IQG547"/>
      <c r="IQH547"/>
      <c r="IQI547"/>
      <c r="IQJ547"/>
      <c r="IQK547"/>
      <c r="IQL547"/>
      <c r="IQM547"/>
      <c r="IQN547"/>
      <c r="IQO547"/>
      <c r="IQP547"/>
      <c r="IQQ547"/>
      <c r="IQR547"/>
      <c r="IQS547"/>
      <c r="IQT547"/>
      <c r="IQU547"/>
      <c r="IQV547"/>
      <c r="IQW547"/>
      <c r="IQX547"/>
      <c r="IQY547"/>
      <c r="IQZ547"/>
      <c r="IRA547"/>
      <c r="IRB547"/>
      <c r="IRC547"/>
      <c r="IRD547"/>
      <c r="IRE547"/>
      <c r="IRF547"/>
      <c r="IRG547"/>
      <c r="IRH547"/>
      <c r="IRI547"/>
      <c r="IRJ547"/>
      <c r="IRK547"/>
      <c r="IRL547"/>
      <c r="IRM547"/>
      <c r="IRN547"/>
      <c r="IRO547"/>
      <c r="IRP547"/>
      <c r="IRQ547"/>
      <c r="IRR547"/>
      <c r="IRS547"/>
      <c r="IRT547"/>
      <c r="IRU547"/>
      <c r="IRV547"/>
      <c r="IRW547"/>
      <c r="IRX547"/>
      <c r="IRY547"/>
      <c r="IRZ547"/>
      <c r="ISA547"/>
      <c r="ISB547"/>
      <c r="ISC547"/>
      <c r="ISD547"/>
      <c r="ISE547"/>
      <c r="ISF547"/>
      <c r="ISG547"/>
      <c r="ISH547"/>
      <c r="ISI547"/>
      <c r="ISJ547"/>
      <c r="ISK547"/>
      <c r="ISL547"/>
      <c r="ISM547"/>
      <c r="ISN547"/>
      <c r="ISO547"/>
      <c r="ISP547"/>
      <c r="ISQ547"/>
      <c r="ISR547"/>
      <c r="ISS547"/>
      <c r="IST547"/>
      <c r="ISU547"/>
      <c r="ISV547"/>
      <c r="ISW547"/>
      <c r="ISX547"/>
      <c r="ISY547"/>
      <c r="ISZ547"/>
      <c r="ITA547"/>
      <c r="ITB547"/>
      <c r="ITC547"/>
      <c r="ITD547"/>
      <c r="ITE547"/>
      <c r="ITF547"/>
      <c r="ITG547"/>
      <c r="ITH547"/>
      <c r="ITI547"/>
      <c r="ITJ547"/>
      <c r="ITK547"/>
      <c r="ITL547"/>
      <c r="ITM547"/>
      <c r="ITN547"/>
      <c r="ITO547"/>
      <c r="ITP547"/>
      <c r="ITQ547"/>
      <c r="ITR547"/>
      <c r="ITS547"/>
      <c r="ITT547"/>
      <c r="ITU547"/>
      <c r="ITV547"/>
      <c r="ITW547"/>
      <c r="ITX547"/>
      <c r="ITY547"/>
      <c r="ITZ547"/>
      <c r="IUA547"/>
      <c r="IUB547"/>
      <c r="IUC547"/>
      <c r="IUD547"/>
      <c r="IUE547"/>
      <c r="IUF547"/>
      <c r="IUG547"/>
      <c r="IUH547"/>
      <c r="IUI547"/>
      <c r="IUJ547"/>
      <c r="IUK547"/>
      <c r="IUL547"/>
      <c r="IUM547"/>
      <c r="IUN547"/>
      <c r="IUO547"/>
      <c r="IUP547"/>
      <c r="IUQ547"/>
      <c r="IUR547"/>
      <c r="IUS547"/>
      <c r="IUT547"/>
      <c r="IUU547"/>
      <c r="IUV547"/>
      <c r="IUW547"/>
      <c r="IUX547"/>
      <c r="IUY547"/>
      <c r="IUZ547"/>
      <c r="IVA547"/>
      <c r="IVB547"/>
      <c r="IVC547"/>
      <c r="IVD547"/>
      <c r="IVE547"/>
      <c r="IVF547"/>
      <c r="IVG547"/>
      <c r="IVH547"/>
      <c r="IVI547"/>
      <c r="IVJ547"/>
      <c r="IVK547"/>
      <c r="IVL547"/>
      <c r="IVM547"/>
      <c r="IVN547"/>
      <c r="IVO547"/>
      <c r="IVP547"/>
      <c r="IVQ547"/>
      <c r="IVR547"/>
      <c r="IVS547"/>
      <c r="IVT547"/>
      <c r="IVU547"/>
      <c r="IVV547"/>
      <c r="IVW547"/>
      <c r="IVX547"/>
      <c r="IVY547"/>
      <c r="IVZ547"/>
      <c r="IWA547"/>
      <c r="IWB547"/>
      <c r="IWC547"/>
      <c r="IWD547"/>
      <c r="IWE547"/>
      <c r="IWF547"/>
      <c r="IWG547"/>
      <c r="IWH547"/>
      <c r="IWI547"/>
      <c r="IWJ547"/>
      <c r="IWK547"/>
      <c r="IWL547"/>
      <c r="IWM547"/>
      <c r="IWN547"/>
      <c r="IWO547"/>
      <c r="IWP547"/>
      <c r="IWQ547"/>
      <c r="IWR547"/>
      <c r="IWS547"/>
      <c r="IWT547"/>
      <c r="IWU547"/>
      <c r="IWV547"/>
      <c r="IWW547"/>
      <c r="IWX547"/>
      <c r="IWY547"/>
      <c r="IWZ547"/>
      <c r="IXA547"/>
      <c r="IXB547"/>
      <c r="IXC547"/>
      <c r="IXD547"/>
      <c r="IXE547"/>
      <c r="IXF547"/>
      <c r="IXG547"/>
      <c r="IXH547"/>
      <c r="IXI547"/>
      <c r="IXJ547"/>
      <c r="IXK547"/>
      <c r="IXL547"/>
      <c r="IXM547"/>
      <c r="IXN547"/>
      <c r="IXO547"/>
      <c r="IXP547"/>
      <c r="IXQ547"/>
      <c r="IXR547"/>
      <c r="IXS547"/>
      <c r="IXT547"/>
      <c r="IXU547"/>
      <c r="IXV547"/>
      <c r="IXW547"/>
      <c r="IXX547"/>
      <c r="IXY547"/>
      <c r="IXZ547"/>
      <c r="IYA547"/>
      <c r="IYB547"/>
      <c r="IYC547"/>
      <c r="IYD547"/>
      <c r="IYE547"/>
      <c r="IYF547"/>
      <c r="IYG547"/>
      <c r="IYH547"/>
      <c r="IYI547"/>
      <c r="IYJ547"/>
      <c r="IYK547"/>
      <c r="IYL547"/>
      <c r="IYM547"/>
      <c r="IYN547"/>
      <c r="IYO547"/>
      <c r="IYP547"/>
      <c r="IYQ547"/>
      <c r="IYR547"/>
      <c r="IYS547"/>
      <c r="IYT547"/>
      <c r="IYU547"/>
      <c r="IYV547"/>
      <c r="IYW547"/>
      <c r="IYX547"/>
      <c r="IYY547"/>
      <c r="IYZ547"/>
      <c r="IZA547"/>
      <c r="IZB547"/>
      <c r="IZC547"/>
      <c r="IZD547"/>
      <c r="IZE547"/>
      <c r="IZF547"/>
      <c r="IZG547"/>
      <c r="IZH547"/>
      <c r="IZI547"/>
      <c r="IZJ547"/>
      <c r="IZK547"/>
      <c r="IZL547"/>
      <c r="IZM547"/>
      <c r="IZN547"/>
      <c r="IZO547"/>
      <c r="IZP547"/>
      <c r="IZQ547"/>
      <c r="IZR547"/>
      <c r="IZS547"/>
      <c r="IZT547"/>
      <c r="IZU547"/>
      <c r="IZV547"/>
      <c r="IZW547"/>
      <c r="IZX547"/>
      <c r="IZY547"/>
      <c r="IZZ547"/>
      <c r="JAA547"/>
      <c r="JAB547"/>
      <c r="JAC547"/>
      <c r="JAD547"/>
      <c r="JAE547"/>
      <c r="JAF547"/>
      <c r="JAG547"/>
      <c r="JAH547"/>
      <c r="JAI547"/>
      <c r="JAJ547"/>
      <c r="JAK547"/>
      <c r="JAL547"/>
      <c r="JAM547"/>
      <c r="JAN547"/>
      <c r="JAO547"/>
      <c r="JAP547"/>
      <c r="JAQ547"/>
      <c r="JAR547"/>
      <c r="JAS547"/>
      <c r="JAT547"/>
      <c r="JAU547"/>
      <c r="JAV547"/>
      <c r="JAW547"/>
      <c r="JAX547"/>
      <c r="JAY547"/>
      <c r="JAZ547"/>
      <c r="JBA547"/>
      <c r="JBB547"/>
      <c r="JBC547"/>
      <c r="JBD547"/>
      <c r="JBE547"/>
      <c r="JBF547"/>
      <c r="JBG547"/>
      <c r="JBH547"/>
      <c r="JBI547"/>
      <c r="JBJ547"/>
      <c r="JBK547"/>
      <c r="JBL547"/>
      <c r="JBM547"/>
      <c r="JBN547"/>
      <c r="JBO547"/>
      <c r="JBP547"/>
      <c r="JBQ547"/>
      <c r="JBR547"/>
      <c r="JBS547"/>
      <c r="JBT547"/>
      <c r="JBU547"/>
      <c r="JBV547"/>
      <c r="JBW547"/>
      <c r="JBX547"/>
      <c r="JBY547"/>
      <c r="JBZ547"/>
      <c r="JCA547"/>
      <c r="JCB547"/>
      <c r="JCC547"/>
      <c r="JCD547"/>
      <c r="JCE547"/>
      <c r="JCF547"/>
      <c r="JCG547"/>
      <c r="JCH547"/>
      <c r="JCI547"/>
      <c r="JCJ547"/>
      <c r="JCK547"/>
      <c r="JCL547"/>
      <c r="JCM547"/>
      <c r="JCN547"/>
      <c r="JCO547"/>
      <c r="JCP547"/>
      <c r="JCQ547"/>
      <c r="JCR547"/>
      <c r="JCS547"/>
      <c r="JCT547"/>
      <c r="JCU547"/>
      <c r="JCV547"/>
      <c r="JCW547"/>
      <c r="JCX547"/>
      <c r="JCY547"/>
      <c r="JCZ547"/>
      <c r="JDA547"/>
      <c r="JDB547"/>
      <c r="JDC547"/>
      <c r="JDD547"/>
      <c r="JDE547"/>
      <c r="JDF547"/>
      <c r="JDG547"/>
      <c r="JDH547"/>
      <c r="JDI547"/>
      <c r="JDJ547"/>
      <c r="JDK547"/>
      <c r="JDL547"/>
      <c r="JDM547"/>
      <c r="JDN547"/>
      <c r="JDO547"/>
      <c r="JDP547"/>
      <c r="JDQ547"/>
      <c r="JDR547"/>
      <c r="JDS547"/>
      <c r="JDT547"/>
      <c r="JDU547"/>
      <c r="JDV547"/>
      <c r="JDW547"/>
      <c r="JDX547"/>
      <c r="JDY547"/>
      <c r="JDZ547"/>
      <c r="JEA547"/>
      <c r="JEB547"/>
      <c r="JEC547"/>
      <c r="JED547"/>
      <c r="JEE547"/>
      <c r="JEF547"/>
      <c r="JEG547"/>
      <c r="JEH547"/>
      <c r="JEI547"/>
      <c r="JEJ547"/>
      <c r="JEK547"/>
      <c r="JEL547"/>
      <c r="JEM547"/>
      <c r="JEN547"/>
      <c r="JEO547"/>
      <c r="JEP547"/>
      <c r="JEQ547"/>
      <c r="JER547"/>
      <c r="JES547"/>
      <c r="JET547"/>
      <c r="JEU547"/>
      <c r="JEV547"/>
      <c r="JEW547"/>
      <c r="JEX547"/>
      <c r="JEY547"/>
      <c r="JEZ547"/>
      <c r="JFA547"/>
      <c r="JFB547"/>
      <c r="JFC547"/>
      <c r="JFD547"/>
      <c r="JFE547"/>
      <c r="JFF547"/>
      <c r="JFG547"/>
      <c r="JFH547"/>
      <c r="JFI547"/>
      <c r="JFJ547"/>
      <c r="JFK547"/>
      <c r="JFL547"/>
      <c r="JFM547"/>
      <c r="JFN547"/>
      <c r="JFO547"/>
      <c r="JFP547"/>
      <c r="JFQ547"/>
      <c r="JFR547"/>
      <c r="JFS547"/>
      <c r="JFT547"/>
      <c r="JFU547"/>
      <c r="JFV547"/>
      <c r="JFW547"/>
      <c r="JFX547"/>
      <c r="JFY547"/>
      <c r="JFZ547"/>
      <c r="JGA547"/>
      <c r="JGB547"/>
      <c r="JGC547"/>
      <c r="JGD547"/>
      <c r="JGE547"/>
      <c r="JGF547"/>
      <c r="JGG547"/>
      <c r="JGH547"/>
      <c r="JGI547"/>
      <c r="JGJ547"/>
      <c r="JGK547"/>
      <c r="JGL547"/>
      <c r="JGM547"/>
      <c r="JGN547"/>
      <c r="JGO547"/>
      <c r="JGP547"/>
      <c r="JGQ547"/>
      <c r="JGR547"/>
      <c r="JGS547"/>
      <c r="JGT547"/>
      <c r="JGU547"/>
      <c r="JGV547"/>
      <c r="JGW547"/>
      <c r="JGX547"/>
      <c r="JGY547"/>
      <c r="JGZ547"/>
      <c r="JHA547"/>
      <c r="JHB547"/>
      <c r="JHC547"/>
      <c r="JHD547"/>
      <c r="JHE547"/>
      <c r="JHF547"/>
      <c r="JHG547"/>
      <c r="JHH547"/>
      <c r="JHI547"/>
      <c r="JHJ547"/>
      <c r="JHK547"/>
      <c r="JHL547"/>
      <c r="JHM547"/>
      <c r="JHN547"/>
      <c r="JHO547"/>
      <c r="JHP547"/>
      <c r="JHQ547"/>
      <c r="JHR547"/>
      <c r="JHS547"/>
      <c r="JHT547"/>
      <c r="JHU547"/>
      <c r="JHV547"/>
      <c r="JHW547"/>
      <c r="JHX547"/>
      <c r="JHY547"/>
      <c r="JHZ547"/>
      <c r="JIA547"/>
      <c r="JIB547"/>
      <c r="JIC547"/>
      <c r="JID547"/>
      <c r="JIE547"/>
      <c r="JIF547"/>
      <c r="JIG547"/>
      <c r="JIH547"/>
      <c r="JII547"/>
      <c r="JIJ547"/>
      <c r="JIK547"/>
      <c r="JIL547"/>
      <c r="JIM547"/>
      <c r="JIN547"/>
      <c r="JIO547"/>
      <c r="JIP547"/>
      <c r="JIQ547"/>
      <c r="JIR547"/>
      <c r="JIS547"/>
      <c r="JIT547"/>
      <c r="JIU547"/>
      <c r="JIV547"/>
      <c r="JIW547"/>
      <c r="JIX547"/>
      <c r="JIY547"/>
      <c r="JIZ547"/>
      <c r="JJA547"/>
      <c r="JJB547"/>
      <c r="JJC547"/>
      <c r="JJD547"/>
      <c r="JJE547"/>
      <c r="JJF547"/>
      <c r="JJG547"/>
      <c r="JJH547"/>
      <c r="JJI547"/>
      <c r="JJJ547"/>
      <c r="JJK547"/>
      <c r="JJL547"/>
      <c r="JJM547"/>
      <c r="JJN547"/>
      <c r="JJO547"/>
      <c r="JJP547"/>
      <c r="JJQ547"/>
      <c r="JJR547"/>
      <c r="JJS547"/>
      <c r="JJT547"/>
      <c r="JJU547"/>
      <c r="JJV547"/>
      <c r="JJW547"/>
      <c r="JJX547"/>
      <c r="JJY547"/>
      <c r="JJZ547"/>
      <c r="JKA547"/>
      <c r="JKB547"/>
      <c r="JKC547"/>
      <c r="JKD547"/>
      <c r="JKE547"/>
      <c r="JKF547"/>
      <c r="JKG547"/>
      <c r="JKH547"/>
      <c r="JKI547"/>
      <c r="JKJ547"/>
      <c r="JKK547"/>
      <c r="JKL547"/>
      <c r="JKM547"/>
      <c r="JKN547"/>
      <c r="JKO547"/>
      <c r="JKP547"/>
      <c r="JKQ547"/>
      <c r="JKR547"/>
      <c r="JKS547"/>
      <c r="JKT547"/>
      <c r="JKU547"/>
      <c r="JKV547"/>
      <c r="JKW547"/>
      <c r="JKX547"/>
      <c r="JKY547"/>
      <c r="JKZ547"/>
      <c r="JLA547"/>
      <c r="JLB547"/>
      <c r="JLC547"/>
      <c r="JLD547"/>
      <c r="JLE547"/>
      <c r="JLF547"/>
      <c r="JLG547"/>
      <c r="JLH547"/>
      <c r="JLI547"/>
      <c r="JLJ547"/>
      <c r="JLK547"/>
      <c r="JLL547"/>
      <c r="JLM547"/>
      <c r="JLN547"/>
      <c r="JLO547"/>
      <c r="JLP547"/>
      <c r="JLQ547"/>
      <c r="JLR547"/>
      <c r="JLS547"/>
      <c r="JLT547"/>
      <c r="JLU547"/>
      <c r="JLV547"/>
      <c r="JLW547"/>
      <c r="JLX547"/>
      <c r="JLY547"/>
      <c r="JLZ547"/>
      <c r="JMA547"/>
      <c r="JMB547"/>
      <c r="JMC547"/>
      <c r="JMD547"/>
      <c r="JME547"/>
      <c r="JMF547"/>
      <c r="JMG547"/>
      <c r="JMH547"/>
      <c r="JMI547"/>
      <c r="JMJ547"/>
      <c r="JMK547"/>
      <c r="JML547"/>
      <c r="JMM547"/>
      <c r="JMN547"/>
      <c r="JMO547"/>
      <c r="JMP547"/>
      <c r="JMQ547"/>
      <c r="JMR547"/>
      <c r="JMS547"/>
      <c r="JMT547"/>
      <c r="JMU547"/>
      <c r="JMV547"/>
      <c r="JMW547"/>
      <c r="JMX547"/>
      <c r="JMY547"/>
      <c r="JMZ547"/>
      <c r="JNA547"/>
      <c r="JNB547"/>
      <c r="JNC547"/>
      <c r="JND547"/>
      <c r="JNE547"/>
      <c r="JNF547"/>
      <c r="JNG547"/>
      <c r="JNH547"/>
      <c r="JNI547"/>
      <c r="JNJ547"/>
      <c r="JNK547"/>
      <c r="JNL547"/>
      <c r="JNM547"/>
      <c r="JNN547"/>
      <c r="JNO547"/>
      <c r="JNP547"/>
      <c r="JNQ547"/>
      <c r="JNR547"/>
      <c r="JNS547"/>
      <c r="JNT547"/>
      <c r="JNU547"/>
      <c r="JNV547"/>
      <c r="JNW547"/>
      <c r="JNX547"/>
      <c r="JNY547"/>
      <c r="JNZ547"/>
      <c r="JOA547"/>
      <c r="JOB547"/>
      <c r="JOC547"/>
      <c r="JOD547"/>
      <c r="JOE547"/>
      <c r="JOF547"/>
      <c r="JOG547"/>
      <c r="JOH547"/>
      <c r="JOI547"/>
      <c r="JOJ547"/>
      <c r="JOK547"/>
      <c r="JOL547"/>
      <c r="JOM547"/>
      <c r="JON547"/>
      <c r="JOO547"/>
      <c r="JOP547"/>
      <c r="JOQ547"/>
      <c r="JOR547"/>
      <c r="JOS547"/>
      <c r="JOT547"/>
      <c r="JOU547"/>
      <c r="JOV547"/>
      <c r="JOW547"/>
      <c r="JOX547"/>
      <c r="JOY547"/>
      <c r="JOZ547"/>
      <c r="JPA547"/>
      <c r="JPB547"/>
      <c r="JPC547"/>
      <c r="JPD547"/>
      <c r="JPE547"/>
      <c r="JPF547"/>
      <c r="JPG547"/>
      <c r="JPH547"/>
      <c r="JPI547"/>
      <c r="JPJ547"/>
      <c r="JPK547"/>
      <c r="JPL547"/>
      <c r="JPM547"/>
      <c r="JPN547"/>
      <c r="JPO547"/>
      <c r="JPP547"/>
      <c r="JPQ547"/>
      <c r="JPR547"/>
      <c r="JPS547"/>
      <c r="JPT547"/>
      <c r="JPU547"/>
      <c r="JPV547"/>
      <c r="JPW547"/>
      <c r="JPX547"/>
      <c r="JPY547"/>
      <c r="JPZ547"/>
      <c r="JQA547"/>
      <c r="JQB547"/>
      <c r="JQC547"/>
      <c r="JQD547"/>
      <c r="JQE547"/>
      <c r="JQF547"/>
      <c r="JQG547"/>
      <c r="JQH547"/>
      <c r="JQI547"/>
      <c r="JQJ547"/>
      <c r="JQK547"/>
      <c r="JQL547"/>
      <c r="JQM547"/>
      <c r="JQN547"/>
      <c r="JQO547"/>
      <c r="JQP547"/>
      <c r="JQQ547"/>
      <c r="JQR547"/>
      <c r="JQS547"/>
      <c r="JQT547"/>
      <c r="JQU547"/>
      <c r="JQV547"/>
      <c r="JQW547"/>
      <c r="JQX547"/>
      <c r="JQY547"/>
      <c r="JQZ547"/>
      <c r="JRA547"/>
      <c r="JRB547"/>
      <c r="JRC547"/>
      <c r="JRD547"/>
      <c r="JRE547"/>
      <c r="JRF547"/>
      <c r="JRG547"/>
      <c r="JRH547"/>
      <c r="JRI547"/>
      <c r="JRJ547"/>
      <c r="JRK547"/>
      <c r="JRL547"/>
      <c r="JRM547"/>
      <c r="JRN547"/>
      <c r="JRO547"/>
      <c r="JRP547"/>
      <c r="JRQ547"/>
      <c r="JRR547"/>
      <c r="JRS547"/>
      <c r="JRT547"/>
      <c r="JRU547"/>
      <c r="JRV547"/>
      <c r="JRW547"/>
      <c r="JRX547"/>
      <c r="JRY547"/>
      <c r="JRZ547"/>
      <c r="JSA547"/>
      <c r="JSB547"/>
      <c r="JSC547"/>
      <c r="JSD547"/>
      <c r="JSE547"/>
      <c r="JSF547"/>
      <c r="JSG547"/>
      <c r="JSH547"/>
      <c r="JSI547"/>
      <c r="JSJ547"/>
      <c r="JSK547"/>
      <c r="JSL547"/>
      <c r="JSM547"/>
      <c r="JSN547"/>
      <c r="JSO547"/>
      <c r="JSP547"/>
      <c r="JSQ547"/>
      <c r="JSR547"/>
      <c r="JSS547"/>
      <c r="JST547"/>
      <c r="JSU547"/>
      <c r="JSV547"/>
      <c r="JSW547"/>
      <c r="JSX547"/>
      <c r="JSY547"/>
      <c r="JSZ547"/>
      <c r="JTA547"/>
      <c r="JTB547"/>
      <c r="JTC547"/>
      <c r="JTD547"/>
      <c r="JTE547"/>
      <c r="JTF547"/>
      <c r="JTG547"/>
      <c r="JTH547"/>
      <c r="JTI547"/>
      <c r="JTJ547"/>
      <c r="JTK547"/>
      <c r="JTL547"/>
      <c r="JTM547"/>
      <c r="JTN547"/>
      <c r="JTO547"/>
      <c r="JTP547"/>
      <c r="JTQ547"/>
      <c r="JTR547"/>
      <c r="JTS547"/>
      <c r="JTT547"/>
      <c r="JTU547"/>
      <c r="JTV547"/>
      <c r="JTW547"/>
      <c r="JTX547"/>
      <c r="JTY547"/>
      <c r="JTZ547"/>
      <c r="JUA547"/>
      <c r="JUB547"/>
      <c r="JUC547"/>
      <c r="JUD547"/>
      <c r="JUE547"/>
      <c r="JUF547"/>
      <c r="JUG547"/>
      <c r="JUH547"/>
      <c r="JUI547"/>
      <c r="JUJ547"/>
      <c r="JUK547"/>
      <c r="JUL547"/>
      <c r="JUM547"/>
      <c r="JUN547"/>
      <c r="JUO547"/>
      <c r="JUP547"/>
      <c r="JUQ547"/>
      <c r="JUR547"/>
      <c r="JUS547"/>
      <c r="JUT547"/>
      <c r="JUU547"/>
      <c r="JUV547"/>
      <c r="JUW547"/>
      <c r="JUX547"/>
      <c r="JUY547"/>
      <c r="JUZ547"/>
      <c r="JVA547"/>
      <c r="JVB547"/>
      <c r="JVC547"/>
      <c r="JVD547"/>
      <c r="JVE547"/>
      <c r="JVF547"/>
      <c r="JVG547"/>
      <c r="JVH547"/>
      <c r="JVI547"/>
      <c r="JVJ547"/>
      <c r="JVK547"/>
      <c r="JVL547"/>
      <c r="JVM547"/>
      <c r="JVN547"/>
      <c r="JVO547"/>
      <c r="JVP547"/>
      <c r="JVQ547"/>
      <c r="JVR547"/>
      <c r="JVS547"/>
      <c r="JVT547"/>
      <c r="JVU547"/>
      <c r="JVV547"/>
      <c r="JVW547"/>
      <c r="JVX547"/>
      <c r="JVY547"/>
      <c r="JVZ547"/>
      <c r="JWA547"/>
      <c r="JWB547"/>
      <c r="JWC547"/>
      <c r="JWD547"/>
      <c r="JWE547"/>
      <c r="JWF547"/>
      <c r="JWG547"/>
      <c r="JWH547"/>
      <c r="JWI547"/>
      <c r="JWJ547"/>
      <c r="JWK547"/>
      <c r="JWL547"/>
      <c r="JWM547"/>
      <c r="JWN547"/>
      <c r="JWO547"/>
      <c r="JWP547"/>
      <c r="JWQ547"/>
      <c r="JWR547"/>
      <c r="JWS547"/>
      <c r="JWT547"/>
      <c r="JWU547"/>
      <c r="JWV547"/>
      <c r="JWW547"/>
      <c r="JWX547"/>
      <c r="JWY547"/>
      <c r="JWZ547"/>
      <c r="JXA547"/>
      <c r="JXB547"/>
      <c r="JXC547"/>
      <c r="JXD547"/>
      <c r="JXE547"/>
      <c r="JXF547"/>
      <c r="JXG547"/>
      <c r="JXH547"/>
      <c r="JXI547"/>
      <c r="JXJ547"/>
      <c r="JXK547"/>
      <c r="JXL547"/>
      <c r="JXM547"/>
      <c r="JXN547"/>
      <c r="JXO547"/>
      <c r="JXP547"/>
      <c r="JXQ547"/>
      <c r="JXR547"/>
      <c r="JXS547"/>
      <c r="JXT547"/>
      <c r="JXU547"/>
      <c r="JXV547"/>
      <c r="JXW547"/>
      <c r="JXX547"/>
      <c r="JXY547"/>
      <c r="JXZ547"/>
      <c r="JYA547"/>
      <c r="JYB547"/>
      <c r="JYC547"/>
      <c r="JYD547"/>
      <c r="JYE547"/>
      <c r="JYF547"/>
      <c r="JYG547"/>
      <c r="JYH547"/>
      <c r="JYI547"/>
      <c r="JYJ547"/>
      <c r="JYK547"/>
      <c r="JYL547"/>
      <c r="JYM547"/>
      <c r="JYN547"/>
      <c r="JYO547"/>
      <c r="JYP547"/>
      <c r="JYQ547"/>
      <c r="JYR547"/>
      <c r="JYS547"/>
      <c r="JYT547"/>
      <c r="JYU547"/>
      <c r="JYV547"/>
      <c r="JYW547"/>
      <c r="JYX547"/>
      <c r="JYY547"/>
      <c r="JYZ547"/>
      <c r="JZA547"/>
      <c r="JZB547"/>
      <c r="JZC547"/>
      <c r="JZD547"/>
      <c r="JZE547"/>
      <c r="JZF547"/>
      <c r="JZG547"/>
      <c r="JZH547"/>
      <c r="JZI547"/>
      <c r="JZJ547"/>
      <c r="JZK547"/>
      <c r="JZL547"/>
      <c r="JZM547"/>
      <c r="JZN547"/>
      <c r="JZO547"/>
      <c r="JZP547"/>
      <c r="JZQ547"/>
      <c r="JZR547"/>
      <c r="JZS547"/>
      <c r="JZT547"/>
      <c r="JZU547"/>
      <c r="JZV547"/>
      <c r="JZW547"/>
      <c r="JZX547"/>
      <c r="JZY547"/>
      <c r="JZZ547"/>
      <c r="KAA547"/>
      <c r="KAB547"/>
      <c r="KAC547"/>
      <c r="KAD547"/>
      <c r="KAE547"/>
      <c r="KAF547"/>
      <c r="KAG547"/>
      <c r="KAH547"/>
      <c r="KAI547"/>
      <c r="KAJ547"/>
      <c r="KAK547"/>
      <c r="KAL547"/>
      <c r="KAM547"/>
      <c r="KAN547"/>
      <c r="KAO547"/>
      <c r="KAP547"/>
      <c r="KAQ547"/>
      <c r="KAR547"/>
      <c r="KAS547"/>
      <c r="KAT547"/>
      <c r="KAU547"/>
      <c r="KAV547"/>
      <c r="KAW547"/>
      <c r="KAX547"/>
      <c r="KAY547"/>
      <c r="KAZ547"/>
      <c r="KBA547"/>
      <c r="KBB547"/>
      <c r="KBC547"/>
      <c r="KBD547"/>
      <c r="KBE547"/>
      <c r="KBF547"/>
      <c r="KBG547"/>
      <c r="KBH547"/>
      <c r="KBI547"/>
      <c r="KBJ547"/>
      <c r="KBK547"/>
      <c r="KBL547"/>
      <c r="KBM547"/>
      <c r="KBN547"/>
      <c r="KBO547"/>
      <c r="KBP547"/>
      <c r="KBQ547"/>
      <c r="KBR547"/>
      <c r="KBS547"/>
      <c r="KBT547"/>
      <c r="KBU547"/>
      <c r="KBV547"/>
      <c r="KBW547"/>
      <c r="KBX547"/>
      <c r="KBY547"/>
      <c r="KBZ547"/>
      <c r="KCA547"/>
      <c r="KCB547"/>
      <c r="KCC547"/>
      <c r="KCD547"/>
      <c r="KCE547"/>
      <c r="KCF547"/>
      <c r="KCG547"/>
      <c r="KCH547"/>
      <c r="KCI547"/>
      <c r="KCJ547"/>
      <c r="KCK547"/>
      <c r="KCL547"/>
      <c r="KCM547"/>
      <c r="KCN547"/>
      <c r="KCO547"/>
      <c r="KCP547"/>
      <c r="KCQ547"/>
      <c r="KCR547"/>
      <c r="KCS547"/>
      <c r="KCT547"/>
      <c r="KCU547"/>
      <c r="KCV547"/>
      <c r="KCW547"/>
      <c r="KCX547"/>
      <c r="KCY547"/>
      <c r="KCZ547"/>
      <c r="KDA547"/>
      <c r="KDB547"/>
      <c r="KDC547"/>
      <c r="KDD547"/>
      <c r="KDE547"/>
      <c r="KDF547"/>
      <c r="KDG547"/>
      <c r="KDH547"/>
      <c r="KDI547"/>
      <c r="KDJ547"/>
      <c r="KDK547"/>
      <c r="KDL547"/>
      <c r="KDM547"/>
      <c r="KDN547"/>
      <c r="KDO547"/>
      <c r="KDP547"/>
      <c r="KDQ547"/>
      <c r="KDR547"/>
      <c r="KDS547"/>
      <c r="KDT547"/>
      <c r="KDU547"/>
      <c r="KDV547"/>
      <c r="KDW547"/>
      <c r="KDX547"/>
      <c r="KDY547"/>
      <c r="KDZ547"/>
      <c r="KEA547"/>
      <c r="KEB547"/>
      <c r="KEC547"/>
      <c r="KED547"/>
      <c r="KEE547"/>
      <c r="KEF547"/>
      <c r="KEG547"/>
      <c r="KEH547"/>
      <c r="KEI547"/>
      <c r="KEJ547"/>
      <c r="KEK547"/>
      <c r="KEL547"/>
      <c r="KEM547"/>
      <c r="KEN547"/>
      <c r="KEO547"/>
      <c r="KEP547"/>
      <c r="KEQ547"/>
      <c r="KER547"/>
      <c r="KES547"/>
      <c r="KET547"/>
      <c r="KEU547"/>
      <c r="KEV547"/>
      <c r="KEW547"/>
      <c r="KEX547"/>
      <c r="KEY547"/>
      <c r="KEZ547"/>
      <c r="KFA547"/>
      <c r="KFB547"/>
      <c r="KFC547"/>
      <c r="KFD547"/>
      <c r="KFE547"/>
      <c r="KFF547"/>
      <c r="KFG547"/>
      <c r="KFH547"/>
      <c r="KFI547"/>
      <c r="KFJ547"/>
      <c r="KFK547"/>
      <c r="KFL547"/>
      <c r="KFM547"/>
      <c r="KFN547"/>
      <c r="KFO547"/>
      <c r="KFP547"/>
      <c r="KFQ547"/>
      <c r="KFR547"/>
      <c r="KFS547"/>
      <c r="KFT547"/>
      <c r="KFU547"/>
      <c r="KFV547"/>
      <c r="KFW547"/>
      <c r="KFX547"/>
      <c r="KFY547"/>
      <c r="KFZ547"/>
      <c r="KGA547"/>
      <c r="KGB547"/>
      <c r="KGC547"/>
      <c r="KGD547"/>
      <c r="KGE547"/>
      <c r="KGF547"/>
      <c r="KGG547"/>
      <c r="KGH547"/>
      <c r="KGI547"/>
      <c r="KGJ547"/>
      <c r="KGK547"/>
      <c r="KGL547"/>
      <c r="KGM547"/>
      <c r="KGN547"/>
      <c r="KGO547"/>
      <c r="KGP547"/>
      <c r="KGQ547"/>
      <c r="KGR547"/>
      <c r="KGS547"/>
      <c r="KGT547"/>
      <c r="KGU547"/>
      <c r="KGV547"/>
      <c r="KGW547"/>
      <c r="KGX547"/>
      <c r="KGY547"/>
      <c r="KGZ547"/>
      <c r="KHA547"/>
      <c r="KHB547"/>
      <c r="KHC547"/>
      <c r="KHD547"/>
      <c r="KHE547"/>
      <c r="KHF547"/>
      <c r="KHG547"/>
      <c r="KHH547"/>
      <c r="KHI547"/>
      <c r="KHJ547"/>
      <c r="KHK547"/>
      <c r="KHL547"/>
      <c r="KHM547"/>
      <c r="KHN547"/>
      <c r="KHO547"/>
      <c r="KHP547"/>
      <c r="KHQ547"/>
      <c r="KHR547"/>
      <c r="KHS547"/>
      <c r="KHT547"/>
      <c r="KHU547"/>
      <c r="KHV547"/>
      <c r="KHW547"/>
      <c r="KHX547"/>
      <c r="KHY547"/>
      <c r="KHZ547"/>
      <c r="KIA547"/>
      <c r="KIB547"/>
      <c r="KIC547"/>
      <c r="KID547"/>
      <c r="KIE547"/>
      <c r="KIF547"/>
      <c r="KIG547"/>
      <c r="KIH547"/>
      <c r="KII547"/>
      <c r="KIJ547"/>
      <c r="KIK547"/>
      <c r="KIL547"/>
      <c r="KIM547"/>
      <c r="KIN547"/>
      <c r="KIO547"/>
      <c r="KIP547"/>
      <c r="KIQ547"/>
      <c r="KIR547"/>
      <c r="KIS547"/>
      <c r="KIT547"/>
      <c r="KIU547"/>
      <c r="KIV547"/>
      <c r="KIW547"/>
      <c r="KIX547"/>
      <c r="KIY547"/>
      <c r="KIZ547"/>
      <c r="KJA547"/>
      <c r="KJB547"/>
      <c r="KJC547"/>
      <c r="KJD547"/>
      <c r="KJE547"/>
      <c r="KJF547"/>
      <c r="KJG547"/>
      <c r="KJH547"/>
      <c r="KJI547"/>
      <c r="KJJ547"/>
      <c r="KJK547"/>
      <c r="KJL547"/>
      <c r="KJM547"/>
      <c r="KJN547"/>
      <c r="KJO547"/>
      <c r="KJP547"/>
      <c r="KJQ547"/>
      <c r="KJR547"/>
      <c r="KJS547"/>
      <c r="KJT547"/>
      <c r="KJU547"/>
      <c r="KJV547"/>
      <c r="KJW547"/>
      <c r="KJX547"/>
      <c r="KJY547"/>
      <c r="KJZ547"/>
      <c r="KKA547"/>
      <c r="KKB547"/>
      <c r="KKC547"/>
      <c r="KKD547"/>
      <c r="KKE547"/>
      <c r="KKF547"/>
      <c r="KKG547"/>
      <c r="KKH547"/>
      <c r="KKI547"/>
      <c r="KKJ547"/>
      <c r="KKK547"/>
      <c r="KKL547"/>
      <c r="KKM547"/>
      <c r="KKN547"/>
      <c r="KKO547"/>
      <c r="KKP547"/>
      <c r="KKQ547"/>
      <c r="KKR547"/>
      <c r="KKS547"/>
      <c r="KKT547"/>
      <c r="KKU547"/>
      <c r="KKV547"/>
      <c r="KKW547"/>
      <c r="KKX547"/>
      <c r="KKY547"/>
      <c r="KKZ547"/>
      <c r="KLA547"/>
      <c r="KLB547"/>
      <c r="KLC547"/>
      <c r="KLD547"/>
      <c r="KLE547"/>
      <c r="KLF547"/>
      <c r="KLG547"/>
      <c r="KLH547"/>
      <c r="KLI547"/>
      <c r="KLJ547"/>
      <c r="KLK547"/>
      <c r="KLL547"/>
      <c r="KLM547"/>
      <c r="KLN547"/>
      <c r="KLO547"/>
      <c r="KLP547"/>
      <c r="KLQ547"/>
      <c r="KLR547"/>
      <c r="KLS547"/>
      <c r="KLT547"/>
      <c r="KLU547"/>
      <c r="KLV547"/>
      <c r="KLW547"/>
      <c r="KLX547"/>
      <c r="KLY547"/>
      <c r="KLZ547"/>
      <c r="KMA547"/>
      <c r="KMB547"/>
      <c r="KMC547"/>
      <c r="KMD547"/>
      <c r="KME547"/>
      <c r="KMF547"/>
      <c r="KMG547"/>
      <c r="KMH547"/>
      <c r="KMI547"/>
      <c r="KMJ547"/>
      <c r="KMK547"/>
      <c r="KML547"/>
      <c r="KMM547"/>
      <c r="KMN547"/>
      <c r="KMO547"/>
      <c r="KMP547"/>
      <c r="KMQ547"/>
      <c r="KMR547"/>
      <c r="KMS547"/>
      <c r="KMT547"/>
      <c r="KMU547"/>
      <c r="KMV547"/>
      <c r="KMW547"/>
      <c r="KMX547"/>
      <c r="KMY547"/>
      <c r="KMZ547"/>
      <c r="KNA547"/>
      <c r="KNB547"/>
      <c r="KNC547"/>
      <c r="KND547"/>
      <c r="KNE547"/>
      <c r="KNF547"/>
      <c r="KNG547"/>
      <c r="KNH547"/>
      <c r="KNI547"/>
      <c r="KNJ547"/>
      <c r="KNK547"/>
      <c r="KNL547"/>
      <c r="KNM547"/>
      <c r="KNN547"/>
      <c r="KNO547"/>
      <c r="KNP547"/>
      <c r="KNQ547"/>
      <c r="KNR547"/>
      <c r="KNS547"/>
      <c r="KNT547"/>
      <c r="KNU547"/>
      <c r="KNV547"/>
      <c r="KNW547"/>
      <c r="KNX547"/>
      <c r="KNY547"/>
      <c r="KNZ547"/>
      <c r="KOA547"/>
      <c r="KOB547"/>
      <c r="KOC547"/>
      <c r="KOD547"/>
      <c r="KOE547"/>
      <c r="KOF547"/>
      <c r="KOG547"/>
      <c r="KOH547"/>
      <c r="KOI547"/>
      <c r="KOJ547"/>
      <c r="KOK547"/>
      <c r="KOL547"/>
      <c r="KOM547"/>
      <c r="KON547"/>
      <c r="KOO547"/>
      <c r="KOP547"/>
      <c r="KOQ547"/>
      <c r="KOR547"/>
      <c r="KOS547"/>
      <c r="KOT547"/>
      <c r="KOU547"/>
      <c r="KOV547"/>
      <c r="KOW547"/>
      <c r="KOX547"/>
      <c r="KOY547"/>
      <c r="KOZ547"/>
      <c r="KPA547"/>
      <c r="KPB547"/>
      <c r="KPC547"/>
      <c r="KPD547"/>
      <c r="KPE547"/>
      <c r="KPF547"/>
      <c r="KPG547"/>
      <c r="KPH547"/>
      <c r="KPI547"/>
      <c r="KPJ547"/>
      <c r="KPK547"/>
      <c r="KPL547"/>
      <c r="KPM547"/>
      <c r="KPN547"/>
      <c r="KPO547"/>
      <c r="KPP547"/>
      <c r="KPQ547"/>
      <c r="KPR547"/>
      <c r="KPS547"/>
      <c r="KPT547"/>
      <c r="KPU547"/>
      <c r="KPV547"/>
      <c r="KPW547"/>
      <c r="KPX547"/>
      <c r="KPY547"/>
      <c r="KPZ547"/>
      <c r="KQA547"/>
      <c r="KQB547"/>
      <c r="KQC547"/>
      <c r="KQD547"/>
      <c r="KQE547"/>
      <c r="KQF547"/>
      <c r="KQG547"/>
      <c r="KQH547"/>
      <c r="KQI547"/>
      <c r="KQJ547"/>
      <c r="KQK547"/>
      <c r="KQL547"/>
      <c r="KQM547"/>
      <c r="KQN547"/>
      <c r="KQO547"/>
      <c r="KQP547"/>
      <c r="KQQ547"/>
      <c r="KQR547"/>
      <c r="KQS547"/>
      <c r="KQT547"/>
      <c r="KQU547"/>
      <c r="KQV547"/>
      <c r="KQW547"/>
      <c r="KQX547"/>
      <c r="KQY547"/>
      <c r="KQZ547"/>
      <c r="KRA547"/>
      <c r="KRB547"/>
      <c r="KRC547"/>
      <c r="KRD547"/>
      <c r="KRE547"/>
      <c r="KRF547"/>
      <c r="KRG547"/>
      <c r="KRH547"/>
      <c r="KRI547"/>
      <c r="KRJ547"/>
      <c r="KRK547"/>
      <c r="KRL547"/>
      <c r="KRM547"/>
      <c r="KRN547"/>
      <c r="KRO547"/>
      <c r="KRP547"/>
      <c r="KRQ547"/>
      <c r="KRR547"/>
      <c r="KRS547"/>
      <c r="KRT547"/>
      <c r="KRU547"/>
      <c r="KRV547"/>
      <c r="KRW547"/>
      <c r="KRX547"/>
      <c r="KRY547"/>
      <c r="KRZ547"/>
      <c r="KSA547"/>
      <c r="KSB547"/>
      <c r="KSC547"/>
      <c r="KSD547"/>
      <c r="KSE547"/>
      <c r="KSF547"/>
      <c r="KSG547"/>
      <c r="KSH547"/>
      <c r="KSI547"/>
      <c r="KSJ547"/>
      <c r="KSK547"/>
      <c r="KSL547"/>
      <c r="KSM547"/>
      <c r="KSN547"/>
      <c r="KSO547"/>
      <c r="KSP547"/>
      <c r="KSQ547"/>
      <c r="KSR547"/>
      <c r="KSS547"/>
      <c r="KST547"/>
      <c r="KSU547"/>
      <c r="KSV547"/>
      <c r="KSW547"/>
      <c r="KSX547"/>
      <c r="KSY547"/>
      <c r="KSZ547"/>
      <c r="KTA547"/>
      <c r="KTB547"/>
      <c r="KTC547"/>
      <c r="KTD547"/>
      <c r="KTE547"/>
      <c r="KTF547"/>
      <c r="KTG547"/>
      <c r="KTH547"/>
      <c r="KTI547"/>
      <c r="KTJ547"/>
      <c r="KTK547"/>
      <c r="KTL547"/>
      <c r="KTM547"/>
      <c r="KTN547"/>
      <c r="KTO547"/>
      <c r="KTP547"/>
      <c r="KTQ547"/>
      <c r="KTR547"/>
      <c r="KTS547"/>
      <c r="KTT547"/>
      <c r="KTU547"/>
      <c r="KTV547"/>
      <c r="KTW547"/>
      <c r="KTX547"/>
      <c r="KTY547"/>
      <c r="KTZ547"/>
      <c r="KUA547"/>
      <c r="KUB547"/>
      <c r="KUC547"/>
      <c r="KUD547"/>
      <c r="KUE547"/>
      <c r="KUF547"/>
      <c r="KUG547"/>
      <c r="KUH547"/>
      <c r="KUI547"/>
      <c r="KUJ547"/>
      <c r="KUK547"/>
      <c r="KUL547"/>
      <c r="KUM547"/>
      <c r="KUN547"/>
      <c r="KUO547"/>
      <c r="KUP547"/>
      <c r="KUQ547"/>
      <c r="KUR547"/>
      <c r="KUS547"/>
      <c r="KUT547"/>
      <c r="KUU547"/>
      <c r="KUV547"/>
      <c r="KUW547"/>
      <c r="KUX547"/>
      <c r="KUY547"/>
      <c r="KUZ547"/>
      <c r="KVA547"/>
      <c r="KVB547"/>
      <c r="KVC547"/>
      <c r="KVD547"/>
      <c r="KVE547"/>
      <c r="KVF547"/>
      <c r="KVG547"/>
      <c r="KVH547"/>
      <c r="KVI547"/>
      <c r="KVJ547"/>
      <c r="KVK547"/>
      <c r="KVL547"/>
      <c r="KVM547"/>
      <c r="KVN547"/>
      <c r="KVO547"/>
      <c r="KVP547"/>
      <c r="KVQ547"/>
      <c r="KVR547"/>
      <c r="KVS547"/>
      <c r="KVT547"/>
      <c r="KVU547"/>
      <c r="KVV547"/>
      <c r="KVW547"/>
      <c r="KVX547"/>
      <c r="KVY547"/>
      <c r="KVZ547"/>
      <c r="KWA547"/>
      <c r="KWB547"/>
      <c r="KWC547"/>
      <c r="KWD547"/>
      <c r="KWE547"/>
      <c r="KWF547"/>
      <c r="KWG547"/>
      <c r="KWH547"/>
      <c r="KWI547"/>
      <c r="KWJ547"/>
      <c r="KWK547"/>
      <c r="KWL547"/>
      <c r="KWM547"/>
      <c r="KWN547"/>
      <c r="KWO547"/>
      <c r="KWP547"/>
      <c r="KWQ547"/>
      <c r="KWR547"/>
      <c r="KWS547"/>
      <c r="KWT547"/>
      <c r="KWU547"/>
      <c r="KWV547"/>
      <c r="KWW547"/>
      <c r="KWX547"/>
      <c r="KWY547"/>
      <c r="KWZ547"/>
      <c r="KXA547"/>
      <c r="KXB547"/>
      <c r="KXC547"/>
      <c r="KXD547"/>
      <c r="KXE547"/>
      <c r="KXF547"/>
      <c r="KXG547"/>
      <c r="KXH547"/>
      <c r="KXI547"/>
      <c r="KXJ547"/>
      <c r="KXK547"/>
      <c r="KXL547"/>
      <c r="KXM547"/>
      <c r="KXN547"/>
      <c r="KXO547"/>
      <c r="KXP547"/>
      <c r="KXQ547"/>
      <c r="KXR547"/>
      <c r="KXS547"/>
      <c r="KXT547"/>
      <c r="KXU547"/>
      <c r="KXV547"/>
      <c r="KXW547"/>
      <c r="KXX547"/>
      <c r="KXY547"/>
      <c r="KXZ547"/>
      <c r="KYA547"/>
      <c r="KYB547"/>
      <c r="KYC547"/>
      <c r="KYD547"/>
      <c r="KYE547"/>
      <c r="KYF547"/>
      <c r="KYG547"/>
      <c r="KYH547"/>
      <c r="KYI547"/>
      <c r="KYJ547"/>
      <c r="KYK547"/>
      <c r="KYL547"/>
      <c r="KYM547"/>
      <c r="KYN547"/>
      <c r="KYO547"/>
      <c r="KYP547"/>
      <c r="KYQ547"/>
      <c r="KYR547"/>
      <c r="KYS547"/>
      <c r="KYT547"/>
      <c r="KYU547"/>
      <c r="KYV547"/>
      <c r="KYW547"/>
      <c r="KYX547"/>
      <c r="KYY547"/>
      <c r="KYZ547"/>
      <c r="KZA547"/>
      <c r="KZB547"/>
      <c r="KZC547"/>
      <c r="KZD547"/>
      <c r="KZE547"/>
      <c r="KZF547"/>
      <c r="KZG547"/>
      <c r="KZH547"/>
      <c r="KZI547"/>
      <c r="KZJ547"/>
      <c r="KZK547"/>
      <c r="KZL547"/>
      <c r="KZM547"/>
      <c r="KZN547"/>
      <c r="KZO547"/>
      <c r="KZP547"/>
      <c r="KZQ547"/>
      <c r="KZR547"/>
      <c r="KZS547"/>
      <c r="KZT547"/>
      <c r="KZU547"/>
      <c r="KZV547"/>
      <c r="KZW547"/>
      <c r="KZX547"/>
      <c r="KZY547"/>
      <c r="KZZ547"/>
      <c r="LAA547"/>
      <c r="LAB547"/>
      <c r="LAC547"/>
      <c r="LAD547"/>
      <c r="LAE547"/>
      <c r="LAF547"/>
      <c r="LAG547"/>
      <c r="LAH547"/>
      <c r="LAI547"/>
      <c r="LAJ547"/>
      <c r="LAK547"/>
      <c r="LAL547"/>
      <c r="LAM547"/>
      <c r="LAN547"/>
      <c r="LAO547"/>
      <c r="LAP547"/>
      <c r="LAQ547"/>
      <c r="LAR547"/>
      <c r="LAS547"/>
      <c r="LAT547"/>
      <c r="LAU547"/>
      <c r="LAV547"/>
      <c r="LAW547"/>
      <c r="LAX547"/>
      <c r="LAY547"/>
      <c r="LAZ547"/>
      <c r="LBA547"/>
      <c r="LBB547"/>
      <c r="LBC547"/>
      <c r="LBD547"/>
      <c r="LBE547"/>
      <c r="LBF547"/>
      <c r="LBG547"/>
      <c r="LBH547"/>
      <c r="LBI547"/>
      <c r="LBJ547"/>
      <c r="LBK547"/>
      <c r="LBL547"/>
      <c r="LBM547"/>
      <c r="LBN547"/>
      <c r="LBO547"/>
      <c r="LBP547"/>
      <c r="LBQ547"/>
      <c r="LBR547"/>
      <c r="LBS547"/>
      <c r="LBT547"/>
      <c r="LBU547"/>
      <c r="LBV547"/>
      <c r="LBW547"/>
      <c r="LBX547"/>
      <c r="LBY547"/>
      <c r="LBZ547"/>
      <c r="LCA547"/>
      <c r="LCB547"/>
      <c r="LCC547"/>
      <c r="LCD547"/>
      <c r="LCE547"/>
      <c r="LCF547"/>
      <c r="LCG547"/>
      <c r="LCH547"/>
      <c r="LCI547"/>
      <c r="LCJ547"/>
      <c r="LCK547"/>
      <c r="LCL547"/>
      <c r="LCM547"/>
      <c r="LCN547"/>
      <c r="LCO547"/>
      <c r="LCP547"/>
      <c r="LCQ547"/>
      <c r="LCR547"/>
      <c r="LCS547"/>
      <c r="LCT547"/>
      <c r="LCU547"/>
      <c r="LCV547"/>
      <c r="LCW547"/>
      <c r="LCX547"/>
      <c r="LCY547"/>
      <c r="LCZ547"/>
      <c r="LDA547"/>
      <c r="LDB547"/>
      <c r="LDC547"/>
      <c r="LDD547"/>
      <c r="LDE547"/>
      <c r="LDF547"/>
      <c r="LDG547"/>
      <c r="LDH547"/>
      <c r="LDI547"/>
      <c r="LDJ547"/>
      <c r="LDK547"/>
      <c r="LDL547"/>
      <c r="LDM547"/>
      <c r="LDN547"/>
      <c r="LDO547"/>
      <c r="LDP547"/>
      <c r="LDQ547"/>
      <c r="LDR547"/>
      <c r="LDS547"/>
      <c r="LDT547"/>
      <c r="LDU547"/>
      <c r="LDV547"/>
      <c r="LDW547"/>
      <c r="LDX547"/>
      <c r="LDY547"/>
      <c r="LDZ547"/>
      <c r="LEA547"/>
      <c r="LEB547"/>
      <c r="LEC547"/>
      <c r="LED547"/>
      <c r="LEE547"/>
      <c r="LEF547"/>
      <c r="LEG547"/>
      <c r="LEH547"/>
      <c r="LEI547"/>
      <c r="LEJ547"/>
      <c r="LEK547"/>
      <c r="LEL547"/>
      <c r="LEM547"/>
      <c r="LEN547"/>
      <c r="LEO547"/>
      <c r="LEP547"/>
      <c r="LEQ547"/>
      <c r="LER547"/>
      <c r="LES547"/>
      <c r="LET547"/>
      <c r="LEU547"/>
      <c r="LEV547"/>
      <c r="LEW547"/>
      <c r="LEX547"/>
      <c r="LEY547"/>
      <c r="LEZ547"/>
      <c r="LFA547"/>
      <c r="LFB547"/>
      <c r="LFC547"/>
      <c r="LFD547"/>
      <c r="LFE547"/>
      <c r="LFF547"/>
      <c r="LFG547"/>
      <c r="LFH547"/>
      <c r="LFI547"/>
      <c r="LFJ547"/>
      <c r="LFK547"/>
      <c r="LFL547"/>
      <c r="LFM547"/>
      <c r="LFN547"/>
      <c r="LFO547"/>
      <c r="LFP547"/>
      <c r="LFQ547"/>
      <c r="LFR547"/>
      <c r="LFS547"/>
      <c r="LFT547"/>
      <c r="LFU547"/>
      <c r="LFV547"/>
      <c r="LFW547"/>
      <c r="LFX547"/>
      <c r="LFY547"/>
      <c r="LFZ547"/>
      <c r="LGA547"/>
      <c r="LGB547"/>
      <c r="LGC547"/>
      <c r="LGD547"/>
      <c r="LGE547"/>
      <c r="LGF547"/>
      <c r="LGG547"/>
      <c r="LGH547"/>
      <c r="LGI547"/>
      <c r="LGJ547"/>
      <c r="LGK547"/>
      <c r="LGL547"/>
      <c r="LGM547"/>
      <c r="LGN547"/>
      <c r="LGO547"/>
      <c r="LGP547"/>
      <c r="LGQ547"/>
      <c r="LGR547"/>
      <c r="LGS547"/>
      <c r="LGT547"/>
      <c r="LGU547"/>
      <c r="LGV547"/>
      <c r="LGW547"/>
      <c r="LGX547"/>
      <c r="LGY547"/>
      <c r="LGZ547"/>
      <c r="LHA547"/>
      <c r="LHB547"/>
      <c r="LHC547"/>
      <c r="LHD547"/>
      <c r="LHE547"/>
      <c r="LHF547"/>
      <c r="LHG547"/>
      <c r="LHH547"/>
      <c r="LHI547"/>
      <c r="LHJ547"/>
      <c r="LHK547"/>
      <c r="LHL547"/>
      <c r="LHM547"/>
      <c r="LHN547"/>
      <c r="LHO547"/>
      <c r="LHP547"/>
      <c r="LHQ547"/>
      <c r="LHR547"/>
      <c r="LHS547"/>
      <c r="LHT547"/>
      <c r="LHU547"/>
      <c r="LHV547"/>
      <c r="LHW547"/>
      <c r="LHX547"/>
      <c r="LHY547"/>
      <c r="LHZ547"/>
      <c r="LIA547"/>
      <c r="LIB547"/>
      <c r="LIC547"/>
      <c r="LID547"/>
      <c r="LIE547"/>
      <c r="LIF547"/>
      <c r="LIG547"/>
      <c r="LIH547"/>
      <c r="LII547"/>
      <c r="LIJ547"/>
      <c r="LIK547"/>
      <c r="LIL547"/>
      <c r="LIM547"/>
      <c r="LIN547"/>
      <c r="LIO547"/>
      <c r="LIP547"/>
      <c r="LIQ547"/>
      <c r="LIR547"/>
      <c r="LIS547"/>
      <c r="LIT547"/>
      <c r="LIU547"/>
      <c r="LIV547"/>
      <c r="LIW547"/>
      <c r="LIX547"/>
      <c r="LIY547"/>
      <c r="LIZ547"/>
      <c r="LJA547"/>
      <c r="LJB547"/>
      <c r="LJC547"/>
      <c r="LJD547"/>
      <c r="LJE547"/>
      <c r="LJF547"/>
      <c r="LJG547"/>
      <c r="LJH547"/>
      <c r="LJI547"/>
      <c r="LJJ547"/>
      <c r="LJK547"/>
      <c r="LJL547"/>
      <c r="LJM547"/>
      <c r="LJN547"/>
      <c r="LJO547"/>
      <c r="LJP547"/>
      <c r="LJQ547"/>
      <c r="LJR547"/>
      <c r="LJS547"/>
      <c r="LJT547"/>
      <c r="LJU547"/>
      <c r="LJV547"/>
      <c r="LJW547"/>
      <c r="LJX547"/>
      <c r="LJY547"/>
      <c r="LJZ547"/>
      <c r="LKA547"/>
      <c r="LKB547"/>
      <c r="LKC547"/>
      <c r="LKD547"/>
      <c r="LKE547"/>
      <c r="LKF547"/>
      <c r="LKG547"/>
      <c r="LKH547"/>
      <c r="LKI547"/>
      <c r="LKJ547"/>
      <c r="LKK547"/>
      <c r="LKL547"/>
      <c r="LKM547"/>
      <c r="LKN547"/>
      <c r="LKO547"/>
      <c r="LKP547"/>
      <c r="LKQ547"/>
      <c r="LKR547"/>
      <c r="LKS547"/>
      <c r="LKT547"/>
      <c r="LKU547"/>
      <c r="LKV547"/>
      <c r="LKW547"/>
      <c r="LKX547"/>
      <c r="LKY547"/>
      <c r="LKZ547"/>
      <c r="LLA547"/>
      <c r="LLB547"/>
      <c r="LLC547"/>
      <c r="LLD547"/>
      <c r="LLE547"/>
      <c r="LLF547"/>
      <c r="LLG547"/>
      <c r="LLH547"/>
      <c r="LLI547"/>
      <c r="LLJ547"/>
      <c r="LLK547"/>
      <c r="LLL547"/>
      <c r="LLM547"/>
      <c r="LLN547"/>
      <c r="LLO547"/>
      <c r="LLP547"/>
      <c r="LLQ547"/>
      <c r="LLR547"/>
      <c r="LLS547"/>
      <c r="LLT547"/>
      <c r="LLU547"/>
      <c r="LLV547"/>
      <c r="LLW547"/>
      <c r="LLX547"/>
      <c r="LLY547"/>
      <c r="LLZ547"/>
      <c r="LMA547"/>
      <c r="LMB547"/>
      <c r="LMC547"/>
      <c r="LMD547"/>
      <c r="LME547"/>
      <c r="LMF547"/>
      <c r="LMG547"/>
      <c r="LMH547"/>
      <c r="LMI547"/>
      <c r="LMJ547"/>
      <c r="LMK547"/>
      <c r="LML547"/>
      <c r="LMM547"/>
      <c r="LMN547"/>
      <c r="LMO547"/>
      <c r="LMP547"/>
      <c r="LMQ547"/>
      <c r="LMR547"/>
      <c r="LMS547"/>
      <c r="LMT547"/>
      <c r="LMU547"/>
      <c r="LMV547"/>
      <c r="LMW547"/>
      <c r="LMX547"/>
      <c r="LMY547"/>
      <c r="LMZ547"/>
      <c r="LNA547"/>
      <c r="LNB547"/>
      <c r="LNC547"/>
      <c r="LND547"/>
      <c r="LNE547"/>
      <c r="LNF547"/>
      <c r="LNG547"/>
      <c r="LNH547"/>
      <c r="LNI547"/>
      <c r="LNJ547"/>
      <c r="LNK547"/>
      <c r="LNL547"/>
      <c r="LNM547"/>
      <c r="LNN547"/>
      <c r="LNO547"/>
      <c r="LNP547"/>
      <c r="LNQ547"/>
      <c r="LNR547"/>
      <c r="LNS547"/>
      <c r="LNT547"/>
      <c r="LNU547"/>
      <c r="LNV547"/>
      <c r="LNW547"/>
      <c r="LNX547"/>
      <c r="LNY547"/>
      <c r="LNZ547"/>
      <c r="LOA547"/>
      <c r="LOB547"/>
      <c r="LOC547"/>
      <c r="LOD547"/>
      <c r="LOE547"/>
      <c r="LOF547"/>
      <c r="LOG547"/>
      <c r="LOH547"/>
      <c r="LOI547"/>
      <c r="LOJ547"/>
      <c r="LOK547"/>
      <c r="LOL547"/>
      <c r="LOM547"/>
      <c r="LON547"/>
      <c r="LOO547"/>
      <c r="LOP547"/>
      <c r="LOQ547"/>
      <c r="LOR547"/>
      <c r="LOS547"/>
      <c r="LOT547"/>
      <c r="LOU547"/>
      <c r="LOV547"/>
      <c r="LOW547"/>
      <c r="LOX547"/>
      <c r="LOY547"/>
      <c r="LOZ547"/>
      <c r="LPA547"/>
      <c r="LPB547"/>
      <c r="LPC547"/>
      <c r="LPD547"/>
      <c r="LPE547"/>
      <c r="LPF547"/>
      <c r="LPG547"/>
      <c r="LPH547"/>
      <c r="LPI547"/>
      <c r="LPJ547"/>
      <c r="LPK547"/>
      <c r="LPL547"/>
      <c r="LPM547"/>
      <c r="LPN547"/>
      <c r="LPO547"/>
      <c r="LPP547"/>
      <c r="LPQ547"/>
      <c r="LPR547"/>
      <c r="LPS547"/>
      <c r="LPT547"/>
      <c r="LPU547"/>
      <c r="LPV547"/>
      <c r="LPW547"/>
      <c r="LPX547"/>
      <c r="LPY547"/>
      <c r="LPZ547"/>
      <c r="LQA547"/>
      <c r="LQB547"/>
      <c r="LQC547"/>
      <c r="LQD547"/>
      <c r="LQE547"/>
      <c r="LQF547"/>
      <c r="LQG547"/>
      <c r="LQH547"/>
      <c r="LQI547"/>
      <c r="LQJ547"/>
      <c r="LQK547"/>
      <c r="LQL547"/>
      <c r="LQM547"/>
      <c r="LQN547"/>
      <c r="LQO547"/>
      <c r="LQP547"/>
      <c r="LQQ547"/>
      <c r="LQR547"/>
      <c r="LQS547"/>
      <c r="LQT547"/>
      <c r="LQU547"/>
      <c r="LQV547"/>
      <c r="LQW547"/>
      <c r="LQX547"/>
      <c r="LQY547"/>
      <c r="LQZ547"/>
      <c r="LRA547"/>
      <c r="LRB547"/>
      <c r="LRC547"/>
      <c r="LRD547"/>
      <c r="LRE547"/>
      <c r="LRF547"/>
      <c r="LRG547"/>
      <c r="LRH547"/>
      <c r="LRI547"/>
      <c r="LRJ547"/>
      <c r="LRK547"/>
      <c r="LRL547"/>
      <c r="LRM547"/>
      <c r="LRN547"/>
      <c r="LRO547"/>
      <c r="LRP547"/>
      <c r="LRQ547"/>
      <c r="LRR547"/>
      <c r="LRS547"/>
      <c r="LRT547"/>
      <c r="LRU547"/>
      <c r="LRV547"/>
      <c r="LRW547"/>
      <c r="LRX547"/>
      <c r="LRY547"/>
      <c r="LRZ547"/>
      <c r="LSA547"/>
      <c r="LSB547"/>
      <c r="LSC547"/>
      <c r="LSD547"/>
      <c r="LSE547"/>
      <c r="LSF547"/>
      <c r="LSG547"/>
      <c r="LSH547"/>
      <c r="LSI547"/>
      <c r="LSJ547"/>
      <c r="LSK547"/>
      <c r="LSL547"/>
      <c r="LSM547"/>
      <c r="LSN547"/>
      <c r="LSO547"/>
      <c r="LSP547"/>
      <c r="LSQ547"/>
      <c r="LSR547"/>
      <c r="LSS547"/>
      <c r="LST547"/>
      <c r="LSU547"/>
      <c r="LSV547"/>
      <c r="LSW547"/>
      <c r="LSX547"/>
      <c r="LSY547"/>
      <c r="LSZ547"/>
      <c r="LTA547"/>
      <c r="LTB547"/>
      <c r="LTC547"/>
      <c r="LTD547"/>
      <c r="LTE547"/>
      <c r="LTF547"/>
      <c r="LTG547"/>
      <c r="LTH547"/>
      <c r="LTI547"/>
      <c r="LTJ547"/>
      <c r="LTK547"/>
      <c r="LTL547"/>
      <c r="LTM547"/>
      <c r="LTN547"/>
      <c r="LTO547"/>
      <c r="LTP547"/>
      <c r="LTQ547"/>
      <c r="LTR547"/>
      <c r="LTS547"/>
      <c r="LTT547"/>
      <c r="LTU547"/>
      <c r="LTV547"/>
      <c r="LTW547"/>
      <c r="LTX547"/>
      <c r="LTY547"/>
      <c r="LTZ547"/>
      <c r="LUA547"/>
      <c r="LUB547"/>
      <c r="LUC547"/>
      <c r="LUD547"/>
      <c r="LUE547"/>
      <c r="LUF547"/>
      <c r="LUG547"/>
      <c r="LUH547"/>
      <c r="LUI547"/>
      <c r="LUJ547"/>
      <c r="LUK547"/>
      <c r="LUL547"/>
      <c r="LUM547"/>
      <c r="LUN547"/>
      <c r="LUO547"/>
      <c r="LUP547"/>
      <c r="LUQ547"/>
      <c r="LUR547"/>
      <c r="LUS547"/>
      <c r="LUT547"/>
      <c r="LUU547"/>
      <c r="LUV547"/>
      <c r="LUW547"/>
      <c r="LUX547"/>
      <c r="LUY547"/>
      <c r="LUZ547"/>
      <c r="LVA547"/>
      <c r="LVB547"/>
      <c r="LVC547"/>
      <c r="LVD547"/>
      <c r="LVE547"/>
      <c r="LVF547"/>
      <c r="LVG547"/>
      <c r="LVH547"/>
      <c r="LVI547"/>
      <c r="LVJ547"/>
      <c r="LVK547"/>
      <c r="LVL547"/>
      <c r="LVM547"/>
      <c r="LVN547"/>
      <c r="LVO547"/>
      <c r="LVP547"/>
      <c r="LVQ547"/>
      <c r="LVR547"/>
      <c r="LVS547"/>
      <c r="LVT547"/>
      <c r="LVU547"/>
      <c r="LVV547"/>
      <c r="LVW547"/>
      <c r="LVX547"/>
      <c r="LVY547"/>
      <c r="LVZ547"/>
      <c r="LWA547"/>
      <c r="LWB547"/>
      <c r="LWC547"/>
      <c r="LWD547"/>
      <c r="LWE547"/>
      <c r="LWF547"/>
      <c r="LWG547"/>
      <c r="LWH547"/>
      <c r="LWI547"/>
      <c r="LWJ547"/>
      <c r="LWK547"/>
      <c r="LWL547"/>
      <c r="LWM547"/>
      <c r="LWN547"/>
      <c r="LWO547"/>
      <c r="LWP547"/>
      <c r="LWQ547"/>
      <c r="LWR547"/>
      <c r="LWS547"/>
      <c r="LWT547"/>
      <c r="LWU547"/>
      <c r="LWV547"/>
      <c r="LWW547"/>
      <c r="LWX547"/>
      <c r="LWY547"/>
      <c r="LWZ547"/>
      <c r="LXA547"/>
      <c r="LXB547"/>
      <c r="LXC547"/>
      <c r="LXD547"/>
      <c r="LXE547"/>
      <c r="LXF547"/>
      <c r="LXG547"/>
      <c r="LXH547"/>
      <c r="LXI547"/>
      <c r="LXJ547"/>
      <c r="LXK547"/>
      <c r="LXL547"/>
      <c r="LXM547"/>
      <c r="LXN547"/>
      <c r="LXO547"/>
      <c r="LXP547"/>
      <c r="LXQ547"/>
      <c r="LXR547"/>
      <c r="LXS547"/>
      <c r="LXT547"/>
      <c r="LXU547"/>
      <c r="LXV547"/>
      <c r="LXW547"/>
      <c r="LXX547"/>
      <c r="LXY547"/>
      <c r="LXZ547"/>
      <c r="LYA547"/>
      <c r="LYB547"/>
      <c r="LYC547"/>
      <c r="LYD547"/>
      <c r="LYE547"/>
      <c r="LYF547"/>
      <c r="LYG547"/>
      <c r="LYH547"/>
      <c r="LYI547"/>
      <c r="LYJ547"/>
      <c r="LYK547"/>
      <c r="LYL547"/>
      <c r="LYM547"/>
      <c r="LYN547"/>
      <c r="LYO547"/>
      <c r="LYP547"/>
      <c r="LYQ547"/>
      <c r="LYR547"/>
      <c r="LYS547"/>
      <c r="LYT547"/>
      <c r="LYU547"/>
      <c r="LYV547"/>
      <c r="LYW547"/>
      <c r="LYX547"/>
      <c r="LYY547"/>
      <c r="LYZ547"/>
      <c r="LZA547"/>
      <c r="LZB547"/>
      <c r="LZC547"/>
      <c r="LZD547"/>
      <c r="LZE547"/>
      <c r="LZF547"/>
      <c r="LZG547"/>
      <c r="LZH547"/>
      <c r="LZI547"/>
      <c r="LZJ547"/>
      <c r="LZK547"/>
      <c r="LZL547"/>
      <c r="LZM547"/>
      <c r="LZN547"/>
      <c r="LZO547"/>
      <c r="LZP547"/>
      <c r="LZQ547"/>
      <c r="LZR547"/>
      <c r="LZS547"/>
      <c r="LZT547"/>
      <c r="LZU547"/>
      <c r="LZV547"/>
      <c r="LZW547"/>
      <c r="LZX547"/>
      <c r="LZY547"/>
      <c r="LZZ547"/>
      <c r="MAA547"/>
      <c r="MAB547"/>
      <c r="MAC547"/>
      <c r="MAD547"/>
      <c r="MAE547"/>
      <c r="MAF547"/>
      <c r="MAG547"/>
      <c r="MAH547"/>
      <c r="MAI547"/>
      <c r="MAJ547"/>
      <c r="MAK547"/>
      <c r="MAL547"/>
      <c r="MAM547"/>
      <c r="MAN547"/>
      <c r="MAO547"/>
      <c r="MAP547"/>
      <c r="MAQ547"/>
      <c r="MAR547"/>
      <c r="MAS547"/>
      <c r="MAT547"/>
      <c r="MAU547"/>
      <c r="MAV547"/>
      <c r="MAW547"/>
      <c r="MAX547"/>
      <c r="MAY547"/>
      <c r="MAZ547"/>
      <c r="MBA547"/>
      <c r="MBB547"/>
      <c r="MBC547"/>
      <c r="MBD547"/>
      <c r="MBE547"/>
      <c r="MBF547"/>
      <c r="MBG547"/>
      <c r="MBH547"/>
      <c r="MBI547"/>
      <c r="MBJ547"/>
      <c r="MBK547"/>
      <c r="MBL547"/>
      <c r="MBM547"/>
      <c r="MBN547"/>
      <c r="MBO547"/>
      <c r="MBP547"/>
      <c r="MBQ547"/>
      <c r="MBR547"/>
      <c r="MBS547"/>
      <c r="MBT547"/>
      <c r="MBU547"/>
      <c r="MBV547"/>
      <c r="MBW547"/>
      <c r="MBX547"/>
      <c r="MBY547"/>
      <c r="MBZ547"/>
      <c r="MCA547"/>
      <c r="MCB547"/>
      <c r="MCC547"/>
      <c r="MCD547"/>
      <c r="MCE547"/>
      <c r="MCF547"/>
      <c r="MCG547"/>
      <c r="MCH547"/>
      <c r="MCI547"/>
      <c r="MCJ547"/>
      <c r="MCK547"/>
      <c r="MCL547"/>
      <c r="MCM547"/>
      <c r="MCN547"/>
      <c r="MCO547"/>
      <c r="MCP547"/>
      <c r="MCQ547"/>
      <c r="MCR547"/>
      <c r="MCS547"/>
      <c r="MCT547"/>
      <c r="MCU547"/>
      <c r="MCV547"/>
      <c r="MCW547"/>
      <c r="MCX547"/>
      <c r="MCY547"/>
      <c r="MCZ547"/>
      <c r="MDA547"/>
      <c r="MDB547"/>
      <c r="MDC547"/>
      <c r="MDD547"/>
      <c r="MDE547"/>
      <c r="MDF547"/>
      <c r="MDG547"/>
      <c r="MDH547"/>
      <c r="MDI547"/>
      <c r="MDJ547"/>
      <c r="MDK547"/>
      <c r="MDL547"/>
      <c r="MDM547"/>
      <c r="MDN547"/>
      <c r="MDO547"/>
      <c r="MDP547"/>
      <c r="MDQ547"/>
      <c r="MDR547"/>
      <c r="MDS547"/>
      <c r="MDT547"/>
      <c r="MDU547"/>
      <c r="MDV547"/>
      <c r="MDW547"/>
      <c r="MDX547"/>
      <c r="MDY547"/>
      <c r="MDZ547"/>
      <c r="MEA547"/>
      <c r="MEB547"/>
      <c r="MEC547"/>
      <c r="MED547"/>
      <c r="MEE547"/>
      <c r="MEF547"/>
      <c r="MEG547"/>
      <c r="MEH547"/>
      <c r="MEI547"/>
      <c r="MEJ547"/>
      <c r="MEK547"/>
      <c r="MEL547"/>
      <c r="MEM547"/>
      <c r="MEN547"/>
      <c r="MEO547"/>
      <c r="MEP547"/>
      <c r="MEQ547"/>
      <c r="MER547"/>
      <c r="MES547"/>
      <c r="MET547"/>
      <c r="MEU547"/>
      <c r="MEV547"/>
      <c r="MEW547"/>
      <c r="MEX547"/>
      <c r="MEY547"/>
      <c r="MEZ547"/>
      <c r="MFA547"/>
      <c r="MFB547"/>
      <c r="MFC547"/>
      <c r="MFD547"/>
      <c r="MFE547"/>
      <c r="MFF547"/>
      <c r="MFG547"/>
      <c r="MFH547"/>
      <c r="MFI547"/>
      <c r="MFJ547"/>
      <c r="MFK547"/>
      <c r="MFL547"/>
      <c r="MFM547"/>
      <c r="MFN547"/>
      <c r="MFO547"/>
      <c r="MFP547"/>
      <c r="MFQ547"/>
      <c r="MFR547"/>
      <c r="MFS547"/>
      <c r="MFT547"/>
      <c r="MFU547"/>
      <c r="MFV547"/>
      <c r="MFW547"/>
      <c r="MFX547"/>
      <c r="MFY547"/>
      <c r="MFZ547"/>
      <c r="MGA547"/>
      <c r="MGB547"/>
      <c r="MGC547"/>
      <c r="MGD547"/>
      <c r="MGE547"/>
      <c r="MGF547"/>
      <c r="MGG547"/>
      <c r="MGH547"/>
      <c r="MGI547"/>
      <c r="MGJ547"/>
      <c r="MGK547"/>
      <c r="MGL547"/>
      <c r="MGM547"/>
      <c r="MGN547"/>
      <c r="MGO547"/>
      <c r="MGP547"/>
      <c r="MGQ547"/>
      <c r="MGR547"/>
      <c r="MGS547"/>
      <c r="MGT547"/>
      <c r="MGU547"/>
      <c r="MGV547"/>
      <c r="MGW547"/>
      <c r="MGX547"/>
      <c r="MGY547"/>
      <c r="MGZ547"/>
      <c r="MHA547"/>
      <c r="MHB547"/>
      <c r="MHC547"/>
      <c r="MHD547"/>
      <c r="MHE547"/>
      <c r="MHF547"/>
      <c r="MHG547"/>
      <c r="MHH547"/>
      <c r="MHI547"/>
      <c r="MHJ547"/>
      <c r="MHK547"/>
      <c r="MHL547"/>
      <c r="MHM547"/>
      <c r="MHN547"/>
      <c r="MHO547"/>
      <c r="MHP547"/>
      <c r="MHQ547"/>
      <c r="MHR547"/>
      <c r="MHS547"/>
      <c r="MHT547"/>
      <c r="MHU547"/>
      <c r="MHV547"/>
      <c r="MHW547"/>
      <c r="MHX547"/>
      <c r="MHY547"/>
      <c r="MHZ547"/>
      <c r="MIA547"/>
      <c r="MIB547"/>
      <c r="MIC547"/>
      <c r="MID547"/>
      <c r="MIE547"/>
      <c r="MIF547"/>
      <c r="MIG547"/>
      <c r="MIH547"/>
      <c r="MII547"/>
      <c r="MIJ547"/>
      <c r="MIK547"/>
      <c r="MIL547"/>
      <c r="MIM547"/>
      <c r="MIN547"/>
      <c r="MIO547"/>
      <c r="MIP547"/>
      <c r="MIQ547"/>
      <c r="MIR547"/>
      <c r="MIS547"/>
      <c r="MIT547"/>
      <c r="MIU547"/>
      <c r="MIV547"/>
      <c r="MIW547"/>
      <c r="MIX547"/>
      <c r="MIY547"/>
      <c r="MIZ547"/>
      <c r="MJA547"/>
      <c r="MJB547"/>
      <c r="MJC547"/>
      <c r="MJD547"/>
      <c r="MJE547"/>
      <c r="MJF547"/>
      <c r="MJG547"/>
      <c r="MJH547"/>
      <c r="MJI547"/>
      <c r="MJJ547"/>
      <c r="MJK547"/>
      <c r="MJL547"/>
      <c r="MJM547"/>
      <c r="MJN547"/>
      <c r="MJO547"/>
      <c r="MJP547"/>
      <c r="MJQ547"/>
      <c r="MJR547"/>
      <c r="MJS547"/>
      <c r="MJT547"/>
      <c r="MJU547"/>
      <c r="MJV547"/>
      <c r="MJW547"/>
      <c r="MJX547"/>
      <c r="MJY547"/>
      <c r="MJZ547"/>
      <c r="MKA547"/>
      <c r="MKB547"/>
      <c r="MKC547"/>
      <c r="MKD547"/>
      <c r="MKE547"/>
      <c r="MKF547"/>
      <c r="MKG547"/>
      <c r="MKH547"/>
      <c r="MKI547"/>
      <c r="MKJ547"/>
      <c r="MKK547"/>
      <c r="MKL547"/>
      <c r="MKM547"/>
      <c r="MKN547"/>
      <c r="MKO547"/>
      <c r="MKP547"/>
      <c r="MKQ547"/>
      <c r="MKR547"/>
      <c r="MKS547"/>
      <c r="MKT547"/>
      <c r="MKU547"/>
      <c r="MKV547"/>
      <c r="MKW547"/>
      <c r="MKX547"/>
      <c r="MKY547"/>
      <c r="MKZ547"/>
      <c r="MLA547"/>
      <c r="MLB547"/>
      <c r="MLC547"/>
      <c r="MLD547"/>
      <c r="MLE547"/>
      <c r="MLF547"/>
      <c r="MLG547"/>
      <c r="MLH547"/>
      <c r="MLI547"/>
      <c r="MLJ547"/>
      <c r="MLK547"/>
      <c r="MLL547"/>
      <c r="MLM547"/>
      <c r="MLN547"/>
      <c r="MLO547"/>
      <c r="MLP547"/>
      <c r="MLQ547"/>
      <c r="MLR547"/>
      <c r="MLS547"/>
      <c r="MLT547"/>
      <c r="MLU547"/>
      <c r="MLV547"/>
      <c r="MLW547"/>
      <c r="MLX547"/>
      <c r="MLY547"/>
      <c r="MLZ547"/>
      <c r="MMA547"/>
      <c r="MMB547"/>
      <c r="MMC547"/>
      <c r="MMD547"/>
      <c r="MME547"/>
      <c r="MMF547"/>
      <c r="MMG547"/>
      <c r="MMH547"/>
      <c r="MMI547"/>
      <c r="MMJ547"/>
      <c r="MMK547"/>
      <c r="MML547"/>
      <c r="MMM547"/>
      <c r="MMN547"/>
      <c r="MMO547"/>
      <c r="MMP547"/>
      <c r="MMQ547"/>
      <c r="MMR547"/>
      <c r="MMS547"/>
      <c r="MMT547"/>
      <c r="MMU547"/>
      <c r="MMV547"/>
      <c r="MMW547"/>
      <c r="MMX547"/>
      <c r="MMY547"/>
      <c r="MMZ547"/>
      <c r="MNA547"/>
      <c r="MNB547"/>
      <c r="MNC547"/>
      <c r="MND547"/>
      <c r="MNE547"/>
      <c r="MNF547"/>
      <c r="MNG547"/>
      <c r="MNH547"/>
      <c r="MNI547"/>
      <c r="MNJ547"/>
      <c r="MNK547"/>
      <c r="MNL547"/>
      <c r="MNM547"/>
      <c r="MNN547"/>
      <c r="MNO547"/>
      <c r="MNP547"/>
      <c r="MNQ547"/>
      <c r="MNR547"/>
      <c r="MNS547"/>
      <c r="MNT547"/>
      <c r="MNU547"/>
      <c r="MNV547"/>
      <c r="MNW547"/>
      <c r="MNX547"/>
      <c r="MNY547"/>
      <c r="MNZ547"/>
      <c r="MOA547"/>
      <c r="MOB547"/>
      <c r="MOC547"/>
      <c r="MOD547"/>
      <c r="MOE547"/>
      <c r="MOF547"/>
      <c r="MOG547"/>
      <c r="MOH547"/>
      <c r="MOI547"/>
      <c r="MOJ547"/>
      <c r="MOK547"/>
      <c r="MOL547"/>
      <c r="MOM547"/>
      <c r="MON547"/>
      <c r="MOO547"/>
      <c r="MOP547"/>
      <c r="MOQ547"/>
      <c r="MOR547"/>
      <c r="MOS547"/>
      <c r="MOT547"/>
      <c r="MOU547"/>
      <c r="MOV547"/>
      <c r="MOW547"/>
      <c r="MOX547"/>
      <c r="MOY547"/>
      <c r="MOZ547"/>
      <c r="MPA547"/>
      <c r="MPB547"/>
      <c r="MPC547"/>
      <c r="MPD547"/>
      <c r="MPE547"/>
      <c r="MPF547"/>
      <c r="MPG547"/>
      <c r="MPH547"/>
      <c r="MPI547"/>
      <c r="MPJ547"/>
      <c r="MPK547"/>
      <c r="MPL547"/>
      <c r="MPM547"/>
      <c r="MPN547"/>
      <c r="MPO547"/>
      <c r="MPP547"/>
      <c r="MPQ547"/>
      <c r="MPR547"/>
      <c r="MPS547"/>
      <c r="MPT547"/>
      <c r="MPU547"/>
      <c r="MPV547"/>
      <c r="MPW547"/>
      <c r="MPX547"/>
      <c r="MPY547"/>
      <c r="MPZ547"/>
      <c r="MQA547"/>
      <c r="MQB547"/>
      <c r="MQC547"/>
      <c r="MQD547"/>
      <c r="MQE547"/>
      <c r="MQF547"/>
      <c r="MQG547"/>
      <c r="MQH547"/>
      <c r="MQI547"/>
      <c r="MQJ547"/>
      <c r="MQK547"/>
      <c r="MQL547"/>
      <c r="MQM547"/>
      <c r="MQN547"/>
      <c r="MQO547"/>
      <c r="MQP547"/>
      <c r="MQQ547"/>
      <c r="MQR547"/>
      <c r="MQS547"/>
      <c r="MQT547"/>
      <c r="MQU547"/>
      <c r="MQV547"/>
      <c r="MQW547"/>
      <c r="MQX547"/>
      <c r="MQY547"/>
      <c r="MQZ547"/>
      <c r="MRA547"/>
      <c r="MRB547"/>
      <c r="MRC547"/>
      <c r="MRD547"/>
      <c r="MRE547"/>
      <c r="MRF547"/>
      <c r="MRG547"/>
      <c r="MRH547"/>
      <c r="MRI547"/>
      <c r="MRJ547"/>
      <c r="MRK547"/>
      <c r="MRL547"/>
      <c r="MRM547"/>
      <c r="MRN547"/>
      <c r="MRO547"/>
      <c r="MRP547"/>
      <c r="MRQ547"/>
      <c r="MRR547"/>
      <c r="MRS547"/>
      <c r="MRT547"/>
      <c r="MRU547"/>
      <c r="MRV547"/>
      <c r="MRW547"/>
      <c r="MRX547"/>
      <c r="MRY547"/>
      <c r="MRZ547"/>
      <c r="MSA547"/>
      <c r="MSB547"/>
      <c r="MSC547"/>
      <c r="MSD547"/>
      <c r="MSE547"/>
      <c r="MSF547"/>
      <c r="MSG547"/>
      <c r="MSH547"/>
      <c r="MSI547"/>
      <c r="MSJ547"/>
      <c r="MSK547"/>
      <c r="MSL547"/>
      <c r="MSM547"/>
      <c r="MSN547"/>
      <c r="MSO547"/>
      <c r="MSP547"/>
      <c r="MSQ547"/>
      <c r="MSR547"/>
      <c r="MSS547"/>
      <c r="MST547"/>
      <c r="MSU547"/>
      <c r="MSV547"/>
      <c r="MSW547"/>
      <c r="MSX547"/>
      <c r="MSY547"/>
      <c r="MSZ547"/>
      <c r="MTA547"/>
      <c r="MTB547"/>
      <c r="MTC547"/>
      <c r="MTD547"/>
      <c r="MTE547"/>
      <c r="MTF547"/>
      <c r="MTG547"/>
      <c r="MTH547"/>
      <c r="MTI547"/>
      <c r="MTJ547"/>
      <c r="MTK547"/>
      <c r="MTL547"/>
      <c r="MTM547"/>
      <c r="MTN547"/>
      <c r="MTO547"/>
      <c r="MTP547"/>
      <c r="MTQ547"/>
      <c r="MTR547"/>
      <c r="MTS547"/>
      <c r="MTT547"/>
      <c r="MTU547"/>
      <c r="MTV547"/>
      <c r="MTW547"/>
      <c r="MTX547"/>
      <c r="MTY547"/>
      <c r="MTZ547"/>
      <c r="MUA547"/>
      <c r="MUB547"/>
      <c r="MUC547"/>
      <c r="MUD547"/>
      <c r="MUE547"/>
      <c r="MUF547"/>
      <c r="MUG547"/>
      <c r="MUH547"/>
      <c r="MUI547"/>
      <c r="MUJ547"/>
      <c r="MUK547"/>
      <c r="MUL547"/>
      <c r="MUM547"/>
      <c r="MUN547"/>
      <c r="MUO547"/>
      <c r="MUP547"/>
      <c r="MUQ547"/>
      <c r="MUR547"/>
      <c r="MUS547"/>
      <c r="MUT547"/>
      <c r="MUU547"/>
      <c r="MUV547"/>
      <c r="MUW547"/>
      <c r="MUX547"/>
      <c r="MUY547"/>
      <c r="MUZ547"/>
      <c r="MVA547"/>
      <c r="MVB547"/>
      <c r="MVC547"/>
      <c r="MVD547"/>
      <c r="MVE547"/>
      <c r="MVF547"/>
      <c r="MVG547"/>
      <c r="MVH547"/>
      <c r="MVI547"/>
      <c r="MVJ547"/>
      <c r="MVK547"/>
      <c r="MVL547"/>
      <c r="MVM547"/>
      <c r="MVN547"/>
      <c r="MVO547"/>
      <c r="MVP547"/>
      <c r="MVQ547"/>
      <c r="MVR547"/>
      <c r="MVS547"/>
      <c r="MVT547"/>
      <c r="MVU547"/>
      <c r="MVV547"/>
      <c r="MVW547"/>
      <c r="MVX547"/>
      <c r="MVY547"/>
      <c r="MVZ547"/>
      <c r="MWA547"/>
      <c r="MWB547"/>
      <c r="MWC547"/>
      <c r="MWD547"/>
      <c r="MWE547"/>
      <c r="MWF547"/>
      <c r="MWG547"/>
      <c r="MWH547"/>
      <c r="MWI547"/>
      <c r="MWJ547"/>
      <c r="MWK547"/>
      <c r="MWL547"/>
      <c r="MWM547"/>
      <c r="MWN547"/>
      <c r="MWO547"/>
      <c r="MWP547"/>
      <c r="MWQ547"/>
      <c r="MWR547"/>
      <c r="MWS547"/>
      <c r="MWT547"/>
      <c r="MWU547"/>
      <c r="MWV547"/>
      <c r="MWW547"/>
      <c r="MWX547"/>
      <c r="MWY547"/>
      <c r="MWZ547"/>
      <c r="MXA547"/>
      <c r="MXB547"/>
      <c r="MXC547"/>
      <c r="MXD547"/>
      <c r="MXE547"/>
      <c r="MXF547"/>
      <c r="MXG547"/>
      <c r="MXH547"/>
      <c r="MXI547"/>
      <c r="MXJ547"/>
      <c r="MXK547"/>
      <c r="MXL547"/>
      <c r="MXM547"/>
      <c r="MXN547"/>
      <c r="MXO547"/>
      <c r="MXP547"/>
      <c r="MXQ547"/>
      <c r="MXR547"/>
      <c r="MXS547"/>
      <c r="MXT547"/>
      <c r="MXU547"/>
      <c r="MXV547"/>
      <c r="MXW547"/>
      <c r="MXX547"/>
      <c r="MXY547"/>
      <c r="MXZ547"/>
      <c r="MYA547"/>
      <c r="MYB547"/>
      <c r="MYC547"/>
      <c r="MYD547"/>
      <c r="MYE547"/>
      <c r="MYF547"/>
      <c r="MYG547"/>
      <c r="MYH547"/>
      <c r="MYI547"/>
      <c r="MYJ547"/>
      <c r="MYK547"/>
      <c r="MYL547"/>
      <c r="MYM547"/>
      <c r="MYN547"/>
      <c r="MYO547"/>
      <c r="MYP547"/>
      <c r="MYQ547"/>
      <c r="MYR547"/>
      <c r="MYS547"/>
      <c r="MYT547"/>
      <c r="MYU547"/>
      <c r="MYV547"/>
      <c r="MYW547"/>
      <c r="MYX547"/>
      <c r="MYY547"/>
      <c r="MYZ547"/>
      <c r="MZA547"/>
      <c r="MZB547"/>
      <c r="MZC547"/>
      <c r="MZD547"/>
      <c r="MZE547"/>
      <c r="MZF547"/>
      <c r="MZG547"/>
      <c r="MZH547"/>
      <c r="MZI547"/>
      <c r="MZJ547"/>
      <c r="MZK547"/>
      <c r="MZL547"/>
      <c r="MZM547"/>
      <c r="MZN547"/>
      <c r="MZO547"/>
      <c r="MZP547"/>
      <c r="MZQ547"/>
      <c r="MZR547"/>
      <c r="MZS547"/>
      <c r="MZT547"/>
      <c r="MZU547"/>
      <c r="MZV547"/>
      <c r="MZW547"/>
      <c r="MZX547"/>
      <c r="MZY547"/>
      <c r="MZZ547"/>
      <c r="NAA547"/>
      <c r="NAB547"/>
      <c r="NAC547"/>
      <c r="NAD547"/>
      <c r="NAE547"/>
      <c r="NAF547"/>
      <c r="NAG547"/>
      <c r="NAH547"/>
      <c r="NAI547"/>
      <c r="NAJ547"/>
      <c r="NAK547"/>
      <c r="NAL547"/>
      <c r="NAM547"/>
      <c r="NAN547"/>
      <c r="NAO547"/>
      <c r="NAP547"/>
      <c r="NAQ547"/>
      <c r="NAR547"/>
      <c r="NAS547"/>
      <c r="NAT547"/>
      <c r="NAU547"/>
      <c r="NAV547"/>
      <c r="NAW547"/>
      <c r="NAX547"/>
      <c r="NAY547"/>
      <c r="NAZ547"/>
      <c r="NBA547"/>
      <c r="NBB547"/>
      <c r="NBC547"/>
      <c r="NBD547"/>
      <c r="NBE547"/>
      <c r="NBF547"/>
      <c r="NBG547"/>
      <c r="NBH547"/>
      <c r="NBI547"/>
      <c r="NBJ547"/>
      <c r="NBK547"/>
      <c r="NBL547"/>
      <c r="NBM547"/>
      <c r="NBN547"/>
      <c r="NBO547"/>
      <c r="NBP547"/>
      <c r="NBQ547"/>
      <c r="NBR547"/>
      <c r="NBS547"/>
      <c r="NBT547"/>
      <c r="NBU547"/>
      <c r="NBV547"/>
      <c r="NBW547"/>
      <c r="NBX547"/>
      <c r="NBY547"/>
      <c r="NBZ547"/>
      <c r="NCA547"/>
      <c r="NCB547"/>
      <c r="NCC547"/>
      <c r="NCD547"/>
      <c r="NCE547"/>
      <c r="NCF547"/>
      <c r="NCG547"/>
      <c r="NCH547"/>
      <c r="NCI547"/>
      <c r="NCJ547"/>
      <c r="NCK547"/>
      <c r="NCL547"/>
      <c r="NCM547"/>
      <c r="NCN547"/>
      <c r="NCO547"/>
      <c r="NCP547"/>
      <c r="NCQ547"/>
      <c r="NCR547"/>
      <c r="NCS547"/>
      <c r="NCT547"/>
      <c r="NCU547"/>
      <c r="NCV547"/>
      <c r="NCW547"/>
      <c r="NCX547"/>
      <c r="NCY547"/>
      <c r="NCZ547"/>
      <c r="NDA547"/>
      <c r="NDB547"/>
      <c r="NDC547"/>
      <c r="NDD547"/>
      <c r="NDE547"/>
      <c r="NDF547"/>
      <c r="NDG547"/>
      <c r="NDH547"/>
      <c r="NDI547"/>
      <c r="NDJ547"/>
      <c r="NDK547"/>
      <c r="NDL547"/>
      <c r="NDM547"/>
      <c r="NDN547"/>
      <c r="NDO547"/>
      <c r="NDP547"/>
      <c r="NDQ547"/>
      <c r="NDR547"/>
      <c r="NDS547"/>
      <c r="NDT547"/>
      <c r="NDU547"/>
      <c r="NDV547"/>
      <c r="NDW547"/>
      <c r="NDX547"/>
      <c r="NDY547"/>
      <c r="NDZ547"/>
      <c r="NEA547"/>
      <c r="NEB547"/>
      <c r="NEC547"/>
      <c r="NED547"/>
      <c r="NEE547"/>
      <c r="NEF547"/>
      <c r="NEG547"/>
      <c r="NEH547"/>
      <c r="NEI547"/>
      <c r="NEJ547"/>
      <c r="NEK547"/>
      <c r="NEL547"/>
      <c r="NEM547"/>
      <c r="NEN547"/>
      <c r="NEO547"/>
      <c r="NEP547"/>
      <c r="NEQ547"/>
      <c r="NER547"/>
      <c r="NES547"/>
      <c r="NET547"/>
      <c r="NEU547"/>
      <c r="NEV547"/>
      <c r="NEW547"/>
      <c r="NEX547"/>
      <c r="NEY547"/>
      <c r="NEZ547"/>
      <c r="NFA547"/>
      <c r="NFB547"/>
      <c r="NFC547"/>
      <c r="NFD547"/>
      <c r="NFE547"/>
      <c r="NFF547"/>
      <c r="NFG547"/>
      <c r="NFH547"/>
      <c r="NFI547"/>
      <c r="NFJ547"/>
      <c r="NFK547"/>
      <c r="NFL547"/>
      <c r="NFM547"/>
      <c r="NFN547"/>
      <c r="NFO547"/>
      <c r="NFP547"/>
      <c r="NFQ547"/>
      <c r="NFR547"/>
      <c r="NFS547"/>
      <c r="NFT547"/>
      <c r="NFU547"/>
      <c r="NFV547"/>
      <c r="NFW547"/>
      <c r="NFX547"/>
      <c r="NFY547"/>
      <c r="NFZ547"/>
      <c r="NGA547"/>
      <c r="NGB547"/>
      <c r="NGC547"/>
      <c r="NGD547"/>
      <c r="NGE547"/>
      <c r="NGF547"/>
      <c r="NGG547"/>
      <c r="NGH547"/>
      <c r="NGI547"/>
      <c r="NGJ547"/>
      <c r="NGK547"/>
      <c r="NGL547"/>
      <c r="NGM547"/>
      <c r="NGN547"/>
      <c r="NGO547"/>
      <c r="NGP547"/>
      <c r="NGQ547"/>
      <c r="NGR547"/>
      <c r="NGS547"/>
      <c r="NGT547"/>
      <c r="NGU547"/>
      <c r="NGV547"/>
      <c r="NGW547"/>
      <c r="NGX547"/>
      <c r="NGY547"/>
      <c r="NGZ547"/>
      <c r="NHA547"/>
      <c r="NHB547"/>
      <c r="NHC547"/>
      <c r="NHD547"/>
      <c r="NHE547"/>
      <c r="NHF547"/>
      <c r="NHG547"/>
      <c r="NHH547"/>
      <c r="NHI547"/>
      <c r="NHJ547"/>
      <c r="NHK547"/>
      <c r="NHL547"/>
      <c r="NHM547"/>
      <c r="NHN547"/>
      <c r="NHO547"/>
      <c r="NHP547"/>
      <c r="NHQ547"/>
      <c r="NHR547"/>
      <c r="NHS547"/>
      <c r="NHT547"/>
      <c r="NHU547"/>
      <c r="NHV547"/>
      <c r="NHW547"/>
      <c r="NHX547"/>
      <c r="NHY547"/>
      <c r="NHZ547"/>
      <c r="NIA547"/>
      <c r="NIB547"/>
      <c r="NIC547"/>
      <c r="NID547"/>
      <c r="NIE547"/>
      <c r="NIF547"/>
      <c r="NIG547"/>
      <c r="NIH547"/>
      <c r="NII547"/>
      <c r="NIJ547"/>
      <c r="NIK547"/>
      <c r="NIL547"/>
      <c r="NIM547"/>
      <c r="NIN547"/>
      <c r="NIO547"/>
      <c r="NIP547"/>
      <c r="NIQ547"/>
      <c r="NIR547"/>
      <c r="NIS547"/>
      <c r="NIT547"/>
      <c r="NIU547"/>
      <c r="NIV547"/>
      <c r="NIW547"/>
      <c r="NIX547"/>
      <c r="NIY547"/>
      <c r="NIZ547"/>
      <c r="NJA547"/>
      <c r="NJB547"/>
      <c r="NJC547"/>
      <c r="NJD547"/>
      <c r="NJE547"/>
      <c r="NJF547"/>
      <c r="NJG547"/>
      <c r="NJH547"/>
      <c r="NJI547"/>
      <c r="NJJ547"/>
      <c r="NJK547"/>
      <c r="NJL547"/>
      <c r="NJM547"/>
      <c r="NJN547"/>
      <c r="NJO547"/>
      <c r="NJP547"/>
      <c r="NJQ547"/>
      <c r="NJR547"/>
      <c r="NJS547"/>
      <c r="NJT547"/>
      <c r="NJU547"/>
      <c r="NJV547"/>
      <c r="NJW547"/>
      <c r="NJX547"/>
      <c r="NJY547"/>
      <c r="NJZ547"/>
      <c r="NKA547"/>
      <c r="NKB547"/>
      <c r="NKC547"/>
      <c r="NKD547"/>
      <c r="NKE547"/>
      <c r="NKF547"/>
      <c r="NKG547"/>
      <c r="NKH547"/>
      <c r="NKI547"/>
      <c r="NKJ547"/>
      <c r="NKK547"/>
      <c r="NKL547"/>
      <c r="NKM547"/>
      <c r="NKN547"/>
      <c r="NKO547"/>
      <c r="NKP547"/>
      <c r="NKQ547"/>
      <c r="NKR547"/>
      <c r="NKS547"/>
      <c r="NKT547"/>
      <c r="NKU547"/>
      <c r="NKV547"/>
      <c r="NKW547"/>
      <c r="NKX547"/>
      <c r="NKY547"/>
      <c r="NKZ547"/>
      <c r="NLA547"/>
      <c r="NLB547"/>
      <c r="NLC547"/>
      <c r="NLD547"/>
      <c r="NLE547"/>
      <c r="NLF547"/>
      <c r="NLG547"/>
      <c r="NLH547"/>
      <c r="NLI547"/>
      <c r="NLJ547"/>
      <c r="NLK547"/>
      <c r="NLL547"/>
      <c r="NLM547"/>
      <c r="NLN547"/>
      <c r="NLO547"/>
      <c r="NLP547"/>
      <c r="NLQ547"/>
      <c r="NLR547"/>
      <c r="NLS547"/>
      <c r="NLT547"/>
      <c r="NLU547"/>
      <c r="NLV547"/>
      <c r="NLW547"/>
      <c r="NLX547"/>
      <c r="NLY547"/>
      <c r="NLZ547"/>
      <c r="NMA547"/>
      <c r="NMB547"/>
      <c r="NMC547"/>
      <c r="NMD547"/>
      <c r="NME547"/>
      <c r="NMF547"/>
      <c r="NMG547"/>
      <c r="NMH547"/>
      <c r="NMI547"/>
      <c r="NMJ547"/>
      <c r="NMK547"/>
      <c r="NML547"/>
      <c r="NMM547"/>
      <c r="NMN547"/>
      <c r="NMO547"/>
      <c r="NMP547"/>
      <c r="NMQ547"/>
      <c r="NMR547"/>
      <c r="NMS547"/>
      <c r="NMT547"/>
      <c r="NMU547"/>
      <c r="NMV547"/>
      <c r="NMW547"/>
      <c r="NMX547"/>
      <c r="NMY547"/>
      <c r="NMZ547"/>
      <c r="NNA547"/>
      <c r="NNB547"/>
      <c r="NNC547"/>
      <c r="NND547"/>
      <c r="NNE547"/>
      <c r="NNF547"/>
      <c r="NNG547"/>
      <c r="NNH547"/>
      <c r="NNI547"/>
      <c r="NNJ547"/>
      <c r="NNK547"/>
      <c r="NNL547"/>
      <c r="NNM547"/>
      <c r="NNN547"/>
      <c r="NNO547"/>
      <c r="NNP547"/>
      <c r="NNQ547"/>
      <c r="NNR547"/>
      <c r="NNS547"/>
      <c r="NNT547"/>
      <c r="NNU547"/>
      <c r="NNV547"/>
      <c r="NNW547"/>
      <c r="NNX547"/>
      <c r="NNY547"/>
      <c r="NNZ547"/>
      <c r="NOA547"/>
      <c r="NOB547"/>
      <c r="NOC547"/>
      <c r="NOD547"/>
      <c r="NOE547"/>
      <c r="NOF547"/>
      <c r="NOG547"/>
      <c r="NOH547"/>
      <c r="NOI547"/>
      <c r="NOJ547"/>
      <c r="NOK547"/>
      <c r="NOL547"/>
      <c r="NOM547"/>
      <c r="NON547"/>
      <c r="NOO547"/>
      <c r="NOP547"/>
      <c r="NOQ547"/>
      <c r="NOR547"/>
      <c r="NOS547"/>
      <c r="NOT547"/>
      <c r="NOU547"/>
      <c r="NOV547"/>
      <c r="NOW547"/>
      <c r="NOX547"/>
      <c r="NOY547"/>
      <c r="NOZ547"/>
      <c r="NPA547"/>
      <c r="NPB547"/>
      <c r="NPC547"/>
      <c r="NPD547"/>
      <c r="NPE547"/>
      <c r="NPF547"/>
      <c r="NPG547"/>
      <c r="NPH547"/>
      <c r="NPI547"/>
      <c r="NPJ547"/>
      <c r="NPK547"/>
      <c r="NPL547"/>
      <c r="NPM547"/>
      <c r="NPN547"/>
      <c r="NPO547"/>
      <c r="NPP547"/>
      <c r="NPQ547"/>
      <c r="NPR547"/>
      <c r="NPS547"/>
      <c r="NPT547"/>
      <c r="NPU547"/>
      <c r="NPV547"/>
      <c r="NPW547"/>
      <c r="NPX547"/>
      <c r="NPY547"/>
      <c r="NPZ547"/>
      <c r="NQA547"/>
      <c r="NQB547"/>
      <c r="NQC547"/>
      <c r="NQD547"/>
      <c r="NQE547"/>
      <c r="NQF547"/>
      <c r="NQG547"/>
      <c r="NQH547"/>
      <c r="NQI547"/>
      <c r="NQJ547"/>
      <c r="NQK547"/>
      <c r="NQL547"/>
      <c r="NQM547"/>
      <c r="NQN547"/>
      <c r="NQO547"/>
      <c r="NQP547"/>
      <c r="NQQ547"/>
      <c r="NQR547"/>
      <c r="NQS547"/>
      <c r="NQT547"/>
      <c r="NQU547"/>
      <c r="NQV547"/>
      <c r="NQW547"/>
      <c r="NQX547"/>
      <c r="NQY547"/>
      <c r="NQZ547"/>
      <c r="NRA547"/>
      <c r="NRB547"/>
      <c r="NRC547"/>
      <c r="NRD547"/>
      <c r="NRE547"/>
      <c r="NRF547"/>
      <c r="NRG547"/>
      <c r="NRH547"/>
      <c r="NRI547"/>
      <c r="NRJ547"/>
      <c r="NRK547"/>
      <c r="NRL547"/>
      <c r="NRM547"/>
      <c r="NRN547"/>
      <c r="NRO547"/>
      <c r="NRP547"/>
      <c r="NRQ547"/>
      <c r="NRR547"/>
      <c r="NRS547"/>
      <c r="NRT547"/>
      <c r="NRU547"/>
      <c r="NRV547"/>
      <c r="NRW547"/>
      <c r="NRX547"/>
      <c r="NRY547"/>
      <c r="NRZ547"/>
      <c r="NSA547"/>
      <c r="NSB547"/>
      <c r="NSC547"/>
      <c r="NSD547"/>
      <c r="NSE547"/>
      <c r="NSF547"/>
      <c r="NSG547"/>
      <c r="NSH547"/>
      <c r="NSI547"/>
      <c r="NSJ547"/>
      <c r="NSK547"/>
      <c r="NSL547"/>
      <c r="NSM547"/>
      <c r="NSN547"/>
      <c r="NSO547"/>
      <c r="NSP547"/>
      <c r="NSQ547"/>
      <c r="NSR547"/>
      <c r="NSS547"/>
      <c r="NST547"/>
      <c r="NSU547"/>
      <c r="NSV547"/>
      <c r="NSW547"/>
      <c r="NSX547"/>
      <c r="NSY547"/>
      <c r="NSZ547"/>
      <c r="NTA547"/>
      <c r="NTB547"/>
      <c r="NTC547"/>
      <c r="NTD547"/>
      <c r="NTE547"/>
      <c r="NTF547"/>
      <c r="NTG547"/>
      <c r="NTH547"/>
      <c r="NTI547"/>
      <c r="NTJ547"/>
      <c r="NTK547"/>
      <c r="NTL547"/>
      <c r="NTM547"/>
      <c r="NTN547"/>
      <c r="NTO547"/>
      <c r="NTP547"/>
      <c r="NTQ547"/>
      <c r="NTR547"/>
      <c r="NTS547"/>
      <c r="NTT547"/>
      <c r="NTU547"/>
      <c r="NTV547"/>
      <c r="NTW547"/>
      <c r="NTX547"/>
      <c r="NTY547"/>
      <c r="NTZ547"/>
      <c r="NUA547"/>
      <c r="NUB547"/>
      <c r="NUC547"/>
      <c r="NUD547"/>
      <c r="NUE547"/>
      <c r="NUF547"/>
      <c r="NUG547"/>
      <c r="NUH547"/>
      <c r="NUI547"/>
      <c r="NUJ547"/>
      <c r="NUK547"/>
      <c r="NUL547"/>
      <c r="NUM547"/>
      <c r="NUN547"/>
      <c r="NUO547"/>
      <c r="NUP547"/>
      <c r="NUQ547"/>
      <c r="NUR547"/>
      <c r="NUS547"/>
      <c r="NUT547"/>
      <c r="NUU547"/>
      <c r="NUV547"/>
      <c r="NUW547"/>
      <c r="NUX547"/>
      <c r="NUY547"/>
      <c r="NUZ547"/>
      <c r="NVA547"/>
      <c r="NVB547"/>
      <c r="NVC547"/>
      <c r="NVD547"/>
      <c r="NVE547"/>
      <c r="NVF547"/>
      <c r="NVG547"/>
      <c r="NVH547"/>
      <c r="NVI547"/>
      <c r="NVJ547"/>
      <c r="NVK547"/>
      <c r="NVL547"/>
      <c r="NVM547"/>
      <c r="NVN547"/>
      <c r="NVO547"/>
      <c r="NVP547"/>
      <c r="NVQ547"/>
      <c r="NVR547"/>
      <c r="NVS547"/>
      <c r="NVT547"/>
      <c r="NVU547"/>
      <c r="NVV547"/>
      <c r="NVW547"/>
      <c r="NVX547"/>
      <c r="NVY547"/>
      <c r="NVZ547"/>
      <c r="NWA547"/>
      <c r="NWB547"/>
      <c r="NWC547"/>
      <c r="NWD547"/>
      <c r="NWE547"/>
      <c r="NWF547"/>
      <c r="NWG547"/>
      <c r="NWH547"/>
      <c r="NWI547"/>
      <c r="NWJ547"/>
      <c r="NWK547"/>
      <c r="NWL547"/>
      <c r="NWM547"/>
      <c r="NWN547"/>
      <c r="NWO547"/>
      <c r="NWP547"/>
      <c r="NWQ547"/>
      <c r="NWR547"/>
      <c r="NWS547"/>
      <c r="NWT547"/>
      <c r="NWU547"/>
      <c r="NWV547"/>
      <c r="NWW547"/>
      <c r="NWX547"/>
      <c r="NWY547"/>
      <c r="NWZ547"/>
      <c r="NXA547"/>
      <c r="NXB547"/>
      <c r="NXC547"/>
      <c r="NXD547"/>
      <c r="NXE547"/>
      <c r="NXF547"/>
      <c r="NXG547"/>
      <c r="NXH547"/>
      <c r="NXI547"/>
      <c r="NXJ547"/>
      <c r="NXK547"/>
      <c r="NXL547"/>
      <c r="NXM547"/>
      <c r="NXN547"/>
      <c r="NXO547"/>
      <c r="NXP547"/>
      <c r="NXQ547"/>
      <c r="NXR547"/>
      <c r="NXS547"/>
      <c r="NXT547"/>
      <c r="NXU547"/>
      <c r="NXV547"/>
      <c r="NXW547"/>
      <c r="NXX547"/>
      <c r="NXY547"/>
      <c r="NXZ547"/>
      <c r="NYA547"/>
      <c r="NYB547"/>
      <c r="NYC547"/>
      <c r="NYD547"/>
      <c r="NYE547"/>
      <c r="NYF547"/>
      <c r="NYG547"/>
      <c r="NYH547"/>
      <c r="NYI547"/>
      <c r="NYJ547"/>
      <c r="NYK547"/>
      <c r="NYL547"/>
      <c r="NYM547"/>
      <c r="NYN547"/>
      <c r="NYO547"/>
      <c r="NYP547"/>
      <c r="NYQ547"/>
      <c r="NYR547"/>
      <c r="NYS547"/>
      <c r="NYT547"/>
      <c r="NYU547"/>
      <c r="NYV547"/>
      <c r="NYW547"/>
      <c r="NYX547"/>
      <c r="NYY547"/>
      <c r="NYZ547"/>
      <c r="NZA547"/>
      <c r="NZB547"/>
      <c r="NZC547"/>
      <c r="NZD547"/>
      <c r="NZE547"/>
      <c r="NZF547"/>
      <c r="NZG547"/>
      <c r="NZH547"/>
      <c r="NZI547"/>
      <c r="NZJ547"/>
      <c r="NZK547"/>
      <c r="NZL547"/>
      <c r="NZM547"/>
      <c r="NZN547"/>
      <c r="NZO547"/>
      <c r="NZP547"/>
      <c r="NZQ547"/>
      <c r="NZR547"/>
      <c r="NZS547"/>
      <c r="NZT547"/>
      <c r="NZU547"/>
      <c r="NZV547"/>
      <c r="NZW547"/>
      <c r="NZX547"/>
      <c r="NZY547"/>
      <c r="NZZ547"/>
      <c r="OAA547"/>
      <c r="OAB547"/>
      <c r="OAC547"/>
      <c r="OAD547"/>
      <c r="OAE547"/>
      <c r="OAF547"/>
      <c r="OAG547"/>
      <c r="OAH547"/>
      <c r="OAI547"/>
      <c r="OAJ547"/>
      <c r="OAK547"/>
      <c r="OAL547"/>
      <c r="OAM547"/>
      <c r="OAN547"/>
      <c r="OAO547"/>
      <c r="OAP547"/>
      <c r="OAQ547"/>
      <c r="OAR547"/>
      <c r="OAS547"/>
      <c r="OAT547"/>
      <c r="OAU547"/>
      <c r="OAV547"/>
      <c r="OAW547"/>
      <c r="OAX547"/>
      <c r="OAY547"/>
      <c r="OAZ547"/>
      <c r="OBA547"/>
      <c r="OBB547"/>
      <c r="OBC547"/>
      <c r="OBD547"/>
      <c r="OBE547"/>
      <c r="OBF547"/>
      <c r="OBG547"/>
      <c r="OBH547"/>
      <c r="OBI547"/>
      <c r="OBJ547"/>
      <c r="OBK547"/>
      <c r="OBL547"/>
      <c r="OBM547"/>
      <c r="OBN547"/>
      <c r="OBO547"/>
      <c r="OBP547"/>
      <c r="OBQ547"/>
      <c r="OBR547"/>
      <c r="OBS547"/>
      <c r="OBT547"/>
      <c r="OBU547"/>
      <c r="OBV547"/>
      <c r="OBW547"/>
      <c r="OBX547"/>
      <c r="OBY547"/>
      <c r="OBZ547"/>
      <c r="OCA547"/>
      <c r="OCB547"/>
      <c r="OCC547"/>
      <c r="OCD547"/>
      <c r="OCE547"/>
      <c r="OCF547"/>
      <c r="OCG547"/>
      <c r="OCH547"/>
      <c r="OCI547"/>
      <c r="OCJ547"/>
      <c r="OCK547"/>
      <c r="OCL547"/>
      <c r="OCM547"/>
      <c r="OCN547"/>
      <c r="OCO547"/>
      <c r="OCP547"/>
      <c r="OCQ547"/>
      <c r="OCR547"/>
      <c r="OCS547"/>
      <c r="OCT547"/>
      <c r="OCU547"/>
      <c r="OCV547"/>
      <c r="OCW547"/>
      <c r="OCX547"/>
      <c r="OCY547"/>
      <c r="OCZ547"/>
      <c r="ODA547"/>
      <c r="ODB547"/>
      <c r="ODC547"/>
      <c r="ODD547"/>
      <c r="ODE547"/>
      <c r="ODF547"/>
      <c r="ODG547"/>
      <c r="ODH547"/>
      <c r="ODI547"/>
      <c r="ODJ547"/>
      <c r="ODK547"/>
      <c r="ODL547"/>
      <c r="ODM547"/>
      <c r="ODN547"/>
      <c r="ODO547"/>
      <c r="ODP547"/>
      <c r="ODQ547"/>
      <c r="ODR547"/>
      <c r="ODS547"/>
      <c r="ODT547"/>
      <c r="ODU547"/>
      <c r="ODV547"/>
      <c r="ODW547"/>
      <c r="ODX547"/>
      <c r="ODY547"/>
      <c r="ODZ547"/>
      <c r="OEA547"/>
      <c r="OEB547"/>
      <c r="OEC547"/>
      <c r="OED547"/>
      <c r="OEE547"/>
      <c r="OEF547"/>
      <c r="OEG547"/>
      <c r="OEH547"/>
      <c r="OEI547"/>
      <c r="OEJ547"/>
      <c r="OEK547"/>
      <c r="OEL547"/>
      <c r="OEM547"/>
      <c r="OEN547"/>
      <c r="OEO547"/>
      <c r="OEP547"/>
      <c r="OEQ547"/>
      <c r="OER547"/>
      <c r="OES547"/>
      <c r="OET547"/>
      <c r="OEU547"/>
      <c r="OEV547"/>
      <c r="OEW547"/>
      <c r="OEX547"/>
      <c r="OEY547"/>
      <c r="OEZ547"/>
      <c r="OFA547"/>
      <c r="OFB547"/>
      <c r="OFC547"/>
      <c r="OFD547"/>
      <c r="OFE547"/>
      <c r="OFF547"/>
      <c r="OFG547"/>
      <c r="OFH547"/>
      <c r="OFI547"/>
      <c r="OFJ547"/>
      <c r="OFK547"/>
      <c r="OFL547"/>
      <c r="OFM547"/>
      <c r="OFN547"/>
      <c r="OFO547"/>
      <c r="OFP547"/>
      <c r="OFQ547"/>
      <c r="OFR547"/>
      <c r="OFS547"/>
      <c r="OFT547"/>
      <c r="OFU547"/>
      <c r="OFV547"/>
      <c r="OFW547"/>
      <c r="OFX547"/>
      <c r="OFY547"/>
      <c r="OFZ547"/>
      <c r="OGA547"/>
      <c r="OGB547"/>
      <c r="OGC547"/>
      <c r="OGD547"/>
      <c r="OGE547"/>
      <c r="OGF547"/>
      <c r="OGG547"/>
      <c r="OGH547"/>
      <c r="OGI547"/>
      <c r="OGJ547"/>
      <c r="OGK547"/>
      <c r="OGL547"/>
      <c r="OGM547"/>
      <c r="OGN547"/>
      <c r="OGO547"/>
      <c r="OGP547"/>
      <c r="OGQ547"/>
      <c r="OGR547"/>
      <c r="OGS547"/>
      <c r="OGT547"/>
      <c r="OGU547"/>
      <c r="OGV547"/>
      <c r="OGW547"/>
      <c r="OGX547"/>
      <c r="OGY547"/>
      <c r="OGZ547"/>
      <c r="OHA547"/>
      <c r="OHB547"/>
      <c r="OHC547"/>
      <c r="OHD547"/>
      <c r="OHE547"/>
      <c r="OHF547"/>
      <c r="OHG547"/>
      <c r="OHH547"/>
      <c r="OHI547"/>
      <c r="OHJ547"/>
      <c r="OHK547"/>
      <c r="OHL547"/>
      <c r="OHM547"/>
      <c r="OHN547"/>
      <c r="OHO547"/>
      <c r="OHP547"/>
      <c r="OHQ547"/>
      <c r="OHR547"/>
      <c r="OHS547"/>
      <c r="OHT547"/>
      <c r="OHU547"/>
      <c r="OHV547"/>
      <c r="OHW547"/>
      <c r="OHX547"/>
      <c r="OHY547"/>
      <c r="OHZ547"/>
      <c r="OIA547"/>
      <c r="OIB547"/>
      <c r="OIC547"/>
      <c r="OID547"/>
      <c r="OIE547"/>
      <c r="OIF547"/>
      <c r="OIG547"/>
      <c r="OIH547"/>
      <c r="OII547"/>
      <c r="OIJ547"/>
      <c r="OIK547"/>
      <c r="OIL547"/>
      <c r="OIM547"/>
      <c r="OIN547"/>
      <c r="OIO547"/>
      <c r="OIP547"/>
      <c r="OIQ547"/>
      <c r="OIR547"/>
      <c r="OIS547"/>
      <c r="OIT547"/>
      <c r="OIU547"/>
      <c r="OIV547"/>
      <c r="OIW547"/>
      <c r="OIX547"/>
      <c r="OIY547"/>
      <c r="OIZ547"/>
      <c r="OJA547"/>
      <c r="OJB547"/>
      <c r="OJC547"/>
      <c r="OJD547"/>
      <c r="OJE547"/>
      <c r="OJF547"/>
      <c r="OJG547"/>
      <c r="OJH547"/>
      <c r="OJI547"/>
      <c r="OJJ547"/>
      <c r="OJK547"/>
      <c r="OJL547"/>
      <c r="OJM547"/>
      <c r="OJN547"/>
      <c r="OJO547"/>
      <c r="OJP547"/>
      <c r="OJQ547"/>
      <c r="OJR547"/>
      <c r="OJS547"/>
      <c r="OJT547"/>
      <c r="OJU547"/>
      <c r="OJV547"/>
      <c r="OJW547"/>
      <c r="OJX547"/>
      <c r="OJY547"/>
      <c r="OJZ547"/>
      <c r="OKA547"/>
      <c r="OKB547"/>
      <c r="OKC547"/>
      <c r="OKD547"/>
      <c r="OKE547"/>
      <c r="OKF547"/>
      <c r="OKG547"/>
      <c r="OKH547"/>
      <c r="OKI547"/>
      <c r="OKJ547"/>
      <c r="OKK547"/>
      <c r="OKL547"/>
      <c r="OKM547"/>
      <c r="OKN547"/>
      <c r="OKO547"/>
      <c r="OKP547"/>
      <c r="OKQ547"/>
      <c r="OKR547"/>
      <c r="OKS547"/>
      <c r="OKT547"/>
      <c r="OKU547"/>
      <c r="OKV547"/>
      <c r="OKW547"/>
      <c r="OKX547"/>
      <c r="OKY547"/>
      <c r="OKZ547"/>
      <c r="OLA547"/>
      <c r="OLB547"/>
      <c r="OLC547"/>
      <c r="OLD547"/>
      <c r="OLE547"/>
      <c r="OLF547"/>
      <c r="OLG547"/>
      <c r="OLH547"/>
      <c r="OLI547"/>
      <c r="OLJ547"/>
      <c r="OLK547"/>
      <c r="OLL547"/>
      <c r="OLM547"/>
      <c r="OLN547"/>
      <c r="OLO547"/>
      <c r="OLP547"/>
      <c r="OLQ547"/>
      <c r="OLR547"/>
      <c r="OLS547"/>
      <c r="OLT547"/>
      <c r="OLU547"/>
      <c r="OLV547"/>
      <c r="OLW547"/>
      <c r="OLX547"/>
      <c r="OLY547"/>
      <c r="OLZ547"/>
      <c r="OMA547"/>
      <c r="OMB547"/>
      <c r="OMC547"/>
      <c r="OMD547"/>
      <c r="OME547"/>
      <c r="OMF547"/>
      <c r="OMG547"/>
      <c r="OMH547"/>
      <c r="OMI547"/>
      <c r="OMJ547"/>
      <c r="OMK547"/>
      <c r="OML547"/>
      <c r="OMM547"/>
      <c r="OMN547"/>
      <c r="OMO547"/>
      <c r="OMP547"/>
      <c r="OMQ547"/>
      <c r="OMR547"/>
      <c r="OMS547"/>
      <c r="OMT547"/>
      <c r="OMU547"/>
      <c r="OMV547"/>
      <c r="OMW547"/>
      <c r="OMX547"/>
      <c r="OMY547"/>
      <c r="OMZ547"/>
      <c r="ONA547"/>
      <c r="ONB547"/>
      <c r="ONC547"/>
      <c r="OND547"/>
      <c r="ONE547"/>
      <c r="ONF547"/>
      <c r="ONG547"/>
      <c r="ONH547"/>
      <c r="ONI547"/>
      <c r="ONJ547"/>
      <c r="ONK547"/>
      <c r="ONL547"/>
      <c r="ONM547"/>
      <c r="ONN547"/>
      <c r="ONO547"/>
      <c r="ONP547"/>
      <c r="ONQ547"/>
      <c r="ONR547"/>
      <c r="ONS547"/>
      <c r="ONT547"/>
      <c r="ONU547"/>
      <c r="ONV547"/>
      <c r="ONW547"/>
      <c r="ONX547"/>
      <c r="ONY547"/>
      <c r="ONZ547"/>
      <c r="OOA547"/>
      <c r="OOB547"/>
      <c r="OOC547"/>
      <c r="OOD547"/>
      <c r="OOE547"/>
      <c r="OOF547"/>
      <c r="OOG547"/>
      <c r="OOH547"/>
      <c r="OOI547"/>
      <c r="OOJ547"/>
      <c r="OOK547"/>
      <c r="OOL547"/>
      <c r="OOM547"/>
      <c r="OON547"/>
      <c r="OOO547"/>
      <c r="OOP547"/>
      <c r="OOQ547"/>
      <c r="OOR547"/>
      <c r="OOS547"/>
      <c r="OOT547"/>
      <c r="OOU547"/>
      <c r="OOV547"/>
      <c r="OOW547"/>
      <c r="OOX547"/>
      <c r="OOY547"/>
      <c r="OOZ547"/>
      <c r="OPA547"/>
      <c r="OPB547"/>
      <c r="OPC547"/>
      <c r="OPD547"/>
      <c r="OPE547"/>
      <c r="OPF547"/>
      <c r="OPG547"/>
      <c r="OPH547"/>
      <c r="OPI547"/>
      <c r="OPJ547"/>
      <c r="OPK547"/>
      <c r="OPL547"/>
      <c r="OPM547"/>
      <c r="OPN547"/>
      <c r="OPO547"/>
      <c r="OPP547"/>
      <c r="OPQ547"/>
      <c r="OPR547"/>
      <c r="OPS547"/>
      <c r="OPT547"/>
      <c r="OPU547"/>
      <c r="OPV547"/>
      <c r="OPW547"/>
      <c r="OPX547"/>
      <c r="OPY547"/>
      <c r="OPZ547"/>
      <c r="OQA547"/>
      <c r="OQB547"/>
      <c r="OQC547"/>
      <c r="OQD547"/>
      <c r="OQE547"/>
      <c r="OQF547"/>
      <c r="OQG547"/>
      <c r="OQH547"/>
      <c r="OQI547"/>
      <c r="OQJ547"/>
      <c r="OQK547"/>
      <c r="OQL547"/>
      <c r="OQM547"/>
      <c r="OQN547"/>
      <c r="OQO547"/>
      <c r="OQP547"/>
      <c r="OQQ547"/>
      <c r="OQR547"/>
      <c r="OQS547"/>
      <c r="OQT547"/>
      <c r="OQU547"/>
      <c r="OQV547"/>
      <c r="OQW547"/>
      <c r="OQX547"/>
      <c r="OQY547"/>
      <c r="OQZ547"/>
      <c r="ORA547"/>
      <c r="ORB547"/>
      <c r="ORC547"/>
      <c r="ORD547"/>
      <c r="ORE547"/>
      <c r="ORF547"/>
      <c r="ORG547"/>
      <c r="ORH547"/>
      <c r="ORI547"/>
      <c r="ORJ547"/>
      <c r="ORK547"/>
      <c r="ORL547"/>
      <c r="ORM547"/>
      <c r="ORN547"/>
      <c r="ORO547"/>
      <c r="ORP547"/>
      <c r="ORQ547"/>
      <c r="ORR547"/>
      <c r="ORS547"/>
      <c r="ORT547"/>
      <c r="ORU547"/>
      <c r="ORV547"/>
      <c r="ORW547"/>
      <c r="ORX547"/>
      <c r="ORY547"/>
      <c r="ORZ547"/>
      <c r="OSA547"/>
      <c r="OSB547"/>
      <c r="OSC547"/>
      <c r="OSD547"/>
      <c r="OSE547"/>
      <c r="OSF547"/>
      <c r="OSG547"/>
      <c r="OSH547"/>
      <c r="OSI547"/>
      <c r="OSJ547"/>
      <c r="OSK547"/>
      <c r="OSL547"/>
      <c r="OSM547"/>
      <c r="OSN547"/>
      <c r="OSO547"/>
      <c r="OSP547"/>
      <c r="OSQ547"/>
      <c r="OSR547"/>
      <c r="OSS547"/>
      <c r="OST547"/>
      <c r="OSU547"/>
      <c r="OSV547"/>
      <c r="OSW547"/>
      <c r="OSX547"/>
      <c r="OSY547"/>
      <c r="OSZ547"/>
      <c r="OTA547"/>
      <c r="OTB547"/>
      <c r="OTC547"/>
      <c r="OTD547"/>
      <c r="OTE547"/>
      <c r="OTF547"/>
      <c r="OTG547"/>
      <c r="OTH547"/>
      <c r="OTI547"/>
      <c r="OTJ547"/>
      <c r="OTK547"/>
      <c r="OTL547"/>
      <c r="OTM547"/>
      <c r="OTN547"/>
      <c r="OTO547"/>
      <c r="OTP547"/>
      <c r="OTQ547"/>
      <c r="OTR547"/>
      <c r="OTS547"/>
      <c r="OTT547"/>
      <c r="OTU547"/>
      <c r="OTV547"/>
      <c r="OTW547"/>
      <c r="OTX547"/>
      <c r="OTY547"/>
      <c r="OTZ547"/>
      <c r="OUA547"/>
      <c r="OUB547"/>
      <c r="OUC547"/>
      <c r="OUD547"/>
      <c r="OUE547"/>
      <c r="OUF547"/>
      <c r="OUG547"/>
      <c r="OUH547"/>
      <c r="OUI547"/>
      <c r="OUJ547"/>
      <c r="OUK547"/>
      <c r="OUL547"/>
      <c r="OUM547"/>
      <c r="OUN547"/>
      <c r="OUO547"/>
      <c r="OUP547"/>
      <c r="OUQ547"/>
      <c r="OUR547"/>
      <c r="OUS547"/>
      <c r="OUT547"/>
      <c r="OUU547"/>
      <c r="OUV547"/>
      <c r="OUW547"/>
      <c r="OUX547"/>
      <c r="OUY547"/>
      <c r="OUZ547"/>
      <c r="OVA547"/>
      <c r="OVB547"/>
      <c r="OVC547"/>
      <c r="OVD547"/>
      <c r="OVE547"/>
      <c r="OVF547"/>
      <c r="OVG547"/>
      <c r="OVH547"/>
      <c r="OVI547"/>
      <c r="OVJ547"/>
      <c r="OVK547"/>
      <c r="OVL547"/>
      <c r="OVM547"/>
      <c r="OVN547"/>
      <c r="OVO547"/>
      <c r="OVP547"/>
      <c r="OVQ547"/>
      <c r="OVR547"/>
      <c r="OVS547"/>
      <c r="OVT547"/>
      <c r="OVU547"/>
      <c r="OVV547"/>
      <c r="OVW547"/>
      <c r="OVX547"/>
      <c r="OVY547"/>
      <c r="OVZ547"/>
      <c r="OWA547"/>
      <c r="OWB547"/>
      <c r="OWC547"/>
      <c r="OWD547"/>
      <c r="OWE547"/>
      <c r="OWF547"/>
      <c r="OWG547"/>
      <c r="OWH547"/>
      <c r="OWI547"/>
      <c r="OWJ547"/>
      <c r="OWK547"/>
      <c r="OWL547"/>
      <c r="OWM547"/>
      <c r="OWN547"/>
      <c r="OWO547"/>
      <c r="OWP547"/>
      <c r="OWQ547"/>
      <c r="OWR547"/>
      <c r="OWS547"/>
      <c r="OWT547"/>
      <c r="OWU547"/>
      <c r="OWV547"/>
      <c r="OWW547"/>
      <c r="OWX547"/>
      <c r="OWY547"/>
      <c r="OWZ547"/>
      <c r="OXA547"/>
      <c r="OXB547"/>
      <c r="OXC547"/>
      <c r="OXD547"/>
      <c r="OXE547"/>
      <c r="OXF547"/>
      <c r="OXG547"/>
      <c r="OXH547"/>
      <c r="OXI547"/>
      <c r="OXJ547"/>
      <c r="OXK547"/>
      <c r="OXL547"/>
      <c r="OXM547"/>
      <c r="OXN547"/>
      <c r="OXO547"/>
      <c r="OXP547"/>
      <c r="OXQ547"/>
      <c r="OXR547"/>
      <c r="OXS547"/>
      <c r="OXT547"/>
      <c r="OXU547"/>
      <c r="OXV547"/>
      <c r="OXW547"/>
      <c r="OXX547"/>
      <c r="OXY547"/>
      <c r="OXZ547"/>
      <c r="OYA547"/>
      <c r="OYB547"/>
      <c r="OYC547"/>
      <c r="OYD547"/>
      <c r="OYE547"/>
      <c r="OYF547"/>
      <c r="OYG547"/>
      <c r="OYH547"/>
      <c r="OYI547"/>
      <c r="OYJ547"/>
      <c r="OYK547"/>
      <c r="OYL547"/>
      <c r="OYM547"/>
      <c r="OYN547"/>
      <c r="OYO547"/>
      <c r="OYP547"/>
      <c r="OYQ547"/>
      <c r="OYR547"/>
      <c r="OYS547"/>
      <c r="OYT547"/>
      <c r="OYU547"/>
      <c r="OYV547"/>
      <c r="OYW547"/>
      <c r="OYX547"/>
      <c r="OYY547"/>
      <c r="OYZ547"/>
      <c r="OZA547"/>
      <c r="OZB547"/>
      <c r="OZC547"/>
      <c r="OZD547"/>
      <c r="OZE547"/>
      <c r="OZF547"/>
      <c r="OZG547"/>
      <c r="OZH547"/>
      <c r="OZI547"/>
      <c r="OZJ547"/>
      <c r="OZK547"/>
      <c r="OZL547"/>
      <c r="OZM547"/>
      <c r="OZN547"/>
      <c r="OZO547"/>
      <c r="OZP547"/>
      <c r="OZQ547"/>
      <c r="OZR547"/>
      <c r="OZS547"/>
      <c r="OZT547"/>
      <c r="OZU547"/>
      <c r="OZV547"/>
      <c r="OZW547"/>
      <c r="OZX547"/>
      <c r="OZY547"/>
      <c r="OZZ547"/>
      <c r="PAA547"/>
      <c r="PAB547"/>
      <c r="PAC547"/>
      <c r="PAD547"/>
      <c r="PAE547"/>
      <c r="PAF547"/>
      <c r="PAG547"/>
      <c r="PAH547"/>
      <c r="PAI547"/>
      <c r="PAJ547"/>
      <c r="PAK547"/>
      <c r="PAL547"/>
      <c r="PAM547"/>
      <c r="PAN547"/>
      <c r="PAO547"/>
      <c r="PAP547"/>
      <c r="PAQ547"/>
      <c r="PAR547"/>
      <c r="PAS547"/>
      <c r="PAT547"/>
      <c r="PAU547"/>
      <c r="PAV547"/>
      <c r="PAW547"/>
      <c r="PAX547"/>
      <c r="PAY547"/>
      <c r="PAZ547"/>
      <c r="PBA547"/>
      <c r="PBB547"/>
      <c r="PBC547"/>
      <c r="PBD547"/>
      <c r="PBE547"/>
      <c r="PBF547"/>
      <c r="PBG547"/>
      <c r="PBH547"/>
      <c r="PBI547"/>
      <c r="PBJ547"/>
      <c r="PBK547"/>
      <c r="PBL547"/>
      <c r="PBM547"/>
      <c r="PBN547"/>
      <c r="PBO547"/>
      <c r="PBP547"/>
      <c r="PBQ547"/>
      <c r="PBR547"/>
      <c r="PBS547"/>
      <c r="PBT547"/>
      <c r="PBU547"/>
      <c r="PBV547"/>
      <c r="PBW547"/>
      <c r="PBX547"/>
      <c r="PBY547"/>
      <c r="PBZ547"/>
      <c r="PCA547"/>
      <c r="PCB547"/>
      <c r="PCC547"/>
      <c r="PCD547"/>
      <c r="PCE547"/>
      <c r="PCF547"/>
      <c r="PCG547"/>
      <c r="PCH547"/>
      <c r="PCI547"/>
      <c r="PCJ547"/>
      <c r="PCK547"/>
      <c r="PCL547"/>
      <c r="PCM547"/>
      <c r="PCN547"/>
      <c r="PCO547"/>
      <c r="PCP547"/>
      <c r="PCQ547"/>
      <c r="PCR547"/>
      <c r="PCS547"/>
      <c r="PCT547"/>
      <c r="PCU547"/>
      <c r="PCV547"/>
      <c r="PCW547"/>
      <c r="PCX547"/>
      <c r="PCY547"/>
      <c r="PCZ547"/>
      <c r="PDA547"/>
      <c r="PDB547"/>
      <c r="PDC547"/>
      <c r="PDD547"/>
      <c r="PDE547"/>
      <c r="PDF547"/>
      <c r="PDG547"/>
      <c r="PDH547"/>
      <c r="PDI547"/>
      <c r="PDJ547"/>
      <c r="PDK547"/>
      <c r="PDL547"/>
      <c r="PDM547"/>
      <c r="PDN547"/>
      <c r="PDO547"/>
      <c r="PDP547"/>
      <c r="PDQ547"/>
      <c r="PDR547"/>
      <c r="PDS547"/>
      <c r="PDT547"/>
      <c r="PDU547"/>
      <c r="PDV547"/>
      <c r="PDW547"/>
      <c r="PDX547"/>
      <c r="PDY547"/>
      <c r="PDZ547"/>
      <c r="PEA547"/>
      <c r="PEB547"/>
      <c r="PEC547"/>
      <c r="PED547"/>
      <c r="PEE547"/>
      <c r="PEF547"/>
      <c r="PEG547"/>
      <c r="PEH547"/>
      <c r="PEI547"/>
      <c r="PEJ547"/>
      <c r="PEK547"/>
      <c r="PEL547"/>
      <c r="PEM547"/>
      <c r="PEN547"/>
      <c r="PEO547"/>
      <c r="PEP547"/>
      <c r="PEQ547"/>
      <c r="PER547"/>
      <c r="PES547"/>
      <c r="PET547"/>
      <c r="PEU547"/>
      <c r="PEV547"/>
      <c r="PEW547"/>
      <c r="PEX547"/>
      <c r="PEY547"/>
      <c r="PEZ547"/>
      <c r="PFA547"/>
      <c r="PFB547"/>
      <c r="PFC547"/>
      <c r="PFD547"/>
      <c r="PFE547"/>
      <c r="PFF547"/>
      <c r="PFG547"/>
      <c r="PFH547"/>
      <c r="PFI547"/>
      <c r="PFJ547"/>
      <c r="PFK547"/>
      <c r="PFL547"/>
      <c r="PFM547"/>
      <c r="PFN547"/>
      <c r="PFO547"/>
      <c r="PFP547"/>
      <c r="PFQ547"/>
      <c r="PFR547"/>
      <c r="PFS547"/>
      <c r="PFT547"/>
      <c r="PFU547"/>
      <c r="PFV547"/>
      <c r="PFW547"/>
      <c r="PFX547"/>
      <c r="PFY547"/>
      <c r="PFZ547"/>
      <c r="PGA547"/>
      <c r="PGB547"/>
      <c r="PGC547"/>
      <c r="PGD547"/>
      <c r="PGE547"/>
      <c r="PGF547"/>
      <c r="PGG547"/>
      <c r="PGH547"/>
      <c r="PGI547"/>
      <c r="PGJ547"/>
      <c r="PGK547"/>
      <c r="PGL547"/>
      <c r="PGM547"/>
      <c r="PGN547"/>
      <c r="PGO547"/>
      <c r="PGP547"/>
      <c r="PGQ547"/>
      <c r="PGR547"/>
      <c r="PGS547"/>
      <c r="PGT547"/>
      <c r="PGU547"/>
      <c r="PGV547"/>
      <c r="PGW547"/>
      <c r="PGX547"/>
      <c r="PGY547"/>
      <c r="PGZ547"/>
      <c r="PHA547"/>
      <c r="PHB547"/>
      <c r="PHC547"/>
      <c r="PHD547"/>
      <c r="PHE547"/>
      <c r="PHF547"/>
      <c r="PHG547"/>
      <c r="PHH547"/>
      <c r="PHI547"/>
      <c r="PHJ547"/>
      <c r="PHK547"/>
      <c r="PHL547"/>
      <c r="PHM547"/>
      <c r="PHN547"/>
      <c r="PHO547"/>
      <c r="PHP547"/>
      <c r="PHQ547"/>
      <c r="PHR547"/>
      <c r="PHS547"/>
      <c r="PHT547"/>
      <c r="PHU547"/>
      <c r="PHV547"/>
      <c r="PHW547"/>
      <c r="PHX547"/>
      <c r="PHY547"/>
      <c r="PHZ547"/>
      <c r="PIA547"/>
      <c r="PIB547"/>
      <c r="PIC547"/>
      <c r="PID547"/>
      <c r="PIE547"/>
      <c r="PIF547"/>
      <c r="PIG547"/>
      <c r="PIH547"/>
      <c r="PII547"/>
      <c r="PIJ547"/>
      <c r="PIK547"/>
      <c r="PIL547"/>
      <c r="PIM547"/>
      <c r="PIN547"/>
      <c r="PIO547"/>
      <c r="PIP547"/>
      <c r="PIQ547"/>
      <c r="PIR547"/>
      <c r="PIS547"/>
      <c r="PIT547"/>
      <c r="PIU547"/>
      <c r="PIV547"/>
      <c r="PIW547"/>
      <c r="PIX547"/>
      <c r="PIY547"/>
      <c r="PIZ547"/>
      <c r="PJA547"/>
      <c r="PJB547"/>
      <c r="PJC547"/>
      <c r="PJD547"/>
      <c r="PJE547"/>
      <c r="PJF547"/>
      <c r="PJG547"/>
      <c r="PJH547"/>
      <c r="PJI547"/>
      <c r="PJJ547"/>
      <c r="PJK547"/>
      <c r="PJL547"/>
      <c r="PJM547"/>
      <c r="PJN547"/>
      <c r="PJO547"/>
      <c r="PJP547"/>
      <c r="PJQ547"/>
      <c r="PJR547"/>
      <c r="PJS547"/>
      <c r="PJT547"/>
      <c r="PJU547"/>
      <c r="PJV547"/>
      <c r="PJW547"/>
      <c r="PJX547"/>
      <c r="PJY547"/>
      <c r="PJZ547"/>
      <c r="PKA547"/>
      <c r="PKB547"/>
      <c r="PKC547"/>
      <c r="PKD547"/>
      <c r="PKE547"/>
      <c r="PKF547"/>
      <c r="PKG547"/>
      <c r="PKH547"/>
      <c r="PKI547"/>
      <c r="PKJ547"/>
      <c r="PKK547"/>
      <c r="PKL547"/>
      <c r="PKM547"/>
      <c r="PKN547"/>
      <c r="PKO547"/>
      <c r="PKP547"/>
      <c r="PKQ547"/>
      <c r="PKR547"/>
      <c r="PKS547"/>
      <c r="PKT547"/>
      <c r="PKU547"/>
      <c r="PKV547"/>
      <c r="PKW547"/>
      <c r="PKX547"/>
      <c r="PKY547"/>
      <c r="PKZ547"/>
      <c r="PLA547"/>
      <c r="PLB547"/>
      <c r="PLC547"/>
      <c r="PLD547"/>
      <c r="PLE547"/>
      <c r="PLF547"/>
      <c r="PLG547"/>
      <c r="PLH547"/>
      <c r="PLI547"/>
      <c r="PLJ547"/>
      <c r="PLK547"/>
      <c r="PLL547"/>
      <c r="PLM547"/>
      <c r="PLN547"/>
      <c r="PLO547"/>
      <c r="PLP547"/>
      <c r="PLQ547"/>
      <c r="PLR547"/>
      <c r="PLS547"/>
      <c r="PLT547"/>
      <c r="PLU547"/>
      <c r="PLV547"/>
      <c r="PLW547"/>
      <c r="PLX547"/>
      <c r="PLY547"/>
      <c r="PLZ547"/>
      <c r="PMA547"/>
      <c r="PMB547"/>
      <c r="PMC547"/>
      <c r="PMD547"/>
      <c r="PME547"/>
      <c r="PMF547"/>
      <c r="PMG547"/>
      <c r="PMH547"/>
      <c r="PMI547"/>
      <c r="PMJ547"/>
      <c r="PMK547"/>
      <c r="PML547"/>
      <c r="PMM547"/>
      <c r="PMN547"/>
      <c r="PMO547"/>
      <c r="PMP547"/>
      <c r="PMQ547"/>
      <c r="PMR547"/>
      <c r="PMS547"/>
      <c r="PMT547"/>
      <c r="PMU547"/>
      <c r="PMV547"/>
      <c r="PMW547"/>
      <c r="PMX547"/>
      <c r="PMY547"/>
      <c r="PMZ547"/>
      <c r="PNA547"/>
      <c r="PNB547"/>
      <c r="PNC547"/>
      <c r="PND547"/>
      <c r="PNE547"/>
      <c r="PNF547"/>
      <c r="PNG547"/>
      <c r="PNH547"/>
      <c r="PNI547"/>
      <c r="PNJ547"/>
      <c r="PNK547"/>
      <c r="PNL547"/>
      <c r="PNM547"/>
      <c r="PNN547"/>
      <c r="PNO547"/>
      <c r="PNP547"/>
      <c r="PNQ547"/>
      <c r="PNR547"/>
      <c r="PNS547"/>
      <c r="PNT547"/>
      <c r="PNU547"/>
      <c r="PNV547"/>
      <c r="PNW547"/>
      <c r="PNX547"/>
      <c r="PNY547"/>
      <c r="PNZ547"/>
      <c r="POA547"/>
      <c r="POB547"/>
      <c r="POC547"/>
      <c r="POD547"/>
      <c r="POE547"/>
      <c r="POF547"/>
      <c r="POG547"/>
      <c r="POH547"/>
      <c r="POI547"/>
      <c r="POJ547"/>
      <c r="POK547"/>
      <c r="POL547"/>
      <c r="POM547"/>
      <c r="PON547"/>
      <c r="POO547"/>
      <c r="POP547"/>
      <c r="POQ547"/>
      <c r="POR547"/>
      <c r="POS547"/>
      <c r="POT547"/>
      <c r="POU547"/>
      <c r="POV547"/>
      <c r="POW547"/>
      <c r="POX547"/>
      <c r="POY547"/>
      <c r="POZ547"/>
      <c r="PPA547"/>
      <c r="PPB547"/>
      <c r="PPC547"/>
      <c r="PPD547"/>
      <c r="PPE547"/>
      <c r="PPF547"/>
      <c r="PPG547"/>
      <c r="PPH547"/>
      <c r="PPI547"/>
      <c r="PPJ547"/>
      <c r="PPK547"/>
      <c r="PPL547"/>
      <c r="PPM547"/>
      <c r="PPN547"/>
      <c r="PPO547"/>
      <c r="PPP547"/>
      <c r="PPQ547"/>
      <c r="PPR547"/>
      <c r="PPS547"/>
      <c r="PPT547"/>
      <c r="PPU547"/>
      <c r="PPV547"/>
      <c r="PPW547"/>
      <c r="PPX547"/>
      <c r="PPY547"/>
      <c r="PPZ547"/>
      <c r="PQA547"/>
      <c r="PQB547"/>
      <c r="PQC547"/>
      <c r="PQD547"/>
      <c r="PQE547"/>
      <c r="PQF547"/>
      <c r="PQG547"/>
      <c r="PQH547"/>
      <c r="PQI547"/>
      <c r="PQJ547"/>
      <c r="PQK547"/>
      <c r="PQL547"/>
      <c r="PQM547"/>
      <c r="PQN547"/>
      <c r="PQO547"/>
      <c r="PQP547"/>
      <c r="PQQ547"/>
      <c r="PQR547"/>
      <c r="PQS547"/>
      <c r="PQT547"/>
      <c r="PQU547"/>
      <c r="PQV547"/>
      <c r="PQW547"/>
      <c r="PQX547"/>
      <c r="PQY547"/>
      <c r="PQZ547"/>
      <c r="PRA547"/>
      <c r="PRB547"/>
      <c r="PRC547"/>
      <c r="PRD547"/>
      <c r="PRE547"/>
      <c r="PRF547"/>
      <c r="PRG547"/>
      <c r="PRH547"/>
      <c r="PRI547"/>
      <c r="PRJ547"/>
      <c r="PRK547"/>
      <c r="PRL547"/>
      <c r="PRM547"/>
      <c r="PRN547"/>
      <c r="PRO547"/>
      <c r="PRP547"/>
      <c r="PRQ547"/>
      <c r="PRR547"/>
      <c r="PRS547"/>
      <c r="PRT547"/>
      <c r="PRU547"/>
      <c r="PRV547"/>
      <c r="PRW547"/>
      <c r="PRX547"/>
      <c r="PRY547"/>
      <c r="PRZ547"/>
      <c r="PSA547"/>
      <c r="PSB547"/>
      <c r="PSC547"/>
      <c r="PSD547"/>
      <c r="PSE547"/>
      <c r="PSF547"/>
      <c r="PSG547"/>
      <c r="PSH547"/>
      <c r="PSI547"/>
      <c r="PSJ547"/>
      <c r="PSK547"/>
      <c r="PSL547"/>
      <c r="PSM547"/>
      <c r="PSN547"/>
      <c r="PSO547"/>
      <c r="PSP547"/>
      <c r="PSQ547"/>
      <c r="PSR547"/>
      <c r="PSS547"/>
      <c r="PST547"/>
      <c r="PSU547"/>
      <c r="PSV547"/>
      <c r="PSW547"/>
      <c r="PSX547"/>
      <c r="PSY547"/>
      <c r="PSZ547"/>
      <c r="PTA547"/>
      <c r="PTB547"/>
      <c r="PTC547"/>
      <c r="PTD547"/>
      <c r="PTE547"/>
      <c r="PTF547"/>
      <c r="PTG547"/>
      <c r="PTH547"/>
      <c r="PTI547"/>
      <c r="PTJ547"/>
      <c r="PTK547"/>
      <c r="PTL547"/>
      <c r="PTM547"/>
      <c r="PTN547"/>
      <c r="PTO547"/>
      <c r="PTP547"/>
      <c r="PTQ547"/>
      <c r="PTR547"/>
      <c r="PTS547"/>
      <c r="PTT547"/>
      <c r="PTU547"/>
      <c r="PTV547"/>
      <c r="PTW547"/>
      <c r="PTX547"/>
      <c r="PTY547"/>
      <c r="PTZ547"/>
      <c r="PUA547"/>
      <c r="PUB547"/>
      <c r="PUC547"/>
      <c r="PUD547"/>
      <c r="PUE547"/>
      <c r="PUF547"/>
      <c r="PUG547"/>
      <c r="PUH547"/>
      <c r="PUI547"/>
      <c r="PUJ547"/>
      <c r="PUK547"/>
      <c r="PUL547"/>
      <c r="PUM547"/>
      <c r="PUN547"/>
      <c r="PUO547"/>
      <c r="PUP547"/>
      <c r="PUQ547"/>
      <c r="PUR547"/>
      <c r="PUS547"/>
      <c r="PUT547"/>
      <c r="PUU547"/>
      <c r="PUV547"/>
      <c r="PUW547"/>
      <c r="PUX547"/>
      <c r="PUY547"/>
      <c r="PUZ547"/>
      <c r="PVA547"/>
      <c r="PVB547"/>
      <c r="PVC547"/>
      <c r="PVD547"/>
      <c r="PVE547"/>
      <c r="PVF547"/>
      <c r="PVG547"/>
      <c r="PVH547"/>
      <c r="PVI547"/>
      <c r="PVJ547"/>
      <c r="PVK547"/>
      <c r="PVL547"/>
      <c r="PVM547"/>
      <c r="PVN547"/>
      <c r="PVO547"/>
      <c r="PVP547"/>
      <c r="PVQ547"/>
      <c r="PVR547"/>
      <c r="PVS547"/>
      <c r="PVT547"/>
      <c r="PVU547"/>
      <c r="PVV547"/>
      <c r="PVW547"/>
      <c r="PVX547"/>
      <c r="PVY547"/>
      <c r="PVZ547"/>
      <c r="PWA547"/>
      <c r="PWB547"/>
      <c r="PWC547"/>
      <c r="PWD547"/>
      <c r="PWE547"/>
      <c r="PWF547"/>
      <c r="PWG547"/>
      <c r="PWH547"/>
      <c r="PWI547"/>
      <c r="PWJ547"/>
      <c r="PWK547"/>
      <c r="PWL547"/>
      <c r="PWM547"/>
      <c r="PWN547"/>
      <c r="PWO547"/>
      <c r="PWP547"/>
      <c r="PWQ547"/>
      <c r="PWR547"/>
      <c r="PWS547"/>
      <c r="PWT547"/>
      <c r="PWU547"/>
      <c r="PWV547"/>
      <c r="PWW547"/>
      <c r="PWX547"/>
      <c r="PWY547"/>
      <c r="PWZ547"/>
      <c r="PXA547"/>
      <c r="PXB547"/>
      <c r="PXC547"/>
      <c r="PXD547"/>
      <c r="PXE547"/>
      <c r="PXF547"/>
      <c r="PXG547"/>
      <c r="PXH547"/>
      <c r="PXI547"/>
      <c r="PXJ547"/>
      <c r="PXK547"/>
      <c r="PXL547"/>
      <c r="PXM547"/>
      <c r="PXN547"/>
      <c r="PXO547"/>
      <c r="PXP547"/>
      <c r="PXQ547"/>
      <c r="PXR547"/>
      <c r="PXS547"/>
      <c r="PXT547"/>
      <c r="PXU547"/>
      <c r="PXV547"/>
      <c r="PXW547"/>
      <c r="PXX547"/>
      <c r="PXY547"/>
      <c r="PXZ547"/>
      <c r="PYA547"/>
      <c r="PYB547"/>
      <c r="PYC547"/>
      <c r="PYD547"/>
      <c r="PYE547"/>
      <c r="PYF547"/>
      <c r="PYG547"/>
      <c r="PYH547"/>
      <c r="PYI547"/>
      <c r="PYJ547"/>
      <c r="PYK547"/>
      <c r="PYL547"/>
      <c r="PYM547"/>
      <c r="PYN547"/>
      <c r="PYO547"/>
      <c r="PYP547"/>
      <c r="PYQ547"/>
      <c r="PYR547"/>
      <c r="PYS547"/>
      <c r="PYT547"/>
      <c r="PYU547"/>
      <c r="PYV547"/>
      <c r="PYW547"/>
      <c r="PYX547"/>
      <c r="PYY547"/>
      <c r="PYZ547"/>
      <c r="PZA547"/>
      <c r="PZB547"/>
      <c r="PZC547"/>
      <c r="PZD547"/>
      <c r="PZE547"/>
      <c r="PZF547"/>
      <c r="PZG547"/>
      <c r="PZH547"/>
      <c r="PZI547"/>
      <c r="PZJ547"/>
      <c r="PZK547"/>
      <c r="PZL547"/>
      <c r="PZM547"/>
      <c r="PZN547"/>
      <c r="PZO547"/>
      <c r="PZP547"/>
      <c r="PZQ547"/>
      <c r="PZR547"/>
      <c r="PZS547"/>
      <c r="PZT547"/>
      <c r="PZU547"/>
      <c r="PZV547"/>
      <c r="PZW547"/>
      <c r="PZX547"/>
      <c r="PZY547"/>
      <c r="PZZ547"/>
      <c r="QAA547"/>
      <c r="QAB547"/>
      <c r="QAC547"/>
      <c r="QAD547"/>
      <c r="QAE547"/>
      <c r="QAF547"/>
      <c r="QAG547"/>
      <c r="QAH547"/>
      <c r="QAI547"/>
      <c r="QAJ547"/>
      <c r="QAK547"/>
      <c r="QAL547"/>
      <c r="QAM547"/>
      <c r="QAN547"/>
      <c r="QAO547"/>
      <c r="QAP547"/>
      <c r="QAQ547"/>
      <c r="QAR547"/>
      <c r="QAS547"/>
      <c r="QAT547"/>
      <c r="QAU547"/>
      <c r="QAV547"/>
      <c r="QAW547"/>
      <c r="QAX547"/>
      <c r="QAY547"/>
      <c r="QAZ547"/>
      <c r="QBA547"/>
      <c r="QBB547"/>
      <c r="QBC547"/>
      <c r="QBD547"/>
      <c r="QBE547"/>
      <c r="QBF547"/>
      <c r="QBG547"/>
      <c r="QBH547"/>
      <c r="QBI547"/>
      <c r="QBJ547"/>
      <c r="QBK547"/>
      <c r="QBL547"/>
      <c r="QBM547"/>
      <c r="QBN547"/>
      <c r="QBO547"/>
      <c r="QBP547"/>
      <c r="QBQ547"/>
      <c r="QBR547"/>
      <c r="QBS547"/>
      <c r="QBT547"/>
      <c r="QBU547"/>
      <c r="QBV547"/>
      <c r="QBW547"/>
      <c r="QBX547"/>
      <c r="QBY547"/>
      <c r="QBZ547"/>
      <c r="QCA547"/>
      <c r="QCB547"/>
      <c r="QCC547"/>
      <c r="QCD547"/>
      <c r="QCE547"/>
      <c r="QCF547"/>
      <c r="QCG547"/>
      <c r="QCH547"/>
      <c r="QCI547"/>
      <c r="QCJ547"/>
      <c r="QCK547"/>
      <c r="QCL547"/>
      <c r="QCM547"/>
      <c r="QCN547"/>
      <c r="QCO547"/>
      <c r="QCP547"/>
      <c r="QCQ547"/>
      <c r="QCR547"/>
      <c r="QCS547"/>
      <c r="QCT547"/>
      <c r="QCU547"/>
      <c r="QCV547"/>
      <c r="QCW547"/>
      <c r="QCX547"/>
      <c r="QCY547"/>
      <c r="QCZ547"/>
      <c r="QDA547"/>
      <c r="QDB547"/>
      <c r="QDC547"/>
      <c r="QDD547"/>
      <c r="QDE547"/>
      <c r="QDF547"/>
      <c r="QDG547"/>
      <c r="QDH547"/>
      <c r="QDI547"/>
      <c r="QDJ547"/>
      <c r="QDK547"/>
      <c r="QDL547"/>
      <c r="QDM547"/>
      <c r="QDN547"/>
      <c r="QDO547"/>
      <c r="QDP547"/>
      <c r="QDQ547"/>
      <c r="QDR547"/>
      <c r="QDS547"/>
      <c r="QDT547"/>
      <c r="QDU547"/>
      <c r="QDV547"/>
      <c r="QDW547"/>
      <c r="QDX547"/>
      <c r="QDY547"/>
      <c r="QDZ547"/>
      <c r="QEA547"/>
      <c r="QEB547"/>
      <c r="QEC547"/>
      <c r="QED547"/>
      <c r="QEE547"/>
      <c r="QEF547"/>
      <c r="QEG547"/>
      <c r="QEH547"/>
      <c r="QEI547"/>
      <c r="QEJ547"/>
      <c r="QEK547"/>
      <c r="QEL547"/>
      <c r="QEM547"/>
      <c r="QEN547"/>
      <c r="QEO547"/>
      <c r="QEP547"/>
      <c r="QEQ547"/>
      <c r="QER547"/>
      <c r="QES547"/>
      <c r="QET547"/>
      <c r="QEU547"/>
      <c r="QEV547"/>
      <c r="QEW547"/>
      <c r="QEX547"/>
      <c r="QEY547"/>
      <c r="QEZ547"/>
      <c r="QFA547"/>
      <c r="QFB547"/>
      <c r="QFC547"/>
      <c r="QFD547"/>
      <c r="QFE547"/>
      <c r="QFF547"/>
      <c r="QFG547"/>
      <c r="QFH547"/>
      <c r="QFI547"/>
      <c r="QFJ547"/>
      <c r="QFK547"/>
      <c r="QFL547"/>
      <c r="QFM547"/>
      <c r="QFN547"/>
      <c r="QFO547"/>
      <c r="QFP547"/>
      <c r="QFQ547"/>
      <c r="QFR547"/>
      <c r="QFS547"/>
      <c r="QFT547"/>
      <c r="QFU547"/>
      <c r="QFV547"/>
      <c r="QFW547"/>
      <c r="QFX547"/>
      <c r="QFY547"/>
      <c r="QFZ547"/>
      <c r="QGA547"/>
      <c r="QGB547"/>
      <c r="QGC547"/>
      <c r="QGD547"/>
      <c r="QGE547"/>
      <c r="QGF547"/>
      <c r="QGG547"/>
      <c r="QGH547"/>
      <c r="QGI547"/>
      <c r="QGJ547"/>
      <c r="QGK547"/>
      <c r="QGL547"/>
      <c r="QGM547"/>
      <c r="QGN547"/>
      <c r="QGO547"/>
      <c r="QGP547"/>
      <c r="QGQ547"/>
      <c r="QGR547"/>
      <c r="QGS547"/>
      <c r="QGT547"/>
      <c r="QGU547"/>
      <c r="QGV547"/>
      <c r="QGW547"/>
      <c r="QGX547"/>
      <c r="QGY547"/>
      <c r="QGZ547"/>
      <c r="QHA547"/>
      <c r="QHB547"/>
      <c r="QHC547"/>
      <c r="QHD547"/>
      <c r="QHE547"/>
      <c r="QHF547"/>
      <c r="QHG547"/>
      <c r="QHH547"/>
      <c r="QHI547"/>
      <c r="QHJ547"/>
      <c r="QHK547"/>
      <c r="QHL547"/>
      <c r="QHM547"/>
      <c r="QHN547"/>
      <c r="QHO547"/>
      <c r="QHP547"/>
      <c r="QHQ547"/>
      <c r="QHR547"/>
      <c r="QHS547"/>
      <c r="QHT547"/>
      <c r="QHU547"/>
      <c r="QHV547"/>
      <c r="QHW547"/>
      <c r="QHX547"/>
      <c r="QHY547"/>
      <c r="QHZ547"/>
      <c r="QIA547"/>
      <c r="QIB547"/>
      <c r="QIC547"/>
      <c r="QID547"/>
      <c r="QIE547"/>
      <c r="QIF547"/>
      <c r="QIG547"/>
      <c r="QIH547"/>
      <c r="QII547"/>
      <c r="QIJ547"/>
      <c r="QIK547"/>
      <c r="QIL547"/>
      <c r="QIM547"/>
      <c r="QIN547"/>
      <c r="QIO547"/>
      <c r="QIP547"/>
      <c r="QIQ547"/>
      <c r="QIR547"/>
      <c r="QIS547"/>
      <c r="QIT547"/>
      <c r="QIU547"/>
      <c r="QIV547"/>
      <c r="QIW547"/>
      <c r="QIX547"/>
      <c r="QIY547"/>
      <c r="QIZ547"/>
      <c r="QJA547"/>
      <c r="QJB547"/>
      <c r="QJC547"/>
      <c r="QJD547"/>
      <c r="QJE547"/>
      <c r="QJF547"/>
      <c r="QJG547"/>
      <c r="QJH547"/>
      <c r="QJI547"/>
      <c r="QJJ547"/>
      <c r="QJK547"/>
      <c r="QJL547"/>
      <c r="QJM547"/>
      <c r="QJN547"/>
      <c r="QJO547"/>
      <c r="QJP547"/>
      <c r="QJQ547"/>
      <c r="QJR547"/>
      <c r="QJS547"/>
      <c r="QJT547"/>
      <c r="QJU547"/>
      <c r="QJV547"/>
      <c r="QJW547"/>
      <c r="QJX547"/>
      <c r="QJY547"/>
      <c r="QJZ547"/>
      <c r="QKA547"/>
      <c r="QKB547"/>
      <c r="QKC547"/>
      <c r="QKD547"/>
      <c r="QKE547"/>
      <c r="QKF547"/>
      <c r="QKG547"/>
      <c r="QKH547"/>
      <c r="QKI547"/>
      <c r="QKJ547"/>
      <c r="QKK547"/>
      <c r="QKL547"/>
      <c r="QKM547"/>
      <c r="QKN547"/>
      <c r="QKO547"/>
      <c r="QKP547"/>
      <c r="QKQ547"/>
      <c r="QKR547"/>
      <c r="QKS547"/>
      <c r="QKT547"/>
      <c r="QKU547"/>
      <c r="QKV547"/>
      <c r="QKW547"/>
      <c r="QKX547"/>
      <c r="QKY547"/>
      <c r="QKZ547"/>
      <c r="QLA547"/>
      <c r="QLB547"/>
      <c r="QLC547"/>
      <c r="QLD547"/>
      <c r="QLE547"/>
      <c r="QLF547"/>
      <c r="QLG547"/>
      <c r="QLH547"/>
      <c r="QLI547"/>
      <c r="QLJ547"/>
      <c r="QLK547"/>
      <c r="QLL547"/>
      <c r="QLM547"/>
      <c r="QLN547"/>
      <c r="QLO547"/>
      <c r="QLP547"/>
      <c r="QLQ547"/>
      <c r="QLR547"/>
      <c r="QLS547"/>
      <c r="QLT547"/>
      <c r="QLU547"/>
      <c r="QLV547"/>
      <c r="QLW547"/>
      <c r="QLX547"/>
      <c r="QLY547"/>
      <c r="QLZ547"/>
      <c r="QMA547"/>
      <c r="QMB547"/>
      <c r="QMC547"/>
      <c r="QMD547"/>
      <c r="QME547"/>
      <c r="QMF547"/>
      <c r="QMG547"/>
      <c r="QMH547"/>
      <c r="QMI547"/>
      <c r="QMJ547"/>
      <c r="QMK547"/>
      <c r="QML547"/>
      <c r="QMM547"/>
      <c r="QMN547"/>
      <c r="QMO547"/>
      <c r="QMP547"/>
      <c r="QMQ547"/>
      <c r="QMR547"/>
      <c r="QMS547"/>
      <c r="QMT547"/>
      <c r="QMU547"/>
      <c r="QMV547"/>
      <c r="QMW547"/>
      <c r="QMX547"/>
      <c r="QMY547"/>
      <c r="QMZ547"/>
      <c r="QNA547"/>
      <c r="QNB547"/>
      <c r="QNC547"/>
      <c r="QND547"/>
      <c r="QNE547"/>
      <c r="QNF547"/>
      <c r="QNG547"/>
      <c r="QNH547"/>
      <c r="QNI547"/>
      <c r="QNJ547"/>
      <c r="QNK547"/>
      <c r="QNL547"/>
      <c r="QNM547"/>
      <c r="QNN547"/>
      <c r="QNO547"/>
      <c r="QNP547"/>
      <c r="QNQ547"/>
      <c r="QNR547"/>
      <c r="QNS547"/>
      <c r="QNT547"/>
      <c r="QNU547"/>
      <c r="QNV547"/>
      <c r="QNW547"/>
      <c r="QNX547"/>
      <c r="QNY547"/>
      <c r="QNZ547"/>
      <c r="QOA547"/>
      <c r="QOB547"/>
      <c r="QOC547"/>
      <c r="QOD547"/>
      <c r="QOE547"/>
      <c r="QOF547"/>
      <c r="QOG547"/>
      <c r="QOH547"/>
      <c r="QOI547"/>
      <c r="QOJ547"/>
      <c r="QOK547"/>
      <c r="QOL547"/>
      <c r="QOM547"/>
      <c r="QON547"/>
      <c r="QOO547"/>
      <c r="QOP547"/>
      <c r="QOQ547"/>
      <c r="QOR547"/>
      <c r="QOS547"/>
      <c r="QOT547"/>
      <c r="QOU547"/>
      <c r="QOV547"/>
      <c r="QOW547"/>
      <c r="QOX547"/>
      <c r="QOY547"/>
      <c r="QOZ547"/>
      <c r="QPA547"/>
      <c r="QPB547"/>
      <c r="QPC547"/>
      <c r="QPD547"/>
      <c r="QPE547"/>
      <c r="QPF547"/>
      <c r="QPG547"/>
      <c r="QPH547"/>
      <c r="QPI547"/>
      <c r="QPJ547"/>
      <c r="QPK547"/>
      <c r="QPL547"/>
      <c r="QPM547"/>
      <c r="QPN547"/>
      <c r="QPO547"/>
      <c r="QPP547"/>
      <c r="QPQ547"/>
      <c r="QPR547"/>
      <c r="QPS547"/>
      <c r="QPT547"/>
      <c r="QPU547"/>
      <c r="QPV547"/>
      <c r="QPW547"/>
      <c r="QPX547"/>
      <c r="QPY547"/>
      <c r="QPZ547"/>
      <c r="QQA547"/>
      <c r="QQB547"/>
      <c r="QQC547"/>
      <c r="QQD547"/>
      <c r="QQE547"/>
      <c r="QQF547"/>
      <c r="QQG547"/>
      <c r="QQH547"/>
      <c r="QQI547"/>
      <c r="QQJ547"/>
      <c r="QQK547"/>
      <c r="QQL547"/>
      <c r="QQM547"/>
      <c r="QQN547"/>
      <c r="QQO547"/>
      <c r="QQP547"/>
      <c r="QQQ547"/>
      <c r="QQR547"/>
      <c r="QQS547"/>
      <c r="QQT547"/>
      <c r="QQU547"/>
      <c r="QQV547"/>
      <c r="QQW547"/>
      <c r="QQX547"/>
      <c r="QQY547"/>
      <c r="QQZ547"/>
      <c r="QRA547"/>
      <c r="QRB547"/>
      <c r="QRC547"/>
      <c r="QRD547"/>
      <c r="QRE547"/>
      <c r="QRF547"/>
      <c r="QRG547"/>
      <c r="QRH547"/>
      <c r="QRI547"/>
      <c r="QRJ547"/>
      <c r="QRK547"/>
      <c r="QRL547"/>
      <c r="QRM547"/>
      <c r="QRN547"/>
      <c r="QRO547"/>
      <c r="QRP547"/>
      <c r="QRQ547"/>
      <c r="QRR547"/>
      <c r="QRS547"/>
      <c r="QRT547"/>
      <c r="QRU547"/>
      <c r="QRV547"/>
      <c r="QRW547"/>
      <c r="QRX547"/>
      <c r="QRY547"/>
      <c r="QRZ547"/>
      <c r="QSA547"/>
      <c r="QSB547"/>
      <c r="QSC547"/>
      <c r="QSD547"/>
      <c r="QSE547"/>
      <c r="QSF547"/>
      <c r="QSG547"/>
      <c r="QSH547"/>
      <c r="QSI547"/>
      <c r="QSJ547"/>
      <c r="QSK547"/>
      <c r="QSL547"/>
      <c r="QSM547"/>
      <c r="QSN547"/>
      <c r="QSO547"/>
      <c r="QSP547"/>
      <c r="QSQ547"/>
      <c r="QSR547"/>
      <c r="QSS547"/>
      <c r="QST547"/>
      <c r="QSU547"/>
      <c r="QSV547"/>
      <c r="QSW547"/>
      <c r="QSX547"/>
      <c r="QSY547"/>
      <c r="QSZ547"/>
      <c r="QTA547"/>
      <c r="QTB547"/>
      <c r="QTC547"/>
      <c r="QTD547"/>
      <c r="QTE547"/>
      <c r="QTF547"/>
      <c r="QTG547"/>
      <c r="QTH547"/>
      <c r="QTI547"/>
      <c r="QTJ547"/>
      <c r="QTK547"/>
      <c r="QTL547"/>
      <c r="QTM547"/>
      <c r="QTN547"/>
      <c r="QTO547"/>
      <c r="QTP547"/>
      <c r="QTQ547"/>
      <c r="QTR547"/>
      <c r="QTS547"/>
      <c r="QTT547"/>
      <c r="QTU547"/>
      <c r="QTV547"/>
      <c r="QTW547"/>
      <c r="QTX547"/>
      <c r="QTY547"/>
      <c r="QTZ547"/>
      <c r="QUA547"/>
      <c r="QUB547"/>
      <c r="QUC547"/>
      <c r="QUD547"/>
      <c r="QUE547"/>
      <c r="QUF547"/>
      <c r="QUG547"/>
      <c r="QUH547"/>
      <c r="QUI547"/>
      <c r="QUJ547"/>
      <c r="QUK547"/>
      <c r="QUL547"/>
      <c r="QUM547"/>
      <c r="QUN547"/>
      <c r="QUO547"/>
      <c r="QUP547"/>
      <c r="QUQ547"/>
      <c r="QUR547"/>
      <c r="QUS547"/>
      <c r="QUT547"/>
      <c r="QUU547"/>
      <c r="QUV547"/>
      <c r="QUW547"/>
      <c r="QUX547"/>
      <c r="QUY547"/>
      <c r="QUZ547"/>
      <c r="QVA547"/>
      <c r="QVB547"/>
      <c r="QVC547"/>
      <c r="QVD547"/>
      <c r="QVE547"/>
      <c r="QVF547"/>
      <c r="QVG547"/>
      <c r="QVH547"/>
      <c r="QVI547"/>
      <c r="QVJ547"/>
      <c r="QVK547"/>
      <c r="QVL547"/>
      <c r="QVM547"/>
      <c r="QVN547"/>
      <c r="QVO547"/>
      <c r="QVP547"/>
      <c r="QVQ547"/>
      <c r="QVR547"/>
      <c r="QVS547"/>
      <c r="QVT547"/>
      <c r="QVU547"/>
      <c r="QVV547"/>
      <c r="QVW547"/>
      <c r="QVX547"/>
      <c r="QVY547"/>
      <c r="QVZ547"/>
      <c r="QWA547"/>
      <c r="QWB547"/>
      <c r="QWC547"/>
      <c r="QWD547"/>
      <c r="QWE547"/>
      <c r="QWF547"/>
      <c r="QWG547"/>
      <c r="QWH547"/>
      <c r="QWI547"/>
      <c r="QWJ547"/>
      <c r="QWK547"/>
      <c r="QWL547"/>
      <c r="QWM547"/>
      <c r="QWN547"/>
      <c r="QWO547"/>
      <c r="QWP547"/>
      <c r="QWQ547"/>
      <c r="QWR547"/>
      <c r="QWS547"/>
      <c r="QWT547"/>
      <c r="QWU547"/>
      <c r="QWV547"/>
      <c r="QWW547"/>
      <c r="QWX547"/>
      <c r="QWY547"/>
      <c r="QWZ547"/>
      <c r="QXA547"/>
      <c r="QXB547"/>
      <c r="QXC547"/>
      <c r="QXD547"/>
      <c r="QXE547"/>
      <c r="QXF547"/>
      <c r="QXG547"/>
      <c r="QXH547"/>
      <c r="QXI547"/>
      <c r="QXJ547"/>
      <c r="QXK547"/>
      <c r="QXL547"/>
      <c r="QXM547"/>
      <c r="QXN547"/>
      <c r="QXO547"/>
      <c r="QXP547"/>
      <c r="QXQ547"/>
      <c r="QXR547"/>
      <c r="QXS547"/>
      <c r="QXT547"/>
      <c r="QXU547"/>
      <c r="QXV547"/>
      <c r="QXW547"/>
      <c r="QXX547"/>
      <c r="QXY547"/>
      <c r="QXZ547"/>
      <c r="QYA547"/>
      <c r="QYB547"/>
      <c r="QYC547"/>
      <c r="QYD547"/>
      <c r="QYE547"/>
      <c r="QYF547"/>
      <c r="QYG547"/>
      <c r="QYH547"/>
      <c r="QYI547"/>
      <c r="QYJ547"/>
      <c r="QYK547"/>
      <c r="QYL547"/>
      <c r="QYM547"/>
      <c r="QYN547"/>
      <c r="QYO547"/>
      <c r="QYP547"/>
      <c r="QYQ547"/>
      <c r="QYR547"/>
      <c r="QYS547"/>
      <c r="QYT547"/>
      <c r="QYU547"/>
      <c r="QYV547"/>
      <c r="QYW547"/>
      <c r="QYX547"/>
      <c r="QYY547"/>
      <c r="QYZ547"/>
      <c r="QZA547"/>
      <c r="QZB547"/>
      <c r="QZC547"/>
      <c r="QZD547"/>
      <c r="QZE547"/>
      <c r="QZF547"/>
      <c r="QZG547"/>
      <c r="QZH547"/>
      <c r="QZI547"/>
      <c r="QZJ547"/>
      <c r="QZK547"/>
      <c r="QZL547"/>
      <c r="QZM547"/>
      <c r="QZN547"/>
      <c r="QZO547"/>
      <c r="QZP547"/>
      <c r="QZQ547"/>
      <c r="QZR547"/>
      <c r="QZS547"/>
      <c r="QZT547"/>
      <c r="QZU547"/>
      <c r="QZV547"/>
      <c r="QZW547"/>
      <c r="QZX547"/>
      <c r="QZY547"/>
      <c r="QZZ547"/>
      <c r="RAA547"/>
      <c r="RAB547"/>
      <c r="RAC547"/>
      <c r="RAD547"/>
      <c r="RAE547"/>
      <c r="RAF547"/>
      <c r="RAG547"/>
      <c r="RAH547"/>
      <c r="RAI547"/>
      <c r="RAJ547"/>
      <c r="RAK547"/>
      <c r="RAL547"/>
      <c r="RAM547"/>
      <c r="RAN547"/>
      <c r="RAO547"/>
      <c r="RAP547"/>
      <c r="RAQ547"/>
      <c r="RAR547"/>
      <c r="RAS547"/>
      <c r="RAT547"/>
      <c r="RAU547"/>
      <c r="RAV547"/>
      <c r="RAW547"/>
      <c r="RAX547"/>
      <c r="RAY547"/>
      <c r="RAZ547"/>
      <c r="RBA547"/>
      <c r="RBB547"/>
      <c r="RBC547"/>
      <c r="RBD547"/>
      <c r="RBE547"/>
      <c r="RBF547"/>
      <c r="RBG547"/>
      <c r="RBH547"/>
      <c r="RBI547"/>
      <c r="RBJ547"/>
      <c r="RBK547"/>
      <c r="RBL547"/>
      <c r="RBM547"/>
      <c r="RBN547"/>
      <c r="RBO547"/>
      <c r="RBP547"/>
      <c r="RBQ547"/>
      <c r="RBR547"/>
      <c r="RBS547"/>
      <c r="RBT547"/>
      <c r="RBU547"/>
      <c r="RBV547"/>
      <c r="RBW547"/>
      <c r="RBX547"/>
      <c r="RBY547"/>
      <c r="RBZ547"/>
      <c r="RCA547"/>
      <c r="RCB547"/>
      <c r="RCC547"/>
      <c r="RCD547"/>
      <c r="RCE547"/>
      <c r="RCF547"/>
      <c r="RCG547"/>
      <c r="RCH547"/>
      <c r="RCI547"/>
      <c r="RCJ547"/>
      <c r="RCK547"/>
      <c r="RCL547"/>
      <c r="RCM547"/>
      <c r="RCN547"/>
      <c r="RCO547"/>
      <c r="RCP547"/>
      <c r="RCQ547"/>
      <c r="RCR547"/>
      <c r="RCS547"/>
      <c r="RCT547"/>
      <c r="RCU547"/>
      <c r="RCV547"/>
      <c r="RCW547"/>
      <c r="RCX547"/>
      <c r="RCY547"/>
      <c r="RCZ547"/>
      <c r="RDA547"/>
      <c r="RDB547"/>
      <c r="RDC547"/>
      <c r="RDD547"/>
      <c r="RDE547"/>
      <c r="RDF547"/>
      <c r="RDG547"/>
      <c r="RDH547"/>
      <c r="RDI547"/>
      <c r="RDJ547"/>
      <c r="RDK547"/>
      <c r="RDL547"/>
      <c r="RDM547"/>
      <c r="RDN547"/>
      <c r="RDO547"/>
      <c r="RDP547"/>
      <c r="RDQ547"/>
      <c r="RDR547"/>
      <c r="RDS547"/>
      <c r="RDT547"/>
      <c r="RDU547"/>
      <c r="RDV547"/>
      <c r="RDW547"/>
      <c r="RDX547"/>
      <c r="RDY547"/>
      <c r="RDZ547"/>
      <c r="REA547"/>
      <c r="REB547"/>
      <c r="REC547"/>
      <c r="RED547"/>
      <c r="REE547"/>
      <c r="REF547"/>
      <c r="REG547"/>
      <c r="REH547"/>
      <c r="REI547"/>
      <c r="REJ547"/>
      <c r="REK547"/>
      <c r="REL547"/>
      <c r="REM547"/>
      <c r="REN547"/>
      <c r="REO547"/>
      <c r="REP547"/>
      <c r="REQ547"/>
      <c r="RER547"/>
      <c r="RES547"/>
      <c r="RET547"/>
      <c r="REU547"/>
      <c r="REV547"/>
      <c r="REW547"/>
      <c r="REX547"/>
      <c r="REY547"/>
      <c r="REZ547"/>
      <c r="RFA547"/>
      <c r="RFB547"/>
      <c r="RFC547"/>
      <c r="RFD547"/>
      <c r="RFE547"/>
      <c r="RFF547"/>
      <c r="RFG547"/>
      <c r="RFH547"/>
      <c r="RFI547"/>
      <c r="RFJ547"/>
      <c r="RFK547"/>
      <c r="RFL547"/>
      <c r="RFM547"/>
      <c r="RFN547"/>
      <c r="RFO547"/>
      <c r="RFP547"/>
      <c r="RFQ547"/>
      <c r="RFR547"/>
      <c r="RFS547"/>
      <c r="RFT547"/>
      <c r="RFU547"/>
      <c r="RFV547"/>
      <c r="RFW547"/>
      <c r="RFX547"/>
      <c r="RFY547"/>
      <c r="RFZ547"/>
      <c r="RGA547"/>
      <c r="RGB547"/>
      <c r="RGC547"/>
      <c r="RGD547"/>
      <c r="RGE547"/>
      <c r="RGF547"/>
      <c r="RGG547"/>
      <c r="RGH547"/>
      <c r="RGI547"/>
      <c r="RGJ547"/>
      <c r="RGK547"/>
      <c r="RGL547"/>
      <c r="RGM547"/>
      <c r="RGN547"/>
      <c r="RGO547"/>
      <c r="RGP547"/>
      <c r="RGQ547"/>
      <c r="RGR547"/>
      <c r="RGS547"/>
      <c r="RGT547"/>
      <c r="RGU547"/>
      <c r="RGV547"/>
      <c r="RGW547"/>
      <c r="RGX547"/>
      <c r="RGY547"/>
      <c r="RGZ547"/>
      <c r="RHA547"/>
      <c r="RHB547"/>
      <c r="RHC547"/>
      <c r="RHD547"/>
      <c r="RHE547"/>
      <c r="RHF547"/>
      <c r="RHG547"/>
      <c r="RHH547"/>
      <c r="RHI547"/>
      <c r="RHJ547"/>
      <c r="RHK547"/>
      <c r="RHL547"/>
      <c r="RHM547"/>
      <c r="RHN547"/>
      <c r="RHO547"/>
      <c r="RHP547"/>
      <c r="RHQ547"/>
      <c r="RHR547"/>
      <c r="RHS547"/>
      <c r="RHT547"/>
      <c r="RHU547"/>
      <c r="RHV547"/>
      <c r="RHW547"/>
      <c r="RHX547"/>
      <c r="RHY547"/>
      <c r="RHZ547"/>
      <c r="RIA547"/>
      <c r="RIB547"/>
      <c r="RIC547"/>
      <c r="RID547"/>
      <c r="RIE547"/>
      <c r="RIF547"/>
      <c r="RIG547"/>
      <c r="RIH547"/>
      <c r="RII547"/>
      <c r="RIJ547"/>
      <c r="RIK547"/>
      <c r="RIL547"/>
      <c r="RIM547"/>
      <c r="RIN547"/>
      <c r="RIO547"/>
      <c r="RIP547"/>
      <c r="RIQ547"/>
      <c r="RIR547"/>
      <c r="RIS547"/>
      <c r="RIT547"/>
      <c r="RIU547"/>
      <c r="RIV547"/>
      <c r="RIW547"/>
      <c r="RIX547"/>
      <c r="RIY547"/>
      <c r="RIZ547"/>
      <c r="RJA547"/>
      <c r="RJB547"/>
      <c r="RJC547"/>
      <c r="RJD547"/>
      <c r="RJE547"/>
      <c r="RJF547"/>
      <c r="RJG547"/>
      <c r="RJH547"/>
      <c r="RJI547"/>
      <c r="RJJ547"/>
      <c r="RJK547"/>
      <c r="RJL547"/>
      <c r="RJM547"/>
      <c r="RJN547"/>
      <c r="RJO547"/>
      <c r="RJP547"/>
      <c r="RJQ547"/>
      <c r="RJR547"/>
      <c r="RJS547"/>
      <c r="RJT547"/>
      <c r="RJU547"/>
      <c r="RJV547"/>
      <c r="RJW547"/>
      <c r="RJX547"/>
      <c r="RJY547"/>
      <c r="RJZ547"/>
      <c r="RKA547"/>
      <c r="RKB547"/>
      <c r="RKC547"/>
      <c r="RKD547"/>
      <c r="RKE547"/>
      <c r="RKF547"/>
      <c r="RKG547"/>
      <c r="RKH547"/>
      <c r="RKI547"/>
      <c r="RKJ547"/>
      <c r="RKK547"/>
      <c r="RKL547"/>
      <c r="RKM547"/>
      <c r="RKN547"/>
      <c r="RKO547"/>
      <c r="RKP547"/>
      <c r="RKQ547"/>
      <c r="RKR547"/>
      <c r="RKS547"/>
      <c r="RKT547"/>
      <c r="RKU547"/>
      <c r="RKV547"/>
      <c r="RKW547"/>
      <c r="RKX547"/>
      <c r="RKY547"/>
      <c r="RKZ547"/>
      <c r="RLA547"/>
      <c r="RLB547"/>
      <c r="RLC547"/>
      <c r="RLD547"/>
      <c r="RLE547"/>
      <c r="RLF547"/>
      <c r="RLG547"/>
      <c r="RLH547"/>
      <c r="RLI547"/>
      <c r="RLJ547"/>
      <c r="RLK547"/>
      <c r="RLL547"/>
      <c r="RLM547"/>
      <c r="RLN547"/>
      <c r="RLO547"/>
      <c r="RLP547"/>
      <c r="RLQ547"/>
      <c r="RLR547"/>
      <c r="RLS547"/>
      <c r="RLT547"/>
      <c r="RLU547"/>
      <c r="RLV547"/>
      <c r="RLW547"/>
      <c r="RLX547"/>
      <c r="RLY547"/>
      <c r="RLZ547"/>
      <c r="RMA547"/>
      <c r="RMB547"/>
      <c r="RMC547"/>
      <c r="RMD547"/>
      <c r="RME547"/>
      <c r="RMF547"/>
      <c r="RMG547"/>
      <c r="RMH547"/>
      <c r="RMI547"/>
      <c r="RMJ547"/>
      <c r="RMK547"/>
      <c r="RML547"/>
      <c r="RMM547"/>
      <c r="RMN547"/>
      <c r="RMO547"/>
      <c r="RMP547"/>
      <c r="RMQ547"/>
      <c r="RMR547"/>
      <c r="RMS547"/>
      <c r="RMT547"/>
      <c r="RMU547"/>
      <c r="RMV547"/>
      <c r="RMW547"/>
      <c r="RMX547"/>
      <c r="RMY547"/>
      <c r="RMZ547"/>
      <c r="RNA547"/>
      <c r="RNB547"/>
      <c r="RNC547"/>
      <c r="RND547"/>
      <c r="RNE547"/>
      <c r="RNF547"/>
      <c r="RNG547"/>
      <c r="RNH547"/>
      <c r="RNI547"/>
      <c r="RNJ547"/>
      <c r="RNK547"/>
      <c r="RNL547"/>
      <c r="RNM547"/>
      <c r="RNN547"/>
      <c r="RNO547"/>
      <c r="RNP547"/>
      <c r="RNQ547"/>
      <c r="RNR547"/>
      <c r="RNS547"/>
      <c r="RNT547"/>
      <c r="RNU547"/>
      <c r="RNV547"/>
      <c r="RNW547"/>
      <c r="RNX547"/>
      <c r="RNY547"/>
      <c r="RNZ547"/>
      <c r="ROA547"/>
      <c r="ROB547"/>
      <c r="ROC547"/>
      <c r="ROD547"/>
      <c r="ROE547"/>
      <c r="ROF547"/>
      <c r="ROG547"/>
      <c r="ROH547"/>
      <c r="ROI547"/>
      <c r="ROJ547"/>
      <c r="ROK547"/>
      <c r="ROL547"/>
      <c r="ROM547"/>
      <c r="RON547"/>
      <c r="ROO547"/>
      <c r="ROP547"/>
      <c r="ROQ547"/>
      <c r="ROR547"/>
      <c r="ROS547"/>
      <c r="ROT547"/>
      <c r="ROU547"/>
      <c r="ROV547"/>
      <c r="ROW547"/>
      <c r="ROX547"/>
      <c r="ROY547"/>
      <c r="ROZ547"/>
      <c r="RPA547"/>
      <c r="RPB547"/>
      <c r="RPC547"/>
      <c r="RPD547"/>
      <c r="RPE547"/>
      <c r="RPF547"/>
      <c r="RPG547"/>
      <c r="RPH547"/>
      <c r="RPI547"/>
      <c r="RPJ547"/>
      <c r="RPK547"/>
      <c r="RPL547"/>
      <c r="RPM547"/>
      <c r="RPN547"/>
      <c r="RPO547"/>
      <c r="RPP547"/>
      <c r="RPQ547"/>
      <c r="RPR547"/>
      <c r="RPS547"/>
      <c r="RPT547"/>
      <c r="RPU547"/>
      <c r="RPV547"/>
      <c r="RPW547"/>
      <c r="RPX547"/>
      <c r="RPY547"/>
      <c r="RPZ547"/>
      <c r="RQA547"/>
      <c r="RQB547"/>
      <c r="RQC547"/>
      <c r="RQD547"/>
      <c r="RQE547"/>
      <c r="RQF547"/>
      <c r="RQG547"/>
      <c r="RQH547"/>
      <c r="RQI547"/>
      <c r="RQJ547"/>
      <c r="RQK547"/>
      <c r="RQL547"/>
      <c r="RQM547"/>
      <c r="RQN547"/>
      <c r="RQO547"/>
      <c r="RQP547"/>
      <c r="RQQ547"/>
      <c r="RQR547"/>
      <c r="RQS547"/>
      <c r="RQT547"/>
      <c r="RQU547"/>
      <c r="RQV547"/>
      <c r="RQW547"/>
      <c r="RQX547"/>
      <c r="RQY547"/>
      <c r="RQZ547"/>
      <c r="RRA547"/>
      <c r="RRB547"/>
      <c r="RRC547"/>
      <c r="RRD547"/>
      <c r="RRE547"/>
      <c r="RRF547"/>
      <c r="RRG547"/>
      <c r="RRH547"/>
      <c r="RRI547"/>
      <c r="RRJ547"/>
      <c r="RRK547"/>
      <c r="RRL547"/>
      <c r="RRM547"/>
      <c r="RRN547"/>
      <c r="RRO547"/>
      <c r="RRP547"/>
      <c r="RRQ547"/>
      <c r="RRR547"/>
      <c r="RRS547"/>
      <c r="RRT547"/>
      <c r="RRU547"/>
      <c r="RRV547"/>
      <c r="RRW547"/>
      <c r="RRX547"/>
      <c r="RRY547"/>
      <c r="RRZ547"/>
      <c r="RSA547"/>
      <c r="RSB547"/>
      <c r="RSC547"/>
      <c r="RSD547"/>
      <c r="RSE547"/>
      <c r="RSF547"/>
      <c r="RSG547"/>
      <c r="RSH547"/>
      <c r="RSI547"/>
      <c r="RSJ547"/>
      <c r="RSK547"/>
      <c r="RSL547"/>
      <c r="RSM547"/>
      <c r="RSN547"/>
      <c r="RSO547"/>
      <c r="RSP547"/>
      <c r="RSQ547"/>
      <c r="RSR547"/>
      <c r="RSS547"/>
      <c r="RST547"/>
      <c r="RSU547"/>
      <c r="RSV547"/>
      <c r="RSW547"/>
      <c r="RSX547"/>
      <c r="RSY547"/>
      <c r="RSZ547"/>
      <c r="RTA547"/>
      <c r="RTB547"/>
      <c r="RTC547"/>
      <c r="RTD547"/>
      <c r="RTE547"/>
      <c r="RTF547"/>
      <c r="RTG547"/>
      <c r="RTH547"/>
      <c r="RTI547"/>
      <c r="RTJ547"/>
      <c r="RTK547"/>
      <c r="RTL547"/>
      <c r="RTM547"/>
      <c r="RTN547"/>
      <c r="RTO547"/>
      <c r="RTP547"/>
      <c r="RTQ547"/>
      <c r="RTR547"/>
      <c r="RTS547"/>
      <c r="RTT547"/>
      <c r="RTU547"/>
      <c r="RTV547"/>
      <c r="RTW547"/>
      <c r="RTX547"/>
      <c r="RTY547"/>
      <c r="RTZ547"/>
      <c r="RUA547"/>
      <c r="RUB547"/>
      <c r="RUC547"/>
      <c r="RUD547"/>
      <c r="RUE547"/>
      <c r="RUF547"/>
      <c r="RUG547"/>
      <c r="RUH547"/>
      <c r="RUI547"/>
      <c r="RUJ547"/>
      <c r="RUK547"/>
      <c r="RUL547"/>
      <c r="RUM547"/>
      <c r="RUN547"/>
      <c r="RUO547"/>
      <c r="RUP547"/>
      <c r="RUQ547"/>
      <c r="RUR547"/>
      <c r="RUS547"/>
      <c r="RUT547"/>
      <c r="RUU547"/>
      <c r="RUV547"/>
      <c r="RUW547"/>
      <c r="RUX547"/>
      <c r="RUY547"/>
      <c r="RUZ547"/>
      <c r="RVA547"/>
      <c r="RVB547"/>
      <c r="RVC547"/>
      <c r="RVD547"/>
      <c r="RVE547"/>
      <c r="RVF547"/>
      <c r="RVG547"/>
      <c r="RVH547"/>
      <c r="RVI547"/>
      <c r="RVJ547"/>
      <c r="RVK547"/>
      <c r="RVL547"/>
      <c r="RVM547"/>
      <c r="RVN547"/>
      <c r="RVO547"/>
      <c r="RVP547"/>
      <c r="RVQ547"/>
      <c r="RVR547"/>
      <c r="RVS547"/>
      <c r="RVT547"/>
      <c r="RVU547"/>
      <c r="RVV547"/>
      <c r="RVW547"/>
      <c r="RVX547"/>
      <c r="RVY547"/>
      <c r="RVZ547"/>
      <c r="RWA547"/>
      <c r="RWB547"/>
      <c r="RWC547"/>
      <c r="RWD547"/>
      <c r="RWE547"/>
      <c r="RWF547"/>
      <c r="RWG547"/>
      <c r="RWH547"/>
      <c r="RWI547"/>
      <c r="RWJ547"/>
      <c r="RWK547"/>
      <c r="RWL547"/>
      <c r="RWM547"/>
      <c r="RWN547"/>
      <c r="RWO547"/>
      <c r="RWP547"/>
      <c r="RWQ547"/>
      <c r="RWR547"/>
      <c r="RWS547"/>
      <c r="RWT547"/>
      <c r="RWU547"/>
      <c r="RWV547"/>
      <c r="RWW547"/>
      <c r="RWX547"/>
      <c r="RWY547"/>
      <c r="RWZ547"/>
      <c r="RXA547"/>
      <c r="RXB547"/>
      <c r="RXC547"/>
      <c r="RXD547"/>
      <c r="RXE547"/>
      <c r="RXF547"/>
      <c r="RXG547"/>
      <c r="RXH547"/>
      <c r="RXI547"/>
      <c r="RXJ547"/>
      <c r="RXK547"/>
      <c r="RXL547"/>
      <c r="RXM547"/>
      <c r="RXN547"/>
      <c r="RXO547"/>
      <c r="RXP547"/>
      <c r="RXQ547"/>
      <c r="RXR547"/>
      <c r="RXS547"/>
      <c r="RXT547"/>
      <c r="RXU547"/>
      <c r="RXV547"/>
      <c r="RXW547"/>
      <c r="RXX547"/>
      <c r="RXY547"/>
      <c r="RXZ547"/>
      <c r="RYA547"/>
      <c r="RYB547"/>
      <c r="RYC547"/>
      <c r="RYD547"/>
      <c r="RYE547"/>
      <c r="RYF547"/>
      <c r="RYG547"/>
      <c r="RYH547"/>
      <c r="RYI547"/>
      <c r="RYJ547"/>
      <c r="RYK547"/>
      <c r="RYL547"/>
      <c r="RYM547"/>
      <c r="RYN547"/>
      <c r="RYO547"/>
      <c r="RYP547"/>
      <c r="RYQ547"/>
      <c r="RYR547"/>
      <c r="RYS547"/>
      <c r="RYT547"/>
      <c r="RYU547"/>
      <c r="RYV547"/>
      <c r="RYW547"/>
      <c r="RYX547"/>
      <c r="RYY547"/>
      <c r="RYZ547"/>
      <c r="RZA547"/>
      <c r="RZB547"/>
      <c r="RZC547"/>
      <c r="RZD547"/>
      <c r="RZE547"/>
      <c r="RZF547"/>
      <c r="RZG547"/>
      <c r="RZH547"/>
      <c r="RZI547"/>
      <c r="RZJ547"/>
      <c r="RZK547"/>
      <c r="RZL547"/>
      <c r="RZM547"/>
      <c r="RZN547"/>
      <c r="RZO547"/>
      <c r="RZP547"/>
      <c r="RZQ547"/>
      <c r="RZR547"/>
      <c r="RZS547"/>
      <c r="RZT547"/>
      <c r="RZU547"/>
      <c r="RZV547"/>
      <c r="RZW547"/>
      <c r="RZX547"/>
      <c r="RZY547"/>
      <c r="RZZ547"/>
      <c r="SAA547"/>
      <c r="SAB547"/>
      <c r="SAC547"/>
      <c r="SAD547"/>
      <c r="SAE547"/>
      <c r="SAF547"/>
      <c r="SAG547"/>
      <c r="SAH547"/>
      <c r="SAI547"/>
      <c r="SAJ547"/>
      <c r="SAK547"/>
      <c r="SAL547"/>
      <c r="SAM547"/>
      <c r="SAN547"/>
      <c r="SAO547"/>
      <c r="SAP547"/>
      <c r="SAQ547"/>
      <c r="SAR547"/>
      <c r="SAS547"/>
      <c r="SAT547"/>
      <c r="SAU547"/>
      <c r="SAV547"/>
      <c r="SAW547"/>
      <c r="SAX547"/>
      <c r="SAY547"/>
      <c r="SAZ547"/>
      <c r="SBA547"/>
      <c r="SBB547"/>
      <c r="SBC547"/>
      <c r="SBD547"/>
      <c r="SBE547"/>
      <c r="SBF547"/>
      <c r="SBG547"/>
      <c r="SBH547"/>
      <c r="SBI547"/>
      <c r="SBJ547"/>
      <c r="SBK547"/>
      <c r="SBL547"/>
      <c r="SBM547"/>
      <c r="SBN547"/>
      <c r="SBO547"/>
      <c r="SBP547"/>
      <c r="SBQ547"/>
      <c r="SBR547"/>
      <c r="SBS547"/>
      <c r="SBT547"/>
      <c r="SBU547"/>
      <c r="SBV547"/>
      <c r="SBW547"/>
      <c r="SBX547"/>
      <c r="SBY547"/>
      <c r="SBZ547"/>
      <c r="SCA547"/>
      <c r="SCB547"/>
      <c r="SCC547"/>
      <c r="SCD547"/>
      <c r="SCE547"/>
      <c r="SCF547"/>
      <c r="SCG547"/>
      <c r="SCH547"/>
      <c r="SCI547"/>
      <c r="SCJ547"/>
      <c r="SCK547"/>
      <c r="SCL547"/>
      <c r="SCM547"/>
      <c r="SCN547"/>
      <c r="SCO547"/>
      <c r="SCP547"/>
      <c r="SCQ547"/>
      <c r="SCR547"/>
      <c r="SCS547"/>
      <c r="SCT547"/>
      <c r="SCU547"/>
      <c r="SCV547"/>
      <c r="SCW547"/>
      <c r="SCX547"/>
      <c r="SCY547"/>
      <c r="SCZ547"/>
      <c r="SDA547"/>
      <c r="SDB547"/>
      <c r="SDC547"/>
      <c r="SDD547"/>
      <c r="SDE547"/>
      <c r="SDF547"/>
      <c r="SDG547"/>
      <c r="SDH547"/>
      <c r="SDI547"/>
      <c r="SDJ547"/>
      <c r="SDK547"/>
      <c r="SDL547"/>
      <c r="SDM547"/>
      <c r="SDN547"/>
      <c r="SDO547"/>
      <c r="SDP547"/>
      <c r="SDQ547"/>
      <c r="SDR547"/>
      <c r="SDS547"/>
      <c r="SDT547"/>
      <c r="SDU547"/>
      <c r="SDV547"/>
      <c r="SDW547"/>
      <c r="SDX547"/>
      <c r="SDY547"/>
      <c r="SDZ547"/>
      <c r="SEA547"/>
      <c r="SEB547"/>
      <c r="SEC547"/>
      <c r="SED547"/>
      <c r="SEE547"/>
      <c r="SEF547"/>
      <c r="SEG547"/>
      <c r="SEH547"/>
      <c r="SEI547"/>
      <c r="SEJ547"/>
      <c r="SEK547"/>
      <c r="SEL547"/>
      <c r="SEM547"/>
      <c r="SEN547"/>
      <c r="SEO547"/>
      <c r="SEP547"/>
      <c r="SEQ547"/>
      <c r="SER547"/>
      <c r="SES547"/>
      <c r="SET547"/>
      <c r="SEU547"/>
      <c r="SEV547"/>
      <c r="SEW547"/>
      <c r="SEX547"/>
      <c r="SEY547"/>
      <c r="SEZ547"/>
      <c r="SFA547"/>
      <c r="SFB547"/>
      <c r="SFC547"/>
      <c r="SFD547"/>
      <c r="SFE547"/>
      <c r="SFF547"/>
      <c r="SFG547"/>
      <c r="SFH547"/>
      <c r="SFI547"/>
      <c r="SFJ547"/>
      <c r="SFK547"/>
      <c r="SFL547"/>
      <c r="SFM547"/>
      <c r="SFN547"/>
      <c r="SFO547"/>
      <c r="SFP547"/>
      <c r="SFQ547"/>
      <c r="SFR547"/>
      <c r="SFS547"/>
      <c r="SFT547"/>
      <c r="SFU547"/>
      <c r="SFV547"/>
      <c r="SFW547"/>
      <c r="SFX547"/>
      <c r="SFY547"/>
      <c r="SFZ547"/>
      <c r="SGA547"/>
      <c r="SGB547"/>
      <c r="SGC547"/>
      <c r="SGD547"/>
      <c r="SGE547"/>
      <c r="SGF547"/>
      <c r="SGG547"/>
      <c r="SGH547"/>
      <c r="SGI547"/>
      <c r="SGJ547"/>
      <c r="SGK547"/>
      <c r="SGL547"/>
      <c r="SGM547"/>
      <c r="SGN547"/>
      <c r="SGO547"/>
      <c r="SGP547"/>
      <c r="SGQ547"/>
      <c r="SGR547"/>
      <c r="SGS547"/>
      <c r="SGT547"/>
      <c r="SGU547"/>
      <c r="SGV547"/>
      <c r="SGW547"/>
      <c r="SGX547"/>
      <c r="SGY547"/>
      <c r="SGZ547"/>
      <c r="SHA547"/>
      <c r="SHB547"/>
      <c r="SHC547"/>
      <c r="SHD547"/>
      <c r="SHE547"/>
      <c r="SHF547"/>
      <c r="SHG547"/>
      <c r="SHH547"/>
      <c r="SHI547"/>
      <c r="SHJ547"/>
      <c r="SHK547"/>
      <c r="SHL547"/>
      <c r="SHM547"/>
      <c r="SHN547"/>
      <c r="SHO547"/>
      <c r="SHP547"/>
      <c r="SHQ547"/>
      <c r="SHR547"/>
      <c r="SHS547"/>
      <c r="SHT547"/>
      <c r="SHU547"/>
      <c r="SHV547"/>
      <c r="SHW547"/>
      <c r="SHX547"/>
      <c r="SHY547"/>
      <c r="SHZ547"/>
      <c r="SIA547"/>
      <c r="SIB547"/>
      <c r="SIC547"/>
      <c r="SID547"/>
      <c r="SIE547"/>
      <c r="SIF547"/>
      <c r="SIG547"/>
      <c r="SIH547"/>
      <c r="SII547"/>
      <c r="SIJ547"/>
      <c r="SIK547"/>
      <c r="SIL547"/>
      <c r="SIM547"/>
      <c r="SIN547"/>
      <c r="SIO547"/>
      <c r="SIP547"/>
      <c r="SIQ547"/>
      <c r="SIR547"/>
      <c r="SIS547"/>
      <c r="SIT547"/>
      <c r="SIU547"/>
      <c r="SIV547"/>
      <c r="SIW547"/>
      <c r="SIX547"/>
      <c r="SIY547"/>
      <c r="SIZ547"/>
      <c r="SJA547"/>
      <c r="SJB547"/>
      <c r="SJC547"/>
      <c r="SJD547"/>
      <c r="SJE547"/>
      <c r="SJF547"/>
      <c r="SJG547"/>
      <c r="SJH547"/>
      <c r="SJI547"/>
      <c r="SJJ547"/>
      <c r="SJK547"/>
      <c r="SJL547"/>
      <c r="SJM547"/>
      <c r="SJN547"/>
      <c r="SJO547"/>
      <c r="SJP547"/>
      <c r="SJQ547"/>
      <c r="SJR547"/>
      <c r="SJS547"/>
      <c r="SJT547"/>
      <c r="SJU547"/>
      <c r="SJV547"/>
      <c r="SJW547"/>
      <c r="SJX547"/>
      <c r="SJY547"/>
      <c r="SJZ547"/>
      <c r="SKA547"/>
      <c r="SKB547"/>
      <c r="SKC547"/>
      <c r="SKD547"/>
      <c r="SKE547"/>
      <c r="SKF547"/>
      <c r="SKG547"/>
      <c r="SKH547"/>
      <c r="SKI547"/>
      <c r="SKJ547"/>
      <c r="SKK547"/>
      <c r="SKL547"/>
      <c r="SKM547"/>
      <c r="SKN547"/>
      <c r="SKO547"/>
      <c r="SKP547"/>
      <c r="SKQ547"/>
      <c r="SKR547"/>
      <c r="SKS547"/>
      <c r="SKT547"/>
      <c r="SKU547"/>
      <c r="SKV547"/>
      <c r="SKW547"/>
      <c r="SKX547"/>
      <c r="SKY547"/>
      <c r="SKZ547"/>
      <c r="SLA547"/>
      <c r="SLB547"/>
      <c r="SLC547"/>
      <c r="SLD547"/>
      <c r="SLE547"/>
      <c r="SLF547"/>
      <c r="SLG547"/>
      <c r="SLH547"/>
      <c r="SLI547"/>
      <c r="SLJ547"/>
      <c r="SLK547"/>
      <c r="SLL547"/>
      <c r="SLM547"/>
      <c r="SLN547"/>
      <c r="SLO547"/>
      <c r="SLP547"/>
      <c r="SLQ547"/>
      <c r="SLR547"/>
      <c r="SLS547"/>
      <c r="SLT547"/>
      <c r="SLU547"/>
      <c r="SLV547"/>
      <c r="SLW547"/>
      <c r="SLX547"/>
      <c r="SLY547"/>
      <c r="SLZ547"/>
      <c r="SMA547"/>
      <c r="SMB547"/>
      <c r="SMC547"/>
      <c r="SMD547"/>
      <c r="SME547"/>
      <c r="SMF547"/>
      <c r="SMG547"/>
      <c r="SMH547"/>
      <c r="SMI547"/>
      <c r="SMJ547"/>
      <c r="SMK547"/>
      <c r="SML547"/>
      <c r="SMM547"/>
      <c r="SMN547"/>
      <c r="SMO547"/>
      <c r="SMP547"/>
      <c r="SMQ547"/>
      <c r="SMR547"/>
      <c r="SMS547"/>
      <c r="SMT547"/>
      <c r="SMU547"/>
      <c r="SMV547"/>
      <c r="SMW547"/>
      <c r="SMX547"/>
      <c r="SMY547"/>
      <c r="SMZ547"/>
      <c r="SNA547"/>
      <c r="SNB547"/>
      <c r="SNC547"/>
      <c r="SND547"/>
      <c r="SNE547"/>
      <c r="SNF547"/>
      <c r="SNG547"/>
      <c r="SNH547"/>
      <c r="SNI547"/>
      <c r="SNJ547"/>
      <c r="SNK547"/>
      <c r="SNL547"/>
      <c r="SNM547"/>
      <c r="SNN547"/>
      <c r="SNO547"/>
      <c r="SNP547"/>
      <c r="SNQ547"/>
      <c r="SNR547"/>
      <c r="SNS547"/>
      <c r="SNT547"/>
      <c r="SNU547"/>
      <c r="SNV547"/>
      <c r="SNW547"/>
      <c r="SNX547"/>
      <c r="SNY547"/>
      <c r="SNZ547"/>
      <c r="SOA547"/>
      <c r="SOB547"/>
      <c r="SOC547"/>
      <c r="SOD547"/>
      <c r="SOE547"/>
      <c r="SOF547"/>
      <c r="SOG547"/>
      <c r="SOH547"/>
      <c r="SOI547"/>
      <c r="SOJ547"/>
      <c r="SOK547"/>
      <c r="SOL547"/>
      <c r="SOM547"/>
      <c r="SON547"/>
      <c r="SOO547"/>
      <c r="SOP547"/>
      <c r="SOQ547"/>
      <c r="SOR547"/>
      <c r="SOS547"/>
      <c r="SOT547"/>
      <c r="SOU547"/>
      <c r="SOV547"/>
      <c r="SOW547"/>
      <c r="SOX547"/>
      <c r="SOY547"/>
      <c r="SOZ547"/>
      <c r="SPA547"/>
      <c r="SPB547"/>
      <c r="SPC547"/>
      <c r="SPD547"/>
      <c r="SPE547"/>
      <c r="SPF547"/>
      <c r="SPG547"/>
      <c r="SPH547"/>
      <c r="SPI547"/>
      <c r="SPJ547"/>
      <c r="SPK547"/>
      <c r="SPL547"/>
      <c r="SPM547"/>
      <c r="SPN547"/>
      <c r="SPO547"/>
      <c r="SPP547"/>
      <c r="SPQ547"/>
      <c r="SPR547"/>
      <c r="SPS547"/>
      <c r="SPT547"/>
      <c r="SPU547"/>
      <c r="SPV547"/>
      <c r="SPW547"/>
      <c r="SPX547"/>
      <c r="SPY547"/>
      <c r="SPZ547"/>
      <c r="SQA547"/>
      <c r="SQB547"/>
      <c r="SQC547"/>
      <c r="SQD547"/>
      <c r="SQE547"/>
      <c r="SQF547"/>
      <c r="SQG547"/>
      <c r="SQH547"/>
      <c r="SQI547"/>
      <c r="SQJ547"/>
      <c r="SQK547"/>
      <c r="SQL547"/>
      <c r="SQM547"/>
      <c r="SQN547"/>
      <c r="SQO547"/>
      <c r="SQP547"/>
      <c r="SQQ547"/>
      <c r="SQR547"/>
      <c r="SQS547"/>
      <c r="SQT547"/>
      <c r="SQU547"/>
      <c r="SQV547"/>
      <c r="SQW547"/>
      <c r="SQX547"/>
      <c r="SQY547"/>
      <c r="SQZ547"/>
      <c r="SRA547"/>
      <c r="SRB547"/>
      <c r="SRC547"/>
      <c r="SRD547"/>
      <c r="SRE547"/>
      <c r="SRF547"/>
      <c r="SRG547"/>
      <c r="SRH547"/>
      <c r="SRI547"/>
      <c r="SRJ547"/>
      <c r="SRK547"/>
      <c r="SRL547"/>
      <c r="SRM547"/>
      <c r="SRN547"/>
      <c r="SRO547"/>
      <c r="SRP547"/>
      <c r="SRQ547"/>
      <c r="SRR547"/>
      <c r="SRS547"/>
      <c r="SRT547"/>
      <c r="SRU547"/>
      <c r="SRV547"/>
      <c r="SRW547"/>
      <c r="SRX547"/>
      <c r="SRY547"/>
      <c r="SRZ547"/>
      <c r="SSA547"/>
      <c r="SSB547"/>
      <c r="SSC547"/>
      <c r="SSD547"/>
      <c r="SSE547"/>
      <c r="SSF547"/>
      <c r="SSG547"/>
      <c r="SSH547"/>
      <c r="SSI547"/>
      <c r="SSJ547"/>
      <c r="SSK547"/>
      <c r="SSL547"/>
      <c r="SSM547"/>
      <c r="SSN547"/>
      <c r="SSO547"/>
      <c r="SSP547"/>
      <c r="SSQ547"/>
      <c r="SSR547"/>
      <c r="SSS547"/>
      <c r="SST547"/>
      <c r="SSU547"/>
      <c r="SSV547"/>
      <c r="SSW547"/>
      <c r="SSX547"/>
      <c r="SSY547"/>
      <c r="SSZ547"/>
      <c r="STA547"/>
      <c r="STB547"/>
      <c r="STC547"/>
      <c r="STD547"/>
      <c r="STE547"/>
      <c r="STF547"/>
      <c r="STG547"/>
      <c r="STH547"/>
      <c r="STI547"/>
      <c r="STJ547"/>
      <c r="STK547"/>
      <c r="STL547"/>
      <c r="STM547"/>
      <c r="STN547"/>
      <c r="STO547"/>
      <c r="STP547"/>
      <c r="STQ547"/>
      <c r="STR547"/>
      <c r="STS547"/>
      <c r="STT547"/>
      <c r="STU547"/>
      <c r="STV547"/>
      <c r="STW547"/>
      <c r="STX547"/>
      <c r="STY547"/>
      <c r="STZ547"/>
      <c r="SUA547"/>
      <c r="SUB547"/>
      <c r="SUC547"/>
      <c r="SUD547"/>
      <c r="SUE547"/>
      <c r="SUF547"/>
      <c r="SUG547"/>
      <c r="SUH547"/>
      <c r="SUI547"/>
      <c r="SUJ547"/>
      <c r="SUK547"/>
      <c r="SUL547"/>
      <c r="SUM547"/>
      <c r="SUN547"/>
      <c r="SUO547"/>
      <c r="SUP547"/>
      <c r="SUQ547"/>
      <c r="SUR547"/>
      <c r="SUS547"/>
      <c r="SUT547"/>
      <c r="SUU547"/>
      <c r="SUV547"/>
      <c r="SUW547"/>
      <c r="SUX547"/>
      <c r="SUY547"/>
      <c r="SUZ547"/>
      <c r="SVA547"/>
      <c r="SVB547"/>
      <c r="SVC547"/>
      <c r="SVD547"/>
      <c r="SVE547"/>
      <c r="SVF547"/>
      <c r="SVG547"/>
      <c r="SVH547"/>
      <c r="SVI547"/>
      <c r="SVJ547"/>
      <c r="SVK547"/>
      <c r="SVL547"/>
      <c r="SVM547"/>
      <c r="SVN547"/>
      <c r="SVO547"/>
      <c r="SVP547"/>
      <c r="SVQ547"/>
      <c r="SVR547"/>
      <c r="SVS547"/>
      <c r="SVT547"/>
      <c r="SVU547"/>
      <c r="SVV547"/>
      <c r="SVW547"/>
      <c r="SVX547"/>
      <c r="SVY547"/>
      <c r="SVZ547"/>
      <c r="SWA547"/>
      <c r="SWB547"/>
      <c r="SWC547"/>
      <c r="SWD547"/>
      <c r="SWE547"/>
      <c r="SWF547"/>
      <c r="SWG547"/>
      <c r="SWH547"/>
      <c r="SWI547"/>
      <c r="SWJ547"/>
      <c r="SWK547"/>
      <c r="SWL547"/>
      <c r="SWM547"/>
      <c r="SWN547"/>
      <c r="SWO547"/>
      <c r="SWP547"/>
      <c r="SWQ547"/>
      <c r="SWR547"/>
      <c r="SWS547"/>
      <c r="SWT547"/>
      <c r="SWU547"/>
      <c r="SWV547"/>
      <c r="SWW547"/>
      <c r="SWX547"/>
      <c r="SWY547"/>
      <c r="SWZ547"/>
      <c r="SXA547"/>
      <c r="SXB547"/>
      <c r="SXC547"/>
      <c r="SXD547"/>
      <c r="SXE547"/>
      <c r="SXF547"/>
      <c r="SXG547"/>
      <c r="SXH547"/>
      <c r="SXI547"/>
      <c r="SXJ547"/>
      <c r="SXK547"/>
      <c r="SXL547"/>
      <c r="SXM547"/>
      <c r="SXN547"/>
      <c r="SXO547"/>
      <c r="SXP547"/>
      <c r="SXQ547"/>
      <c r="SXR547"/>
      <c r="SXS547"/>
      <c r="SXT547"/>
      <c r="SXU547"/>
      <c r="SXV547"/>
      <c r="SXW547"/>
      <c r="SXX547"/>
      <c r="SXY547"/>
      <c r="SXZ547"/>
      <c r="SYA547"/>
      <c r="SYB547"/>
      <c r="SYC547"/>
      <c r="SYD547"/>
      <c r="SYE547"/>
      <c r="SYF547"/>
      <c r="SYG547"/>
      <c r="SYH547"/>
      <c r="SYI547"/>
      <c r="SYJ547"/>
      <c r="SYK547"/>
      <c r="SYL547"/>
      <c r="SYM547"/>
      <c r="SYN547"/>
      <c r="SYO547"/>
      <c r="SYP547"/>
      <c r="SYQ547"/>
      <c r="SYR547"/>
      <c r="SYS547"/>
      <c r="SYT547"/>
      <c r="SYU547"/>
      <c r="SYV547"/>
      <c r="SYW547"/>
      <c r="SYX547"/>
      <c r="SYY547"/>
      <c r="SYZ547"/>
      <c r="SZA547"/>
      <c r="SZB547"/>
      <c r="SZC547"/>
      <c r="SZD547"/>
      <c r="SZE547"/>
      <c r="SZF547"/>
      <c r="SZG547"/>
      <c r="SZH547"/>
      <c r="SZI547"/>
      <c r="SZJ547"/>
      <c r="SZK547"/>
      <c r="SZL547"/>
      <c r="SZM547"/>
      <c r="SZN547"/>
      <c r="SZO547"/>
      <c r="SZP547"/>
      <c r="SZQ547"/>
      <c r="SZR547"/>
      <c r="SZS547"/>
      <c r="SZT547"/>
      <c r="SZU547"/>
      <c r="SZV547"/>
      <c r="SZW547"/>
      <c r="SZX547"/>
      <c r="SZY547"/>
      <c r="SZZ547"/>
      <c r="TAA547"/>
      <c r="TAB547"/>
      <c r="TAC547"/>
      <c r="TAD547"/>
      <c r="TAE547"/>
      <c r="TAF547"/>
      <c r="TAG547"/>
      <c r="TAH547"/>
      <c r="TAI547"/>
      <c r="TAJ547"/>
      <c r="TAK547"/>
      <c r="TAL547"/>
      <c r="TAM547"/>
      <c r="TAN547"/>
      <c r="TAO547"/>
      <c r="TAP547"/>
      <c r="TAQ547"/>
      <c r="TAR547"/>
      <c r="TAS547"/>
      <c r="TAT547"/>
      <c r="TAU547"/>
      <c r="TAV547"/>
      <c r="TAW547"/>
      <c r="TAX547"/>
      <c r="TAY547"/>
      <c r="TAZ547"/>
      <c r="TBA547"/>
      <c r="TBB547"/>
      <c r="TBC547"/>
      <c r="TBD547"/>
      <c r="TBE547"/>
      <c r="TBF547"/>
      <c r="TBG547"/>
      <c r="TBH547"/>
      <c r="TBI547"/>
      <c r="TBJ547"/>
      <c r="TBK547"/>
      <c r="TBL547"/>
      <c r="TBM547"/>
      <c r="TBN547"/>
      <c r="TBO547"/>
      <c r="TBP547"/>
      <c r="TBQ547"/>
      <c r="TBR547"/>
      <c r="TBS547"/>
      <c r="TBT547"/>
      <c r="TBU547"/>
      <c r="TBV547"/>
      <c r="TBW547"/>
      <c r="TBX547"/>
      <c r="TBY547"/>
      <c r="TBZ547"/>
      <c r="TCA547"/>
      <c r="TCB547"/>
      <c r="TCC547"/>
      <c r="TCD547"/>
      <c r="TCE547"/>
      <c r="TCF547"/>
      <c r="TCG547"/>
      <c r="TCH547"/>
      <c r="TCI547"/>
      <c r="TCJ547"/>
      <c r="TCK547"/>
      <c r="TCL547"/>
      <c r="TCM547"/>
      <c r="TCN547"/>
      <c r="TCO547"/>
      <c r="TCP547"/>
      <c r="TCQ547"/>
      <c r="TCR547"/>
      <c r="TCS547"/>
      <c r="TCT547"/>
      <c r="TCU547"/>
      <c r="TCV547"/>
      <c r="TCW547"/>
      <c r="TCX547"/>
      <c r="TCY547"/>
      <c r="TCZ547"/>
      <c r="TDA547"/>
      <c r="TDB547"/>
      <c r="TDC547"/>
      <c r="TDD547"/>
      <c r="TDE547"/>
      <c r="TDF547"/>
      <c r="TDG547"/>
      <c r="TDH547"/>
      <c r="TDI547"/>
      <c r="TDJ547"/>
      <c r="TDK547"/>
      <c r="TDL547"/>
      <c r="TDM547"/>
      <c r="TDN547"/>
      <c r="TDO547"/>
      <c r="TDP547"/>
      <c r="TDQ547"/>
      <c r="TDR547"/>
      <c r="TDS547"/>
      <c r="TDT547"/>
      <c r="TDU547"/>
      <c r="TDV547"/>
      <c r="TDW547"/>
      <c r="TDX547"/>
      <c r="TDY547"/>
      <c r="TDZ547"/>
      <c r="TEA547"/>
      <c r="TEB547"/>
      <c r="TEC547"/>
      <c r="TED547"/>
      <c r="TEE547"/>
      <c r="TEF547"/>
      <c r="TEG547"/>
      <c r="TEH547"/>
      <c r="TEI547"/>
      <c r="TEJ547"/>
      <c r="TEK547"/>
      <c r="TEL547"/>
      <c r="TEM547"/>
      <c r="TEN547"/>
      <c r="TEO547"/>
      <c r="TEP547"/>
      <c r="TEQ547"/>
      <c r="TER547"/>
      <c r="TES547"/>
      <c r="TET547"/>
      <c r="TEU547"/>
      <c r="TEV547"/>
      <c r="TEW547"/>
      <c r="TEX547"/>
      <c r="TEY547"/>
      <c r="TEZ547"/>
      <c r="TFA547"/>
      <c r="TFB547"/>
      <c r="TFC547"/>
      <c r="TFD547"/>
      <c r="TFE547"/>
      <c r="TFF547"/>
      <c r="TFG547"/>
      <c r="TFH547"/>
      <c r="TFI547"/>
      <c r="TFJ547"/>
      <c r="TFK547"/>
      <c r="TFL547"/>
      <c r="TFM547"/>
      <c r="TFN547"/>
      <c r="TFO547"/>
      <c r="TFP547"/>
      <c r="TFQ547"/>
      <c r="TFR547"/>
      <c r="TFS547"/>
      <c r="TFT547"/>
      <c r="TFU547"/>
      <c r="TFV547"/>
      <c r="TFW547"/>
      <c r="TFX547"/>
      <c r="TFY547"/>
      <c r="TFZ547"/>
      <c r="TGA547"/>
      <c r="TGB547"/>
      <c r="TGC547"/>
      <c r="TGD547"/>
      <c r="TGE547"/>
      <c r="TGF547"/>
      <c r="TGG547"/>
      <c r="TGH547"/>
      <c r="TGI547"/>
      <c r="TGJ547"/>
      <c r="TGK547"/>
      <c r="TGL547"/>
      <c r="TGM547"/>
      <c r="TGN547"/>
      <c r="TGO547"/>
      <c r="TGP547"/>
      <c r="TGQ547"/>
      <c r="TGR547"/>
      <c r="TGS547"/>
      <c r="TGT547"/>
      <c r="TGU547"/>
      <c r="TGV547"/>
      <c r="TGW547"/>
      <c r="TGX547"/>
      <c r="TGY547"/>
      <c r="TGZ547"/>
      <c r="THA547"/>
      <c r="THB547"/>
      <c r="THC547"/>
      <c r="THD547"/>
      <c r="THE547"/>
      <c r="THF547"/>
      <c r="THG547"/>
      <c r="THH547"/>
      <c r="THI547"/>
      <c r="THJ547"/>
      <c r="THK547"/>
      <c r="THL547"/>
      <c r="THM547"/>
      <c r="THN547"/>
      <c r="THO547"/>
      <c r="THP547"/>
      <c r="THQ547"/>
      <c r="THR547"/>
      <c r="THS547"/>
      <c r="THT547"/>
      <c r="THU547"/>
      <c r="THV547"/>
      <c r="THW547"/>
      <c r="THX547"/>
      <c r="THY547"/>
      <c r="THZ547"/>
      <c r="TIA547"/>
      <c r="TIB547"/>
      <c r="TIC547"/>
      <c r="TID547"/>
      <c r="TIE547"/>
      <c r="TIF547"/>
      <c r="TIG547"/>
      <c r="TIH547"/>
      <c r="TII547"/>
      <c r="TIJ547"/>
      <c r="TIK547"/>
      <c r="TIL547"/>
      <c r="TIM547"/>
      <c r="TIN547"/>
      <c r="TIO547"/>
      <c r="TIP547"/>
      <c r="TIQ547"/>
      <c r="TIR547"/>
      <c r="TIS547"/>
      <c r="TIT547"/>
      <c r="TIU547"/>
      <c r="TIV547"/>
      <c r="TIW547"/>
      <c r="TIX547"/>
      <c r="TIY547"/>
      <c r="TIZ547"/>
      <c r="TJA547"/>
      <c r="TJB547"/>
      <c r="TJC547"/>
      <c r="TJD547"/>
      <c r="TJE547"/>
      <c r="TJF547"/>
      <c r="TJG547"/>
      <c r="TJH547"/>
      <c r="TJI547"/>
      <c r="TJJ547"/>
      <c r="TJK547"/>
      <c r="TJL547"/>
      <c r="TJM547"/>
      <c r="TJN547"/>
      <c r="TJO547"/>
      <c r="TJP547"/>
      <c r="TJQ547"/>
      <c r="TJR547"/>
      <c r="TJS547"/>
      <c r="TJT547"/>
      <c r="TJU547"/>
      <c r="TJV547"/>
      <c r="TJW547"/>
      <c r="TJX547"/>
      <c r="TJY547"/>
      <c r="TJZ547"/>
      <c r="TKA547"/>
      <c r="TKB547"/>
      <c r="TKC547"/>
      <c r="TKD547"/>
      <c r="TKE547"/>
      <c r="TKF547"/>
      <c r="TKG547"/>
      <c r="TKH547"/>
      <c r="TKI547"/>
      <c r="TKJ547"/>
      <c r="TKK547"/>
      <c r="TKL547"/>
      <c r="TKM547"/>
      <c r="TKN547"/>
      <c r="TKO547"/>
      <c r="TKP547"/>
      <c r="TKQ547"/>
      <c r="TKR547"/>
      <c r="TKS547"/>
      <c r="TKT547"/>
      <c r="TKU547"/>
      <c r="TKV547"/>
      <c r="TKW547"/>
      <c r="TKX547"/>
      <c r="TKY547"/>
      <c r="TKZ547"/>
      <c r="TLA547"/>
      <c r="TLB547"/>
      <c r="TLC547"/>
      <c r="TLD547"/>
      <c r="TLE547"/>
      <c r="TLF547"/>
      <c r="TLG547"/>
      <c r="TLH547"/>
      <c r="TLI547"/>
      <c r="TLJ547"/>
      <c r="TLK547"/>
      <c r="TLL547"/>
      <c r="TLM547"/>
      <c r="TLN547"/>
      <c r="TLO547"/>
      <c r="TLP547"/>
      <c r="TLQ547"/>
      <c r="TLR547"/>
      <c r="TLS547"/>
      <c r="TLT547"/>
      <c r="TLU547"/>
      <c r="TLV547"/>
      <c r="TLW547"/>
      <c r="TLX547"/>
      <c r="TLY547"/>
      <c r="TLZ547"/>
      <c r="TMA547"/>
      <c r="TMB547"/>
      <c r="TMC547"/>
      <c r="TMD547"/>
      <c r="TME547"/>
      <c r="TMF547"/>
      <c r="TMG547"/>
      <c r="TMH547"/>
      <c r="TMI547"/>
      <c r="TMJ547"/>
      <c r="TMK547"/>
      <c r="TML547"/>
      <c r="TMM547"/>
      <c r="TMN547"/>
      <c r="TMO547"/>
      <c r="TMP547"/>
      <c r="TMQ547"/>
      <c r="TMR547"/>
      <c r="TMS547"/>
      <c r="TMT547"/>
      <c r="TMU547"/>
      <c r="TMV547"/>
      <c r="TMW547"/>
      <c r="TMX547"/>
      <c r="TMY547"/>
      <c r="TMZ547"/>
      <c r="TNA547"/>
      <c r="TNB547"/>
      <c r="TNC547"/>
      <c r="TND547"/>
      <c r="TNE547"/>
      <c r="TNF547"/>
      <c r="TNG547"/>
      <c r="TNH547"/>
      <c r="TNI547"/>
      <c r="TNJ547"/>
      <c r="TNK547"/>
      <c r="TNL547"/>
      <c r="TNM547"/>
      <c r="TNN547"/>
      <c r="TNO547"/>
      <c r="TNP547"/>
      <c r="TNQ547"/>
      <c r="TNR547"/>
      <c r="TNS547"/>
      <c r="TNT547"/>
      <c r="TNU547"/>
      <c r="TNV547"/>
      <c r="TNW547"/>
      <c r="TNX547"/>
      <c r="TNY547"/>
      <c r="TNZ547"/>
      <c r="TOA547"/>
      <c r="TOB547"/>
      <c r="TOC547"/>
      <c r="TOD547"/>
      <c r="TOE547"/>
      <c r="TOF547"/>
      <c r="TOG547"/>
      <c r="TOH547"/>
      <c r="TOI547"/>
      <c r="TOJ547"/>
      <c r="TOK547"/>
      <c r="TOL547"/>
      <c r="TOM547"/>
      <c r="TON547"/>
      <c r="TOO547"/>
      <c r="TOP547"/>
      <c r="TOQ547"/>
      <c r="TOR547"/>
      <c r="TOS547"/>
      <c r="TOT547"/>
      <c r="TOU547"/>
      <c r="TOV547"/>
      <c r="TOW547"/>
      <c r="TOX547"/>
      <c r="TOY547"/>
      <c r="TOZ547"/>
      <c r="TPA547"/>
      <c r="TPB547"/>
      <c r="TPC547"/>
      <c r="TPD547"/>
      <c r="TPE547"/>
      <c r="TPF547"/>
      <c r="TPG547"/>
      <c r="TPH547"/>
      <c r="TPI547"/>
      <c r="TPJ547"/>
      <c r="TPK547"/>
      <c r="TPL547"/>
      <c r="TPM547"/>
      <c r="TPN547"/>
      <c r="TPO547"/>
      <c r="TPP547"/>
      <c r="TPQ547"/>
      <c r="TPR547"/>
      <c r="TPS547"/>
      <c r="TPT547"/>
      <c r="TPU547"/>
      <c r="TPV547"/>
      <c r="TPW547"/>
      <c r="TPX547"/>
      <c r="TPY547"/>
      <c r="TPZ547"/>
      <c r="TQA547"/>
      <c r="TQB547"/>
      <c r="TQC547"/>
      <c r="TQD547"/>
      <c r="TQE547"/>
      <c r="TQF547"/>
      <c r="TQG547"/>
      <c r="TQH547"/>
      <c r="TQI547"/>
      <c r="TQJ547"/>
      <c r="TQK547"/>
      <c r="TQL547"/>
      <c r="TQM547"/>
      <c r="TQN547"/>
      <c r="TQO547"/>
      <c r="TQP547"/>
      <c r="TQQ547"/>
      <c r="TQR547"/>
      <c r="TQS547"/>
      <c r="TQT547"/>
      <c r="TQU547"/>
      <c r="TQV547"/>
      <c r="TQW547"/>
      <c r="TQX547"/>
      <c r="TQY547"/>
      <c r="TQZ547"/>
      <c r="TRA547"/>
      <c r="TRB547"/>
      <c r="TRC547"/>
      <c r="TRD547"/>
      <c r="TRE547"/>
      <c r="TRF547"/>
      <c r="TRG547"/>
      <c r="TRH547"/>
      <c r="TRI547"/>
      <c r="TRJ547"/>
      <c r="TRK547"/>
      <c r="TRL547"/>
      <c r="TRM547"/>
      <c r="TRN547"/>
      <c r="TRO547"/>
      <c r="TRP547"/>
      <c r="TRQ547"/>
      <c r="TRR547"/>
      <c r="TRS547"/>
      <c r="TRT547"/>
      <c r="TRU547"/>
      <c r="TRV547"/>
      <c r="TRW547"/>
      <c r="TRX547"/>
      <c r="TRY547"/>
      <c r="TRZ547"/>
      <c r="TSA547"/>
      <c r="TSB547"/>
      <c r="TSC547"/>
      <c r="TSD547"/>
      <c r="TSE547"/>
      <c r="TSF547"/>
      <c r="TSG547"/>
      <c r="TSH547"/>
      <c r="TSI547"/>
      <c r="TSJ547"/>
      <c r="TSK547"/>
      <c r="TSL547"/>
      <c r="TSM547"/>
      <c r="TSN547"/>
      <c r="TSO547"/>
      <c r="TSP547"/>
      <c r="TSQ547"/>
      <c r="TSR547"/>
      <c r="TSS547"/>
      <c r="TST547"/>
      <c r="TSU547"/>
      <c r="TSV547"/>
      <c r="TSW547"/>
      <c r="TSX547"/>
      <c r="TSY547"/>
      <c r="TSZ547"/>
      <c r="TTA547"/>
      <c r="TTB547"/>
      <c r="TTC547"/>
      <c r="TTD547"/>
      <c r="TTE547"/>
      <c r="TTF547"/>
      <c r="TTG547"/>
      <c r="TTH547"/>
      <c r="TTI547"/>
      <c r="TTJ547"/>
      <c r="TTK547"/>
      <c r="TTL547"/>
      <c r="TTM547"/>
      <c r="TTN547"/>
      <c r="TTO547"/>
      <c r="TTP547"/>
      <c r="TTQ547"/>
      <c r="TTR547"/>
      <c r="TTS547"/>
      <c r="TTT547"/>
      <c r="TTU547"/>
      <c r="TTV547"/>
      <c r="TTW547"/>
      <c r="TTX547"/>
      <c r="TTY547"/>
      <c r="TTZ547"/>
      <c r="TUA547"/>
      <c r="TUB547"/>
      <c r="TUC547"/>
      <c r="TUD547"/>
      <c r="TUE547"/>
      <c r="TUF547"/>
      <c r="TUG547"/>
      <c r="TUH547"/>
      <c r="TUI547"/>
      <c r="TUJ547"/>
      <c r="TUK547"/>
      <c r="TUL547"/>
      <c r="TUM547"/>
      <c r="TUN547"/>
      <c r="TUO547"/>
      <c r="TUP547"/>
      <c r="TUQ547"/>
      <c r="TUR547"/>
      <c r="TUS547"/>
      <c r="TUT547"/>
      <c r="TUU547"/>
      <c r="TUV547"/>
      <c r="TUW547"/>
      <c r="TUX547"/>
      <c r="TUY547"/>
      <c r="TUZ547"/>
      <c r="TVA547"/>
      <c r="TVB547"/>
      <c r="TVC547"/>
      <c r="TVD547"/>
      <c r="TVE547"/>
      <c r="TVF547"/>
      <c r="TVG547"/>
      <c r="TVH547"/>
      <c r="TVI547"/>
      <c r="TVJ547"/>
      <c r="TVK547"/>
      <c r="TVL547"/>
      <c r="TVM547"/>
      <c r="TVN547"/>
      <c r="TVO547"/>
      <c r="TVP547"/>
      <c r="TVQ547"/>
      <c r="TVR547"/>
      <c r="TVS547"/>
      <c r="TVT547"/>
      <c r="TVU547"/>
      <c r="TVV547"/>
      <c r="TVW547"/>
      <c r="TVX547"/>
      <c r="TVY547"/>
      <c r="TVZ547"/>
      <c r="TWA547"/>
      <c r="TWB547"/>
      <c r="TWC547"/>
      <c r="TWD547"/>
      <c r="TWE547"/>
      <c r="TWF547"/>
      <c r="TWG547"/>
      <c r="TWH547"/>
      <c r="TWI547"/>
      <c r="TWJ547"/>
      <c r="TWK547"/>
      <c r="TWL547"/>
      <c r="TWM547"/>
      <c r="TWN547"/>
      <c r="TWO547"/>
      <c r="TWP547"/>
      <c r="TWQ547"/>
      <c r="TWR547"/>
      <c r="TWS547"/>
      <c r="TWT547"/>
      <c r="TWU547"/>
      <c r="TWV547"/>
      <c r="TWW547"/>
      <c r="TWX547"/>
      <c r="TWY547"/>
      <c r="TWZ547"/>
      <c r="TXA547"/>
      <c r="TXB547"/>
      <c r="TXC547"/>
      <c r="TXD547"/>
      <c r="TXE547"/>
      <c r="TXF547"/>
      <c r="TXG547"/>
      <c r="TXH547"/>
      <c r="TXI547"/>
      <c r="TXJ547"/>
      <c r="TXK547"/>
      <c r="TXL547"/>
      <c r="TXM547"/>
      <c r="TXN547"/>
      <c r="TXO547"/>
      <c r="TXP547"/>
      <c r="TXQ547"/>
      <c r="TXR547"/>
      <c r="TXS547"/>
      <c r="TXT547"/>
      <c r="TXU547"/>
      <c r="TXV547"/>
      <c r="TXW547"/>
      <c r="TXX547"/>
      <c r="TXY547"/>
      <c r="TXZ547"/>
      <c r="TYA547"/>
      <c r="TYB547"/>
      <c r="TYC547"/>
      <c r="TYD547"/>
      <c r="TYE547"/>
      <c r="TYF547"/>
      <c r="TYG547"/>
      <c r="TYH547"/>
      <c r="TYI547"/>
      <c r="TYJ547"/>
      <c r="TYK547"/>
      <c r="TYL547"/>
      <c r="TYM547"/>
      <c r="TYN547"/>
      <c r="TYO547"/>
      <c r="TYP547"/>
      <c r="TYQ547"/>
      <c r="TYR547"/>
      <c r="TYS547"/>
      <c r="TYT547"/>
      <c r="TYU547"/>
      <c r="TYV547"/>
      <c r="TYW547"/>
      <c r="TYX547"/>
      <c r="TYY547"/>
      <c r="TYZ547"/>
      <c r="TZA547"/>
      <c r="TZB547"/>
      <c r="TZC547"/>
      <c r="TZD547"/>
      <c r="TZE547"/>
      <c r="TZF547"/>
      <c r="TZG547"/>
      <c r="TZH547"/>
      <c r="TZI547"/>
      <c r="TZJ547"/>
      <c r="TZK547"/>
      <c r="TZL547"/>
      <c r="TZM547"/>
      <c r="TZN547"/>
      <c r="TZO547"/>
      <c r="TZP547"/>
      <c r="TZQ547"/>
      <c r="TZR547"/>
      <c r="TZS547"/>
      <c r="TZT547"/>
      <c r="TZU547"/>
      <c r="TZV547"/>
      <c r="TZW547"/>
      <c r="TZX547"/>
      <c r="TZY547"/>
      <c r="TZZ547"/>
      <c r="UAA547"/>
      <c r="UAB547"/>
      <c r="UAC547"/>
      <c r="UAD547"/>
      <c r="UAE547"/>
      <c r="UAF547"/>
      <c r="UAG547"/>
      <c r="UAH547"/>
      <c r="UAI547"/>
      <c r="UAJ547"/>
      <c r="UAK547"/>
      <c r="UAL547"/>
      <c r="UAM547"/>
      <c r="UAN547"/>
      <c r="UAO547"/>
      <c r="UAP547"/>
      <c r="UAQ547"/>
      <c r="UAR547"/>
      <c r="UAS547"/>
      <c r="UAT547"/>
      <c r="UAU547"/>
      <c r="UAV547"/>
      <c r="UAW547"/>
      <c r="UAX547"/>
      <c r="UAY547"/>
      <c r="UAZ547"/>
      <c r="UBA547"/>
      <c r="UBB547"/>
      <c r="UBC547"/>
      <c r="UBD547"/>
      <c r="UBE547"/>
      <c r="UBF547"/>
      <c r="UBG547"/>
      <c r="UBH547"/>
      <c r="UBI547"/>
      <c r="UBJ547"/>
      <c r="UBK547"/>
      <c r="UBL547"/>
      <c r="UBM547"/>
      <c r="UBN547"/>
      <c r="UBO547"/>
      <c r="UBP547"/>
      <c r="UBQ547"/>
      <c r="UBR547"/>
      <c r="UBS547"/>
      <c r="UBT547"/>
      <c r="UBU547"/>
      <c r="UBV547"/>
      <c r="UBW547"/>
      <c r="UBX547"/>
      <c r="UBY547"/>
      <c r="UBZ547"/>
      <c r="UCA547"/>
      <c r="UCB547"/>
      <c r="UCC547"/>
      <c r="UCD547"/>
      <c r="UCE547"/>
      <c r="UCF547"/>
      <c r="UCG547"/>
      <c r="UCH547"/>
      <c r="UCI547"/>
      <c r="UCJ547"/>
      <c r="UCK547"/>
      <c r="UCL547"/>
      <c r="UCM547"/>
      <c r="UCN547"/>
      <c r="UCO547"/>
      <c r="UCP547"/>
      <c r="UCQ547"/>
      <c r="UCR547"/>
      <c r="UCS547"/>
      <c r="UCT547"/>
      <c r="UCU547"/>
      <c r="UCV547"/>
      <c r="UCW547"/>
      <c r="UCX547"/>
      <c r="UCY547"/>
      <c r="UCZ547"/>
      <c r="UDA547"/>
      <c r="UDB547"/>
      <c r="UDC547"/>
      <c r="UDD547"/>
      <c r="UDE547"/>
      <c r="UDF547"/>
      <c r="UDG547"/>
      <c r="UDH547"/>
      <c r="UDI547"/>
      <c r="UDJ547"/>
      <c r="UDK547"/>
      <c r="UDL547"/>
      <c r="UDM547"/>
      <c r="UDN547"/>
      <c r="UDO547"/>
      <c r="UDP547"/>
      <c r="UDQ547"/>
      <c r="UDR547"/>
      <c r="UDS547"/>
      <c r="UDT547"/>
      <c r="UDU547"/>
      <c r="UDV547"/>
      <c r="UDW547"/>
      <c r="UDX547"/>
      <c r="UDY547"/>
      <c r="UDZ547"/>
      <c r="UEA547"/>
      <c r="UEB547"/>
      <c r="UEC547"/>
      <c r="UED547"/>
      <c r="UEE547"/>
      <c r="UEF547"/>
      <c r="UEG547"/>
      <c r="UEH547"/>
      <c r="UEI547"/>
      <c r="UEJ547"/>
      <c r="UEK547"/>
      <c r="UEL547"/>
      <c r="UEM547"/>
      <c r="UEN547"/>
      <c r="UEO547"/>
      <c r="UEP547"/>
      <c r="UEQ547"/>
      <c r="UER547"/>
      <c r="UES547"/>
      <c r="UET547"/>
      <c r="UEU547"/>
      <c r="UEV547"/>
      <c r="UEW547"/>
      <c r="UEX547"/>
      <c r="UEY547"/>
      <c r="UEZ547"/>
      <c r="UFA547"/>
      <c r="UFB547"/>
      <c r="UFC547"/>
      <c r="UFD547"/>
      <c r="UFE547"/>
      <c r="UFF547"/>
      <c r="UFG547"/>
      <c r="UFH547"/>
      <c r="UFI547"/>
      <c r="UFJ547"/>
      <c r="UFK547"/>
      <c r="UFL547"/>
      <c r="UFM547"/>
      <c r="UFN547"/>
      <c r="UFO547"/>
      <c r="UFP547"/>
      <c r="UFQ547"/>
      <c r="UFR547"/>
      <c r="UFS547"/>
      <c r="UFT547"/>
      <c r="UFU547"/>
      <c r="UFV547"/>
      <c r="UFW547"/>
      <c r="UFX547"/>
      <c r="UFY547"/>
      <c r="UFZ547"/>
      <c r="UGA547"/>
      <c r="UGB547"/>
      <c r="UGC547"/>
      <c r="UGD547"/>
      <c r="UGE547"/>
      <c r="UGF547"/>
      <c r="UGG547"/>
      <c r="UGH547"/>
      <c r="UGI547"/>
      <c r="UGJ547"/>
      <c r="UGK547"/>
      <c r="UGL547"/>
      <c r="UGM547"/>
      <c r="UGN547"/>
      <c r="UGO547"/>
      <c r="UGP547"/>
      <c r="UGQ547"/>
      <c r="UGR547"/>
      <c r="UGS547"/>
      <c r="UGT547"/>
      <c r="UGU547"/>
      <c r="UGV547"/>
      <c r="UGW547"/>
      <c r="UGX547"/>
      <c r="UGY547"/>
      <c r="UGZ547"/>
      <c r="UHA547"/>
      <c r="UHB547"/>
      <c r="UHC547"/>
      <c r="UHD547"/>
      <c r="UHE547"/>
      <c r="UHF547"/>
      <c r="UHG547"/>
      <c r="UHH547"/>
      <c r="UHI547"/>
      <c r="UHJ547"/>
      <c r="UHK547"/>
      <c r="UHL547"/>
      <c r="UHM547"/>
      <c r="UHN547"/>
      <c r="UHO547"/>
      <c r="UHP547"/>
      <c r="UHQ547"/>
      <c r="UHR547"/>
      <c r="UHS547"/>
      <c r="UHT547"/>
      <c r="UHU547"/>
      <c r="UHV547"/>
      <c r="UHW547"/>
      <c r="UHX547"/>
      <c r="UHY547"/>
      <c r="UHZ547"/>
      <c r="UIA547"/>
      <c r="UIB547"/>
      <c r="UIC547"/>
      <c r="UID547"/>
      <c r="UIE547"/>
      <c r="UIF547"/>
      <c r="UIG547"/>
      <c r="UIH547"/>
      <c r="UII547"/>
      <c r="UIJ547"/>
      <c r="UIK547"/>
      <c r="UIL547"/>
      <c r="UIM547"/>
      <c r="UIN547"/>
      <c r="UIO547"/>
      <c r="UIP547"/>
      <c r="UIQ547"/>
      <c r="UIR547"/>
      <c r="UIS547"/>
      <c r="UIT547"/>
      <c r="UIU547"/>
      <c r="UIV547"/>
      <c r="UIW547"/>
      <c r="UIX547"/>
      <c r="UIY547"/>
      <c r="UIZ547"/>
      <c r="UJA547"/>
      <c r="UJB547"/>
      <c r="UJC547"/>
      <c r="UJD547"/>
      <c r="UJE547"/>
      <c r="UJF547"/>
      <c r="UJG547"/>
      <c r="UJH547"/>
      <c r="UJI547"/>
      <c r="UJJ547"/>
      <c r="UJK547"/>
      <c r="UJL547"/>
      <c r="UJM547"/>
      <c r="UJN547"/>
      <c r="UJO547"/>
      <c r="UJP547"/>
      <c r="UJQ547"/>
      <c r="UJR547"/>
      <c r="UJS547"/>
      <c r="UJT547"/>
      <c r="UJU547"/>
      <c r="UJV547"/>
      <c r="UJW547"/>
      <c r="UJX547"/>
      <c r="UJY547"/>
      <c r="UJZ547"/>
      <c r="UKA547"/>
      <c r="UKB547"/>
      <c r="UKC547"/>
      <c r="UKD547"/>
      <c r="UKE547"/>
      <c r="UKF547"/>
      <c r="UKG547"/>
      <c r="UKH547"/>
      <c r="UKI547"/>
      <c r="UKJ547"/>
      <c r="UKK547"/>
      <c r="UKL547"/>
      <c r="UKM547"/>
      <c r="UKN547"/>
      <c r="UKO547"/>
      <c r="UKP547"/>
      <c r="UKQ547"/>
      <c r="UKR547"/>
      <c r="UKS547"/>
      <c r="UKT547"/>
      <c r="UKU547"/>
      <c r="UKV547"/>
      <c r="UKW547"/>
      <c r="UKX547"/>
      <c r="UKY547"/>
      <c r="UKZ547"/>
      <c r="ULA547"/>
      <c r="ULB547"/>
      <c r="ULC547"/>
      <c r="ULD547"/>
      <c r="ULE547"/>
      <c r="ULF547"/>
      <c r="ULG547"/>
      <c r="ULH547"/>
      <c r="ULI547"/>
      <c r="ULJ547"/>
      <c r="ULK547"/>
      <c r="ULL547"/>
      <c r="ULM547"/>
      <c r="ULN547"/>
      <c r="ULO547"/>
      <c r="ULP547"/>
      <c r="ULQ547"/>
      <c r="ULR547"/>
      <c r="ULS547"/>
      <c r="ULT547"/>
      <c r="ULU547"/>
      <c r="ULV547"/>
      <c r="ULW547"/>
      <c r="ULX547"/>
      <c r="ULY547"/>
      <c r="ULZ547"/>
      <c r="UMA547"/>
      <c r="UMB547"/>
      <c r="UMC547"/>
      <c r="UMD547"/>
      <c r="UME547"/>
      <c r="UMF547"/>
      <c r="UMG547"/>
      <c r="UMH547"/>
      <c r="UMI547"/>
      <c r="UMJ547"/>
      <c r="UMK547"/>
      <c r="UML547"/>
      <c r="UMM547"/>
      <c r="UMN547"/>
      <c r="UMO547"/>
      <c r="UMP547"/>
      <c r="UMQ547"/>
      <c r="UMR547"/>
      <c r="UMS547"/>
      <c r="UMT547"/>
      <c r="UMU547"/>
      <c r="UMV547"/>
      <c r="UMW547"/>
      <c r="UMX547"/>
      <c r="UMY547"/>
      <c r="UMZ547"/>
      <c r="UNA547"/>
      <c r="UNB547"/>
      <c r="UNC547"/>
      <c r="UND547"/>
      <c r="UNE547"/>
      <c r="UNF547"/>
      <c r="UNG547"/>
      <c r="UNH547"/>
      <c r="UNI547"/>
      <c r="UNJ547"/>
      <c r="UNK547"/>
      <c r="UNL547"/>
      <c r="UNM547"/>
      <c r="UNN547"/>
      <c r="UNO547"/>
      <c r="UNP547"/>
      <c r="UNQ547"/>
      <c r="UNR547"/>
      <c r="UNS547"/>
      <c r="UNT547"/>
      <c r="UNU547"/>
      <c r="UNV547"/>
      <c r="UNW547"/>
      <c r="UNX547"/>
      <c r="UNY547"/>
      <c r="UNZ547"/>
      <c r="UOA547"/>
      <c r="UOB547"/>
      <c r="UOC547"/>
      <c r="UOD547"/>
      <c r="UOE547"/>
      <c r="UOF547"/>
      <c r="UOG547"/>
      <c r="UOH547"/>
      <c r="UOI547"/>
      <c r="UOJ547"/>
      <c r="UOK547"/>
      <c r="UOL547"/>
      <c r="UOM547"/>
      <c r="UON547"/>
      <c r="UOO547"/>
      <c r="UOP547"/>
      <c r="UOQ547"/>
      <c r="UOR547"/>
      <c r="UOS547"/>
      <c r="UOT547"/>
      <c r="UOU547"/>
      <c r="UOV547"/>
      <c r="UOW547"/>
      <c r="UOX547"/>
      <c r="UOY547"/>
      <c r="UOZ547"/>
      <c r="UPA547"/>
      <c r="UPB547"/>
      <c r="UPC547"/>
      <c r="UPD547"/>
      <c r="UPE547"/>
      <c r="UPF547"/>
      <c r="UPG547"/>
      <c r="UPH547"/>
      <c r="UPI547"/>
      <c r="UPJ547"/>
      <c r="UPK547"/>
      <c r="UPL547"/>
      <c r="UPM547"/>
      <c r="UPN547"/>
      <c r="UPO547"/>
      <c r="UPP547"/>
      <c r="UPQ547"/>
      <c r="UPR547"/>
      <c r="UPS547"/>
      <c r="UPT547"/>
      <c r="UPU547"/>
      <c r="UPV547"/>
      <c r="UPW547"/>
      <c r="UPX547"/>
      <c r="UPY547"/>
      <c r="UPZ547"/>
      <c r="UQA547"/>
      <c r="UQB547"/>
      <c r="UQC547"/>
      <c r="UQD547"/>
      <c r="UQE547"/>
      <c r="UQF547"/>
      <c r="UQG547"/>
      <c r="UQH547"/>
      <c r="UQI547"/>
      <c r="UQJ547"/>
      <c r="UQK547"/>
      <c r="UQL547"/>
      <c r="UQM547"/>
      <c r="UQN547"/>
      <c r="UQO547"/>
      <c r="UQP547"/>
      <c r="UQQ547"/>
      <c r="UQR547"/>
      <c r="UQS547"/>
      <c r="UQT547"/>
      <c r="UQU547"/>
      <c r="UQV547"/>
      <c r="UQW547"/>
      <c r="UQX547"/>
      <c r="UQY547"/>
      <c r="UQZ547"/>
      <c r="URA547"/>
      <c r="URB547"/>
      <c r="URC547"/>
      <c r="URD547"/>
      <c r="URE547"/>
      <c r="URF547"/>
      <c r="URG547"/>
      <c r="URH547"/>
      <c r="URI547"/>
      <c r="URJ547"/>
      <c r="URK547"/>
      <c r="URL547"/>
      <c r="URM547"/>
      <c r="URN547"/>
      <c r="URO547"/>
      <c r="URP547"/>
      <c r="URQ547"/>
      <c r="URR547"/>
      <c r="URS547"/>
      <c r="URT547"/>
      <c r="URU547"/>
      <c r="URV547"/>
      <c r="URW547"/>
      <c r="URX547"/>
      <c r="URY547"/>
      <c r="URZ547"/>
      <c r="USA547"/>
      <c r="USB547"/>
      <c r="USC547"/>
      <c r="USD547"/>
      <c r="USE547"/>
      <c r="USF547"/>
      <c r="USG547"/>
      <c r="USH547"/>
      <c r="USI547"/>
      <c r="USJ547"/>
      <c r="USK547"/>
      <c r="USL547"/>
      <c r="USM547"/>
      <c r="USN547"/>
      <c r="USO547"/>
      <c r="USP547"/>
      <c r="USQ547"/>
      <c r="USR547"/>
      <c r="USS547"/>
      <c r="UST547"/>
      <c r="USU547"/>
      <c r="USV547"/>
      <c r="USW547"/>
      <c r="USX547"/>
      <c r="USY547"/>
      <c r="USZ547"/>
      <c r="UTA547"/>
      <c r="UTB547"/>
      <c r="UTC547"/>
      <c r="UTD547"/>
      <c r="UTE547"/>
      <c r="UTF547"/>
      <c r="UTG547"/>
      <c r="UTH547"/>
      <c r="UTI547"/>
      <c r="UTJ547"/>
      <c r="UTK547"/>
      <c r="UTL547"/>
      <c r="UTM547"/>
      <c r="UTN547"/>
      <c r="UTO547"/>
      <c r="UTP547"/>
      <c r="UTQ547"/>
      <c r="UTR547"/>
      <c r="UTS547"/>
      <c r="UTT547"/>
      <c r="UTU547"/>
      <c r="UTV547"/>
      <c r="UTW547"/>
      <c r="UTX547"/>
      <c r="UTY547"/>
      <c r="UTZ547"/>
      <c r="UUA547"/>
      <c r="UUB547"/>
      <c r="UUC547"/>
      <c r="UUD547"/>
      <c r="UUE547"/>
      <c r="UUF547"/>
      <c r="UUG547"/>
      <c r="UUH547"/>
      <c r="UUI547"/>
      <c r="UUJ547"/>
      <c r="UUK547"/>
      <c r="UUL547"/>
      <c r="UUM547"/>
      <c r="UUN547"/>
      <c r="UUO547"/>
      <c r="UUP547"/>
      <c r="UUQ547"/>
      <c r="UUR547"/>
      <c r="UUS547"/>
      <c r="UUT547"/>
      <c r="UUU547"/>
      <c r="UUV547"/>
      <c r="UUW547"/>
      <c r="UUX547"/>
      <c r="UUY547"/>
      <c r="UUZ547"/>
      <c r="UVA547"/>
      <c r="UVB547"/>
      <c r="UVC547"/>
      <c r="UVD547"/>
      <c r="UVE547"/>
      <c r="UVF547"/>
      <c r="UVG547"/>
      <c r="UVH547"/>
      <c r="UVI547"/>
      <c r="UVJ547"/>
      <c r="UVK547"/>
      <c r="UVL547"/>
      <c r="UVM547"/>
      <c r="UVN547"/>
      <c r="UVO547"/>
      <c r="UVP547"/>
      <c r="UVQ547"/>
      <c r="UVR547"/>
      <c r="UVS547"/>
      <c r="UVT547"/>
      <c r="UVU547"/>
      <c r="UVV547"/>
      <c r="UVW547"/>
      <c r="UVX547"/>
      <c r="UVY547"/>
      <c r="UVZ547"/>
      <c r="UWA547"/>
      <c r="UWB547"/>
      <c r="UWC547"/>
      <c r="UWD547"/>
      <c r="UWE547"/>
      <c r="UWF547"/>
      <c r="UWG547"/>
      <c r="UWH547"/>
      <c r="UWI547"/>
      <c r="UWJ547"/>
      <c r="UWK547"/>
      <c r="UWL547"/>
      <c r="UWM547"/>
      <c r="UWN547"/>
      <c r="UWO547"/>
      <c r="UWP547"/>
      <c r="UWQ547"/>
      <c r="UWR547"/>
      <c r="UWS547"/>
      <c r="UWT547"/>
      <c r="UWU547"/>
      <c r="UWV547"/>
      <c r="UWW547"/>
      <c r="UWX547"/>
      <c r="UWY547"/>
      <c r="UWZ547"/>
      <c r="UXA547"/>
      <c r="UXB547"/>
      <c r="UXC547"/>
      <c r="UXD547"/>
      <c r="UXE547"/>
      <c r="UXF547"/>
      <c r="UXG547"/>
      <c r="UXH547"/>
      <c r="UXI547"/>
      <c r="UXJ547"/>
      <c r="UXK547"/>
      <c r="UXL547"/>
      <c r="UXM547"/>
      <c r="UXN547"/>
      <c r="UXO547"/>
      <c r="UXP547"/>
      <c r="UXQ547"/>
      <c r="UXR547"/>
      <c r="UXS547"/>
      <c r="UXT547"/>
      <c r="UXU547"/>
      <c r="UXV547"/>
      <c r="UXW547"/>
      <c r="UXX547"/>
      <c r="UXY547"/>
      <c r="UXZ547"/>
      <c r="UYA547"/>
      <c r="UYB547"/>
      <c r="UYC547"/>
      <c r="UYD547"/>
      <c r="UYE547"/>
      <c r="UYF547"/>
      <c r="UYG547"/>
      <c r="UYH547"/>
      <c r="UYI547"/>
      <c r="UYJ547"/>
      <c r="UYK547"/>
      <c r="UYL547"/>
      <c r="UYM547"/>
      <c r="UYN547"/>
      <c r="UYO547"/>
      <c r="UYP547"/>
      <c r="UYQ547"/>
      <c r="UYR547"/>
      <c r="UYS547"/>
      <c r="UYT547"/>
      <c r="UYU547"/>
      <c r="UYV547"/>
      <c r="UYW547"/>
      <c r="UYX547"/>
      <c r="UYY547"/>
      <c r="UYZ547"/>
      <c r="UZA547"/>
      <c r="UZB547"/>
      <c r="UZC547"/>
      <c r="UZD547"/>
      <c r="UZE547"/>
      <c r="UZF547"/>
      <c r="UZG547"/>
      <c r="UZH547"/>
      <c r="UZI547"/>
      <c r="UZJ547"/>
      <c r="UZK547"/>
      <c r="UZL547"/>
      <c r="UZM547"/>
      <c r="UZN547"/>
      <c r="UZO547"/>
      <c r="UZP547"/>
      <c r="UZQ547"/>
      <c r="UZR547"/>
      <c r="UZS547"/>
      <c r="UZT547"/>
      <c r="UZU547"/>
      <c r="UZV547"/>
      <c r="UZW547"/>
      <c r="UZX547"/>
      <c r="UZY547"/>
      <c r="UZZ547"/>
      <c r="VAA547"/>
      <c r="VAB547"/>
      <c r="VAC547"/>
      <c r="VAD547"/>
      <c r="VAE547"/>
      <c r="VAF547"/>
      <c r="VAG547"/>
      <c r="VAH547"/>
      <c r="VAI547"/>
      <c r="VAJ547"/>
      <c r="VAK547"/>
      <c r="VAL547"/>
      <c r="VAM547"/>
      <c r="VAN547"/>
      <c r="VAO547"/>
      <c r="VAP547"/>
      <c r="VAQ547"/>
      <c r="VAR547"/>
      <c r="VAS547"/>
      <c r="VAT547"/>
      <c r="VAU547"/>
      <c r="VAV547"/>
      <c r="VAW547"/>
      <c r="VAX547"/>
      <c r="VAY547"/>
      <c r="VAZ547"/>
      <c r="VBA547"/>
      <c r="VBB547"/>
      <c r="VBC547"/>
      <c r="VBD547"/>
      <c r="VBE547"/>
      <c r="VBF547"/>
      <c r="VBG547"/>
      <c r="VBH547"/>
      <c r="VBI547"/>
      <c r="VBJ547"/>
      <c r="VBK547"/>
      <c r="VBL547"/>
      <c r="VBM547"/>
      <c r="VBN547"/>
      <c r="VBO547"/>
      <c r="VBP547"/>
      <c r="VBQ547"/>
      <c r="VBR547"/>
      <c r="VBS547"/>
      <c r="VBT547"/>
      <c r="VBU547"/>
      <c r="VBV547"/>
      <c r="VBW547"/>
      <c r="VBX547"/>
      <c r="VBY547"/>
      <c r="VBZ547"/>
      <c r="VCA547"/>
      <c r="VCB547"/>
      <c r="VCC547"/>
      <c r="VCD547"/>
      <c r="VCE547"/>
      <c r="VCF547"/>
      <c r="VCG547"/>
      <c r="VCH547"/>
      <c r="VCI547"/>
      <c r="VCJ547"/>
      <c r="VCK547"/>
      <c r="VCL547"/>
      <c r="VCM547"/>
      <c r="VCN547"/>
      <c r="VCO547"/>
      <c r="VCP547"/>
      <c r="VCQ547"/>
      <c r="VCR547"/>
      <c r="VCS547"/>
      <c r="VCT547"/>
      <c r="VCU547"/>
      <c r="VCV547"/>
      <c r="VCW547"/>
      <c r="VCX547"/>
      <c r="VCY547"/>
      <c r="VCZ547"/>
      <c r="VDA547"/>
      <c r="VDB547"/>
      <c r="VDC547"/>
      <c r="VDD547"/>
      <c r="VDE547"/>
      <c r="VDF547"/>
      <c r="VDG547"/>
      <c r="VDH547"/>
      <c r="VDI547"/>
      <c r="VDJ547"/>
      <c r="VDK547"/>
      <c r="VDL547"/>
      <c r="VDM547"/>
      <c r="VDN547"/>
      <c r="VDO547"/>
      <c r="VDP547"/>
      <c r="VDQ547"/>
      <c r="VDR547"/>
      <c r="VDS547"/>
      <c r="VDT547"/>
      <c r="VDU547"/>
      <c r="VDV547"/>
      <c r="VDW547"/>
      <c r="VDX547"/>
      <c r="VDY547"/>
      <c r="VDZ547"/>
      <c r="VEA547"/>
      <c r="VEB547"/>
      <c r="VEC547"/>
      <c r="VED547"/>
      <c r="VEE547"/>
      <c r="VEF547"/>
      <c r="VEG547"/>
      <c r="VEH547"/>
      <c r="VEI547"/>
      <c r="VEJ547"/>
      <c r="VEK547"/>
      <c r="VEL547"/>
      <c r="VEM547"/>
      <c r="VEN547"/>
      <c r="VEO547"/>
      <c r="VEP547"/>
      <c r="VEQ547"/>
      <c r="VER547"/>
      <c r="VES547"/>
      <c r="VET547"/>
      <c r="VEU547"/>
      <c r="VEV547"/>
      <c r="VEW547"/>
      <c r="VEX547"/>
      <c r="VEY547"/>
      <c r="VEZ547"/>
      <c r="VFA547"/>
      <c r="VFB547"/>
      <c r="VFC547"/>
      <c r="VFD547"/>
      <c r="VFE547"/>
      <c r="VFF547"/>
      <c r="VFG547"/>
      <c r="VFH547"/>
      <c r="VFI547"/>
      <c r="VFJ547"/>
      <c r="VFK547"/>
      <c r="VFL547"/>
      <c r="VFM547"/>
      <c r="VFN547"/>
      <c r="VFO547"/>
      <c r="VFP547"/>
      <c r="VFQ547"/>
      <c r="VFR547"/>
      <c r="VFS547"/>
      <c r="VFT547"/>
      <c r="VFU547"/>
      <c r="VFV547"/>
      <c r="VFW547"/>
      <c r="VFX547"/>
      <c r="VFY547"/>
      <c r="VFZ547"/>
      <c r="VGA547"/>
      <c r="VGB547"/>
      <c r="VGC547"/>
      <c r="VGD547"/>
      <c r="VGE547"/>
      <c r="VGF547"/>
      <c r="VGG547"/>
      <c r="VGH547"/>
      <c r="VGI547"/>
      <c r="VGJ547"/>
      <c r="VGK547"/>
      <c r="VGL547"/>
      <c r="VGM547"/>
      <c r="VGN547"/>
      <c r="VGO547"/>
      <c r="VGP547"/>
      <c r="VGQ547"/>
      <c r="VGR547"/>
      <c r="VGS547"/>
      <c r="VGT547"/>
      <c r="VGU547"/>
      <c r="VGV547"/>
      <c r="VGW547"/>
      <c r="VGX547"/>
      <c r="VGY547"/>
      <c r="VGZ547"/>
      <c r="VHA547"/>
      <c r="VHB547"/>
      <c r="VHC547"/>
      <c r="VHD547"/>
      <c r="VHE547"/>
      <c r="VHF547"/>
      <c r="VHG547"/>
      <c r="VHH547"/>
      <c r="VHI547"/>
      <c r="VHJ547"/>
      <c r="VHK547"/>
      <c r="VHL547"/>
      <c r="VHM547"/>
      <c r="VHN547"/>
      <c r="VHO547"/>
      <c r="VHP547"/>
      <c r="VHQ547"/>
      <c r="VHR547"/>
      <c r="VHS547"/>
      <c r="VHT547"/>
      <c r="VHU547"/>
      <c r="VHV547"/>
      <c r="VHW547"/>
      <c r="VHX547"/>
      <c r="VHY547"/>
      <c r="VHZ547"/>
      <c r="VIA547"/>
      <c r="VIB547"/>
      <c r="VIC547"/>
      <c r="VID547"/>
      <c r="VIE547"/>
      <c r="VIF547"/>
      <c r="VIG547"/>
      <c r="VIH547"/>
      <c r="VII547"/>
      <c r="VIJ547"/>
      <c r="VIK547"/>
      <c r="VIL547"/>
      <c r="VIM547"/>
      <c r="VIN547"/>
      <c r="VIO547"/>
      <c r="VIP547"/>
      <c r="VIQ547"/>
      <c r="VIR547"/>
      <c r="VIS547"/>
      <c r="VIT547"/>
      <c r="VIU547"/>
      <c r="VIV547"/>
      <c r="VIW547"/>
      <c r="VIX547"/>
      <c r="VIY547"/>
      <c r="VIZ547"/>
      <c r="VJA547"/>
      <c r="VJB547"/>
      <c r="VJC547"/>
      <c r="VJD547"/>
      <c r="VJE547"/>
      <c r="VJF547"/>
      <c r="VJG547"/>
      <c r="VJH547"/>
      <c r="VJI547"/>
      <c r="VJJ547"/>
      <c r="VJK547"/>
      <c r="VJL547"/>
      <c r="VJM547"/>
      <c r="VJN547"/>
      <c r="VJO547"/>
      <c r="VJP547"/>
      <c r="VJQ547"/>
      <c r="VJR547"/>
      <c r="VJS547"/>
      <c r="VJT547"/>
      <c r="VJU547"/>
      <c r="VJV547"/>
      <c r="VJW547"/>
      <c r="VJX547"/>
      <c r="VJY547"/>
      <c r="VJZ547"/>
      <c r="VKA547"/>
      <c r="VKB547"/>
      <c r="VKC547"/>
      <c r="VKD547"/>
      <c r="VKE547"/>
      <c r="VKF547"/>
      <c r="VKG547"/>
      <c r="VKH547"/>
      <c r="VKI547"/>
      <c r="VKJ547"/>
      <c r="VKK547"/>
      <c r="VKL547"/>
      <c r="VKM547"/>
      <c r="VKN547"/>
      <c r="VKO547"/>
      <c r="VKP547"/>
      <c r="VKQ547"/>
      <c r="VKR547"/>
      <c r="VKS547"/>
      <c r="VKT547"/>
      <c r="VKU547"/>
      <c r="VKV547"/>
      <c r="VKW547"/>
      <c r="VKX547"/>
      <c r="VKY547"/>
      <c r="VKZ547"/>
      <c r="VLA547"/>
      <c r="VLB547"/>
      <c r="VLC547"/>
      <c r="VLD547"/>
      <c r="VLE547"/>
      <c r="VLF547"/>
      <c r="VLG547"/>
      <c r="VLH547"/>
      <c r="VLI547"/>
      <c r="VLJ547"/>
      <c r="VLK547"/>
      <c r="VLL547"/>
      <c r="VLM547"/>
      <c r="VLN547"/>
      <c r="VLO547"/>
      <c r="VLP547"/>
      <c r="VLQ547"/>
      <c r="VLR547"/>
      <c r="VLS547"/>
      <c r="VLT547"/>
      <c r="VLU547"/>
      <c r="VLV547"/>
      <c r="VLW547"/>
      <c r="VLX547"/>
      <c r="VLY547"/>
      <c r="VLZ547"/>
      <c r="VMA547"/>
      <c r="VMB547"/>
      <c r="VMC547"/>
      <c r="VMD547"/>
      <c r="VME547"/>
      <c r="VMF547"/>
      <c r="VMG547"/>
      <c r="VMH547"/>
      <c r="VMI547"/>
      <c r="VMJ547"/>
      <c r="VMK547"/>
      <c r="VML547"/>
      <c r="VMM547"/>
      <c r="VMN547"/>
      <c r="VMO547"/>
      <c r="VMP547"/>
      <c r="VMQ547"/>
      <c r="VMR547"/>
      <c r="VMS547"/>
      <c r="VMT547"/>
      <c r="VMU547"/>
      <c r="VMV547"/>
      <c r="VMW547"/>
      <c r="VMX547"/>
      <c r="VMY547"/>
      <c r="VMZ547"/>
      <c r="VNA547"/>
      <c r="VNB547"/>
      <c r="VNC547"/>
      <c r="VND547"/>
      <c r="VNE547"/>
      <c r="VNF547"/>
      <c r="VNG547"/>
      <c r="VNH547"/>
      <c r="VNI547"/>
      <c r="VNJ547"/>
      <c r="VNK547"/>
      <c r="VNL547"/>
      <c r="VNM547"/>
      <c r="VNN547"/>
      <c r="VNO547"/>
      <c r="VNP547"/>
      <c r="VNQ547"/>
      <c r="VNR547"/>
      <c r="VNS547"/>
      <c r="VNT547"/>
      <c r="VNU547"/>
      <c r="VNV547"/>
      <c r="VNW547"/>
      <c r="VNX547"/>
      <c r="VNY547"/>
      <c r="VNZ547"/>
      <c r="VOA547"/>
      <c r="VOB547"/>
      <c r="VOC547"/>
      <c r="VOD547"/>
      <c r="VOE547"/>
      <c r="VOF547"/>
      <c r="VOG547"/>
      <c r="VOH547"/>
      <c r="VOI547"/>
      <c r="VOJ547"/>
      <c r="VOK547"/>
      <c r="VOL547"/>
      <c r="VOM547"/>
      <c r="VON547"/>
      <c r="VOO547"/>
      <c r="VOP547"/>
      <c r="VOQ547"/>
      <c r="VOR547"/>
      <c r="VOS547"/>
      <c r="VOT547"/>
      <c r="VOU547"/>
      <c r="VOV547"/>
      <c r="VOW547"/>
      <c r="VOX547"/>
      <c r="VOY547"/>
      <c r="VOZ547"/>
      <c r="VPA547"/>
      <c r="VPB547"/>
      <c r="VPC547"/>
      <c r="VPD547"/>
      <c r="VPE547"/>
      <c r="VPF547"/>
      <c r="VPG547"/>
      <c r="VPH547"/>
      <c r="VPI547"/>
      <c r="VPJ547"/>
      <c r="VPK547"/>
      <c r="VPL547"/>
      <c r="VPM547"/>
      <c r="VPN547"/>
      <c r="VPO547"/>
      <c r="VPP547"/>
      <c r="VPQ547"/>
      <c r="VPR547"/>
      <c r="VPS547"/>
      <c r="VPT547"/>
      <c r="VPU547"/>
      <c r="VPV547"/>
      <c r="VPW547"/>
      <c r="VPX547"/>
      <c r="VPY547"/>
      <c r="VPZ547"/>
      <c r="VQA547"/>
      <c r="VQB547"/>
      <c r="VQC547"/>
      <c r="VQD547"/>
      <c r="VQE547"/>
      <c r="VQF547"/>
      <c r="VQG547"/>
      <c r="VQH547"/>
      <c r="VQI547"/>
      <c r="VQJ547"/>
      <c r="VQK547"/>
      <c r="VQL547"/>
      <c r="VQM547"/>
      <c r="VQN547"/>
      <c r="VQO547"/>
      <c r="VQP547"/>
      <c r="VQQ547"/>
      <c r="VQR547"/>
      <c r="VQS547"/>
      <c r="VQT547"/>
      <c r="VQU547"/>
      <c r="VQV547"/>
      <c r="VQW547"/>
      <c r="VQX547"/>
      <c r="VQY547"/>
      <c r="VQZ547"/>
      <c r="VRA547"/>
      <c r="VRB547"/>
      <c r="VRC547"/>
      <c r="VRD547"/>
      <c r="VRE547"/>
      <c r="VRF547"/>
      <c r="VRG547"/>
      <c r="VRH547"/>
      <c r="VRI547"/>
      <c r="VRJ547"/>
      <c r="VRK547"/>
      <c r="VRL547"/>
      <c r="VRM547"/>
      <c r="VRN547"/>
      <c r="VRO547"/>
      <c r="VRP547"/>
      <c r="VRQ547"/>
      <c r="VRR547"/>
      <c r="VRS547"/>
      <c r="VRT547"/>
      <c r="VRU547"/>
      <c r="VRV547"/>
      <c r="VRW547"/>
      <c r="VRX547"/>
      <c r="VRY547"/>
      <c r="VRZ547"/>
      <c r="VSA547"/>
      <c r="VSB547"/>
      <c r="VSC547"/>
      <c r="VSD547"/>
      <c r="VSE547"/>
      <c r="VSF547"/>
      <c r="VSG547"/>
      <c r="VSH547"/>
      <c r="VSI547"/>
      <c r="VSJ547"/>
      <c r="VSK547"/>
      <c r="VSL547"/>
      <c r="VSM547"/>
      <c r="VSN547"/>
      <c r="VSO547"/>
      <c r="VSP547"/>
      <c r="VSQ547"/>
      <c r="VSR547"/>
      <c r="VSS547"/>
      <c r="VST547"/>
      <c r="VSU547"/>
      <c r="VSV547"/>
      <c r="VSW547"/>
      <c r="VSX547"/>
      <c r="VSY547"/>
      <c r="VSZ547"/>
      <c r="VTA547"/>
      <c r="VTB547"/>
      <c r="VTC547"/>
      <c r="VTD547"/>
      <c r="VTE547"/>
      <c r="VTF547"/>
      <c r="VTG547"/>
      <c r="VTH547"/>
      <c r="VTI547"/>
      <c r="VTJ547"/>
      <c r="VTK547"/>
      <c r="VTL547"/>
      <c r="VTM547"/>
      <c r="VTN547"/>
      <c r="VTO547"/>
      <c r="VTP547"/>
      <c r="VTQ547"/>
      <c r="VTR547"/>
      <c r="VTS547"/>
      <c r="VTT547"/>
      <c r="VTU547"/>
      <c r="VTV547"/>
      <c r="VTW547"/>
      <c r="VTX547"/>
      <c r="VTY547"/>
      <c r="VTZ547"/>
      <c r="VUA547"/>
      <c r="VUB547"/>
      <c r="VUC547"/>
      <c r="VUD547"/>
      <c r="VUE547"/>
      <c r="VUF547"/>
      <c r="VUG547"/>
      <c r="VUH547"/>
      <c r="VUI547"/>
      <c r="VUJ547"/>
      <c r="VUK547"/>
      <c r="VUL547"/>
      <c r="VUM547"/>
      <c r="VUN547"/>
      <c r="VUO547"/>
      <c r="VUP547"/>
      <c r="VUQ547"/>
      <c r="VUR547"/>
      <c r="VUS547"/>
      <c r="VUT547"/>
      <c r="VUU547"/>
      <c r="VUV547"/>
      <c r="VUW547"/>
      <c r="VUX547"/>
      <c r="VUY547"/>
      <c r="VUZ547"/>
      <c r="VVA547"/>
      <c r="VVB547"/>
      <c r="VVC547"/>
      <c r="VVD547"/>
      <c r="VVE547"/>
      <c r="VVF547"/>
      <c r="VVG547"/>
      <c r="VVH547"/>
      <c r="VVI547"/>
      <c r="VVJ547"/>
      <c r="VVK547"/>
      <c r="VVL547"/>
      <c r="VVM547"/>
      <c r="VVN547"/>
      <c r="VVO547"/>
      <c r="VVP547"/>
      <c r="VVQ547"/>
      <c r="VVR547"/>
      <c r="VVS547"/>
      <c r="VVT547"/>
      <c r="VVU547"/>
      <c r="VVV547"/>
      <c r="VVW547"/>
      <c r="VVX547"/>
      <c r="VVY547"/>
      <c r="VVZ547"/>
      <c r="VWA547"/>
      <c r="VWB547"/>
      <c r="VWC547"/>
      <c r="VWD547"/>
      <c r="VWE547"/>
      <c r="VWF547"/>
      <c r="VWG547"/>
      <c r="VWH547"/>
      <c r="VWI547"/>
      <c r="VWJ547"/>
      <c r="VWK547"/>
      <c r="VWL547"/>
      <c r="VWM547"/>
      <c r="VWN547"/>
      <c r="VWO547"/>
      <c r="VWP547"/>
      <c r="VWQ547"/>
      <c r="VWR547"/>
      <c r="VWS547"/>
      <c r="VWT547"/>
      <c r="VWU547"/>
      <c r="VWV547"/>
      <c r="VWW547"/>
      <c r="VWX547"/>
      <c r="VWY547"/>
      <c r="VWZ547"/>
      <c r="VXA547"/>
      <c r="VXB547"/>
      <c r="VXC547"/>
      <c r="VXD547"/>
      <c r="VXE547"/>
      <c r="VXF547"/>
      <c r="VXG547"/>
      <c r="VXH547"/>
      <c r="VXI547"/>
      <c r="VXJ547"/>
      <c r="VXK547"/>
      <c r="VXL547"/>
      <c r="VXM547"/>
      <c r="VXN547"/>
      <c r="VXO547"/>
      <c r="VXP547"/>
      <c r="VXQ547"/>
      <c r="VXR547"/>
      <c r="VXS547"/>
      <c r="VXT547"/>
      <c r="VXU547"/>
      <c r="VXV547"/>
      <c r="VXW547"/>
      <c r="VXX547"/>
      <c r="VXY547"/>
      <c r="VXZ547"/>
      <c r="VYA547"/>
      <c r="VYB547"/>
      <c r="VYC547"/>
      <c r="VYD547"/>
      <c r="VYE547"/>
      <c r="VYF547"/>
      <c r="VYG547"/>
      <c r="VYH547"/>
      <c r="VYI547"/>
      <c r="VYJ547"/>
      <c r="VYK547"/>
      <c r="VYL547"/>
      <c r="VYM547"/>
      <c r="VYN547"/>
      <c r="VYO547"/>
      <c r="VYP547"/>
      <c r="VYQ547"/>
      <c r="VYR547"/>
      <c r="VYS547"/>
      <c r="VYT547"/>
      <c r="VYU547"/>
      <c r="VYV547"/>
      <c r="VYW547"/>
      <c r="VYX547"/>
      <c r="VYY547"/>
      <c r="VYZ547"/>
      <c r="VZA547"/>
      <c r="VZB547"/>
      <c r="VZC547"/>
      <c r="VZD547"/>
      <c r="VZE547"/>
      <c r="VZF547"/>
      <c r="VZG547"/>
      <c r="VZH547"/>
      <c r="VZI547"/>
      <c r="VZJ547"/>
      <c r="VZK547"/>
      <c r="VZL547"/>
      <c r="VZM547"/>
      <c r="VZN547"/>
      <c r="VZO547"/>
      <c r="VZP547"/>
      <c r="VZQ547"/>
      <c r="VZR547"/>
      <c r="VZS547"/>
      <c r="VZT547"/>
      <c r="VZU547"/>
      <c r="VZV547"/>
      <c r="VZW547"/>
      <c r="VZX547"/>
      <c r="VZY547"/>
      <c r="VZZ547"/>
      <c r="WAA547"/>
      <c r="WAB547"/>
      <c r="WAC547"/>
      <c r="WAD547"/>
      <c r="WAE547"/>
      <c r="WAF547"/>
      <c r="WAG547"/>
      <c r="WAH547"/>
      <c r="WAI547"/>
      <c r="WAJ547"/>
      <c r="WAK547"/>
      <c r="WAL547"/>
      <c r="WAM547"/>
      <c r="WAN547"/>
      <c r="WAO547"/>
      <c r="WAP547"/>
      <c r="WAQ547"/>
      <c r="WAR547"/>
      <c r="WAS547"/>
      <c r="WAT547"/>
      <c r="WAU547"/>
      <c r="WAV547"/>
      <c r="WAW547"/>
      <c r="WAX547"/>
      <c r="WAY547"/>
      <c r="WAZ547"/>
      <c r="WBA547"/>
      <c r="WBB547"/>
      <c r="WBC547"/>
      <c r="WBD547"/>
      <c r="WBE547"/>
      <c r="WBF547"/>
      <c r="WBG547"/>
      <c r="WBH547"/>
      <c r="WBI547"/>
      <c r="WBJ547"/>
      <c r="WBK547"/>
      <c r="WBL547"/>
      <c r="WBM547"/>
      <c r="WBN547"/>
      <c r="WBO547"/>
      <c r="WBP547"/>
      <c r="WBQ547"/>
      <c r="WBR547"/>
      <c r="WBS547"/>
      <c r="WBT547"/>
      <c r="WBU547"/>
      <c r="WBV547"/>
      <c r="WBW547"/>
      <c r="WBX547"/>
      <c r="WBY547"/>
      <c r="WBZ547"/>
      <c r="WCA547"/>
      <c r="WCB547"/>
      <c r="WCC547"/>
      <c r="WCD547"/>
      <c r="WCE547"/>
      <c r="WCF547"/>
      <c r="WCG547"/>
      <c r="WCH547"/>
      <c r="WCI547"/>
      <c r="WCJ547"/>
      <c r="WCK547"/>
      <c r="WCL547"/>
      <c r="WCM547"/>
      <c r="WCN547"/>
      <c r="WCO547"/>
      <c r="WCP547"/>
      <c r="WCQ547"/>
      <c r="WCR547"/>
      <c r="WCS547"/>
      <c r="WCT547"/>
      <c r="WCU547"/>
      <c r="WCV547"/>
      <c r="WCW547"/>
      <c r="WCX547"/>
      <c r="WCY547"/>
      <c r="WCZ547"/>
      <c r="WDA547"/>
      <c r="WDB547"/>
      <c r="WDC547"/>
      <c r="WDD547"/>
      <c r="WDE547"/>
      <c r="WDF547"/>
      <c r="WDG547"/>
      <c r="WDH547"/>
      <c r="WDI547"/>
      <c r="WDJ547"/>
      <c r="WDK547"/>
      <c r="WDL547"/>
      <c r="WDM547"/>
      <c r="WDN547"/>
      <c r="WDO547"/>
      <c r="WDP547"/>
      <c r="WDQ547"/>
      <c r="WDR547"/>
      <c r="WDS547"/>
      <c r="WDT547"/>
      <c r="WDU547"/>
      <c r="WDV547"/>
      <c r="WDW547"/>
      <c r="WDX547"/>
      <c r="WDY547"/>
      <c r="WDZ547"/>
      <c r="WEA547"/>
      <c r="WEB547"/>
      <c r="WEC547"/>
      <c r="WED547"/>
      <c r="WEE547"/>
      <c r="WEF547"/>
      <c r="WEG547"/>
      <c r="WEH547"/>
      <c r="WEI547"/>
      <c r="WEJ547"/>
      <c r="WEK547"/>
      <c r="WEL547"/>
      <c r="WEM547"/>
      <c r="WEN547"/>
      <c r="WEO547"/>
      <c r="WEP547"/>
      <c r="WEQ547"/>
      <c r="WER547"/>
      <c r="WES547"/>
      <c r="WET547"/>
      <c r="WEU547"/>
      <c r="WEV547"/>
      <c r="WEW547"/>
      <c r="WEX547"/>
      <c r="WEY547"/>
      <c r="WEZ547"/>
      <c r="WFA547"/>
      <c r="WFB547"/>
      <c r="WFC547"/>
      <c r="WFD547"/>
      <c r="WFE547"/>
      <c r="WFF547"/>
      <c r="WFG547"/>
      <c r="WFH547"/>
      <c r="WFI547"/>
      <c r="WFJ547"/>
      <c r="WFK547"/>
      <c r="WFL547"/>
      <c r="WFM547"/>
      <c r="WFN547"/>
      <c r="WFO547"/>
      <c r="WFP547"/>
      <c r="WFQ547"/>
      <c r="WFR547"/>
      <c r="WFS547"/>
      <c r="WFT547"/>
      <c r="WFU547"/>
      <c r="WFV547"/>
      <c r="WFW547"/>
      <c r="WFX547"/>
      <c r="WFY547"/>
      <c r="WFZ547"/>
      <c r="WGA547"/>
      <c r="WGB547"/>
      <c r="WGC547"/>
      <c r="WGD547"/>
      <c r="WGE547"/>
      <c r="WGF547"/>
      <c r="WGG547"/>
      <c r="WGH547"/>
      <c r="WGI547"/>
      <c r="WGJ547"/>
      <c r="WGK547"/>
      <c r="WGL547"/>
      <c r="WGM547"/>
      <c r="WGN547"/>
      <c r="WGO547"/>
      <c r="WGP547"/>
      <c r="WGQ547"/>
      <c r="WGR547"/>
      <c r="WGS547"/>
      <c r="WGT547"/>
      <c r="WGU547"/>
      <c r="WGV547"/>
      <c r="WGW547"/>
      <c r="WGX547"/>
      <c r="WGY547"/>
      <c r="WGZ547"/>
      <c r="WHA547"/>
      <c r="WHB547"/>
      <c r="WHC547"/>
      <c r="WHD547"/>
      <c r="WHE547"/>
      <c r="WHF547"/>
      <c r="WHG547"/>
      <c r="WHH547"/>
      <c r="WHI547"/>
      <c r="WHJ547"/>
      <c r="WHK547"/>
      <c r="WHL547"/>
      <c r="WHM547"/>
      <c r="WHN547"/>
      <c r="WHO547"/>
      <c r="WHP547"/>
      <c r="WHQ547"/>
      <c r="WHR547"/>
      <c r="WHS547"/>
      <c r="WHT547"/>
      <c r="WHU547"/>
      <c r="WHV547"/>
      <c r="WHW547"/>
      <c r="WHX547"/>
      <c r="WHY547"/>
      <c r="WHZ547"/>
      <c r="WIA547"/>
      <c r="WIB547"/>
      <c r="WIC547"/>
      <c r="WID547"/>
      <c r="WIE547"/>
      <c r="WIF547"/>
      <c r="WIG547"/>
      <c r="WIH547"/>
      <c r="WII547"/>
      <c r="WIJ547"/>
      <c r="WIK547"/>
      <c r="WIL547"/>
      <c r="WIM547"/>
      <c r="WIN547"/>
      <c r="WIO547"/>
      <c r="WIP547"/>
      <c r="WIQ547"/>
      <c r="WIR547"/>
      <c r="WIS547"/>
      <c r="WIT547"/>
      <c r="WIU547"/>
      <c r="WIV547"/>
      <c r="WIW547"/>
      <c r="WIX547"/>
      <c r="WIY547"/>
      <c r="WIZ547"/>
      <c r="WJA547"/>
      <c r="WJB547"/>
      <c r="WJC547"/>
      <c r="WJD547"/>
      <c r="WJE547"/>
      <c r="WJF547"/>
      <c r="WJG547"/>
      <c r="WJH547"/>
      <c r="WJI547"/>
      <c r="WJJ547"/>
      <c r="WJK547"/>
      <c r="WJL547"/>
      <c r="WJM547"/>
      <c r="WJN547"/>
      <c r="WJO547"/>
      <c r="WJP547"/>
      <c r="WJQ547"/>
      <c r="WJR547"/>
      <c r="WJS547"/>
      <c r="WJT547"/>
      <c r="WJU547"/>
      <c r="WJV547"/>
      <c r="WJW547"/>
      <c r="WJX547"/>
      <c r="WJY547"/>
      <c r="WJZ547"/>
      <c r="WKA547"/>
      <c r="WKB547"/>
      <c r="WKC547"/>
      <c r="WKD547"/>
      <c r="WKE547"/>
      <c r="WKF547"/>
      <c r="WKG547"/>
      <c r="WKH547"/>
      <c r="WKI547"/>
      <c r="WKJ547"/>
      <c r="WKK547"/>
      <c r="WKL547"/>
      <c r="WKM547"/>
      <c r="WKN547"/>
      <c r="WKO547"/>
      <c r="WKP547"/>
      <c r="WKQ547"/>
      <c r="WKR547"/>
      <c r="WKS547"/>
      <c r="WKT547"/>
      <c r="WKU547"/>
      <c r="WKV547"/>
      <c r="WKW547"/>
      <c r="WKX547"/>
      <c r="WKY547"/>
      <c r="WKZ547"/>
      <c r="WLA547"/>
      <c r="WLB547"/>
      <c r="WLC547"/>
      <c r="WLD547"/>
      <c r="WLE547"/>
      <c r="WLF547"/>
      <c r="WLG547"/>
      <c r="WLH547"/>
      <c r="WLI547"/>
      <c r="WLJ547"/>
      <c r="WLK547"/>
      <c r="WLL547"/>
      <c r="WLM547"/>
      <c r="WLN547"/>
      <c r="WLO547"/>
      <c r="WLP547"/>
      <c r="WLQ547"/>
      <c r="WLR547"/>
      <c r="WLS547"/>
      <c r="WLT547"/>
      <c r="WLU547"/>
      <c r="WLV547"/>
      <c r="WLW547"/>
      <c r="WLX547"/>
      <c r="WLY547"/>
      <c r="WLZ547"/>
      <c r="WMA547"/>
      <c r="WMB547"/>
      <c r="WMC547"/>
      <c r="WMD547"/>
      <c r="WME547"/>
      <c r="WMF547"/>
      <c r="WMG547"/>
      <c r="WMH547"/>
      <c r="WMI547"/>
      <c r="WMJ547"/>
      <c r="WMK547"/>
      <c r="WML547"/>
      <c r="WMM547"/>
      <c r="WMN547"/>
      <c r="WMO547"/>
      <c r="WMP547"/>
      <c r="WMQ547"/>
      <c r="WMR547"/>
      <c r="WMS547"/>
      <c r="WMT547"/>
      <c r="WMU547"/>
      <c r="WMV547"/>
      <c r="WMW547"/>
      <c r="WMX547"/>
      <c r="WMY547"/>
      <c r="WMZ547"/>
      <c r="WNA547"/>
      <c r="WNB547"/>
      <c r="WNC547"/>
      <c r="WND547"/>
      <c r="WNE547"/>
      <c r="WNF547"/>
      <c r="WNG547"/>
      <c r="WNH547"/>
      <c r="WNI547"/>
      <c r="WNJ547"/>
      <c r="WNK547"/>
      <c r="WNL547"/>
      <c r="WNM547"/>
      <c r="WNN547"/>
      <c r="WNO547"/>
      <c r="WNP547"/>
      <c r="WNQ547"/>
      <c r="WNR547"/>
      <c r="WNS547"/>
      <c r="WNT547"/>
      <c r="WNU547"/>
      <c r="WNV547"/>
      <c r="WNW547"/>
      <c r="WNX547"/>
      <c r="WNY547"/>
      <c r="WNZ547"/>
      <c r="WOA547"/>
      <c r="WOB547"/>
      <c r="WOC547"/>
      <c r="WOD547"/>
      <c r="WOE547"/>
      <c r="WOF547"/>
      <c r="WOG547"/>
      <c r="WOH547"/>
      <c r="WOI547"/>
      <c r="WOJ547"/>
      <c r="WOK547"/>
      <c r="WOL547"/>
      <c r="WOM547"/>
      <c r="WON547"/>
      <c r="WOO547"/>
      <c r="WOP547"/>
      <c r="WOQ547"/>
      <c r="WOR547"/>
      <c r="WOS547"/>
      <c r="WOT547"/>
      <c r="WOU547"/>
      <c r="WOV547"/>
      <c r="WOW547"/>
      <c r="WOX547"/>
      <c r="WOY547"/>
      <c r="WOZ547"/>
      <c r="WPA547"/>
      <c r="WPB547"/>
      <c r="WPC547"/>
      <c r="WPD547"/>
      <c r="WPE547"/>
      <c r="WPF547"/>
      <c r="WPG547"/>
      <c r="WPH547"/>
      <c r="WPI547"/>
      <c r="WPJ547"/>
      <c r="WPK547"/>
      <c r="WPL547"/>
      <c r="WPM547"/>
      <c r="WPN547"/>
      <c r="WPO547"/>
      <c r="WPP547"/>
      <c r="WPQ547"/>
      <c r="WPR547"/>
      <c r="WPS547"/>
      <c r="WPT547"/>
      <c r="WPU547"/>
      <c r="WPV547"/>
      <c r="WPW547"/>
      <c r="WPX547"/>
      <c r="WPY547"/>
      <c r="WPZ547"/>
      <c r="WQA547"/>
      <c r="WQB547"/>
      <c r="WQC547"/>
      <c r="WQD547"/>
      <c r="WQE547"/>
      <c r="WQF547"/>
      <c r="WQG547"/>
      <c r="WQH547"/>
      <c r="WQI547"/>
      <c r="WQJ547"/>
      <c r="WQK547"/>
      <c r="WQL547"/>
      <c r="WQM547"/>
      <c r="WQN547"/>
      <c r="WQO547"/>
      <c r="WQP547"/>
      <c r="WQQ547"/>
      <c r="WQR547"/>
      <c r="WQS547"/>
      <c r="WQT547"/>
      <c r="WQU547"/>
      <c r="WQV547"/>
      <c r="WQW547"/>
      <c r="WQX547"/>
      <c r="WQY547"/>
      <c r="WQZ547"/>
      <c r="WRA547"/>
      <c r="WRB547"/>
      <c r="WRC547"/>
      <c r="WRD547"/>
      <c r="WRE547"/>
      <c r="WRF547"/>
      <c r="WRG547"/>
      <c r="WRH547"/>
      <c r="WRI547"/>
      <c r="WRJ547"/>
      <c r="WRK547"/>
      <c r="WRL547"/>
      <c r="WRM547"/>
      <c r="WRN547"/>
      <c r="WRO547"/>
      <c r="WRP547"/>
      <c r="WRQ547"/>
      <c r="WRR547"/>
      <c r="WRS547"/>
      <c r="WRT547"/>
      <c r="WRU547"/>
      <c r="WRV547"/>
      <c r="WRW547"/>
      <c r="WRX547"/>
      <c r="WRY547"/>
      <c r="WRZ547"/>
      <c r="WSA547"/>
      <c r="WSB547"/>
      <c r="WSC547"/>
      <c r="WSD547"/>
      <c r="WSE547"/>
      <c r="WSF547"/>
      <c r="WSG547"/>
      <c r="WSH547"/>
      <c r="WSI547"/>
      <c r="WSJ547"/>
      <c r="WSK547"/>
      <c r="WSL547"/>
      <c r="WSM547"/>
      <c r="WSN547"/>
      <c r="WSO547"/>
      <c r="WSP547"/>
      <c r="WSQ547"/>
      <c r="WSR547"/>
      <c r="WSS547"/>
      <c r="WST547"/>
      <c r="WSU547"/>
      <c r="WSV547"/>
      <c r="WSW547"/>
      <c r="WSX547"/>
      <c r="WSY547"/>
      <c r="WSZ547"/>
      <c r="WTA547"/>
      <c r="WTB547"/>
      <c r="WTC547"/>
      <c r="WTD547"/>
      <c r="WTE547"/>
      <c r="WTF547"/>
      <c r="WTG547"/>
      <c r="WTH547"/>
      <c r="WTI547"/>
      <c r="WTJ547"/>
      <c r="WTK547"/>
      <c r="WTL547"/>
      <c r="WTM547"/>
      <c r="WTN547"/>
      <c r="WTO547"/>
      <c r="WTP547"/>
      <c r="WTQ547"/>
      <c r="WTR547"/>
      <c r="WTS547"/>
      <c r="WTT547"/>
      <c r="WTU547"/>
      <c r="WTV547"/>
      <c r="WTW547"/>
      <c r="WTX547"/>
      <c r="WTY547"/>
      <c r="WTZ547"/>
      <c r="WUA547"/>
      <c r="WUB547"/>
      <c r="WUC547"/>
      <c r="WUD547"/>
      <c r="WUE547"/>
      <c r="WUF547"/>
      <c r="WUG547"/>
      <c r="WUH547"/>
      <c r="WUI547"/>
      <c r="WUJ547"/>
      <c r="WUK547"/>
      <c r="WUL547"/>
      <c r="WUM547"/>
      <c r="WUN547"/>
      <c r="WUO547"/>
      <c r="WUP547"/>
      <c r="WUQ547"/>
      <c r="WUR547"/>
      <c r="WUS547"/>
      <c r="WUT547"/>
      <c r="WUU547"/>
      <c r="WUV547"/>
      <c r="WUW547"/>
      <c r="WUX547"/>
      <c r="WUY547"/>
      <c r="WUZ547"/>
      <c r="WVA547"/>
      <c r="WVB547"/>
      <c r="WVC547"/>
      <c r="WVD547"/>
      <c r="WVE547"/>
      <c r="WVF547"/>
      <c r="WVG547"/>
      <c r="WVH547"/>
      <c r="WVI547"/>
      <c r="WVJ547"/>
      <c r="WVK547"/>
      <c r="WVL547"/>
      <c r="WVM547"/>
      <c r="WVN547"/>
      <c r="WVO547"/>
      <c r="WVP547"/>
      <c r="WVQ547"/>
      <c r="WVR547"/>
      <c r="WVS547"/>
      <c r="WVT547"/>
      <c r="WVU547"/>
      <c r="WVV547"/>
      <c r="WVW547"/>
      <c r="WVX547"/>
      <c r="WVY547"/>
      <c r="WVZ547"/>
      <c r="WWA547"/>
      <c r="WWB547"/>
      <c r="WWC547"/>
      <c r="WWD547"/>
      <c r="WWE547"/>
      <c r="WWF547"/>
      <c r="WWG547"/>
      <c r="WWH547"/>
      <c r="WWI547"/>
      <c r="WWJ547"/>
      <c r="WWK547"/>
      <c r="WWL547"/>
      <c r="WWM547"/>
      <c r="WWN547"/>
      <c r="WWO547"/>
      <c r="WWP547"/>
      <c r="WWQ547"/>
      <c r="WWR547"/>
      <c r="WWS547"/>
      <c r="WWT547"/>
      <c r="WWU547"/>
      <c r="WWV547"/>
      <c r="WWW547"/>
      <c r="WWX547"/>
      <c r="WWY547"/>
      <c r="WWZ547"/>
      <c r="WXA547"/>
      <c r="WXB547"/>
      <c r="WXC547"/>
      <c r="WXD547"/>
      <c r="WXE547"/>
      <c r="WXF547"/>
      <c r="WXG547"/>
      <c r="WXH547"/>
      <c r="WXI547"/>
      <c r="WXJ547"/>
      <c r="WXK547"/>
      <c r="WXL547"/>
      <c r="WXM547"/>
      <c r="WXN547"/>
      <c r="WXO547"/>
      <c r="WXP547"/>
      <c r="WXQ547"/>
      <c r="WXR547"/>
      <c r="WXS547"/>
      <c r="WXT547"/>
      <c r="WXU547"/>
      <c r="WXV547"/>
      <c r="WXW547"/>
      <c r="WXX547"/>
      <c r="WXY547"/>
      <c r="WXZ547"/>
      <c r="WYA547"/>
      <c r="WYB547"/>
      <c r="WYC547"/>
      <c r="WYD547"/>
      <c r="WYE547"/>
      <c r="WYF547"/>
      <c r="WYG547"/>
      <c r="WYH547"/>
      <c r="WYI547"/>
      <c r="WYJ547"/>
      <c r="WYK547"/>
      <c r="WYL547"/>
      <c r="WYM547"/>
      <c r="WYN547"/>
      <c r="WYO547"/>
      <c r="WYP547"/>
      <c r="WYQ547"/>
      <c r="WYR547"/>
      <c r="WYS547"/>
      <c r="WYT547"/>
      <c r="WYU547"/>
      <c r="WYV547"/>
      <c r="WYW547"/>
      <c r="WYX547"/>
      <c r="WYY547"/>
      <c r="WYZ547"/>
      <c r="WZA547"/>
      <c r="WZB547"/>
      <c r="WZC547"/>
      <c r="WZD547"/>
      <c r="WZE547"/>
      <c r="WZF547"/>
      <c r="WZG547"/>
      <c r="WZH547"/>
      <c r="WZI547"/>
      <c r="WZJ547"/>
      <c r="WZK547"/>
      <c r="WZL547"/>
      <c r="WZM547"/>
      <c r="WZN547"/>
      <c r="WZO547"/>
      <c r="WZP547"/>
      <c r="WZQ547"/>
      <c r="WZR547"/>
      <c r="WZS547"/>
      <c r="WZT547"/>
      <c r="WZU547"/>
      <c r="WZV547"/>
      <c r="WZW547"/>
      <c r="WZX547"/>
      <c r="WZY547"/>
      <c r="WZZ547"/>
      <c r="XAA547"/>
      <c r="XAB547"/>
      <c r="XAC547"/>
      <c r="XAD547"/>
      <c r="XAE547"/>
      <c r="XAF547"/>
      <c r="XAG547"/>
      <c r="XAH547"/>
      <c r="XAI547"/>
      <c r="XAJ547"/>
      <c r="XAK547"/>
      <c r="XAL547"/>
      <c r="XAM547"/>
      <c r="XAN547"/>
      <c r="XAO547"/>
      <c r="XAP547"/>
      <c r="XAQ547"/>
      <c r="XAR547"/>
      <c r="XAS547"/>
      <c r="XAT547"/>
      <c r="XAU547"/>
      <c r="XAV547"/>
      <c r="XAW547"/>
      <c r="XAX547"/>
      <c r="XAY547"/>
      <c r="XAZ547"/>
      <c r="XBA547"/>
      <c r="XBB547"/>
      <c r="XBC547"/>
      <c r="XBD547"/>
      <c r="XBE547"/>
      <c r="XBF547"/>
      <c r="XBG547"/>
      <c r="XBH547"/>
      <c r="XBI547"/>
      <c r="XBJ547"/>
      <c r="XBK547"/>
      <c r="XBL547"/>
      <c r="XBM547"/>
      <c r="XBN547"/>
      <c r="XBO547"/>
      <c r="XBP547"/>
      <c r="XBQ547"/>
      <c r="XBR547"/>
      <c r="XBS547"/>
      <c r="XBT547"/>
      <c r="XBU547"/>
      <c r="XBV547"/>
      <c r="XBW547"/>
      <c r="XBX547"/>
      <c r="XBY547"/>
      <c r="XBZ547"/>
      <c r="XCA547"/>
      <c r="XCB547"/>
      <c r="XCC547"/>
      <c r="XCD547"/>
      <c r="XCE547"/>
      <c r="XCF547"/>
      <c r="XCG547"/>
      <c r="XCH547"/>
      <c r="XCI547"/>
      <c r="XCJ547"/>
      <c r="XCK547"/>
      <c r="XCL547"/>
      <c r="XCM547"/>
      <c r="XCN547"/>
      <c r="XCO547"/>
      <c r="XCP547"/>
      <c r="XCQ547"/>
      <c r="XCR547"/>
      <c r="XCS547"/>
      <c r="XCT547"/>
      <c r="XCU547"/>
      <c r="XCV547"/>
      <c r="XCW547"/>
      <c r="XCX547"/>
      <c r="XCY547"/>
      <c r="XCZ547"/>
      <c r="XDA547"/>
      <c r="XDB547"/>
      <c r="XDC547"/>
      <c r="XDD547"/>
      <c r="XDE547"/>
      <c r="XDF547"/>
      <c r="XDG547"/>
      <c r="XDH547"/>
      <c r="XDI547"/>
      <c r="XDJ547"/>
      <c r="XDK547"/>
      <c r="XDL547"/>
      <c r="XDM547"/>
      <c r="XDN547"/>
      <c r="XDO547"/>
      <c r="XDP547"/>
      <c r="XDQ547"/>
      <c r="XDR547"/>
      <c r="XDS547"/>
      <c r="XDT547"/>
      <c r="XDU547"/>
      <c r="XDV547"/>
      <c r="XDW547"/>
      <c r="XDX547"/>
      <c r="XDY547"/>
      <c r="XDZ547"/>
      <c r="XEA547"/>
      <c r="XEB547"/>
      <c r="XEC547"/>
      <c r="XED547"/>
      <c r="XEE547"/>
      <c r="XEF547"/>
      <c r="XEG547"/>
      <c r="XEH547"/>
      <c r="XEI547"/>
      <c r="XEJ547"/>
      <c r="XEK547"/>
      <c r="XEL547"/>
      <c r="XEM547"/>
      <c r="XEN547"/>
      <c r="XEO547"/>
      <c r="XEP547"/>
      <c r="XEQ547"/>
      <c r="XER547"/>
      <c r="XES547"/>
      <c r="XET547"/>
    </row>
    <row r="548" spans="1:16383" ht="15.75" customHeight="1">
      <c r="A548" s="174" t="s">
        <v>240</v>
      </c>
      <c r="B548" s="174" t="s">
        <v>1228</v>
      </c>
      <c r="C548" s="166" t="s">
        <v>1229</v>
      </c>
      <c r="D548" s="174" t="s">
        <v>113</v>
      </c>
      <c r="E548" s="176">
        <v>46290</v>
      </c>
      <c r="F548" s="176">
        <v>46287</v>
      </c>
      <c r="G548" s="174">
        <v>16</v>
      </c>
      <c r="H548" s="186">
        <v>0</v>
      </c>
      <c r="I548" s="171">
        <f t="shared" si="69"/>
        <v>16</v>
      </c>
      <c r="J548" s="172">
        <f t="shared" si="25"/>
        <v>0</v>
      </c>
      <c r="K548" s="174">
        <v>0</v>
      </c>
      <c r="L548" s="172" t="str">
        <f t="shared" si="70"/>
        <v>Normal</v>
      </c>
      <c r="M548" s="213"/>
      <c r="N548" s="213"/>
      <c r="O548" s="213"/>
      <c r="P548" s="213"/>
      <c r="Q548" s="213"/>
      <c r="R548" s="213"/>
      <c r="S548" s="213"/>
      <c r="T548" s="213"/>
      <c r="U548" s="213"/>
      <c r="V548" s="213"/>
      <c r="W548" s="213">
        <v>8</v>
      </c>
      <c r="X548" s="213">
        <v>8</v>
      </c>
      <c r="Y548" s="213"/>
      <c r="Z548" s="213"/>
      <c r="AA548" s="213"/>
      <c r="AB548" s="213"/>
      <c r="AC548" s="213"/>
      <c r="AD548" s="213"/>
      <c r="AE548" s="213"/>
      <c r="AF548" s="213"/>
      <c r="AG548" s="213"/>
      <c r="AH548" s="213"/>
      <c r="AI548" s="213"/>
      <c r="AJ548" s="51"/>
    </row>
    <row r="549" spans="1:16383" ht="15.75" customHeight="1">
      <c r="A549" s="174" t="s">
        <v>240</v>
      </c>
      <c r="B549" s="174" t="s">
        <v>1230</v>
      </c>
      <c r="C549" s="166" t="s">
        <v>1231</v>
      </c>
      <c r="D549" s="174" t="s">
        <v>116</v>
      </c>
      <c r="E549" s="176">
        <v>46300</v>
      </c>
      <c r="F549" s="176"/>
      <c r="G549" s="174">
        <f>2*5*8</f>
        <v>80</v>
      </c>
      <c r="H549" s="186">
        <v>0</v>
      </c>
      <c r="I549" s="171">
        <f t="shared" ref="I549:I550" si="71">SUM(N549:XFD549)</f>
        <v>88</v>
      </c>
      <c r="J549" s="172">
        <f t="shared" si="25"/>
        <v>0.1</v>
      </c>
      <c r="K549" s="174">
        <v>0</v>
      </c>
      <c r="L549" s="172" t="str">
        <f t="shared" ref="L549:L550" si="72">IF(OR(J549="",J549="Sin estimado"),"Sin estimación",IF(J549&gt;=30%,"Desviado","Normal"))</f>
        <v>Normal</v>
      </c>
      <c r="M549" s="213"/>
      <c r="N549" s="213"/>
      <c r="O549" s="213"/>
      <c r="P549" s="213"/>
      <c r="Q549" s="213"/>
      <c r="R549" s="213"/>
      <c r="S549" s="213"/>
      <c r="T549" s="213"/>
      <c r="U549" s="213"/>
      <c r="V549" s="213"/>
      <c r="W549" s="213"/>
      <c r="X549" s="213"/>
      <c r="Y549" s="213">
        <v>8</v>
      </c>
      <c r="Z549" s="213">
        <v>8</v>
      </c>
      <c r="AA549" s="213">
        <v>8</v>
      </c>
      <c r="AB549" s="213">
        <v>8</v>
      </c>
      <c r="AC549" s="213">
        <v>8</v>
      </c>
      <c r="AD549" s="213">
        <v>8</v>
      </c>
      <c r="AE549" s="213">
        <v>8</v>
      </c>
      <c r="AF549" s="213">
        <v>8</v>
      </c>
      <c r="AG549" s="213">
        <v>8</v>
      </c>
      <c r="AH549" s="213">
        <v>8</v>
      </c>
      <c r="AI549" s="214">
        <v>8</v>
      </c>
      <c r="AJ549" s="51"/>
    </row>
    <row r="550" spans="1:16383" ht="15.75" customHeight="1">
      <c r="A550" s="240" t="s">
        <v>163</v>
      </c>
      <c r="B550" s="169" t="s">
        <v>1232</v>
      </c>
      <c r="C550" s="241" t="s">
        <v>1233</v>
      </c>
      <c r="D550" s="189" t="s">
        <v>298</v>
      </c>
      <c r="E550" s="181"/>
      <c r="F550" s="181">
        <v>46276</v>
      </c>
      <c r="G550" s="169">
        <f>8*4</f>
        <v>32</v>
      </c>
      <c r="H550" s="242">
        <v>0</v>
      </c>
      <c r="I550" s="182">
        <f t="shared" si="71"/>
        <v>32</v>
      </c>
      <c r="J550" s="172">
        <f t="shared" si="25"/>
        <v>0</v>
      </c>
      <c r="K550" s="189">
        <v>1</v>
      </c>
      <c r="L550" s="172" t="str">
        <f t="shared" si="72"/>
        <v>Normal</v>
      </c>
      <c r="M550" s="223"/>
      <c r="N550" s="223">
        <v>8</v>
      </c>
      <c r="O550" s="221">
        <v>8</v>
      </c>
      <c r="P550" s="223">
        <v>8</v>
      </c>
      <c r="Q550" s="221">
        <v>4</v>
      </c>
      <c r="R550" s="221">
        <v>4</v>
      </c>
      <c r="S550" s="243"/>
      <c r="T550" s="221"/>
      <c r="U550" s="243"/>
      <c r="V550" s="221"/>
      <c r="W550" s="243"/>
      <c r="X550" s="243"/>
      <c r="Y550" s="243"/>
      <c r="Z550" s="243"/>
      <c r="AA550" s="243"/>
      <c r="AB550" s="243"/>
      <c r="AC550" s="243"/>
      <c r="AD550" s="243"/>
      <c r="AE550" s="243"/>
      <c r="AF550" s="243"/>
      <c r="AG550" s="243"/>
      <c r="AH550" s="243"/>
      <c r="AI550" s="243"/>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K550" s="18"/>
      <c r="DL550" s="18"/>
      <c r="DM550" s="18"/>
      <c r="DN550" s="18"/>
      <c r="DO550" s="18"/>
      <c r="DP550" s="18"/>
      <c r="DQ550" s="18"/>
      <c r="DR550" s="18"/>
      <c r="DS550" s="18"/>
      <c r="DT550" s="18"/>
      <c r="DU550" s="18"/>
      <c r="DV550" s="18"/>
      <c r="DW550" s="18"/>
      <c r="DX550" s="18"/>
      <c r="DY550" s="18"/>
      <c r="DZ550" s="18"/>
      <c r="EA550" s="18"/>
      <c r="EB550" s="18"/>
      <c r="EC550" s="18"/>
      <c r="ED550" s="18"/>
      <c r="EE550" s="18"/>
      <c r="EF550" s="18"/>
      <c r="EG550" s="18"/>
      <c r="EH550" s="18"/>
      <c r="EI550" s="18"/>
      <c r="EJ550" s="18"/>
      <c r="EK550" s="18"/>
      <c r="EL550" s="18"/>
      <c r="EM550" s="18"/>
      <c r="EN550" s="18"/>
      <c r="EO550" s="18"/>
      <c r="EP550" s="18"/>
      <c r="EQ550" s="18"/>
      <c r="ER550" s="18"/>
      <c r="ES550" s="18"/>
      <c r="ET550" s="18"/>
      <c r="EU550" s="18"/>
      <c r="EV550" s="18"/>
      <c r="EW550" s="18"/>
      <c r="EX550" s="18"/>
      <c r="EY550" s="18"/>
      <c r="EZ550" s="18"/>
      <c r="FA550" s="18"/>
      <c r="FB550" s="18"/>
      <c r="FC550" s="18"/>
      <c r="FD550" s="18"/>
      <c r="FE550" s="18"/>
      <c r="FF550" s="18"/>
      <c r="FG550" s="18"/>
      <c r="FH550" s="18"/>
      <c r="FI550" s="18"/>
      <c r="FJ550" s="18"/>
      <c r="FK550" s="18"/>
      <c r="FL550" s="18"/>
      <c r="FM550" s="18"/>
      <c r="FN550" s="18"/>
      <c r="FO550" s="18"/>
      <c r="FP550" s="18"/>
      <c r="FQ550" s="18"/>
      <c r="FR550" s="18"/>
      <c r="FS550" s="18"/>
      <c r="FT550" s="18"/>
      <c r="FU550" s="18"/>
      <c r="FV550" s="18"/>
      <c r="FW550" s="18"/>
      <c r="FX550" s="18"/>
      <c r="FY550" s="18"/>
      <c r="FZ550" s="18"/>
      <c r="GA550" s="18"/>
      <c r="GB550" s="18"/>
      <c r="GC550" s="18"/>
      <c r="GD550" s="18"/>
      <c r="GE550" s="18"/>
      <c r="GF550" s="18"/>
      <c r="GG550" s="18"/>
      <c r="GH550" s="18"/>
      <c r="GI550" s="18"/>
      <c r="GJ550" s="18"/>
      <c r="GK550" s="18"/>
      <c r="GL550" s="18"/>
      <c r="GM550" s="18"/>
      <c r="GN550" s="18"/>
      <c r="GO550" s="18"/>
      <c r="GP550" s="18"/>
      <c r="GQ550" s="18"/>
      <c r="GR550" s="18"/>
      <c r="GS550" s="18"/>
      <c r="GT550" s="18"/>
      <c r="GU550" s="18"/>
      <c r="GV550" s="18"/>
      <c r="GW550" s="18"/>
      <c r="GX550" s="18"/>
      <c r="GY550" s="18"/>
      <c r="GZ550" s="18"/>
      <c r="HA550" s="18"/>
      <c r="HB550" s="18"/>
      <c r="HC550" s="18"/>
      <c r="HD550" s="18"/>
      <c r="HE550" s="18"/>
      <c r="HF550" s="18"/>
      <c r="HG550" s="18"/>
      <c r="HH550" s="18"/>
      <c r="HI550" s="18"/>
      <c r="HJ550" s="18"/>
      <c r="HK550" s="18"/>
      <c r="HL550" s="18"/>
      <c r="HM550" s="18"/>
      <c r="HN550" s="18"/>
      <c r="HO550" s="18"/>
      <c r="HP550" s="18"/>
      <c r="HQ550" s="18"/>
      <c r="HR550" s="18"/>
      <c r="HS550" s="18"/>
      <c r="HT550" s="18"/>
      <c r="HU550" s="18"/>
      <c r="HV550" s="18"/>
      <c r="HW550" s="18"/>
      <c r="HX550" s="18"/>
      <c r="HY550" s="18"/>
      <c r="HZ550" s="18"/>
      <c r="IA550" s="18"/>
      <c r="IB550" s="18"/>
      <c r="IC550" s="18"/>
      <c r="ID550" s="18"/>
      <c r="IE550" s="18"/>
      <c r="IF550" s="18"/>
      <c r="IG550" s="18"/>
      <c r="IH550" s="18"/>
      <c r="II550" s="18"/>
      <c r="IJ550" s="18"/>
      <c r="IK550" s="18"/>
      <c r="IL550" s="18"/>
      <c r="IM550" s="18"/>
      <c r="IN550" s="18"/>
      <c r="IO550" s="18"/>
      <c r="IP550" s="18"/>
      <c r="IQ550" s="18"/>
      <c r="IR550" s="18"/>
      <c r="IS550" s="18"/>
      <c r="IT550" s="18"/>
      <c r="IU550" s="18"/>
      <c r="IV550" s="18"/>
      <c r="IW550" s="18"/>
      <c r="IX550" s="18"/>
      <c r="IY550" s="18"/>
      <c r="IZ550" s="18"/>
      <c r="JA550" s="18"/>
      <c r="JB550" s="18"/>
      <c r="JC550" s="18"/>
      <c r="JD550" s="18"/>
      <c r="JE550" s="18"/>
      <c r="JF550" s="18"/>
      <c r="JG550" s="18"/>
      <c r="JH550" s="18"/>
      <c r="JI550" s="18"/>
      <c r="JJ550" s="18"/>
      <c r="JK550" s="18"/>
      <c r="JL550" s="18"/>
      <c r="JM550" s="18"/>
      <c r="JN550" s="18"/>
      <c r="JO550" s="18"/>
      <c r="JP550" s="18"/>
      <c r="JQ550" s="18"/>
      <c r="JR550" s="18"/>
      <c r="JS550" s="18"/>
      <c r="JT550" s="18"/>
      <c r="JU550" s="18"/>
      <c r="JV550" s="18"/>
      <c r="JW550" s="18"/>
      <c r="JX550" s="18"/>
      <c r="JY550" s="18"/>
      <c r="JZ550" s="18"/>
      <c r="KA550" s="18"/>
      <c r="KB550" s="18"/>
      <c r="KC550" s="18"/>
      <c r="KD550" s="18"/>
      <c r="KE550" s="18"/>
      <c r="KF550" s="18"/>
      <c r="KG550" s="18"/>
      <c r="KH550" s="18"/>
      <c r="KI550" s="18"/>
      <c r="KJ550" s="18"/>
      <c r="KK550" s="18"/>
      <c r="KL550" s="18"/>
      <c r="KM550" s="18"/>
      <c r="KN550" s="18"/>
      <c r="KO550" s="18"/>
      <c r="KP550" s="18"/>
      <c r="KQ550" s="18"/>
      <c r="KR550" s="18"/>
      <c r="KS550" s="18"/>
      <c r="KT550" s="18"/>
      <c r="KU550" s="18"/>
      <c r="KV550" s="18"/>
      <c r="KW550" s="18"/>
      <c r="KX550" s="18"/>
      <c r="KY550" s="18"/>
      <c r="KZ550" s="18"/>
      <c r="LA550" s="18"/>
      <c r="LB550" s="18"/>
      <c r="LC550" s="18"/>
      <c r="LD550" s="18"/>
      <c r="LE550" s="18"/>
      <c r="LF550" s="18"/>
      <c r="LG550" s="18"/>
      <c r="LH550" s="18"/>
      <c r="LI550" s="18"/>
      <c r="LJ550" s="18"/>
      <c r="LK550" s="18"/>
      <c r="LL550" s="18"/>
      <c r="LM550" s="18"/>
      <c r="LN550" s="18"/>
      <c r="LO550" s="18"/>
      <c r="LP550" s="18"/>
      <c r="LQ550" s="18"/>
      <c r="LR550" s="18"/>
      <c r="LS550" s="18"/>
      <c r="LT550" s="18"/>
      <c r="LU550" s="18"/>
      <c r="LV550" s="18"/>
      <c r="LW550" s="18"/>
      <c r="LX550" s="18"/>
      <c r="LY550" s="18"/>
      <c r="LZ550" s="18"/>
      <c r="MA550" s="18"/>
      <c r="MB550" s="18"/>
      <c r="MC550" s="18"/>
      <c r="MD550" s="18"/>
      <c r="ME550" s="18"/>
      <c r="MF550" s="18"/>
      <c r="MG550" s="18"/>
      <c r="MH550" s="18"/>
      <c r="MI550" s="18"/>
      <c r="MJ550" s="18"/>
      <c r="MK550" s="18"/>
      <c r="ML550" s="18"/>
      <c r="MM550" s="18"/>
      <c r="MN550" s="18"/>
      <c r="MO550" s="18"/>
      <c r="MP550" s="18"/>
      <c r="MQ550" s="18"/>
      <c r="MR550" s="18"/>
      <c r="MS550" s="18"/>
      <c r="MT550" s="18"/>
      <c r="MU550" s="18"/>
      <c r="MV550" s="18"/>
      <c r="MW550" s="18"/>
      <c r="MX550" s="18"/>
      <c r="MY550" s="18"/>
      <c r="MZ550" s="18"/>
      <c r="NA550" s="18"/>
      <c r="NB550" s="18"/>
      <c r="NC550" s="18"/>
      <c r="ND550" s="18"/>
      <c r="NE550" s="18"/>
      <c r="NF550" s="18"/>
      <c r="NG550" s="18"/>
      <c r="NH550" s="18"/>
      <c r="NI550" s="18"/>
      <c r="NJ550" s="18"/>
      <c r="NK550" s="18"/>
      <c r="NL550" s="18"/>
      <c r="NM550" s="18"/>
      <c r="NN550" s="18"/>
      <c r="NO550" s="18"/>
      <c r="NP550" s="18"/>
      <c r="NQ550" s="18"/>
      <c r="NR550" s="18"/>
      <c r="NS550" s="18"/>
      <c r="NT550" s="18"/>
      <c r="NU550" s="18"/>
      <c r="NV550" s="18"/>
      <c r="NW550" s="18"/>
      <c r="NX550" s="18"/>
      <c r="NY550" s="18"/>
      <c r="NZ550" s="18"/>
      <c r="OA550" s="18"/>
      <c r="OB550" s="18"/>
      <c r="OC550" s="18"/>
      <c r="OD550" s="18"/>
      <c r="OE550" s="18"/>
      <c r="OF550" s="18"/>
      <c r="OG550" s="18"/>
      <c r="OH550" s="18"/>
      <c r="OI550" s="18"/>
      <c r="OJ550" s="18"/>
      <c r="OK550" s="18"/>
      <c r="OL550" s="18"/>
      <c r="OM550" s="18"/>
      <c r="ON550" s="18"/>
      <c r="OO550" s="18"/>
      <c r="OP550" s="18"/>
      <c r="OQ550" s="18"/>
      <c r="OR550" s="18"/>
      <c r="OS550" s="18"/>
      <c r="OT550" s="18"/>
      <c r="OU550" s="18"/>
      <c r="OV550" s="18"/>
      <c r="OW550" s="18"/>
      <c r="OX550" s="18"/>
      <c r="OY550" s="18"/>
      <c r="OZ550" s="18"/>
      <c r="PA550" s="18"/>
      <c r="PB550" s="18"/>
      <c r="PC550" s="18"/>
      <c r="PD550" s="18"/>
      <c r="PE550" s="18"/>
      <c r="PF550" s="18"/>
      <c r="PG550" s="18"/>
      <c r="PH550" s="18"/>
      <c r="PI550" s="18"/>
      <c r="PJ550" s="18"/>
      <c r="PK550" s="18"/>
      <c r="PL550" s="18"/>
      <c r="PM550" s="18"/>
      <c r="PN550" s="18"/>
      <c r="PO550" s="18"/>
      <c r="PP550" s="18"/>
      <c r="PQ550" s="18"/>
      <c r="PR550" s="18"/>
      <c r="PS550" s="18"/>
      <c r="PT550" s="18"/>
      <c r="PU550" s="18"/>
      <c r="PV550" s="18"/>
      <c r="PW550" s="18"/>
      <c r="PX550" s="18"/>
      <c r="PY550" s="18"/>
      <c r="PZ550" s="18"/>
      <c r="QA550" s="18"/>
      <c r="QB550" s="18"/>
      <c r="QC550" s="18"/>
      <c r="QD550" s="18"/>
      <c r="QE550" s="18"/>
      <c r="QF550" s="18"/>
      <c r="QG550" s="18"/>
      <c r="QH550" s="18"/>
      <c r="QI550" s="18"/>
      <c r="QJ550" s="18"/>
      <c r="QK550" s="18"/>
      <c r="QL550" s="18"/>
      <c r="QM550" s="18"/>
      <c r="QN550" s="18"/>
      <c r="QO550" s="18"/>
      <c r="QP550" s="18"/>
      <c r="QQ550" s="18"/>
      <c r="QR550" s="18"/>
      <c r="QS550" s="18"/>
      <c r="QT550" s="18"/>
      <c r="QU550" s="18"/>
      <c r="QV550" s="18"/>
      <c r="QW550" s="18"/>
      <c r="QX550" s="18"/>
      <c r="QY550" s="18"/>
      <c r="QZ550" s="18"/>
      <c r="RA550" s="18"/>
      <c r="RB550" s="18"/>
      <c r="RC550" s="18"/>
      <c r="RD550" s="18"/>
      <c r="RE550" s="18"/>
      <c r="RF550" s="18"/>
      <c r="RG550" s="18"/>
      <c r="RH550" s="18"/>
      <c r="RI550" s="18"/>
      <c r="RJ550" s="18"/>
      <c r="RK550" s="18"/>
      <c r="RL550" s="18"/>
      <c r="RM550" s="18"/>
      <c r="RN550" s="18"/>
      <c r="RO550" s="18"/>
      <c r="RP550" s="18"/>
      <c r="RQ550" s="18"/>
      <c r="RR550" s="18"/>
      <c r="RS550" s="18"/>
      <c r="RT550" s="18"/>
      <c r="RU550" s="18"/>
      <c r="RV550" s="18"/>
      <c r="RW550" s="18"/>
      <c r="RX550" s="18"/>
      <c r="RY550" s="18"/>
      <c r="RZ550" s="18"/>
      <c r="SA550" s="18"/>
      <c r="SB550" s="18"/>
      <c r="SC550" s="18"/>
      <c r="SD550" s="18"/>
      <c r="SE550" s="18"/>
      <c r="SF550" s="18"/>
      <c r="SG550" s="18"/>
      <c r="SH550" s="18"/>
      <c r="SI550" s="18"/>
      <c r="SJ550" s="18"/>
      <c r="SK550" s="18"/>
      <c r="SL550" s="18"/>
      <c r="SM550" s="18"/>
      <c r="SN550" s="18"/>
      <c r="SO550" s="18"/>
      <c r="SP550" s="18"/>
      <c r="SQ550" s="18"/>
      <c r="SR550" s="18"/>
      <c r="SS550" s="18"/>
      <c r="ST550" s="18"/>
      <c r="SU550" s="18"/>
      <c r="SV550" s="18"/>
      <c r="SW550" s="18"/>
      <c r="SX550" s="18"/>
      <c r="SY550" s="18"/>
      <c r="SZ550" s="18"/>
      <c r="TA550" s="18"/>
      <c r="TB550" s="18"/>
      <c r="TC550" s="18"/>
      <c r="TD550" s="18"/>
      <c r="TE550" s="18"/>
      <c r="TF550" s="18"/>
      <c r="TG550" s="18"/>
      <c r="TH550" s="18"/>
      <c r="TI550" s="18"/>
      <c r="TJ550" s="18"/>
      <c r="TK550" s="18"/>
      <c r="TL550" s="18"/>
      <c r="TM550" s="18"/>
      <c r="TN550" s="18"/>
      <c r="TO550" s="18"/>
      <c r="TP550" s="18"/>
      <c r="TQ550" s="18"/>
      <c r="TR550" s="18"/>
      <c r="TS550" s="18"/>
      <c r="TT550" s="18"/>
      <c r="TU550" s="18"/>
      <c r="TV550" s="18"/>
      <c r="TW550" s="18"/>
      <c r="TX550" s="18"/>
      <c r="TY550" s="18"/>
      <c r="TZ550" s="18"/>
      <c r="UA550" s="18"/>
      <c r="UB550" s="18"/>
      <c r="UC550" s="18"/>
      <c r="UD550" s="18"/>
      <c r="UE550" s="18"/>
      <c r="UF550" s="18"/>
      <c r="UG550" s="18"/>
      <c r="UH550" s="18"/>
      <c r="UI550" s="18"/>
      <c r="UJ550" s="18"/>
      <c r="UK550" s="18"/>
      <c r="UL550" s="18"/>
      <c r="UM550" s="18"/>
      <c r="UN550" s="18"/>
      <c r="UO550" s="18"/>
      <c r="UP550" s="18"/>
      <c r="UQ550" s="18"/>
      <c r="UR550" s="18"/>
      <c r="US550" s="18"/>
      <c r="UT550" s="18"/>
      <c r="UU550" s="18"/>
      <c r="UV550" s="18"/>
      <c r="UW550" s="18"/>
      <c r="UX550" s="18"/>
      <c r="UY550" s="18"/>
      <c r="UZ550" s="18"/>
      <c r="VA550" s="18"/>
      <c r="VB550" s="18"/>
      <c r="VC550" s="18"/>
      <c r="VD550" s="18"/>
      <c r="VE550" s="18"/>
      <c r="VF550" s="18"/>
      <c r="VG550" s="18"/>
      <c r="VH550" s="18"/>
      <c r="VI550" s="18"/>
      <c r="VJ550" s="18"/>
      <c r="VK550" s="18"/>
      <c r="VL550" s="18"/>
      <c r="VM550" s="18"/>
      <c r="VN550" s="18"/>
      <c r="VO550" s="18"/>
      <c r="VP550" s="18"/>
      <c r="VQ550" s="18"/>
      <c r="VR550" s="18"/>
      <c r="VS550" s="18"/>
      <c r="VT550" s="18"/>
      <c r="VU550" s="18"/>
      <c r="VV550" s="18"/>
      <c r="VW550" s="18"/>
      <c r="VX550" s="18"/>
      <c r="VY550" s="18"/>
      <c r="VZ550" s="18"/>
      <c r="WA550" s="18"/>
      <c r="WB550" s="18"/>
      <c r="WC550" s="18"/>
      <c r="WD550" s="18"/>
      <c r="WE550" s="18"/>
      <c r="WF550" s="18"/>
      <c r="WG550" s="18"/>
      <c r="WH550" s="18"/>
      <c r="WI550" s="18"/>
      <c r="WJ550" s="18"/>
      <c r="WK550" s="18"/>
      <c r="WL550" s="18"/>
      <c r="WM550" s="18"/>
      <c r="WN550" s="18"/>
      <c r="WO550" s="18"/>
      <c r="WP550" s="18"/>
      <c r="WQ550" s="18"/>
      <c r="WR550" s="18"/>
      <c r="WS550" s="18"/>
      <c r="WT550" s="18"/>
      <c r="WU550" s="18"/>
      <c r="WV550" s="18"/>
      <c r="WW550" s="18"/>
      <c r="WX550" s="18"/>
      <c r="WY550" s="18"/>
      <c r="WZ550" s="18"/>
      <c r="XA550" s="18"/>
      <c r="XB550" s="18"/>
      <c r="XC550" s="18"/>
      <c r="XD550" s="18"/>
      <c r="XE550" s="18"/>
      <c r="XF550" s="18"/>
      <c r="XG550" s="18"/>
      <c r="XH550" s="18"/>
      <c r="XI550" s="18"/>
      <c r="XJ550" s="18"/>
      <c r="XK550" s="18"/>
      <c r="XL550" s="18"/>
      <c r="XM550" s="18"/>
      <c r="XN550" s="18"/>
      <c r="XO550" s="18"/>
      <c r="XP550" s="18"/>
      <c r="XQ550" s="18"/>
      <c r="XR550" s="18"/>
      <c r="XS550" s="18"/>
      <c r="XT550" s="18"/>
      <c r="XU550" s="18"/>
      <c r="XV550" s="18"/>
      <c r="XW550" s="18"/>
      <c r="XX550" s="18"/>
      <c r="XY550" s="18"/>
      <c r="XZ550" s="18"/>
      <c r="YA550" s="18"/>
      <c r="YB550" s="18"/>
      <c r="YC550" s="18"/>
      <c r="YD550" s="18"/>
      <c r="YE550" s="18"/>
      <c r="YF550" s="18"/>
      <c r="YG550" s="18"/>
      <c r="YH550" s="18"/>
      <c r="YI550" s="18"/>
      <c r="YJ550" s="18"/>
      <c r="YK550" s="18"/>
      <c r="YL550" s="18"/>
      <c r="YM550" s="18"/>
      <c r="YN550" s="18"/>
      <c r="YO550" s="18"/>
      <c r="YP550" s="18"/>
      <c r="YQ550" s="18"/>
      <c r="YR550" s="18"/>
      <c r="YS550" s="18"/>
      <c r="YT550" s="18"/>
      <c r="YU550" s="18"/>
      <c r="YV550" s="18"/>
      <c r="YW550" s="18"/>
      <c r="YX550" s="18"/>
      <c r="YY550" s="18"/>
      <c r="YZ550" s="18"/>
      <c r="ZA550" s="18"/>
      <c r="ZB550" s="18"/>
      <c r="ZC550" s="18"/>
      <c r="ZD550" s="18"/>
      <c r="ZE550" s="18"/>
      <c r="ZF550" s="18"/>
      <c r="ZG550" s="18"/>
      <c r="ZH550" s="18"/>
      <c r="ZI550" s="18"/>
      <c r="ZJ550" s="18"/>
      <c r="ZK550" s="18"/>
      <c r="ZL550" s="18"/>
      <c r="ZM550" s="18"/>
      <c r="ZN550" s="18"/>
      <c r="ZO550" s="18"/>
      <c r="ZP550" s="18"/>
      <c r="ZQ550" s="18"/>
      <c r="ZR550" s="18"/>
      <c r="ZS550" s="18"/>
      <c r="ZT550" s="18"/>
      <c r="ZU550" s="18"/>
      <c r="ZV550" s="18"/>
      <c r="ZW550" s="18"/>
      <c r="ZX550" s="18"/>
      <c r="ZY550" s="18"/>
      <c r="ZZ550" s="18"/>
      <c r="AAA550" s="18"/>
      <c r="AAB550" s="18"/>
      <c r="AAC550" s="18"/>
      <c r="AAD550" s="18"/>
      <c r="AAE550" s="18"/>
      <c r="AAF550" s="18"/>
      <c r="AAG550" s="18"/>
      <c r="AAH550" s="18"/>
      <c r="AAI550" s="18"/>
      <c r="AAJ550" s="18"/>
      <c r="AAK550" s="18"/>
      <c r="AAL550" s="18"/>
      <c r="AAM550" s="18"/>
      <c r="AAN550" s="18"/>
      <c r="AAO550" s="18"/>
      <c r="AAP550" s="18"/>
      <c r="AAQ550" s="18"/>
      <c r="AAR550" s="18"/>
      <c r="AAS550" s="18"/>
      <c r="AAT550" s="18"/>
      <c r="AAU550" s="18"/>
      <c r="AAV550" s="18"/>
      <c r="AAW550" s="18"/>
      <c r="AAX550" s="18"/>
      <c r="AAY550" s="18"/>
      <c r="AAZ550" s="18"/>
      <c r="ABA550" s="18"/>
      <c r="ABB550" s="18"/>
      <c r="ABC550" s="18"/>
      <c r="ABD550" s="18"/>
      <c r="ABE550" s="18"/>
      <c r="ABF550" s="18"/>
      <c r="ABG550" s="18"/>
      <c r="ABH550" s="18"/>
      <c r="ABI550" s="18"/>
      <c r="ABJ550" s="18"/>
      <c r="ABK550" s="18"/>
      <c r="ABL550" s="18"/>
      <c r="ABM550" s="18"/>
      <c r="ABN550" s="18"/>
      <c r="ABO550" s="18"/>
      <c r="ABP550" s="18"/>
      <c r="ABQ550" s="18"/>
      <c r="ABR550" s="18"/>
      <c r="ABS550" s="18"/>
      <c r="ABT550" s="18"/>
      <c r="ABU550" s="18"/>
      <c r="ABV550" s="18"/>
      <c r="ABW550" s="18"/>
      <c r="ABX550" s="18"/>
      <c r="ABY550" s="18"/>
      <c r="ABZ550" s="18"/>
      <c r="ACA550" s="18"/>
      <c r="ACB550" s="18"/>
      <c r="ACC550" s="18"/>
      <c r="ACD550" s="18"/>
      <c r="ACE550" s="18"/>
      <c r="ACF550" s="18"/>
      <c r="ACG550" s="18"/>
      <c r="ACH550" s="18"/>
      <c r="ACI550" s="18"/>
      <c r="ACJ550" s="18"/>
      <c r="ACK550" s="18"/>
      <c r="ACL550" s="18"/>
      <c r="ACM550" s="18"/>
      <c r="ACN550" s="18"/>
      <c r="ACO550" s="18"/>
      <c r="ACP550" s="18"/>
      <c r="ACQ550" s="18"/>
      <c r="ACR550" s="18"/>
      <c r="ACS550" s="18"/>
      <c r="ACT550" s="18"/>
      <c r="ACU550" s="18"/>
      <c r="ACV550" s="18"/>
      <c r="ACW550" s="18"/>
      <c r="ACX550" s="18"/>
      <c r="ACY550" s="18"/>
      <c r="ACZ550" s="18"/>
      <c r="ADA550" s="18"/>
      <c r="ADB550" s="18"/>
      <c r="ADC550" s="18"/>
      <c r="ADD550" s="18"/>
      <c r="ADE550" s="18"/>
      <c r="ADF550" s="18"/>
      <c r="ADG550" s="18"/>
      <c r="ADH550" s="18"/>
      <c r="ADI550" s="18"/>
      <c r="ADJ550" s="18"/>
      <c r="ADK550" s="18"/>
      <c r="ADL550" s="18"/>
      <c r="ADM550" s="18"/>
      <c r="ADN550" s="18"/>
      <c r="ADO550" s="18"/>
      <c r="ADP550" s="18"/>
      <c r="ADQ550" s="18"/>
      <c r="ADR550" s="18"/>
      <c r="ADS550" s="18"/>
      <c r="ADT550" s="18"/>
      <c r="ADU550" s="18"/>
      <c r="ADV550" s="18"/>
      <c r="ADW550" s="18"/>
      <c r="ADX550" s="18"/>
      <c r="ADY550" s="18"/>
      <c r="ADZ550" s="18"/>
      <c r="AEA550" s="18"/>
      <c r="AEB550" s="18"/>
      <c r="AEC550" s="18"/>
      <c r="AED550" s="18"/>
      <c r="AEE550" s="18"/>
      <c r="AEF550" s="18"/>
      <c r="AEG550" s="18"/>
      <c r="AEH550" s="18"/>
      <c r="AEI550" s="18"/>
      <c r="AEJ550" s="18"/>
      <c r="AEK550" s="18"/>
      <c r="AEL550" s="18"/>
      <c r="AEM550" s="18"/>
      <c r="AEN550" s="18"/>
      <c r="AEO550" s="18"/>
      <c r="AEP550" s="18"/>
      <c r="AEQ550" s="18"/>
      <c r="AER550" s="18"/>
      <c r="AES550" s="18"/>
      <c r="AET550" s="18"/>
      <c r="AEU550" s="18"/>
      <c r="AEV550" s="18"/>
      <c r="AEW550" s="18"/>
      <c r="AEX550" s="18"/>
      <c r="AEY550" s="18"/>
      <c r="AEZ550" s="18"/>
      <c r="AFA550" s="18"/>
      <c r="AFB550" s="18"/>
      <c r="AFC550" s="18"/>
      <c r="AFD550" s="18"/>
      <c r="AFE550" s="18"/>
      <c r="AFF550" s="18"/>
      <c r="AFG550" s="18"/>
      <c r="AFH550" s="18"/>
      <c r="AFI550" s="18"/>
      <c r="AFJ550" s="18"/>
      <c r="AFK550" s="18"/>
      <c r="AFL550" s="18"/>
      <c r="AFM550" s="18"/>
      <c r="AFN550" s="18"/>
      <c r="AFO550" s="18"/>
      <c r="AFP550" s="18"/>
      <c r="AFQ550" s="18"/>
      <c r="AFR550" s="18"/>
      <c r="AFS550" s="18"/>
      <c r="AFT550" s="18"/>
      <c r="AFU550" s="18"/>
      <c r="AFV550" s="18"/>
      <c r="AFW550" s="18"/>
      <c r="AFX550" s="18"/>
      <c r="AFY550" s="18"/>
      <c r="AFZ550" s="18"/>
      <c r="AGA550" s="18"/>
      <c r="AGB550" s="18"/>
      <c r="AGC550" s="18"/>
      <c r="AGD550" s="18"/>
      <c r="AGE550" s="18"/>
      <c r="AGF550" s="18"/>
      <c r="AGG550" s="18"/>
      <c r="AGH550" s="18"/>
      <c r="AGI550" s="18"/>
      <c r="AGJ550" s="18"/>
      <c r="AGK550" s="18"/>
      <c r="AGL550" s="18"/>
      <c r="AGM550" s="18"/>
      <c r="AGN550" s="18"/>
      <c r="AGO550" s="18"/>
      <c r="AGP550" s="18"/>
      <c r="AGQ550" s="18"/>
      <c r="AGR550" s="18"/>
      <c r="AGS550" s="18"/>
      <c r="AGT550" s="18"/>
      <c r="AGU550" s="18"/>
      <c r="AGV550" s="18"/>
      <c r="AGW550" s="18"/>
      <c r="AGX550" s="18"/>
      <c r="AGY550" s="18"/>
      <c r="AGZ550" s="18"/>
      <c r="AHA550" s="18"/>
      <c r="AHB550" s="18"/>
      <c r="AHC550" s="18"/>
      <c r="AHD550" s="18"/>
      <c r="AHE550" s="18"/>
      <c r="AHF550" s="18"/>
      <c r="AHG550" s="18"/>
      <c r="AHH550" s="18"/>
      <c r="AHI550" s="18"/>
      <c r="AHJ550" s="18"/>
      <c r="AHK550" s="18"/>
      <c r="AHL550" s="18"/>
      <c r="AHM550" s="18"/>
      <c r="AHN550" s="18"/>
      <c r="AHO550" s="18"/>
      <c r="AHP550" s="18"/>
      <c r="AHQ550" s="18"/>
      <c r="AHR550" s="18"/>
      <c r="AHS550" s="18"/>
      <c r="AHT550" s="18"/>
      <c r="AHU550" s="18"/>
      <c r="AHV550" s="18"/>
      <c r="AHW550" s="18"/>
      <c r="AHX550" s="18"/>
      <c r="AHY550" s="18"/>
      <c r="AHZ550" s="18"/>
      <c r="AIA550" s="18"/>
      <c r="AIB550" s="18"/>
      <c r="AIC550" s="18"/>
      <c r="AID550" s="18"/>
      <c r="AIE550" s="18"/>
      <c r="AIF550" s="18"/>
      <c r="AIG550" s="18"/>
      <c r="AIH550" s="18"/>
      <c r="AII550" s="18"/>
      <c r="AIJ550" s="18"/>
      <c r="AIK550" s="18"/>
      <c r="AIL550" s="18"/>
      <c r="AIM550" s="18"/>
      <c r="AIN550" s="18"/>
      <c r="AIO550" s="18"/>
      <c r="AIP550" s="18"/>
      <c r="AIQ550" s="18"/>
      <c r="AIR550" s="18"/>
      <c r="AIS550" s="18"/>
      <c r="AIT550" s="18"/>
      <c r="AIU550" s="18"/>
      <c r="AIV550" s="18"/>
      <c r="AIW550" s="18"/>
      <c r="AIX550" s="18"/>
      <c r="AIY550" s="18"/>
      <c r="AIZ550" s="18"/>
      <c r="AJA550" s="18"/>
      <c r="AJB550" s="18"/>
      <c r="AJC550" s="18"/>
      <c r="AJD550" s="18"/>
      <c r="AJE550" s="18"/>
      <c r="AJF550" s="18"/>
      <c r="AJG550" s="18"/>
      <c r="AJH550" s="18"/>
      <c r="AJI550" s="18"/>
      <c r="AJJ550" s="18"/>
      <c r="AJK550" s="18"/>
      <c r="AJL550" s="18"/>
      <c r="AJM550" s="18"/>
      <c r="AJN550" s="18"/>
      <c r="AJO550" s="18"/>
      <c r="AJP550" s="18"/>
      <c r="AJQ550" s="18"/>
      <c r="AJR550" s="18"/>
      <c r="AJS550" s="18"/>
      <c r="AJT550" s="18"/>
      <c r="AJU550" s="18"/>
      <c r="AJV550" s="18"/>
      <c r="AJW550" s="18"/>
      <c r="AJX550" s="18"/>
      <c r="AJY550" s="18"/>
      <c r="AJZ550" s="18"/>
      <c r="AKA550" s="18"/>
      <c r="AKB550" s="18"/>
      <c r="AKC550" s="18"/>
      <c r="AKD550" s="18"/>
      <c r="AKE550" s="18"/>
      <c r="AKF550" s="18"/>
      <c r="AKG550" s="18"/>
      <c r="AKH550" s="18"/>
      <c r="AKI550" s="18"/>
      <c r="AKJ550" s="18"/>
      <c r="AKK550" s="18"/>
      <c r="AKL550" s="18"/>
      <c r="AKM550" s="18"/>
      <c r="AKN550" s="18"/>
      <c r="AKO550" s="18"/>
      <c r="AKP550" s="18"/>
      <c r="AKQ550" s="18"/>
      <c r="AKR550" s="18"/>
      <c r="AKS550" s="18"/>
      <c r="AKT550" s="18"/>
      <c r="AKU550" s="18"/>
      <c r="AKV550" s="18"/>
      <c r="AKW550" s="18"/>
      <c r="AKX550" s="18"/>
      <c r="AKY550" s="18"/>
      <c r="AKZ550" s="18"/>
      <c r="ALA550" s="18"/>
      <c r="ALB550" s="18"/>
      <c r="ALC550" s="18"/>
      <c r="ALD550" s="18"/>
      <c r="ALE550" s="18"/>
      <c r="ALF550" s="18"/>
      <c r="ALG550" s="18"/>
      <c r="ALH550" s="18"/>
      <c r="ALI550" s="18"/>
      <c r="ALJ550" s="18"/>
      <c r="ALK550" s="18"/>
      <c r="ALL550" s="18"/>
      <c r="ALM550" s="18"/>
      <c r="ALN550" s="18"/>
      <c r="ALO550" s="18"/>
      <c r="ALP550" s="18"/>
      <c r="ALQ550" s="18"/>
      <c r="ALR550" s="18"/>
      <c r="ALS550" s="18"/>
      <c r="ALT550" s="18"/>
      <c r="ALU550" s="18"/>
      <c r="ALV550" s="18"/>
      <c r="ALW550" s="18"/>
      <c r="ALX550" s="18"/>
      <c r="ALY550" s="18"/>
      <c r="ALZ550" s="18"/>
      <c r="AMA550" s="18"/>
      <c r="AMB550" s="18"/>
      <c r="AMC550" s="18"/>
      <c r="AMD550" s="18"/>
      <c r="AME550" s="18"/>
      <c r="AMF550" s="18"/>
      <c r="AMG550" s="18"/>
      <c r="AMH550" s="18"/>
      <c r="AMI550" s="18"/>
      <c r="AMJ550" s="18"/>
      <c r="AMK550" s="18"/>
      <c r="AML550" s="18"/>
      <c r="AMM550" s="18"/>
      <c r="AMN550" s="18"/>
      <c r="AMO550" s="18"/>
      <c r="AMP550" s="18"/>
      <c r="AMQ550" s="18"/>
      <c r="AMR550" s="18"/>
      <c r="AMS550" s="18"/>
      <c r="AMT550" s="18"/>
      <c r="AMU550" s="18"/>
      <c r="AMV550" s="18"/>
      <c r="AMW550" s="18"/>
      <c r="AMX550" s="18"/>
      <c r="AMY550" s="18"/>
      <c r="AMZ550" s="18"/>
      <c r="ANA550" s="18"/>
      <c r="ANB550" s="18"/>
      <c r="ANC550" s="18"/>
      <c r="AND550" s="18"/>
      <c r="ANE550" s="18"/>
      <c r="ANF550" s="18"/>
      <c r="ANG550" s="18"/>
      <c r="ANH550" s="18"/>
      <c r="ANI550" s="18"/>
      <c r="ANJ550" s="18"/>
      <c r="ANK550" s="18"/>
      <c r="ANL550" s="18"/>
      <c r="ANM550" s="18"/>
      <c r="ANN550" s="18"/>
      <c r="ANO550" s="18"/>
      <c r="ANP550" s="18"/>
      <c r="ANQ550" s="18"/>
      <c r="ANR550" s="18"/>
      <c r="ANS550" s="18"/>
      <c r="ANT550" s="18"/>
      <c r="ANU550" s="18"/>
      <c r="ANV550" s="18"/>
      <c r="ANW550" s="18"/>
      <c r="ANX550" s="18"/>
      <c r="ANY550" s="18"/>
      <c r="ANZ550" s="18"/>
      <c r="AOA550" s="18"/>
      <c r="AOB550" s="18"/>
      <c r="AOC550" s="18"/>
      <c r="AOD550" s="18"/>
      <c r="AOE550" s="18"/>
      <c r="AOF550" s="18"/>
      <c r="AOG550" s="18"/>
      <c r="AOH550" s="18"/>
      <c r="AOI550" s="18"/>
      <c r="AOJ550" s="18"/>
      <c r="AOK550" s="18"/>
      <c r="AOL550" s="18"/>
      <c r="AOM550" s="18"/>
      <c r="AON550" s="18"/>
      <c r="AOO550" s="18"/>
      <c r="AOP550" s="18"/>
      <c r="AOQ550" s="18"/>
      <c r="AOR550" s="18"/>
      <c r="AOS550" s="18"/>
      <c r="AOT550" s="18"/>
      <c r="AOU550" s="18"/>
      <c r="AOV550" s="18"/>
      <c r="AOW550" s="18"/>
      <c r="AOX550" s="18"/>
      <c r="AOY550" s="18"/>
      <c r="AOZ550" s="18"/>
      <c r="APA550" s="18"/>
      <c r="APB550" s="18"/>
      <c r="APC550" s="18"/>
      <c r="APD550" s="18"/>
      <c r="APE550" s="18"/>
      <c r="APF550" s="18"/>
      <c r="APG550" s="18"/>
      <c r="APH550" s="18"/>
      <c r="API550" s="18"/>
      <c r="APJ550" s="18"/>
      <c r="APK550" s="18"/>
      <c r="APL550" s="18"/>
      <c r="APM550" s="18"/>
      <c r="APN550" s="18"/>
      <c r="APO550" s="18"/>
      <c r="APP550" s="18"/>
      <c r="APQ550" s="18"/>
      <c r="APR550" s="18"/>
      <c r="APS550" s="18"/>
      <c r="APT550" s="18"/>
      <c r="APU550" s="18"/>
      <c r="APV550" s="18"/>
      <c r="APW550" s="18"/>
      <c r="APX550" s="18"/>
      <c r="APY550" s="18"/>
      <c r="APZ550" s="18"/>
      <c r="AQA550" s="18"/>
      <c r="AQB550" s="18"/>
      <c r="AQC550" s="18"/>
      <c r="AQD550" s="18"/>
      <c r="AQE550" s="18"/>
      <c r="AQF550" s="18"/>
      <c r="AQG550" s="18"/>
      <c r="AQH550" s="18"/>
      <c r="AQI550" s="18"/>
      <c r="AQJ550" s="18"/>
      <c r="AQK550" s="18"/>
      <c r="AQL550" s="18"/>
      <c r="AQM550" s="18"/>
      <c r="AQN550" s="18"/>
      <c r="AQO550" s="18"/>
      <c r="AQP550" s="18"/>
      <c r="AQQ550" s="18"/>
      <c r="AQR550" s="18"/>
      <c r="AQS550" s="18"/>
      <c r="AQT550" s="18"/>
      <c r="AQU550" s="18"/>
      <c r="AQV550" s="18"/>
      <c r="AQW550" s="18"/>
      <c r="AQX550" s="18"/>
      <c r="AQY550" s="18"/>
      <c r="AQZ550" s="18"/>
      <c r="ARA550" s="18"/>
      <c r="ARB550" s="18"/>
      <c r="ARC550" s="18"/>
      <c r="ARD550" s="18"/>
      <c r="ARE550" s="18"/>
      <c r="ARF550" s="18"/>
      <c r="ARG550" s="18"/>
      <c r="ARH550" s="18"/>
      <c r="ARI550" s="18"/>
      <c r="ARJ550" s="18"/>
      <c r="ARK550" s="18"/>
      <c r="ARL550" s="18"/>
      <c r="ARM550" s="18"/>
      <c r="ARN550" s="18"/>
      <c r="ARO550" s="18"/>
      <c r="ARP550" s="18"/>
      <c r="ARQ550" s="18"/>
      <c r="ARR550" s="18"/>
      <c r="ARS550" s="18"/>
      <c r="ART550" s="18"/>
      <c r="ARU550" s="18"/>
      <c r="ARV550" s="18"/>
      <c r="ARW550" s="18"/>
      <c r="ARX550" s="18"/>
      <c r="ARY550" s="18"/>
      <c r="ARZ550" s="18"/>
      <c r="ASA550" s="18"/>
      <c r="ASB550" s="18"/>
      <c r="ASC550" s="18"/>
      <c r="ASD550" s="18"/>
      <c r="ASE550" s="18"/>
      <c r="ASF550" s="18"/>
      <c r="ASG550" s="18"/>
      <c r="ASH550" s="18"/>
      <c r="ASI550" s="18"/>
      <c r="ASJ550" s="18"/>
      <c r="ASK550" s="18"/>
      <c r="ASL550" s="18"/>
      <c r="ASM550" s="18"/>
      <c r="ASN550" s="18"/>
      <c r="ASO550" s="18"/>
      <c r="ASP550" s="18"/>
      <c r="ASQ550" s="18"/>
      <c r="ASR550" s="18"/>
      <c r="ASS550" s="18"/>
      <c r="AST550" s="18"/>
      <c r="ASU550" s="18"/>
      <c r="ASV550" s="18"/>
      <c r="ASW550" s="18"/>
      <c r="ASX550" s="18"/>
      <c r="ASY550" s="18"/>
      <c r="ASZ550" s="18"/>
      <c r="ATA550" s="18"/>
      <c r="ATB550" s="18"/>
      <c r="ATC550" s="18"/>
      <c r="ATD550" s="18"/>
      <c r="ATE550" s="18"/>
      <c r="ATF550" s="18"/>
      <c r="ATG550" s="18"/>
      <c r="ATH550" s="18"/>
      <c r="ATI550" s="18"/>
      <c r="ATJ550" s="18"/>
      <c r="ATK550" s="18"/>
      <c r="ATL550" s="18"/>
      <c r="ATM550" s="18"/>
      <c r="ATN550" s="18"/>
      <c r="ATO550" s="18"/>
      <c r="ATP550" s="18"/>
      <c r="ATQ550" s="18"/>
      <c r="ATR550" s="18"/>
      <c r="ATS550" s="18"/>
      <c r="ATT550" s="18"/>
      <c r="ATU550" s="18"/>
      <c r="ATV550" s="18"/>
      <c r="ATW550" s="18"/>
      <c r="ATX550" s="18"/>
      <c r="ATY550" s="18"/>
      <c r="ATZ550" s="18"/>
      <c r="AUA550" s="18"/>
      <c r="AUB550" s="18"/>
      <c r="AUC550" s="18"/>
      <c r="AUD550" s="18"/>
      <c r="AUE550" s="18"/>
      <c r="AUF550" s="18"/>
      <c r="AUG550" s="18"/>
      <c r="AUH550" s="18"/>
      <c r="AUI550" s="18"/>
      <c r="AUJ550" s="18"/>
      <c r="AUK550" s="18"/>
      <c r="AUL550" s="18"/>
      <c r="AUM550" s="18"/>
      <c r="AUN550" s="18"/>
      <c r="AUO550" s="18"/>
      <c r="AUP550" s="18"/>
      <c r="AUQ550" s="18"/>
      <c r="AUR550" s="18"/>
      <c r="AUS550" s="18"/>
      <c r="AUT550" s="18"/>
      <c r="AUU550" s="18"/>
      <c r="AUV550" s="18"/>
      <c r="AUW550" s="18"/>
      <c r="AUX550" s="18"/>
      <c r="AUY550" s="18"/>
      <c r="AUZ550" s="18"/>
      <c r="AVA550" s="18"/>
      <c r="AVB550" s="18"/>
      <c r="AVC550" s="18"/>
      <c r="AVD550" s="18"/>
      <c r="AVE550" s="18"/>
      <c r="AVF550" s="18"/>
      <c r="AVG550" s="18"/>
      <c r="AVH550" s="18"/>
      <c r="AVI550" s="18"/>
      <c r="AVJ550" s="18"/>
      <c r="AVK550" s="18"/>
      <c r="AVL550" s="18"/>
      <c r="AVM550" s="18"/>
      <c r="AVN550" s="18"/>
      <c r="AVO550" s="18"/>
      <c r="AVP550" s="18"/>
      <c r="AVQ550" s="18"/>
      <c r="AVR550" s="18"/>
      <c r="AVS550" s="18"/>
      <c r="AVT550" s="18"/>
      <c r="AVU550" s="18"/>
      <c r="AVV550" s="18"/>
      <c r="AVW550" s="18"/>
      <c r="AVX550" s="18"/>
      <c r="AVY550" s="18"/>
      <c r="AVZ550" s="18"/>
      <c r="AWA550" s="18"/>
      <c r="AWB550" s="18"/>
      <c r="AWC550" s="18"/>
      <c r="AWD550" s="18"/>
      <c r="AWE550" s="18"/>
      <c r="AWF550" s="18"/>
      <c r="AWG550" s="18"/>
      <c r="AWH550" s="18"/>
      <c r="AWI550" s="18"/>
      <c r="AWJ550" s="18"/>
      <c r="AWK550" s="18"/>
      <c r="AWL550" s="18"/>
      <c r="AWM550" s="18"/>
      <c r="AWN550" s="18"/>
      <c r="AWO550" s="18"/>
      <c r="AWP550" s="18"/>
      <c r="AWQ550" s="18"/>
      <c r="AWR550" s="18"/>
      <c r="AWS550" s="18"/>
      <c r="AWT550" s="18"/>
      <c r="AWU550" s="18"/>
      <c r="AWV550" s="18"/>
      <c r="AWW550" s="18"/>
      <c r="AWX550" s="18"/>
      <c r="AWY550" s="18"/>
      <c r="AWZ550" s="18"/>
      <c r="AXA550" s="18"/>
      <c r="AXB550" s="18"/>
      <c r="AXC550" s="18"/>
      <c r="AXD550" s="18"/>
      <c r="AXE550" s="18"/>
      <c r="AXF550" s="18"/>
      <c r="AXG550" s="18"/>
      <c r="AXH550" s="18"/>
      <c r="AXI550" s="18"/>
      <c r="AXJ550" s="18"/>
      <c r="AXK550" s="18"/>
      <c r="AXL550" s="18"/>
      <c r="AXM550" s="18"/>
      <c r="AXN550" s="18"/>
      <c r="AXO550" s="18"/>
      <c r="AXP550" s="18"/>
      <c r="AXQ550" s="18"/>
      <c r="AXR550" s="18"/>
      <c r="AXS550" s="18"/>
      <c r="AXT550" s="18"/>
      <c r="AXU550" s="18"/>
      <c r="AXV550" s="18"/>
      <c r="AXW550" s="18"/>
      <c r="AXX550" s="18"/>
      <c r="AXY550" s="18"/>
      <c r="AXZ550" s="18"/>
      <c r="AYA550" s="18"/>
      <c r="AYB550" s="18"/>
      <c r="AYC550" s="18"/>
      <c r="AYD550" s="18"/>
      <c r="AYE550" s="18"/>
      <c r="AYF550" s="18"/>
      <c r="AYG550" s="18"/>
      <c r="AYH550" s="18"/>
      <c r="AYI550" s="18"/>
      <c r="AYJ550" s="18"/>
      <c r="AYK550" s="18"/>
      <c r="AYL550" s="18"/>
      <c r="AYM550" s="18"/>
      <c r="AYN550" s="18"/>
      <c r="AYO550" s="18"/>
      <c r="AYP550" s="18"/>
      <c r="AYQ550" s="18"/>
      <c r="AYR550" s="18"/>
      <c r="AYS550" s="18"/>
      <c r="AYT550" s="18"/>
      <c r="AYU550" s="18"/>
      <c r="AYV550" s="18"/>
      <c r="AYW550" s="18"/>
      <c r="AYX550" s="18"/>
      <c r="AYY550" s="18"/>
      <c r="AYZ550" s="18"/>
      <c r="AZA550" s="18"/>
      <c r="AZB550" s="18"/>
      <c r="AZC550" s="18"/>
      <c r="AZD550" s="18"/>
      <c r="AZE550" s="18"/>
      <c r="AZF550" s="18"/>
      <c r="AZG550" s="18"/>
      <c r="AZH550" s="18"/>
      <c r="AZI550" s="18"/>
      <c r="AZJ550" s="18"/>
      <c r="AZK550" s="18"/>
      <c r="AZL550" s="18"/>
      <c r="AZM550" s="18"/>
      <c r="AZN550" s="18"/>
      <c r="AZO550" s="18"/>
      <c r="AZP550" s="18"/>
      <c r="AZQ550" s="18"/>
      <c r="AZR550" s="18"/>
      <c r="AZS550" s="18"/>
      <c r="AZT550" s="18"/>
      <c r="AZU550" s="18"/>
      <c r="AZV550" s="18"/>
      <c r="AZW550" s="18"/>
      <c r="AZX550" s="18"/>
      <c r="AZY550" s="18"/>
      <c r="AZZ550" s="18"/>
      <c r="BAA550" s="18"/>
      <c r="BAB550" s="18"/>
      <c r="BAC550" s="18"/>
      <c r="BAD550" s="18"/>
      <c r="BAE550" s="18"/>
      <c r="BAF550" s="18"/>
      <c r="BAG550" s="18"/>
      <c r="BAH550" s="18"/>
      <c r="BAI550" s="18"/>
      <c r="BAJ550" s="18"/>
      <c r="BAK550" s="18"/>
      <c r="BAL550" s="18"/>
      <c r="BAM550" s="18"/>
      <c r="BAN550" s="18"/>
      <c r="BAO550" s="18"/>
      <c r="BAP550" s="18"/>
      <c r="BAQ550" s="18"/>
      <c r="BAR550" s="18"/>
      <c r="BAS550" s="18"/>
      <c r="BAT550" s="18"/>
      <c r="BAU550" s="18"/>
      <c r="BAV550" s="18"/>
      <c r="BAW550" s="18"/>
      <c r="BAX550" s="18"/>
      <c r="BAY550" s="18"/>
      <c r="BAZ550" s="18"/>
      <c r="BBA550" s="18"/>
      <c r="BBB550" s="18"/>
      <c r="BBC550" s="18"/>
      <c r="BBD550" s="18"/>
      <c r="BBE550" s="18"/>
      <c r="BBF550" s="18"/>
      <c r="BBG550" s="18"/>
      <c r="BBH550" s="18"/>
      <c r="BBI550" s="18"/>
      <c r="BBJ550" s="18"/>
      <c r="BBK550" s="18"/>
      <c r="BBL550" s="18"/>
      <c r="BBM550" s="18"/>
      <c r="BBN550" s="18"/>
      <c r="BBO550" s="18"/>
      <c r="BBP550" s="18"/>
      <c r="BBQ550" s="18"/>
      <c r="BBR550" s="18"/>
      <c r="BBS550" s="18"/>
      <c r="BBT550" s="18"/>
      <c r="BBU550" s="18"/>
      <c r="BBV550" s="18"/>
      <c r="BBW550" s="18"/>
      <c r="BBX550" s="18"/>
      <c r="BBY550" s="18"/>
      <c r="BBZ550" s="18"/>
      <c r="BCA550" s="18"/>
      <c r="BCB550" s="18"/>
      <c r="BCC550" s="18"/>
      <c r="BCD550" s="18"/>
      <c r="BCE550" s="18"/>
      <c r="BCF550" s="18"/>
      <c r="BCG550" s="18"/>
      <c r="BCH550" s="18"/>
      <c r="BCI550" s="18"/>
      <c r="BCJ550" s="18"/>
      <c r="BCK550" s="18"/>
      <c r="BCL550" s="18"/>
      <c r="BCM550" s="18"/>
      <c r="BCN550" s="18"/>
      <c r="BCO550" s="18"/>
      <c r="BCP550" s="18"/>
      <c r="BCQ550" s="18"/>
      <c r="BCR550" s="18"/>
      <c r="BCS550" s="18"/>
      <c r="BCT550" s="18"/>
      <c r="BCU550" s="18"/>
      <c r="BCV550" s="18"/>
      <c r="BCW550" s="18"/>
      <c r="BCX550" s="18"/>
      <c r="BCY550" s="18"/>
      <c r="BCZ550" s="18"/>
      <c r="BDA550" s="18"/>
      <c r="BDB550" s="18"/>
      <c r="BDC550" s="18"/>
      <c r="BDD550" s="18"/>
      <c r="BDE550" s="18"/>
      <c r="BDF550" s="18"/>
      <c r="BDG550" s="18"/>
      <c r="BDH550" s="18"/>
      <c r="BDI550" s="18"/>
      <c r="BDJ550" s="18"/>
      <c r="BDK550" s="18"/>
      <c r="BDL550" s="18"/>
      <c r="BDM550" s="18"/>
      <c r="BDN550" s="18"/>
      <c r="BDO550" s="18"/>
      <c r="BDP550" s="18"/>
      <c r="BDQ550" s="18"/>
      <c r="BDR550" s="18"/>
      <c r="BDS550" s="18"/>
      <c r="BDT550" s="18"/>
      <c r="BDU550" s="18"/>
      <c r="BDV550" s="18"/>
      <c r="BDW550" s="18"/>
      <c r="BDX550" s="18"/>
      <c r="BDY550" s="18"/>
      <c r="BDZ550" s="18"/>
      <c r="BEA550" s="18"/>
      <c r="BEB550" s="18"/>
      <c r="BEC550" s="18"/>
      <c r="BED550" s="18"/>
      <c r="BEE550" s="18"/>
      <c r="BEF550" s="18"/>
      <c r="BEG550" s="18"/>
      <c r="BEH550" s="18"/>
      <c r="BEI550" s="18"/>
      <c r="BEJ550" s="18"/>
      <c r="BEK550" s="18"/>
      <c r="BEL550" s="18"/>
      <c r="BEM550" s="18"/>
      <c r="BEN550" s="18"/>
      <c r="BEO550" s="18"/>
      <c r="BEP550" s="18"/>
      <c r="BEQ550" s="18"/>
      <c r="BER550" s="18"/>
      <c r="BES550" s="18"/>
      <c r="BET550" s="18"/>
      <c r="BEU550" s="18"/>
      <c r="BEV550" s="18"/>
      <c r="BEW550" s="18"/>
      <c r="BEX550" s="18"/>
      <c r="BEY550" s="18"/>
      <c r="BEZ550" s="18"/>
      <c r="BFA550" s="18"/>
      <c r="BFB550" s="18"/>
      <c r="BFC550" s="18"/>
      <c r="BFD550" s="18"/>
      <c r="BFE550" s="18"/>
      <c r="BFF550" s="18"/>
      <c r="BFG550" s="18"/>
      <c r="BFH550" s="18"/>
      <c r="BFI550" s="18"/>
      <c r="BFJ550" s="18"/>
      <c r="BFK550" s="18"/>
      <c r="BFL550" s="18"/>
      <c r="BFM550" s="18"/>
      <c r="BFN550" s="18"/>
      <c r="BFO550" s="18"/>
      <c r="BFP550" s="18"/>
      <c r="BFQ550" s="18"/>
      <c r="BFR550" s="18"/>
      <c r="BFS550" s="18"/>
      <c r="BFT550" s="18"/>
      <c r="BFU550" s="18"/>
      <c r="BFV550" s="18"/>
      <c r="BFW550" s="18"/>
      <c r="BFX550" s="18"/>
      <c r="BFY550" s="18"/>
      <c r="BFZ550" s="18"/>
      <c r="BGA550" s="18"/>
      <c r="BGB550" s="18"/>
      <c r="BGC550" s="18"/>
      <c r="BGD550" s="18"/>
      <c r="BGE550" s="18"/>
      <c r="BGF550" s="18"/>
      <c r="BGG550" s="18"/>
      <c r="BGH550" s="18"/>
      <c r="BGI550" s="18"/>
      <c r="BGJ550" s="18"/>
      <c r="BGK550" s="18"/>
      <c r="BGL550" s="18"/>
      <c r="BGM550" s="18"/>
      <c r="BGN550" s="18"/>
      <c r="BGO550" s="18"/>
      <c r="BGP550" s="18"/>
      <c r="BGQ550" s="18"/>
      <c r="BGR550" s="18"/>
      <c r="BGS550" s="18"/>
      <c r="BGT550" s="18"/>
      <c r="BGU550" s="18"/>
      <c r="BGV550" s="18"/>
      <c r="BGW550" s="18"/>
      <c r="BGX550" s="18"/>
      <c r="BGY550" s="18"/>
      <c r="BGZ550" s="18"/>
      <c r="BHA550" s="18"/>
      <c r="BHB550" s="18"/>
      <c r="BHC550" s="18"/>
      <c r="BHD550" s="18"/>
      <c r="BHE550" s="18"/>
      <c r="BHF550" s="18"/>
      <c r="BHG550" s="18"/>
      <c r="BHH550" s="18"/>
      <c r="BHI550" s="18"/>
      <c r="BHJ550" s="18"/>
      <c r="BHK550" s="18"/>
      <c r="BHL550" s="18"/>
      <c r="BHM550" s="18"/>
      <c r="BHN550" s="18"/>
      <c r="BHO550" s="18"/>
      <c r="BHP550" s="18"/>
      <c r="BHQ550" s="18"/>
      <c r="BHR550" s="18"/>
      <c r="BHS550" s="18"/>
      <c r="BHT550" s="18"/>
      <c r="BHU550" s="18"/>
      <c r="BHV550" s="18"/>
      <c r="BHW550" s="18"/>
      <c r="BHX550" s="18"/>
      <c r="BHY550" s="18"/>
      <c r="BHZ550" s="18"/>
      <c r="BIA550" s="18"/>
      <c r="BIB550" s="18"/>
      <c r="BIC550" s="18"/>
      <c r="BID550" s="18"/>
      <c r="BIE550" s="18"/>
      <c r="BIF550" s="18"/>
      <c r="BIG550" s="18"/>
      <c r="BIH550" s="18"/>
      <c r="BII550" s="18"/>
      <c r="BIJ550" s="18"/>
      <c r="BIK550" s="18"/>
      <c r="BIL550" s="18"/>
      <c r="BIM550" s="18"/>
      <c r="BIN550" s="18"/>
      <c r="BIO550" s="18"/>
      <c r="BIP550" s="18"/>
      <c r="BIQ550" s="18"/>
      <c r="BIR550" s="18"/>
      <c r="BIS550" s="18"/>
      <c r="BIT550" s="18"/>
      <c r="BIU550" s="18"/>
      <c r="BIV550" s="18"/>
      <c r="BIW550" s="18"/>
      <c r="BIX550" s="18"/>
      <c r="BIY550" s="18"/>
      <c r="BIZ550" s="18"/>
      <c r="BJA550" s="18"/>
      <c r="BJB550" s="18"/>
      <c r="BJC550" s="18"/>
      <c r="BJD550" s="18"/>
      <c r="BJE550" s="18"/>
      <c r="BJF550" s="18"/>
      <c r="BJG550" s="18"/>
      <c r="BJH550" s="18"/>
      <c r="BJI550" s="18"/>
      <c r="BJJ550" s="18"/>
      <c r="BJK550" s="18"/>
      <c r="BJL550" s="18"/>
      <c r="BJM550" s="18"/>
      <c r="BJN550" s="18"/>
      <c r="BJO550" s="18"/>
      <c r="BJP550" s="18"/>
      <c r="BJQ550" s="18"/>
      <c r="BJR550" s="18"/>
      <c r="BJS550" s="18"/>
      <c r="BJT550" s="18"/>
      <c r="BJU550" s="18"/>
      <c r="BJV550" s="18"/>
      <c r="BJW550" s="18"/>
      <c r="BJX550" s="18"/>
      <c r="BJY550" s="18"/>
      <c r="BJZ550" s="18"/>
      <c r="BKA550" s="18"/>
      <c r="BKB550" s="18"/>
      <c r="BKC550" s="18"/>
      <c r="BKD550" s="18"/>
      <c r="BKE550" s="18"/>
      <c r="BKF550" s="18"/>
      <c r="BKG550" s="18"/>
      <c r="BKH550" s="18"/>
      <c r="BKI550" s="18"/>
      <c r="BKJ550" s="18"/>
      <c r="BKK550" s="18"/>
      <c r="BKL550" s="18"/>
      <c r="BKM550" s="18"/>
      <c r="BKN550" s="18"/>
      <c r="BKO550" s="18"/>
      <c r="BKP550" s="18"/>
      <c r="BKQ550" s="18"/>
      <c r="BKR550" s="18"/>
      <c r="BKS550" s="18"/>
      <c r="BKT550" s="18"/>
      <c r="BKU550" s="18"/>
      <c r="BKV550" s="18"/>
      <c r="BKW550" s="18"/>
      <c r="BKX550" s="18"/>
      <c r="BKY550" s="18"/>
      <c r="BKZ550" s="18"/>
      <c r="BLA550" s="18"/>
      <c r="BLB550" s="18"/>
      <c r="BLC550" s="18"/>
      <c r="BLD550" s="18"/>
      <c r="BLE550" s="18"/>
      <c r="BLF550" s="18"/>
      <c r="BLG550" s="18"/>
      <c r="BLH550" s="18"/>
      <c r="BLI550" s="18"/>
      <c r="BLJ550" s="18"/>
      <c r="BLK550" s="18"/>
      <c r="BLL550" s="18"/>
      <c r="BLM550" s="18"/>
      <c r="BLN550" s="18"/>
      <c r="BLO550" s="18"/>
      <c r="BLP550" s="18"/>
      <c r="BLQ550" s="18"/>
      <c r="BLR550" s="18"/>
      <c r="BLS550" s="18"/>
      <c r="BLT550" s="18"/>
      <c r="BLU550" s="18"/>
      <c r="BLV550" s="18"/>
      <c r="BLW550" s="18"/>
      <c r="BLX550" s="18"/>
      <c r="BLY550" s="18"/>
      <c r="BLZ550" s="18"/>
      <c r="BMA550" s="18"/>
      <c r="BMB550" s="18"/>
      <c r="BMC550" s="18"/>
      <c r="BMD550" s="18"/>
      <c r="BME550" s="18"/>
      <c r="BMF550" s="18"/>
      <c r="BMG550" s="18"/>
      <c r="BMH550" s="18"/>
      <c r="BMI550" s="18"/>
      <c r="BMJ550" s="18"/>
      <c r="BMK550" s="18"/>
      <c r="BML550" s="18"/>
      <c r="BMM550" s="18"/>
      <c r="BMN550" s="18"/>
      <c r="BMO550" s="18"/>
      <c r="BMP550" s="18"/>
      <c r="BMQ550" s="18"/>
      <c r="BMR550" s="18"/>
      <c r="BMS550" s="18"/>
      <c r="BMT550" s="18"/>
      <c r="BMU550" s="18"/>
      <c r="BMV550" s="18"/>
      <c r="BMW550" s="18"/>
      <c r="BMX550" s="18"/>
      <c r="BMY550" s="18"/>
      <c r="BMZ550" s="18"/>
      <c r="BNA550" s="18"/>
      <c r="BNB550" s="18"/>
      <c r="BNC550" s="18"/>
      <c r="BND550" s="18"/>
      <c r="BNE550" s="18"/>
      <c r="BNF550" s="18"/>
      <c r="BNG550" s="18"/>
      <c r="BNH550" s="18"/>
      <c r="BNI550" s="18"/>
      <c r="BNJ550" s="18"/>
      <c r="BNK550" s="18"/>
      <c r="BNL550" s="18"/>
      <c r="BNM550" s="18"/>
      <c r="BNN550" s="18"/>
      <c r="BNO550" s="18"/>
      <c r="BNP550" s="18"/>
      <c r="BNQ550" s="18"/>
      <c r="BNR550" s="18"/>
      <c r="BNS550" s="18"/>
      <c r="BNT550" s="18"/>
      <c r="BNU550" s="18"/>
      <c r="BNV550" s="18"/>
      <c r="BNW550" s="18"/>
      <c r="BNX550" s="18"/>
      <c r="BNY550" s="18"/>
      <c r="BNZ550" s="18"/>
      <c r="BOA550" s="18"/>
      <c r="BOB550" s="18"/>
      <c r="BOC550" s="18"/>
      <c r="BOD550" s="18"/>
      <c r="BOE550" s="18"/>
      <c r="BOF550" s="18"/>
      <c r="BOG550" s="18"/>
      <c r="BOH550" s="18"/>
      <c r="BOI550" s="18"/>
      <c r="BOJ550" s="18"/>
      <c r="BOK550" s="18"/>
      <c r="BOL550" s="18"/>
      <c r="BOM550" s="18"/>
      <c r="BON550" s="18"/>
      <c r="BOO550" s="18"/>
      <c r="BOP550" s="18"/>
      <c r="BOQ550" s="18"/>
      <c r="BOR550" s="18"/>
      <c r="BOS550" s="18"/>
      <c r="BOT550" s="18"/>
      <c r="BOU550" s="18"/>
      <c r="BOV550" s="18"/>
      <c r="BOW550" s="18"/>
      <c r="BOX550" s="18"/>
      <c r="BOY550" s="18"/>
      <c r="BOZ550" s="18"/>
      <c r="BPA550" s="18"/>
      <c r="BPB550" s="18"/>
      <c r="BPC550" s="18"/>
      <c r="BPD550" s="18"/>
      <c r="BPE550" s="18"/>
      <c r="BPF550" s="18"/>
      <c r="BPG550" s="18"/>
      <c r="BPH550" s="18"/>
      <c r="BPI550" s="18"/>
      <c r="BPJ550" s="18"/>
      <c r="BPK550" s="18"/>
      <c r="BPL550" s="18"/>
      <c r="BPM550" s="18"/>
      <c r="BPN550" s="18"/>
      <c r="BPO550" s="18"/>
      <c r="BPP550" s="18"/>
      <c r="BPQ550" s="18"/>
      <c r="BPR550" s="18"/>
      <c r="BPS550" s="18"/>
      <c r="BPT550" s="18"/>
      <c r="BPU550" s="18"/>
      <c r="BPV550" s="18"/>
      <c r="BPW550" s="18"/>
      <c r="BPX550" s="18"/>
      <c r="BPY550" s="18"/>
      <c r="BPZ550" s="18"/>
      <c r="BQA550" s="18"/>
      <c r="BQB550" s="18"/>
      <c r="BQC550" s="18"/>
      <c r="BQD550" s="18"/>
      <c r="BQE550" s="18"/>
      <c r="BQF550" s="18"/>
      <c r="BQG550" s="18"/>
      <c r="BQH550" s="18"/>
      <c r="BQI550" s="18"/>
      <c r="BQJ550" s="18"/>
      <c r="BQK550" s="18"/>
      <c r="BQL550" s="18"/>
      <c r="BQM550" s="18"/>
      <c r="BQN550" s="18"/>
      <c r="BQO550" s="18"/>
      <c r="BQP550" s="18"/>
      <c r="BQQ550" s="18"/>
      <c r="BQR550" s="18"/>
      <c r="BQS550" s="18"/>
      <c r="BQT550" s="18"/>
      <c r="BQU550" s="18"/>
      <c r="BQV550" s="18"/>
      <c r="BQW550" s="18"/>
      <c r="BQX550" s="18"/>
      <c r="BQY550" s="18"/>
      <c r="BQZ550" s="18"/>
      <c r="BRA550" s="18"/>
      <c r="BRB550" s="18"/>
      <c r="BRC550" s="18"/>
      <c r="BRD550" s="18"/>
      <c r="BRE550" s="18"/>
      <c r="BRF550" s="18"/>
      <c r="BRG550" s="18"/>
      <c r="BRH550" s="18"/>
      <c r="BRI550" s="18"/>
      <c r="BRJ550" s="18"/>
      <c r="BRK550" s="18"/>
      <c r="BRL550" s="18"/>
      <c r="BRM550" s="18"/>
      <c r="BRN550" s="18"/>
      <c r="BRO550" s="18"/>
      <c r="BRP550" s="18"/>
      <c r="BRQ550" s="18"/>
      <c r="BRR550" s="18"/>
      <c r="BRS550" s="18"/>
      <c r="BRT550" s="18"/>
      <c r="BRU550" s="18"/>
      <c r="BRV550" s="18"/>
      <c r="BRW550" s="18"/>
      <c r="BRX550" s="18"/>
      <c r="BRY550" s="18"/>
      <c r="BRZ550" s="18"/>
      <c r="BSA550" s="18"/>
      <c r="BSB550" s="18"/>
      <c r="BSC550" s="18"/>
      <c r="BSD550" s="18"/>
      <c r="BSE550" s="18"/>
      <c r="BSF550" s="18"/>
      <c r="BSG550" s="18"/>
      <c r="BSH550" s="18"/>
      <c r="BSI550" s="18"/>
      <c r="BSJ550" s="18"/>
      <c r="BSK550" s="18"/>
      <c r="BSL550" s="18"/>
      <c r="BSM550" s="18"/>
      <c r="BSN550" s="18"/>
      <c r="BSO550" s="18"/>
      <c r="BSP550" s="18"/>
      <c r="BSQ550" s="18"/>
      <c r="BSR550" s="18"/>
      <c r="BSS550" s="18"/>
      <c r="BST550" s="18"/>
      <c r="BSU550" s="18"/>
      <c r="BSV550" s="18"/>
      <c r="BSW550" s="18"/>
      <c r="BSX550" s="18"/>
      <c r="BSY550" s="18"/>
      <c r="BSZ550" s="18"/>
      <c r="BTA550" s="18"/>
      <c r="BTB550" s="18"/>
      <c r="BTC550" s="18"/>
      <c r="BTD550" s="18"/>
      <c r="BTE550" s="18"/>
      <c r="BTF550" s="18"/>
      <c r="BTG550" s="18"/>
      <c r="BTH550" s="18"/>
      <c r="BTI550" s="18"/>
      <c r="BTJ550" s="18"/>
      <c r="BTK550" s="18"/>
      <c r="BTL550" s="18"/>
      <c r="BTM550" s="18"/>
      <c r="BTN550" s="18"/>
      <c r="BTO550" s="18"/>
      <c r="BTP550" s="18"/>
      <c r="BTQ550" s="18"/>
      <c r="BTR550" s="18"/>
      <c r="BTS550" s="18"/>
      <c r="BTT550" s="18"/>
      <c r="BTU550" s="18"/>
      <c r="BTV550" s="18"/>
      <c r="BTW550" s="18"/>
      <c r="BTX550" s="18"/>
      <c r="BTY550" s="18"/>
      <c r="BTZ550" s="18"/>
      <c r="BUA550" s="18"/>
      <c r="BUB550" s="18"/>
      <c r="BUC550" s="18"/>
      <c r="BUD550" s="18"/>
      <c r="BUE550" s="18"/>
      <c r="BUF550" s="18"/>
      <c r="BUG550" s="18"/>
      <c r="BUH550" s="18"/>
      <c r="BUI550" s="18"/>
      <c r="BUJ550" s="18"/>
      <c r="BUK550" s="18"/>
      <c r="BUL550" s="18"/>
      <c r="BUM550" s="18"/>
      <c r="BUN550" s="18"/>
      <c r="BUO550" s="18"/>
      <c r="BUP550" s="18"/>
      <c r="BUQ550" s="18"/>
      <c r="BUR550" s="18"/>
      <c r="BUS550" s="18"/>
      <c r="BUT550" s="18"/>
      <c r="BUU550" s="18"/>
      <c r="BUV550" s="18"/>
      <c r="BUW550" s="18"/>
      <c r="BUX550" s="18"/>
      <c r="BUY550" s="18"/>
      <c r="BUZ550" s="18"/>
      <c r="BVA550" s="18"/>
      <c r="BVB550" s="18"/>
      <c r="BVC550" s="18"/>
      <c r="BVD550" s="18"/>
      <c r="BVE550" s="18"/>
      <c r="BVF550" s="18"/>
      <c r="BVG550" s="18"/>
      <c r="BVH550" s="18"/>
      <c r="BVI550" s="18"/>
      <c r="BVJ550" s="18"/>
      <c r="BVK550" s="18"/>
      <c r="BVL550" s="18"/>
      <c r="BVM550" s="18"/>
      <c r="BVN550" s="18"/>
      <c r="BVO550" s="18"/>
      <c r="BVP550" s="18"/>
      <c r="BVQ550" s="18"/>
      <c r="BVR550" s="18"/>
      <c r="BVS550" s="18"/>
      <c r="BVT550" s="18"/>
      <c r="BVU550" s="18"/>
      <c r="BVV550" s="18"/>
      <c r="BVW550" s="18"/>
      <c r="BVX550" s="18"/>
      <c r="BVY550" s="18"/>
      <c r="BVZ550" s="18"/>
      <c r="BWA550" s="18"/>
      <c r="BWB550" s="18"/>
      <c r="BWC550" s="18"/>
      <c r="BWD550" s="18"/>
      <c r="BWE550" s="18"/>
      <c r="BWF550" s="18"/>
      <c r="BWG550" s="18"/>
      <c r="BWH550" s="18"/>
      <c r="BWI550" s="18"/>
      <c r="BWJ550" s="18"/>
      <c r="BWK550" s="18"/>
      <c r="BWL550" s="18"/>
      <c r="BWM550" s="18"/>
      <c r="BWN550" s="18"/>
      <c r="BWO550" s="18"/>
      <c r="BWP550" s="18"/>
      <c r="BWQ550" s="18"/>
      <c r="BWR550" s="18"/>
      <c r="BWS550" s="18"/>
      <c r="BWT550" s="18"/>
      <c r="BWU550" s="18"/>
      <c r="BWV550" s="18"/>
      <c r="BWW550" s="18"/>
      <c r="BWX550" s="18"/>
      <c r="BWY550" s="18"/>
      <c r="BWZ550" s="18"/>
      <c r="BXA550" s="18"/>
      <c r="BXB550" s="18"/>
      <c r="BXC550" s="18"/>
      <c r="BXD550" s="18"/>
      <c r="BXE550" s="18"/>
      <c r="BXF550" s="18"/>
      <c r="BXG550" s="18"/>
      <c r="BXH550" s="18"/>
      <c r="BXI550" s="18"/>
      <c r="BXJ550" s="18"/>
      <c r="BXK550" s="18"/>
      <c r="BXL550" s="18"/>
      <c r="BXM550" s="18"/>
      <c r="BXN550" s="18"/>
      <c r="BXO550" s="18"/>
      <c r="BXP550" s="18"/>
      <c r="BXQ550" s="18"/>
      <c r="BXR550" s="18"/>
      <c r="BXS550" s="18"/>
      <c r="BXT550" s="18"/>
      <c r="BXU550" s="18"/>
      <c r="BXV550" s="18"/>
      <c r="BXW550" s="18"/>
      <c r="BXX550" s="18"/>
      <c r="BXY550" s="18"/>
      <c r="BXZ550" s="18"/>
      <c r="BYA550" s="18"/>
      <c r="BYB550" s="18"/>
      <c r="BYC550" s="18"/>
      <c r="BYD550" s="18"/>
      <c r="BYE550" s="18"/>
      <c r="BYF550" s="18"/>
      <c r="BYG550" s="18"/>
      <c r="BYH550" s="18"/>
      <c r="BYI550" s="18"/>
      <c r="BYJ550" s="18"/>
      <c r="BYK550" s="18"/>
      <c r="BYL550" s="18"/>
      <c r="BYM550" s="18"/>
      <c r="BYN550" s="18"/>
      <c r="BYO550" s="18"/>
      <c r="BYP550" s="18"/>
      <c r="BYQ550" s="18"/>
      <c r="BYR550" s="18"/>
      <c r="BYS550" s="18"/>
      <c r="BYT550" s="18"/>
      <c r="BYU550" s="18"/>
      <c r="BYV550" s="18"/>
      <c r="BYW550" s="18"/>
      <c r="BYX550" s="18"/>
      <c r="BYY550" s="18"/>
      <c r="BYZ550" s="18"/>
      <c r="BZA550" s="18"/>
      <c r="BZB550" s="18"/>
      <c r="BZC550" s="18"/>
      <c r="BZD550" s="18"/>
      <c r="BZE550" s="18"/>
      <c r="BZF550" s="18"/>
      <c r="BZG550" s="18"/>
      <c r="BZH550" s="18"/>
      <c r="BZI550" s="18"/>
      <c r="BZJ550" s="18"/>
      <c r="BZK550" s="18"/>
      <c r="BZL550" s="18"/>
      <c r="BZM550" s="18"/>
      <c r="BZN550" s="18"/>
      <c r="BZO550" s="18"/>
      <c r="BZP550" s="18"/>
      <c r="BZQ550" s="18"/>
      <c r="BZR550" s="18"/>
      <c r="BZS550" s="18"/>
      <c r="BZT550" s="18"/>
      <c r="BZU550" s="18"/>
      <c r="BZV550" s="18"/>
      <c r="BZW550" s="18"/>
      <c r="BZX550" s="18"/>
      <c r="BZY550" s="18"/>
      <c r="BZZ550" s="18"/>
      <c r="CAA550" s="18"/>
      <c r="CAB550" s="18"/>
      <c r="CAC550" s="18"/>
      <c r="CAD550" s="18"/>
      <c r="CAE550" s="18"/>
      <c r="CAF550" s="18"/>
      <c r="CAG550" s="18"/>
      <c r="CAH550" s="18"/>
      <c r="CAI550" s="18"/>
      <c r="CAJ550" s="18"/>
      <c r="CAK550" s="18"/>
      <c r="CAL550" s="18"/>
      <c r="CAM550" s="18"/>
      <c r="CAN550" s="18"/>
      <c r="CAO550" s="18"/>
      <c r="CAP550" s="18"/>
      <c r="CAQ550" s="18"/>
      <c r="CAR550" s="18"/>
      <c r="CAS550" s="18"/>
      <c r="CAT550" s="18"/>
      <c r="CAU550" s="18"/>
      <c r="CAV550" s="18"/>
      <c r="CAW550" s="18"/>
      <c r="CAX550" s="18"/>
      <c r="CAY550" s="18"/>
      <c r="CAZ550" s="18"/>
      <c r="CBA550" s="18"/>
      <c r="CBB550" s="18"/>
      <c r="CBC550" s="18"/>
      <c r="CBD550" s="18"/>
      <c r="CBE550" s="18"/>
      <c r="CBF550" s="18"/>
      <c r="CBG550" s="18"/>
      <c r="CBH550" s="18"/>
      <c r="CBI550" s="18"/>
      <c r="CBJ550" s="18"/>
      <c r="CBK550" s="18"/>
      <c r="CBL550" s="18"/>
      <c r="CBM550" s="18"/>
      <c r="CBN550" s="18"/>
      <c r="CBO550" s="18"/>
      <c r="CBP550" s="18"/>
      <c r="CBQ550" s="18"/>
      <c r="CBR550" s="18"/>
      <c r="CBS550" s="18"/>
      <c r="CBT550" s="18"/>
      <c r="CBU550" s="18"/>
      <c r="CBV550" s="18"/>
      <c r="CBW550" s="18"/>
      <c r="CBX550" s="18"/>
      <c r="CBY550" s="18"/>
      <c r="CBZ550" s="18"/>
      <c r="CCA550" s="18"/>
      <c r="CCB550" s="18"/>
      <c r="CCC550" s="18"/>
      <c r="CCD550" s="18"/>
      <c r="CCE550" s="18"/>
      <c r="CCF550" s="18"/>
      <c r="CCG550" s="18"/>
      <c r="CCH550" s="18"/>
      <c r="CCI550" s="18"/>
      <c r="CCJ550" s="18"/>
      <c r="CCK550" s="18"/>
      <c r="CCL550" s="18"/>
      <c r="CCM550" s="18"/>
      <c r="CCN550" s="18"/>
      <c r="CCO550" s="18"/>
      <c r="CCP550" s="18"/>
      <c r="CCQ550" s="18"/>
      <c r="CCR550" s="18"/>
      <c r="CCS550" s="18"/>
      <c r="CCT550" s="18"/>
      <c r="CCU550" s="18"/>
      <c r="CCV550" s="18"/>
      <c r="CCW550" s="18"/>
      <c r="CCX550" s="18"/>
      <c r="CCY550" s="18"/>
      <c r="CCZ550" s="18"/>
      <c r="CDA550" s="18"/>
      <c r="CDB550" s="18"/>
      <c r="CDC550" s="18"/>
      <c r="CDD550" s="18"/>
      <c r="CDE550" s="18"/>
      <c r="CDF550" s="18"/>
      <c r="CDG550" s="18"/>
      <c r="CDH550" s="18"/>
      <c r="CDI550" s="18"/>
      <c r="CDJ550" s="18"/>
      <c r="CDK550" s="18"/>
      <c r="CDL550" s="18"/>
      <c r="CDM550" s="18"/>
      <c r="CDN550" s="18"/>
      <c r="CDO550" s="18"/>
      <c r="CDP550" s="18"/>
      <c r="CDQ550" s="18"/>
      <c r="CDR550" s="18"/>
      <c r="CDS550" s="18"/>
      <c r="CDT550" s="18"/>
      <c r="CDU550" s="18"/>
      <c r="CDV550" s="18"/>
      <c r="CDW550" s="18"/>
      <c r="CDX550" s="18"/>
      <c r="CDY550" s="18"/>
      <c r="CDZ550" s="18"/>
      <c r="CEA550" s="18"/>
      <c r="CEB550" s="18"/>
      <c r="CEC550" s="18"/>
      <c r="CED550" s="18"/>
      <c r="CEE550" s="18"/>
      <c r="CEF550" s="18"/>
      <c r="CEG550" s="18"/>
      <c r="CEH550" s="18"/>
      <c r="CEI550" s="18"/>
      <c r="CEJ550" s="18"/>
      <c r="CEK550" s="18"/>
      <c r="CEL550" s="18"/>
      <c r="CEM550" s="18"/>
      <c r="CEN550" s="18"/>
      <c r="CEO550" s="18"/>
      <c r="CEP550" s="18"/>
      <c r="CEQ550" s="18"/>
      <c r="CER550" s="18"/>
      <c r="CES550" s="18"/>
      <c r="CET550" s="18"/>
      <c r="CEU550" s="18"/>
      <c r="CEV550" s="18"/>
      <c r="CEW550" s="18"/>
      <c r="CEX550" s="18"/>
      <c r="CEY550" s="18"/>
      <c r="CEZ550" s="18"/>
      <c r="CFA550" s="18"/>
      <c r="CFB550" s="18"/>
      <c r="CFC550" s="18"/>
      <c r="CFD550" s="18"/>
      <c r="CFE550" s="18"/>
      <c r="CFF550" s="18"/>
      <c r="CFG550" s="18"/>
      <c r="CFH550" s="18"/>
      <c r="CFI550" s="18"/>
      <c r="CFJ550" s="18"/>
      <c r="CFK550" s="18"/>
      <c r="CFL550" s="18"/>
      <c r="CFM550" s="18"/>
      <c r="CFN550" s="18"/>
      <c r="CFO550" s="18"/>
      <c r="CFP550" s="18"/>
      <c r="CFQ550" s="18"/>
      <c r="CFR550" s="18"/>
      <c r="CFS550" s="18"/>
      <c r="CFT550" s="18"/>
      <c r="CFU550" s="18"/>
      <c r="CFV550" s="18"/>
      <c r="CFW550" s="18"/>
      <c r="CFX550" s="18"/>
      <c r="CFY550" s="18"/>
      <c r="CFZ550" s="18"/>
      <c r="CGA550" s="18"/>
      <c r="CGB550" s="18"/>
      <c r="CGC550" s="18"/>
      <c r="CGD550" s="18"/>
      <c r="CGE550" s="18"/>
      <c r="CGF550" s="18"/>
      <c r="CGG550" s="18"/>
      <c r="CGH550" s="18"/>
      <c r="CGI550" s="18"/>
      <c r="CGJ550" s="18"/>
      <c r="CGK550" s="18"/>
      <c r="CGL550" s="18"/>
      <c r="CGM550" s="18"/>
      <c r="CGN550" s="18"/>
      <c r="CGO550" s="18"/>
      <c r="CGP550" s="18"/>
      <c r="CGQ550" s="18"/>
      <c r="CGR550" s="18"/>
      <c r="CGS550" s="18"/>
      <c r="CGT550" s="18"/>
      <c r="CGU550" s="18"/>
      <c r="CGV550" s="18"/>
      <c r="CGW550" s="18"/>
      <c r="CGX550" s="18"/>
      <c r="CGY550" s="18"/>
      <c r="CGZ550" s="18"/>
      <c r="CHA550" s="18"/>
      <c r="CHB550" s="18"/>
      <c r="CHC550" s="18"/>
      <c r="CHD550" s="18"/>
      <c r="CHE550" s="18"/>
      <c r="CHF550" s="18"/>
      <c r="CHG550" s="18"/>
      <c r="CHH550" s="18"/>
      <c r="CHI550" s="18"/>
      <c r="CHJ550" s="18"/>
      <c r="CHK550" s="18"/>
      <c r="CHL550" s="18"/>
      <c r="CHM550" s="18"/>
      <c r="CHN550" s="18"/>
      <c r="CHO550" s="18"/>
      <c r="CHP550" s="18"/>
      <c r="CHQ550" s="18"/>
      <c r="CHR550" s="18"/>
      <c r="CHS550" s="18"/>
      <c r="CHT550" s="18"/>
      <c r="CHU550" s="18"/>
      <c r="CHV550" s="18"/>
      <c r="CHW550" s="18"/>
      <c r="CHX550" s="18"/>
      <c r="CHY550" s="18"/>
      <c r="CHZ550" s="18"/>
      <c r="CIA550" s="18"/>
      <c r="CIB550" s="18"/>
      <c r="CIC550" s="18"/>
      <c r="CID550" s="18"/>
      <c r="CIE550" s="18"/>
      <c r="CIF550" s="18"/>
      <c r="CIG550" s="18"/>
      <c r="CIH550" s="18"/>
      <c r="CII550" s="18"/>
      <c r="CIJ550" s="18"/>
      <c r="CIK550" s="18"/>
      <c r="CIL550" s="18"/>
      <c r="CIM550" s="18"/>
      <c r="CIN550" s="18"/>
      <c r="CIO550" s="18"/>
      <c r="CIP550" s="18"/>
      <c r="CIQ550" s="18"/>
      <c r="CIR550" s="18"/>
      <c r="CIS550" s="18"/>
      <c r="CIT550" s="18"/>
      <c r="CIU550" s="18"/>
      <c r="CIV550" s="18"/>
      <c r="CIW550" s="18"/>
      <c r="CIX550" s="18"/>
      <c r="CIY550" s="18"/>
      <c r="CIZ550" s="18"/>
      <c r="CJA550" s="18"/>
      <c r="CJB550" s="18"/>
      <c r="CJC550" s="18"/>
      <c r="CJD550" s="18"/>
      <c r="CJE550" s="18"/>
      <c r="CJF550" s="18"/>
      <c r="CJG550" s="18"/>
      <c r="CJH550" s="18"/>
      <c r="CJI550" s="18"/>
      <c r="CJJ550" s="18"/>
      <c r="CJK550" s="18"/>
      <c r="CJL550" s="18"/>
      <c r="CJM550" s="18"/>
      <c r="CJN550" s="18"/>
      <c r="CJO550" s="18"/>
      <c r="CJP550" s="18"/>
      <c r="CJQ550" s="18"/>
      <c r="CJR550" s="18"/>
      <c r="CJS550" s="18"/>
      <c r="CJT550" s="18"/>
      <c r="CJU550" s="18"/>
      <c r="CJV550" s="18"/>
      <c r="CJW550" s="18"/>
      <c r="CJX550" s="18"/>
      <c r="CJY550" s="18"/>
      <c r="CJZ550" s="18"/>
      <c r="CKA550" s="18"/>
      <c r="CKB550" s="18"/>
      <c r="CKC550" s="18"/>
      <c r="CKD550" s="18"/>
      <c r="CKE550" s="18"/>
      <c r="CKF550" s="18"/>
      <c r="CKG550" s="18"/>
      <c r="CKH550" s="18"/>
      <c r="CKI550" s="18"/>
      <c r="CKJ550" s="18"/>
      <c r="CKK550" s="18"/>
      <c r="CKL550" s="18"/>
      <c r="CKM550" s="18"/>
      <c r="CKN550" s="18"/>
      <c r="CKO550" s="18"/>
      <c r="CKP550" s="18"/>
      <c r="CKQ550" s="18"/>
      <c r="CKR550" s="18"/>
      <c r="CKS550" s="18"/>
      <c r="CKT550" s="18"/>
      <c r="CKU550" s="18"/>
      <c r="CKV550" s="18"/>
      <c r="CKW550" s="18"/>
      <c r="CKX550" s="18"/>
      <c r="CKY550" s="18"/>
      <c r="CKZ550" s="18"/>
      <c r="CLA550" s="18"/>
      <c r="CLB550" s="18"/>
      <c r="CLC550" s="18"/>
      <c r="CLD550" s="18"/>
      <c r="CLE550" s="18"/>
      <c r="CLF550" s="18"/>
      <c r="CLG550" s="18"/>
      <c r="CLH550" s="18"/>
      <c r="CLI550" s="18"/>
      <c r="CLJ550" s="18"/>
      <c r="CLK550" s="18"/>
      <c r="CLL550" s="18"/>
      <c r="CLM550" s="18"/>
      <c r="CLN550" s="18"/>
      <c r="CLO550" s="18"/>
      <c r="CLP550" s="18"/>
      <c r="CLQ550" s="18"/>
      <c r="CLR550" s="18"/>
      <c r="CLS550" s="18"/>
      <c r="CLT550" s="18"/>
      <c r="CLU550" s="18"/>
      <c r="CLV550" s="18"/>
      <c r="CLW550" s="18"/>
      <c r="CLX550" s="18"/>
      <c r="CLY550" s="18"/>
      <c r="CLZ550" s="18"/>
      <c r="CMA550" s="18"/>
      <c r="CMB550" s="18"/>
      <c r="CMC550" s="18"/>
      <c r="CMD550" s="18"/>
      <c r="CME550" s="18"/>
      <c r="CMF550" s="18"/>
      <c r="CMG550" s="18"/>
      <c r="CMH550" s="18"/>
      <c r="CMI550" s="18"/>
      <c r="CMJ550" s="18"/>
      <c r="CMK550" s="18"/>
      <c r="CML550" s="18"/>
      <c r="CMM550" s="18"/>
      <c r="CMN550" s="18"/>
      <c r="CMO550" s="18"/>
      <c r="CMP550" s="18"/>
      <c r="CMQ550" s="18"/>
      <c r="CMR550" s="18"/>
      <c r="CMS550" s="18"/>
      <c r="CMT550" s="18"/>
      <c r="CMU550" s="18"/>
      <c r="CMV550" s="18"/>
      <c r="CMW550" s="18"/>
      <c r="CMX550" s="18"/>
      <c r="CMY550" s="18"/>
      <c r="CMZ550" s="18"/>
      <c r="CNA550" s="18"/>
      <c r="CNB550" s="18"/>
      <c r="CNC550" s="18"/>
      <c r="CND550" s="18"/>
      <c r="CNE550" s="18"/>
      <c r="CNF550" s="18"/>
      <c r="CNG550" s="18"/>
      <c r="CNH550" s="18"/>
      <c r="CNI550" s="18"/>
      <c r="CNJ550" s="18"/>
      <c r="CNK550" s="18"/>
      <c r="CNL550" s="18"/>
      <c r="CNM550" s="18"/>
      <c r="CNN550" s="18"/>
      <c r="CNO550" s="18"/>
      <c r="CNP550" s="18"/>
      <c r="CNQ550" s="18"/>
      <c r="CNR550" s="18"/>
      <c r="CNS550" s="18"/>
      <c r="CNT550" s="18"/>
      <c r="CNU550" s="18"/>
      <c r="CNV550" s="18"/>
      <c r="CNW550" s="18"/>
      <c r="CNX550" s="18"/>
      <c r="CNY550" s="18"/>
      <c r="CNZ550" s="18"/>
      <c r="COA550" s="18"/>
      <c r="COB550" s="18"/>
      <c r="COC550" s="18"/>
      <c r="COD550" s="18"/>
      <c r="COE550" s="18"/>
      <c r="COF550" s="18"/>
      <c r="COG550" s="18"/>
      <c r="COH550" s="18"/>
      <c r="COI550" s="18"/>
      <c r="COJ550" s="18"/>
      <c r="COK550" s="18"/>
      <c r="COL550" s="18"/>
      <c r="COM550" s="18"/>
      <c r="CON550" s="18"/>
      <c r="COO550" s="18"/>
      <c r="COP550" s="18"/>
      <c r="COQ550" s="18"/>
      <c r="COR550" s="18"/>
      <c r="COS550" s="18"/>
      <c r="COT550" s="18"/>
      <c r="COU550" s="18"/>
      <c r="COV550" s="18"/>
      <c r="COW550" s="18"/>
      <c r="COX550" s="18"/>
      <c r="COY550" s="18"/>
      <c r="COZ550" s="18"/>
      <c r="CPA550" s="18"/>
      <c r="CPB550" s="18"/>
      <c r="CPC550" s="18"/>
      <c r="CPD550" s="18"/>
      <c r="CPE550" s="18"/>
      <c r="CPF550" s="18"/>
      <c r="CPG550" s="18"/>
      <c r="CPH550" s="18"/>
      <c r="CPI550" s="18"/>
      <c r="CPJ550" s="18"/>
      <c r="CPK550" s="18"/>
      <c r="CPL550" s="18"/>
      <c r="CPM550" s="18"/>
      <c r="CPN550" s="18"/>
      <c r="CPO550" s="18"/>
      <c r="CPP550" s="18"/>
      <c r="CPQ550" s="18"/>
      <c r="CPR550" s="18"/>
      <c r="CPS550" s="18"/>
      <c r="CPT550" s="18"/>
      <c r="CPU550" s="18"/>
      <c r="CPV550" s="18"/>
      <c r="CPW550" s="18"/>
      <c r="CPX550" s="18"/>
      <c r="CPY550" s="18"/>
      <c r="CPZ550" s="18"/>
      <c r="CQA550" s="18"/>
      <c r="CQB550" s="18"/>
      <c r="CQC550" s="18"/>
      <c r="CQD550" s="18"/>
      <c r="CQE550" s="18"/>
      <c r="CQF550" s="18"/>
      <c r="CQG550" s="18"/>
      <c r="CQH550" s="18"/>
      <c r="CQI550" s="18"/>
      <c r="CQJ550" s="18"/>
      <c r="CQK550" s="18"/>
      <c r="CQL550" s="18"/>
      <c r="CQM550" s="18"/>
      <c r="CQN550" s="18"/>
      <c r="CQO550" s="18"/>
      <c r="CQP550" s="18"/>
      <c r="CQQ550" s="18"/>
      <c r="CQR550" s="18"/>
      <c r="CQS550" s="18"/>
      <c r="CQT550" s="18"/>
      <c r="CQU550" s="18"/>
      <c r="CQV550" s="18"/>
      <c r="CQW550" s="18"/>
      <c r="CQX550" s="18"/>
      <c r="CQY550" s="18"/>
      <c r="CQZ550" s="18"/>
      <c r="CRA550" s="18"/>
      <c r="CRB550" s="18"/>
      <c r="CRC550" s="18"/>
      <c r="CRD550" s="18"/>
      <c r="CRE550" s="18"/>
      <c r="CRF550" s="18"/>
      <c r="CRG550" s="18"/>
      <c r="CRH550" s="18"/>
      <c r="CRI550" s="18"/>
      <c r="CRJ550" s="18"/>
      <c r="CRK550" s="18"/>
      <c r="CRL550" s="18"/>
      <c r="CRM550" s="18"/>
      <c r="CRN550" s="18"/>
      <c r="CRO550" s="18"/>
      <c r="CRP550" s="18"/>
      <c r="CRQ550" s="18"/>
      <c r="CRR550" s="18"/>
      <c r="CRS550" s="18"/>
      <c r="CRT550" s="18"/>
      <c r="CRU550" s="18"/>
      <c r="CRV550" s="18"/>
      <c r="CRW550" s="18"/>
      <c r="CRX550" s="18"/>
      <c r="CRY550" s="18"/>
      <c r="CRZ550" s="18"/>
      <c r="CSA550" s="18"/>
      <c r="CSB550" s="18"/>
      <c r="CSC550" s="18"/>
      <c r="CSD550" s="18"/>
      <c r="CSE550" s="18"/>
      <c r="CSF550" s="18"/>
      <c r="CSG550" s="18"/>
      <c r="CSH550" s="18"/>
      <c r="CSI550" s="18"/>
      <c r="CSJ550" s="18"/>
      <c r="CSK550" s="18"/>
      <c r="CSL550" s="18"/>
      <c r="CSM550" s="18"/>
      <c r="CSN550" s="18"/>
      <c r="CSO550" s="18"/>
      <c r="CSP550" s="18"/>
      <c r="CSQ550" s="18"/>
      <c r="CSR550" s="18"/>
      <c r="CSS550" s="18"/>
      <c r="CST550" s="18"/>
      <c r="CSU550" s="18"/>
      <c r="CSV550" s="18"/>
      <c r="CSW550" s="18"/>
      <c r="CSX550" s="18"/>
      <c r="CSY550" s="18"/>
      <c r="CSZ550" s="18"/>
      <c r="CTA550" s="18"/>
      <c r="CTB550" s="18"/>
      <c r="CTC550" s="18"/>
      <c r="CTD550" s="18"/>
      <c r="CTE550" s="18"/>
      <c r="CTF550" s="18"/>
      <c r="CTG550" s="18"/>
      <c r="CTH550" s="18"/>
      <c r="CTI550" s="18"/>
      <c r="CTJ550" s="18"/>
      <c r="CTK550" s="18"/>
      <c r="CTL550" s="18"/>
      <c r="CTM550" s="18"/>
      <c r="CTN550" s="18"/>
      <c r="CTO550" s="18"/>
      <c r="CTP550" s="18"/>
      <c r="CTQ550" s="18"/>
      <c r="CTR550" s="18"/>
      <c r="CTS550" s="18"/>
      <c r="CTT550" s="18"/>
      <c r="CTU550" s="18"/>
      <c r="CTV550" s="18"/>
      <c r="CTW550" s="18"/>
      <c r="CTX550" s="18"/>
      <c r="CTY550" s="18"/>
      <c r="CTZ550" s="18"/>
      <c r="CUA550" s="18"/>
      <c r="CUB550" s="18"/>
      <c r="CUC550" s="18"/>
      <c r="CUD550" s="18"/>
      <c r="CUE550" s="18"/>
      <c r="CUF550" s="18"/>
      <c r="CUG550" s="18"/>
      <c r="CUH550" s="18"/>
      <c r="CUI550" s="18"/>
      <c r="CUJ550" s="18"/>
      <c r="CUK550" s="18"/>
      <c r="CUL550" s="18"/>
      <c r="CUM550" s="18"/>
      <c r="CUN550" s="18"/>
      <c r="CUO550" s="18"/>
      <c r="CUP550" s="18"/>
      <c r="CUQ550" s="18"/>
      <c r="CUR550" s="18"/>
      <c r="CUS550" s="18"/>
      <c r="CUT550" s="18"/>
      <c r="CUU550" s="18"/>
      <c r="CUV550" s="18"/>
      <c r="CUW550" s="18"/>
      <c r="CUX550" s="18"/>
      <c r="CUY550" s="18"/>
      <c r="CUZ550" s="18"/>
      <c r="CVA550" s="18"/>
      <c r="CVB550" s="18"/>
      <c r="CVC550" s="18"/>
      <c r="CVD550" s="18"/>
      <c r="CVE550" s="18"/>
      <c r="CVF550" s="18"/>
      <c r="CVG550" s="18"/>
      <c r="CVH550" s="18"/>
      <c r="CVI550" s="18"/>
      <c r="CVJ550" s="18"/>
      <c r="CVK550" s="18"/>
      <c r="CVL550" s="18"/>
      <c r="CVM550" s="18"/>
      <c r="CVN550" s="18"/>
      <c r="CVO550" s="18"/>
      <c r="CVP550" s="18"/>
      <c r="CVQ550" s="18"/>
      <c r="CVR550" s="18"/>
      <c r="CVS550" s="18"/>
      <c r="CVT550" s="18"/>
      <c r="CVU550" s="18"/>
      <c r="CVV550" s="18"/>
      <c r="CVW550" s="18"/>
      <c r="CVX550" s="18"/>
      <c r="CVY550" s="18"/>
      <c r="CVZ550" s="18"/>
      <c r="CWA550" s="18"/>
      <c r="CWB550" s="18"/>
      <c r="CWC550" s="18"/>
      <c r="CWD550" s="18"/>
      <c r="CWE550" s="18"/>
      <c r="CWF550" s="18"/>
      <c r="CWG550" s="18"/>
      <c r="CWH550" s="18"/>
      <c r="CWI550" s="18"/>
      <c r="CWJ550" s="18"/>
      <c r="CWK550" s="18"/>
      <c r="CWL550" s="18"/>
      <c r="CWM550" s="18"/>
      <c r="CWN550" s="18"/>
      <c r="CWO550" s="18"/>
      <c r="CWP550" s="18"/>
      <c r="CWQ550" s="18"/>
      <c r="CWR550" s="18"/>
      <c r="CWS550" s="18"/>
      <c r="CWT550" s="18"/>
      <c r="CWU550" s="18"/>
      <c r="CWV550" s="18"/>
      <c r="CWW550" s="18"/>
      <c r="CWX550" s="18"/>
      <c r="CWY550" s="18"/>
      <c r="CWZ550" s="18"/>
      <c r="CXA550" s="18"/>
      <c r="CXB550" s="18"/>
      <c r="CXC550" s="18"/>
      <c r="CXD550" s="18"/>
      <c r="CXE550" s="18"/>
      <c r="CXF550" s="18"/>
      <c r="CXG550" s="18"/>
      <c r="CXH550" s="18"/>
      <c r="CXI550" s="18"/>
      <c r="CXJ550" s="18"/>
      <c r="CXK550" s="18"/>
      <c r="CXL550" s="18"/>
      <c r="CXM550" s="18"/>
      <c r="CXN550" s="18"/>
      <c r="CXO550" s="18"/>
      <c r="CXP550" s="18"/>
      <c r="CXQ550" s="18"/>
      <c r="CXR550" s="18"/>
      <c r="CXS550" s="18"/>
      <c r="CXT550" s="18"/>
      <c r="CXU550" s="18"/>
      <c r="CXV550" s="18"/>
      <c r="CXW550" s="18"/>
      <c r="CXX550" s="18"/>
      <c r="CXY550" s="18"/>
      <c r="CXZ550" s="18"/>
      <c r="CYA550" s="18"/>
      <c r="CYB550" s="18"/>
      <c r="CYC550" s="18"/>
      <c r="CYD550" s="18"/>
      <c r="CYE550" s="18"/>
      <c r="CYF550" s="18"/>
      <c r="CYG550" s="18"/>
      <c r="CYH550" s="18"/>
      <c r="CYI550" s="18"/>
      <c r="CYJ550" s="18"/>
      <c r="CYK550" s="18"/>
      <c r="CYL550" s="18"/>
      <c r="CYM550" s="18"/>
      <c r="CYN550" s="18"/>
      <c r="CYO550" s="18"/>
      <c r="CYP550" s="18"/>
      <c r="CYQ550" s="18"/>
      <c r="CYR550" s="18"/>
      <c r="CYS550" s="18"/>
      <c r="CYT550" s="18"/>
      <c r="CYU550" s="18"/>
      <c r="CYV550" s="18"/>
      <c r="CYW550" s="18"/>
      <c r="CYX550" s="18"/>
      <c r="CYY550" s="18"/>
      <c r="CYZ550" s="18"/>
      <c r="CZA550" s="18"/>
      <c r="CZB550" s="18"/>
      <c r="CZC550" s="18"/>
      <c r="CZD550" s="18"/>
      <c r="CZE550" s="18"/>
      <c r="CZF550" s="18"/>
      <c r="CZG550" s="18"/>
      <c r="CZH550" s="18"/>
      <c r="CZI550" s="18"/>
      <c r="CZJ550" s="18"/>
      <c r="CZK550" s="18"/>
      <c r="CZL550" s="18"/>
      <c r="CZM550" s="18"/>
      <c r="CZN550" s="18"/>
      <c r="CZO550" s="18"/>
      <c r="CZP550" s="18"/>
      <c r="CZQ550" s="18"/>
      <c r="CZR550" s="18"/>
      <c r="CZS550" s="18"/>
      <c r="CZT550" s="18"/>
      <c r="CZU550" s="18"/>
      <c r="CZV550" s="18"/>
      <c r="CZW550" s="18"/>
      <c r="CZX550" s="18"/>
      <c r="CZY550" s="18"/>
      <c r="CZZ550" s="18"/>
      <c r="DAA550" s="18"/>
      <c r="DAB550" s="18"/>
      <c r="DAC550" s="18"/>
      <c r="DAD550" s="18"/>
      <c r="DAE550" s="18"/>
      <c r="DAF550" s="18"/>
      <c r="DAG550" s="18"/>
      <c r="DAH550" s="18"/>
      <c r="DAI550" s="18"/>
      <c r="DAJ550" s="18"/>
      <c r="DAK550" s="18"/>
      <c r="DAL550" s="18"/>
      <c r="DAM550" s="18"/>
      <c r="DAN550" s="18"/>
      <c r="DAO550" s="18"/>
      <c r="DAP550" s="18"/>
      <c r="DAQ550" s="18"/>
      <c r="DAR550" s="18"/>
      <c r="DAS550" s="18"/>
      <c r="DAT550" s="18"/>
      <c r="DAU550" s="18"/>
      <c r="DAV550" s="18"/>
      <c r="DAW550" s="18"/>
      <c r="DAX550" s="18"/>
      <c r="DAY550" s="18"/>
      <c r="DAZ550" s="18"/>
      <c r="DBA550" s="18"/>
      <c r="DBB550" s="18"/>
      <c r="DBC550" s="18"/>
      <c r="DBD550" s="18"/>
      <c r="DBE550" s="18"/>
      <c r="DBF550" s="18"/>
      <c r="DBG550" s="18"/>
      <c r="DBH550" s="18"/>
      <c r="DBI550" s="18"/>
      <c r="DBJ550" s="18"/>
      <c r="DBK550" s="18"/>
      <c r="DBL550" s="18"/>
      <c r="DBM550" s="18"/>
      <c r="DBN550" s="18"/>
      <c r="DBO550" s="18"/>
      <c r="DBP550" s="18"/>
      <c r="DBQ550" s="18"/>
      <c r="DBR550" s="18"/>
      <c r="DBS550" s="18"/>
      <c r="DBT550" s="18"/>
      <c r="DBU550" s="18"/>
      <c r="DBV550" s="18"/>
      <c r="DBW550" s="18"/>
      <c r="DBX550" s="18"/>
      <c r="DBY550" s="18"/>
      <c r="DBZ550" s="18"/>
      <c r="DCA550" s="18"/>
      <c r="DCB550" s="18"/>
      <c r="DCC550" s="18"/>
      <c r="DCD550" s="18"/>
      <c r="DCE550" s="18"/>
      <c r="DCF550" s="18"/>
      <c r="DCG550" s="18"/>
      <c r="DCH550" s="18"/>
      <c r="DCI550" s="18"/>
      <c r="DCJ550" s="18"/>
      <c r="DCK550" s="18"/>
      <c r="DCL550" s="18"/>
      <c r="DCM550" s="18"/>
      <c r="DCN550" s="18"/>
      <c r="DCO550" s="18"/>
      <c r="DCP550" s="18"/>
      <c r="DCQ550" s="18"/>
      <c r="DCR550" s="18"/>
      <c r="DCS550" s="18"/>
      <c r="DCT550" s="18"/>
      <c r="DCU550" s="18"/>
      <c r="DCV550" s="18"/>
      <c r="DCW550" s="18"/>
      <c r="DCX550" s="18"/>
      <c r="DCY550" s="18"/>
      <c r="DCZ550" s="18"/>
      <c r="DDA550" s="18"/>
      <c r="DDB550" s="18"/>
      <c r="DDC550" s="18"/>
      <c r="DDD550" s="18"/>
      <c r="DDE550" s="18"/>
      <c r="DDF550" s="18"/>
      <c r="DDG550" s="18"/>
      <c r="DDH550" s="18"/>
      <c r="DDI550" s="18"/>
      <c r="DDJ550" s="18"/>
      <c r="DDK550" s="18"/>
      <c r="DDL550" s="18"/>
      <c r="DDM550" s="18"/>
      <c r="DDN550" s="18"/>
      <c r="DDO550" s="18"/>
      <c r="DDP550" s="18"/>
      <c r="DDQ550" s="18"/>
      <c r="DDR550" s="18"/>
      <c r="DDS550" s="18"/>
      <c r="DDT550" s="18"/>
      <c r="DDU550" s="18"/>
      <c r="DDV550" s="18"/>
      <c r="DDW550" s="18"/>
      <c r="DDX550" s="18"/>
      <c r="DDY550" s="18"/>
      <c r="DDZ550" s="18"/>
      <c r="DEA550" s="18"/>
      <c r="DEB550" s="18"/>
      <c r="DEC550" s="18"/>
      <c r="DED550" s="18"/>
      <c r="DEE550" s="18"/>
      <c r="DEF550" s="18"/>
      <c r="DEG550" s="18"/>
      <c r="DEH550" s="18"/>
      <c r="DEI550" s="18"/>
      <c r="DEJ550" s="18"/>
      <c r="DEK550" s="18"/>
      <c r="DEL550" s="18"/>
      <c r="DEM550" s="18"/>
      <c r="DEN550" s="18"/>
      <c r="DEO550" s="18"/>
      <c r="DEP550" s="18"/>
      <c r="DEQ550" s="18"/>
      <c r="DER550" s="18"/>
      <c r="DES550" s="18"/>
      <c r="DET550" s="18"/>
      <c r="DEU550" s="18"/>
      <c r="DEV550" s="18"/>
      <c r="DEW550" s="18"/>
      <c r="DEX550" s="18"/>
      <c r="DEY550" s="18"/>
      <c r="DEZ550" s="18"/>
      <c r="DFA550" s="18"/>
      <c r="DFB550" s="18"/>
      <c r="DFC550" s="18"/>
      <c r="DFD550" s="18"/>
      <c r="DFE550" s="18"/>
      <c r="DFF550" s="18"/>
      <c r="DFG550" s="18"/>
      <c r="DFH550" s="18"/>
      <c r="DFI550" s="18"/>
      <c r="DFJ550" s="18"/>
      <c r="DFK550" s="18"/>
      <c r="DFL550" s="18"/>
      <c r="DFM550" s="18"/>
      <c r="DFN550" s="18"/>
      <c r="DFO550" s="18"/>
      <c r="DFP550" s="18"/>
      <c r="DFQ550" s="18"/>
      <c r="DFR550" s="18"/>
      <c r="DFS550" s="18"/>
      <c r="DFT550" s="18"/>
      <c r="DFU550" s="18"/>
      <c r="DFV550" s="18"/>
      <c r="DFW550" s="18"/>
      <c r="DFX550" s="18"/>
      <c r="DFY550" s="18"/>
      <c r="DFZ550" s="18"/>
      <c r="DGA550" s="18"/>
      <c r="DGB550" s="18"/>
      <c r="DGC550" s="18"/>
      <c r="DGD550" s="18"/>
      <c r="DGE550" s="18"/>
      <c r="DGF550" s="18"/>
      <c r="DGG550" s="18"/>
      <c r="DGH550" s="18"/>
      <c r="DGI550" s="18"/>
      <c r="DGJ550" s="18"/>
      <c r="DGK550" s="18"/>
      <c r="DGL550" s="18"/>
      <c r="DGM550" s="18"/>
      <c r="DGN550" s="18"/>
      <c r="DGO550" s="18"/>
      <c r="DGP550" s="18"/>
      <c r="DGQ550" s="18"/>
      <c r="DGR550" s="18"/>
      <c r="DGS550" s="18"/>
      <c r="DGT550" s="18"/>
      <c r="DGU550" s="18"/>
      <c r="DGV550" s="18"/>
      <c r="DGW550" s="18"/>
      <c r="DGX550" s="18"/>
      <c r="DGY550" s="18"/>
      <c r="DGZ550" s="18"/>
      <c r="DHA550" s="18"/>
      <c r="DHB550" s="18"/>
      <c r="DHC550" s="18"/>
      <c r="DHD550" s="18"/>
      <c r="DHE550" s="18"/>
      <c r="DHF550" s="18"/>
      <c r="DHG550" s="18"/>
      <c r="DHH550" s="18"/>
      <c r="DHI550" s="18"/>
      <c r="DHJ550" s="18"/>
      <c r="DHK550" s="18"/>
      <c r="DHL550" s="18"/>
      <c r="DHM550" s="18"/>
      <c r="DHN550" s="18"/>
      <c r="DHO550" s="18"/>
      <c r="DHP550" s="18"/>
      <c r="DHQ550" s="18"/>
      <c r="DHR550" s="18"/>
      <c r="DHS550" s="18"/>
      <c r="DHT550" s="18"/>
      <c r="DHU550" s="18"/>
      <c r="DHV550" s="18"/>
      <c r="DHW550" s="18"/>
      <c r="DHX550" s="18"/>
      <c r="DHY550" s="18"/>
      <c r="DHZ550" s="18"/>
      <c r="DIA550" s="18"/>
      <c r="DIB550" s="18"/>
      <c r="DIC550" s="18"/>
      <c r="DID550" s="18"/>
      <c r="DIE550" s="18"/>
      <c r="DIF550" s="18"/>
      <c r="DIG550" s="18"/>
      <c r="DIH550" s="18"/>
      <c r="DII550" s="18"/>
      <c r="DIJ550" s="18"/>
      <c r="DIK550" s="18"/>
      <c r="DIL550" s="18"/>
      <c r="DIM550" s="18"/>
      <c r="DIN550" s="18"/>
      <c r="DIO550" s="18"/>
      <c r="DIP550" s="18"/>
      <c r="DIQ550" s="18"/>
      <c r="DIR550" s="18"/>
      <c r="DIS550" s="18"/>
      <c r="DIT550" s="18"/>
      <c r="DIU550" s="18"/>
      <c r="DIV550" s="18"/>
      <c r="DIW550" s="18"/>
      <c r="DIX550" s="18"/>
      <c r="DIY550" s="18"/>
      <c r="DIZ550" s="18"/>
      <c r="DJA550" s="18"/>
      <c r="DJB550" s="18"/>
      <c r="DJC550" s="18"/>
      <c r="DJD550" s="18"/>
      <c r="DJE550" s="18"/>
      <c r="DJF550" s="18"/>
      <c r="DJG550" s="18"/>
      <c r="DJH550" s="18"/>
      <c r="DJI550" s="18"/>
      <c r="DJJ550" s="18"/>
      <c r="DJK550" s="18"/>
      <c r="DJL550" s="18"/>
      <c r="DJM550" s="18"/>
      <c r="DJN550" s="18"/>
      <c r="DJO550" s="18"/>
      <c r="DJP550" s="18"/>
      <c r="DJQ550" s="18"/>
      <c r="DJR550" s="18"/>
      <c r="DJS550" s="18"/>
      <c r="DJT550" s="18"/>
      <c r="DJU550" s="18"/>
      <c r="DJV550" s="18"/>
      <c r="DJW550" s="18"/>
      <c r="DJX550" s="18"/>
      <c r="DJY550" s="18"/>
      <c r="DJZ550" s="18"/>
      <c r="DKA550" s="18"/>
      <c r="DKB550" s="18"/>
      <c r="DKC550" s="18"/>
      <c r="DKD550" s="18"/>
      <c r="DKE550" s="18"/>
      <c r="DKF550" s="18"/>
      <c r="DKG550" s="18"/>
      <c r="DKH550" s="18"/>
      <c r="DKI550" s="18"/>
      <c r="DKJ550" s="18"/>
      <c r="DKK550" s="18"/>
      <c r="DKL550" s="18"/>
      <c r="DKM550" s="18"/>
      <c r="DKN550" s="18"/>
      <c r="DKO550" s="18"/>
      <c r="DKP550" s="18"/>
      <c r="DKQ550" s="18"/>
      <c r="DKR550" s="18"/>
      <c r="DKS550" s="18"/>
      <c r="DKT550" s="18"/>
      <c r="DKU550" s="18"/>
      <c r="DKV550" s="18"/>
      <c r="DKW550" s="18"/>
      <c r="DKX550" s="18"/>
      <c r="DKY550" s="18"/>
      <c r="DKZ550" s="18"/>
      <c r="DLA550" s="18"/>
      <c r="DLB550" s="18"/>
      <c r="DLC550" s="18"/>
      <c r="DLD550" s="18"/>
      <c r="DLE550" s="18"/>
      <c r="DLF550" s="18"/>
      <c r="DLG550" s="18"/>
      <c r="DLH550" s="18"/>
      <c r="DLI550" s="18"/>
      <c r="DLJ550" s="18"/>
      <c r="DLK550" s="18"/>
      <c r="DLL550" s="18"/>
      <c r="DLM550" s="18"/>
      <c r="DLN550" s="18"/>
      <c r="DLO550" s="18"/>
      <c r="DLP550" s="18"/>
      <c r="DLQ550" s="18"/>
      <c r="DLR550" s="18"/>
      <c r="DLS550" s="18"/>
      <c r="DLT550" s="18"/>
      <c r="DLU550" s="18"/>
      <c r="DLV550" s="18"/>
      <c r="DLW550" s="18"/>
      <c r="DLX550" s="18"/>
      <c r="DLY550" s="18"/>
      <c r="DLZ550" s="18"/>
      <c r="DMA550" s="18"/>
      <c r="DMB550" s="18"/>
      <c r="DMC550" s="18"/>
      <c r="DMD550" s="18"/>
      <c r="DME550" s="18"/>
      <c r="DMF550" s="18"/>
      <c r="DMG550" s="18"/>
      <c r="DMH550" s="18"/>
      <c r="DMI550" s="18"/>
      <c r="DMJ550" s="18"/>
      <c r="DMK550" s="18"/>
      <c r="DML550" s="18"/>
      <c r="DMM550" s="18"/>
      <c r="DMN550" s="18"/>
      <c r="DMO550" s="18"/>
      <c r="DMP550" s="18"/>
      <c r="DMQ550" s="18"/>
      <c r="DMR550" s="18"/>
      <c r="DMS550" s="18"/>
      <c r="DMT550" s="18"/>
      <c r="DMU550" s="18"/>
      <c r="DMV550" s="18"/>
      <c r="DMW550" s="18"/>
      <c r="DMX550" s="18"/>
      <c r="DMY550" s="18"/>
      <c r="DMZ550" s="18"/>
      <c r="DNA550" s="18"/>
      <c r="DNB550" s="18"/>
      <c r="DNC550" s="18"/>
      <c r="DND550" s="18"/>
      <c r="DNE550" s="18"/>
      <c r="DNF550" s="18"/>
      <c r="DNG550" s="18"/>
      <c r="DNH550" s="18"/>
      <c r="DNI550" s="18"/>
      <c r="DNJ550" s="18"/>
      <c r="DNK550" s="18"/>
      <c r="DNL550" s="18"/>
      <c r="DNM550" s="18"/>
      <c r="DNN550" s="18"/>
      <c r="DNO550" s="18"/>
      <c r="DNP550" s="18"/>
      <c r="DNQ550" s="18"/>
      <c r="DNR550" s="18"/>
      <c r="DNS550" s="18"/>
      <c r="DNT550" s="18"/>
      <c r="DNU550" s="18"/>
      <c r="DNV550" s="18"/>
      <c r="DNW550" s="18"/>
      <c r="DNX550" s="18"/>
      <c r="DNY550" s="18"/>
      <c r="DNZ550" s="18"/>
      <c r="DOA550" s="18"/>
      <c r="DOB550" s="18"/>
      <c r="DOC550" s="18"/>
      <c r="DOD550" s="18"/>
      <c r="DOE550" s="18"/>
      <c r="DOF550" s="18"/>
      <c r="DOG550" s="18"/>
      <c r="DOH550" s="18"/>
      <c r="DOI550" s="18"/>
      <c r="DOJ550" s="18"/>
      <c r="DOK550" s="18"/>
      <c r="DOL550" s="18"/>
      <c r="DOM550" s="18"/>
      <c r="DON550" s="18"/>
      <c r="DOO550" s="18"/>
      <c r="DOP550" s="18"/>
      <c r="DOQ550" s="18"/>
      <c r="DOR550" s="18"/>
      <c r="DOS550" s="18"/>
      <c r="DOT550" s="18"/>
      <c r="DOU550" s="18"/>
      <c r="DOV550" s="18"/>
      <c r="DOW550" s="18"/>
      <c r="DOX550" s="18"/>
      <c r="DOY550" s="18"/>
      <c r="DOZ550" s="18"/>
      <c r="DPA550" s="18"/>
      <c r="DPB550" s="18"/>
      <c r="DPC550" s="18"/>
      <c r="DPD550" s="18"/>
      <c r="DPE550" s="18"/>
      <c r="DPF550" s="18"/>
      <c r="DPG550" s="18"/>
      <c r="DPH550" s="18"/>
      <c r="DPI550" s="18"/>
      <c r="DPJ550" s="18"/>
      <c r="DPK550" s="18"/>
      <c r="DPL550" s="18"/>
      <c r="DPM550" s="18"/>
      <c r="DPN550" s="18"/>
      <c r="DPO550" s="18"/>
      <c r="DPP550" s="18"/>
      <c r="DPQ550" s="18"/>
      <c r="DPR550" s="18"/>
      <c r="DPS550" s="18"/>
      <c r="DPT550" s="18"/>
      <c r="DPU550" s="18"/>
      <c r="DPV550" s="18"/>
      <c r="DPW550" s="18"/>
      <c r="DPX550" s="18"/>
      <c r="DPY550" s="18"/>
      <c r="DPZ550" s="18"/>
      <c r="DQA550" s="18"/>
      <c r="DQB550" s="18"/>
      <c r="DQC550" s="18"/>
      <c r="DQD550" s="18"/>
      <c r="DQE550" s="18"/>
      <c r="DQF550" s="18"/>
      <c r="DQG550" s="18"/>
      <c r="DQH550" s="18"/>
      <c r="DQI550" s="18"/>
      <c r="DQJ550" s="18"/>
      <c r="DQK550" s="18"/>
      <c r="DQL550" s="18"/>
      <c r="DQM550" s="18"/>
      <c r="DQN550" s="18"/>
      <c r="DQO550" s="18"/>
      <c r="DQP550" s="18"/>
      <c r="DQQ550" s="18"/>
      <c r="DQR550" s="18"/>
      <c r="DQS550" s="18"/>
      <c r="DQT550" s="18"/>
      <c r="DQU550" s="18"/>
      <c r="DQV550" s="18"/>
      <c r="DQW550" s="18"/>
      <c r="DQX550" s="18"/>
      <c r="DQY550" s="18"/>
      <c r="DQZ550" s="18"/>
      <c r="DRA550" s="18"/>
      <c r="DRB550" s="18"/>
      <c r="DRC550" s="18"/>
      <c r="DRD550" s="18"/>
      <c r="DRE550" s="18"/>
      <c r="DRF550" s="18"/>
      <c r="DRG550" s="18"/>
      <c r="DRH550" s="18"/>
      <c r="DRI550" s="18"/>
      <c r="DRJ550" s="18"/>
      <c r="DRK550" s="18"/>
      <c r="DRL550" s="18"/>
      <c r="DRM550" s="18"/>
      <c r="DRN550" s="18"/>
      <c r="DRO550" s="18"/>
      <c r="DRP550" s="18"/>
      <c r="DRQ550" s="18"/>
      <c r="DRR550" s="18"/>
      <c r="DRS550" s="18"/>
      <c r="DRT550" s="18"/>
      <c r="DRU550" s="18"/>
      <c r="DRV550" s="18"/>
      <c r="DRW550" s="18"/>
      <c r="DRX550" s="18"/>
      <c r="DRY550" s="18"/>
      <c r="DRZ550" s="18"/>
      <c r="DSA550" s="18"/>
      <c r="DSB550" s="18"/>
      <c r="DSC550" s="18"/>
      <c r="DSD550" s="18"/>
      <c r="DSE550" s="18"/>
      <c r="DSF550" s="18"/>
      <c r="DSG550" s="18"/>
      <c r="DSH550" s="18"/>
      <c r="DSI550" s="18"/>
      <c r="DSJ550" s="18"/>
      <c r="DSK550" s="18"/>
      <c r="DSL550" s="18"/>
      <c r="DSM550" s="18"/>
      <c r="DSN550" s="18"/>
      <c r="DSO550" s="18"/>
      <c r="DSP550" s="18"/>
      <c r="DSQ550" s="18"/>
      <c r="DSR550" s="18"/>
      <c r="DSS550" s="18"/>
      <c r="DST550" s="18"/>
      <c r="DSU550" s="18"/>
      <c r="DSV550" s="18"/>
      <c r="DSW550" s="18"/>
      <c r="DSX550" s="18"/>
      <c r="DSY550" s="18"/>
      <c r="DSZ550" s="18"/>
      <c r="DTA550" s="18"/>
      <c r="DTB550" s="18"/>
      <c r="DTC550" s="18"/>
      <c r="DTD550" s="18"/>
      <c r="DTE550" s="18"/>
      <c r="DTF550" s="18"/>
      <c r="DTG550" s="18"/>
      <c r="DTH550" s="18"/>
      <c r="DTI550" s="18"/>
      <c r="DTJ550" s="18"/>
      <c r="DTK550" s="18"/>
      <c r="DTL550" s="18"/>
      <c r="DTM550" s="18"/>
      <c r="DTN550" s="18"/>
      <c r="DTO550" s="18"/>
      <c r="DTP550" s="18"/>
      <c r="DTQ550" s="18"/>
      <c r="DTR550" s="18"/>
      <c r="DTS550" s="18"/>
      <c r="DTT550" s="18"/>
      <c r="DTU550" s="18"/>
      <c r="DTV550" s="18"/>
      <c r="DTW550" s="18"/>
      <c r="DTX550" s="18"/>
      <c r="DTY550" s="18"/>
      <c r="DTZ550" s="18"/>
      <c r="DUA550" s="18"/>
      <c r="DUB550" s="18"/>
      <c r="DUC550" s="18"/>
      <c r="DUD550" s="18"/>
      <c r="DUE550" s="18"/>
      <c r="DUF550" s="18"/>
      <c r="DUG550" s="18"/>
      <c r="DUH550" s="18"/>
      <c r="DUI550" s="18"/>
      <c r="DUJ550" s="18"/>
      <c r="DUK550" s="18"/>
      <c r="DUL550" s="18"/>
      <c r="DUM550" s="18"/>
      <c r="DUN550" s="18"/>
      <c r="DUO550" s="18"/>
      <c r="DUP550" s="18"/>
      <c r="DUQ550" s="18"/>
      <c r="DUR550" s="18"/>
      <c r="DUS550" s="18"/>
      <c r="DUT550" s="18"/>
      <c r="DUU550" s="18"/>
      <c r="DUV550" s="18"/>
      <c r="DUW550" s="18"/>
      <c r="DUX550" s="18"/>
      <c r="DUY550" s="18"/>
      <c r="DUZ550" s="18"/>
      <c r="DVA550" s="18"/>
      <c r="DVB550" s="18"/>
      <c r="DVC550" s="18"/>
      <c r="DVD550" s="18"/>
      <c r="DVE550" s="18"/>
      <c r="DVF550" s="18"/>
      <c r="DVG550" s="18"/>
      <c r="DVH550" s="18"/>
      <c r="DVI550" s="18"/>
      <c r="DVJ550" s="18"/>
      <c r="DVK550" s="18"/>
      <c r="DVL550" s="18"/>
      <c r="DVM550" s="18"/>
      <c r="DVN550" s="18"/>
      <c r="DVO550" s="18"/>
      <c r="DVP550" s="18"/>
      <c r="DVQ550" s="18"/>
      <c r="DVR550" s="18"/>
      <c r="DVS550" s="18"/>
      <c r="DVT550" s="18"/>
      <c r="DVU550" s="18"/>
      <c r="DVV550" s="18"/>
      <c r="DVW550" s="18"/>
      <c r="DVX550" s="18"/>
      <c r="DVY550" s="18"/>
      <c r="DVZ550" s="18"/>
      <c r="DWA550" s="18"/>
      <c r="DWB550" s="18"/>
      <c r="DWC550" s="18"/>
      <c r="DWD550" s="18"/>
      <c r="DWE550" s="18"/>
      <c r="DWF550" s="18"/>
      <c r="DWG550" s="18"/>
      <c r="DWH550" s="18"/>
      <c r="DWI550" s="18"/>
      <c r="DWJ550" s="18"/>
      <c r="DWK550" s="18"/>
      <c r="DWL550" s="18"/>
      <c r="DWM550" s="18"/>
      <c r="DWN550" s="18"/>
      <c r="DWO550" s="18"/>
      <c r="DWP550" s="18"/>
      <c r="DWQ550" s="18"/>
      <c r="DWR550" s="18"/>
      <c r="DWS550" s="18"/>
      <c r="DWT550" s="18"/>
      <c r="DWU550" s="18"/>
      <c r="DWV550" s="18"/>
      <c r="DWW550" s="18"/>
      <c r="DWX550" s="18"/>
      <c r="DWY550" s="18"/>
      <c r="DWZ550" s="18"/>
      <c r="DXA550" s="18"/>
      <c r="DXB550" s="18"/>
      <c r="DXC550" s="18"/>
      <c r="DXD550" s="18"/>
      <c r="DXE550" s="18"/>
      <c r="DXF550" s="18"/>
      <c r="DXG550" s="18"/>
      <c r="DXH550" s="18"/>
      <c r="DXI550" s="18"/>
      <c r="DXJ550" s="18"/>
      <c r="DXK550" s="18"/>
      <c r="DXL550" s="18"/>
      <c r="DXM550" s="18"/>
      <c r="DXN550" s="18"/>
      <c r="DXO550" s="18"/>
      <c r="DXP550" s="18"/>
      <c r="DXQ550" s="18"/>
      <c r="DXR550" s="18"/>
      <c r="DXS550" s="18"/>
      <c r="DXT550" s="18"/>
      <c r="DXU550" s="18"/>
      <c r="DXV550" s="18"/>
      <c r="DXW550" s="18"/>
      <c r="DXX550" s="18"/>
      <c r="DXY550" s="18"/>
      <c r="DXZ550" s="18"/>
      <c r="DYA550" s="18"/>
      <c r="DYB550" s="18"/>
      <c r="DYC550" s="18"/>
      <c r="DYD550" s="18"/>
      <c r="DYE550" s="18"/>
      <c r="DYF550" s="18"/>
      <c r="DYG550" s="18"/>
      <c r="DYH550" s="18"/>
      <c r="DYI550" s="18"/>
      <c r="DYJ550" s="18"/>
      <c r="DYK550" s="18"/>
      <c r="DYL550" s="18"/>
      <c r="DYM550" s="18"/>
      <c r="DYN550" s="18"/>
      <c r="DYO550" s="18"/>
      <c r="DYP550" s="18"/>
      <c r="DYQ550" s="18"/>
      <c r="DYR550" s="18"/>
      <c r="DYS550" s="18"/>
      <c r="DYT550" s="18"/>
      <c r="DYU550" s="18"/>
      <c r="DYV550" s="18"/>
      <c r="DYW550" s="18"/>
      <c r="DYX550" s="18"/>
      <c r="DYY550" s="18"/>
      <c r="DYZ550" s="18"/>
      <c r="DZA550" s="18"/>
      <c r="DZB550" s="18"/>
      <c r="DZC550" s="18"/>
      <c r="DZD550" s="18"/>
      <c r="DZE550" s="18"/>
      <c r="DZF550" s="18"/>
      <c r="DZG550" s="18"/>
      <c r="DZH550" s="18"/>
      <c r="DZI550" s="18"/>
      <c r="DZJ550" s="18"/>
      <c r="DZK550" s="18"/>
      <c r="DZL550" s="18"/>
      <c r="DZM550" s="18"/>
      <c r="DZN550" s="18"/>
      <c r="DZO550" s="18"/>
      <c r="DZP550" s="18"/>
      <c r="DZQ550" s="18"/>
      <c r="DZR550" s="18"/>
      <c r="DZS550" s="18"/>
      <c r="DZT550" s="18"/>
      <c r="DZU550" s="18"/>
      <c r="DZV550" s="18"/>
      <c r="DZW550" s="18"/>
      <c r="DZX550" s="18"/>
      <c r="DZY550" s="18"/>
      <c r="DZZ550" s="18"/>
      <c r="EAA550" s="18"/>
      <c r="EAB550" s="18"/>
      <c r="EAC550" s="18"/>
      <c r="EAD550" s="18"/>
      <c r="EAE550" s="18"/>
      <c r="EAF550" s="18"/>
      <c r="EAG550" s="18"/>
      <c r="EAH550" s="18"/>
      <c r="EAI550" s="18"/>
      <c r="EAJ550" s="18"/>
      <c r="EAK550" s="18"/>
      <c r="EAL550" s="18"/>
      <c r="EAM550" s="18"/>
      <c r="EAN550" s="18"/>
      <c r="EAO550" s="18"/>
      <c r="EAP550" s="18"/>
      <c r="EAQ550" s="18"/>
      <c r="EAR550" s="18"/>
      <c r="EAS550" s="18"/>
      <c r="EAT550" s="18"/>
      <c r="EAU550" s="18"/>
      <c r="EAV550" s="18"/>
      <c r="EAW550" s="18"/>
      <c r="EAX550" s="18"/>
      <c r="EAY550" s="18"/>
      <c r="EAZ550" s="18"/>
      <c r="EBA550" s="18"/>
      <c r="EBB550" s="18"/>
      <c r="EBC550" s="18"/>
      <c r="EBD550" s="18"/>
      <c r="EBE550" s="18"/>
      <c r="EBF550" s="18"/>
      <c r="EBG550" s="18"/>
      <c r="EBH550" s="18"/>
      <c r="EBI550" s="18"/>
      <c r="EBJ550" s="18"/>
      <c r="EBK550" s="18"/>
      <c r="EBL550" s="18"/>
      <c r="EBM550" s="18"/>
      <c r="EBN550" s="18"/>
      <c r="EBO550" s="18"/>
      <c r="EBP550" s="18"/>
      <c r="EBQ550" s="18"/>
      <c r="EBR550" s="18"/>
      <c r="EBS550" s="18"/>
      <c r="EBT550" s="18"/>
      <c r="EBU550" s="18"/>
      <c r="EBV550" s="18"/>
      <c r="EBW550" s="18"/>
      <c r="EBX550" s="18"/>
      <c r="EBY550" s="18"/>
      <c r="EBZ550" s="18"/>
      <c r="ECA550" s="18"/>
      <c r="ECB550" s="18"/>
      <c r="ECC550" s="18"/>
      <c r="ECD550" s="18"/>
      <c r="ECE550" s="18"/>
      <c r="ECF550" s="18"/>
      <c r="ECG550" s="18"/>
      <c r="ECH550" s="18"/>
      <c r="ECI550" s="18"/>
      <c r="ECJ550" s="18"/>
      <c r="ECK550" s="18"/>
      <c r="ECL550" s="18"/>
      <c r="ECM550" s="18"/>
      <c r="ECN550" s="18"/>
      <c r="ECO550" s="18"/>
      <c r="ECP550" s="18"/>
      <c r="ECQ550" s="18"/>
      <c r="ECR550" s="18"/>
      <c r="ECS550" s="18"/>
      <c r="ECT550" s="18"/>
      <c r="ECU550" s="18"/>
      <c r="ECV550" s="18"/>
      <c r="ECW550" s="18"/>
      <c r="ECX550" s="18"/>
      <c r="ECY550" s="18"/>
      <c r="ECZ550" s="18"/>
      <c r="EDA550" s="18"/>
      <c r="EDB550" s="18"/>
      <c r="EDC550" s="18"/>
      <c r="EDD550" s="18"/>
      <c r="EDE550" s="18"/>
      <c r="EDF550" s="18"/>
      <c r="EDG550" s="18"/>
      <c r="EDH550" s="18"/>
      <c r="EDI550" s="18"/>
      <c r="EDJ550" s="18"/>
      <c r="EDK550" s="18"/>
      <c r="EDL550" s="18"/>
      <c r="EDM550" s="18"/>
      <c r="EDN550" s="18"/>
      <c r="EDO550" s="18"/>
      <c r="EDP550" s="18"/>
      <c r="EDQ550" s="18"/>
      <c r="EDR550" s="18"/>
      <c r="EDS550" s="18"/>
      <c r="EDT550" s="18"/>
      <c r="EDU550" s="18"/>
      <c r="EDV550" s="18"/>
      <c r="EDW550" s="18"/>
      <c r="EDX550" s="18"/>
      <c r="EDY550" s="18"/>
      <c r="EDZ550" s="18"/>
      <c r="EEA550" s="18"/>
      <c r="EEB550" s="18"/>
      <c r="EEC550" s="18"/>
      <c r="EED550" s="18"/>
      <c r="EEE550" s="18"/>
      <c r="EEF550" s="18"/>
      <c r="EEG550" s="18"/>
      <c r="EEH550" s="18"/>
      <c r="EEI550" s="18"/>
      <c r="EEJ550" s="18"/>
      <c r="EEK550" s="18"/>
      <c r="EEL550" s="18"/>
      <c r="EEM550" s="18"/>
      <c r="EEN550" s="18"/>
      <c r="EEO550" s="18"/>
      <c r="EEP550" s="18"/>
      <c r="EEQ550" s="18"/>
      <c r="EER550" s="18"/>
      <c r="EES550" s="18"/>
      <c r="EET550" s="18"/>
      <c r="EEU550" s="18"/>
      <c r="EEV550" s="18"/>
      <c r="EEW550" s="18"/>
      <c r="EEX550" s="18"/>
      <c r="EEY550" s="18"/>
      <c r="EEZ550" s="18"/>
      <c r="EFA550" s="18"/>
      <c r="EFB550" s="18"/>
      <c r="EFC550" s="18"/>
      <c r="EFD550" s="18"/>
      <c r="EFE550" s="18"/>
      <c r="EFF550" s="18"/>
      <c r="EFG550" s="18"/>
      <c r="EFH550" s="18"/>
      <c r="EFI550" s="18"/>
      <c r="EFJ550" s="18"/>
      <c r="EFK550" s="18"/>
      <c r="EFL550" s="18"/>
      <c r="EFM550" s="18"/>
      <c r="EFN550" s="18"/>
      <c r="EFO550" s="18"/>
      <c r="EFP550" s="18"/>
      <c r="EFQ550" s="18"/>
      <c r="EFR550" s="18"/>
      <c r="EFS550" s="18"/>
      <c r="EFT550" s="18"/>
      <c r="EFU550" s="18"/>
      <c r="EFV550" s="18"/>
      <c r="EFW550" s="18"/>
      <c r="EFX550" s="18"/>
      <c r="EFY550" s="18"/>
      <c r="EFZ550" s="18"/>
      <c r="EGA550" s="18"/>
      <c r="EGB550" s="18"/>
      <c r="EGC550" s="18"/>
      <c r="EGD550" s="18"/>
      <c r="EGE550" s="18"/>
      <c r="EGF550" s="18"/>
      <c r="EGG550" s="18"/>
      <c r="EGH550" s="18"/>
      <c r="EGI550" s="18"/>
      <c r="EGJ550" s="18"/>
      <c r="EGK550" s="18"/>
      <c r="EGL550" s="18"/>
      <c r="EGM550" s="18"/>
      <c r="EGN550" s="18"/>
      <c r="EGO550" s="18"/>
      <c r="EGP550" s="18"/>
      <c r="EGQ550" s="18"/>
      <c r="EGR550" s="18"/>
      <c r="EGS550" s="18"/>
      <c r="EGT550" s="18"/>
      <c r="EGU550" s="18"/>
      <c r="EGV550" s="18"/>
      <c r="EGW550" s="18"/>
      <c r="EGX550" s="18"/>
      <c r="EGY550" s="18"/>
      <c r="EGZ550" s="18"/>
      <c r="EHA550" s="18"/>
      <c r="EHB550" s="18"/>
      <c r="EHC550" s="18"/>
      <c r="EHD550" s="18"/>
      <c r="EHE550" s="18"/>
      <c r="EHF550" s="18"/>
      <c r="EHG550" s="18"/>
      <c r="EHH550" s="18"/>
      <c r="EHI550" s="18"/>
      <c r="EHJ550" s="18"/>
      <c r="EHK550" s="18"/>
      <c r="EHL550" s="18"/>
      <c r="EHM550" s="18"/>
      <c r="EHN550" s="18"/>
      <c r="EHO550" s="18"/>
      <c r="EHP550" s="18"/>
      <c r="EHQ550" s="18"/>
      <c r="EHR550" s="18"/>
      <c r="EHS550" s="18"/>
      <c r="EHT550" s="18"/>
      <c r="EHU550" s="18"/>
      <c r="EHV550" s="18"/>
      <c r="EHW550" s="18"/>
      <c r="EHX550" s="18"/>
      <c r="EHY550" s="18"/>
      <c r="EHZ550" s="18"/>
      <c r="EIA550" s="18"/>
      <c r="EIB550" s="18"/>
      <c r="EIC550" s="18"/>
      <c r="EID550" s="18"/>
      <c r="EIE550" s="18"/>
      <c r="EIF550" s="18"/>
      <c r="EIG550" s="18"/>
      <c r="EIH550" s="18"/>
      <c r="EII550" s="18"/>
      <c r="EIJ550" s="18"/>
      <c r="EIK550" s="18"/>
      <c r="EIL550" s="18"/>
      <c r="EIM550" s="18"/>
      <c r="EIN550" s="18"/>
      <c r="EIO550" s="18"/>
      <c r="EIP550" s="18"/>
      <c r="EIQ550" s="18"/>
      <c r="EIR550" s="18"/>
      <c r="EIS550" s="18"/>
      <c r="EIT550" s="18"/>
      <c r="EIU550" s="18"/>
      <c r="EIV550" s="18"/>
      <c r="EIW550" s="18"/>
      <c r="EIX550" s="18"/>
      <c r="EIY550" s="18"/>
      <c r="EIZ550" s="18"/>
      <c r="EJA550" s="18"/>
      <c r="EJB550" s="18"/>
      <c r="EJC550" s="18"/>
      <c r="EJD550" s="18"/>
      <c r="EJE550" s="18"/>
      <c r="EJF550" s="18"/>
      <c r="EJG550" s="18"/>
      <c r="EJH550" s="18"/>
      <c r="EJI550" s="18"/>
      <c r="EJJ550" s="18"/>
      <c r="EJK550" s="18"/>
      <c r="EJL550" s="18"/>
      <c r="EJM550" s="18"/>
      <c r="EJN550" s="18"/>
      <c r="EJO550" s="18"/>
      <c r="EJP550" s="18"/>
      <c r="EJQ550" s="18"/>
      <c r="EJR550" s="18"/>
      <c r="EJS550" s="18"/>
      <c r="EJT550" s="18"/>
      <c r="EJU550" s="18"/>
      <c r="EJV550" s="18"/>
      <c r="EJW550" s="18"/>
      <c r="EJX550" s="18"/>
      <c r="EJY550" s="18"/>
      <c r="EJZ550" s="18"/>
      <c r="EKA550" s="18"/>
      <c r="EKB550" s="18"/>
      <c r="EKC550" s="18"/>
      <c r="EKD550" s="18"/>
      <c r="EKE550" s="18"/>
      <c r="EKF550" s="18"/>
      <c r="EKG550" s="18"/>
      <c r="EKH550" s="18"/>
      <c r="EKI550" s="18"/>
      <c r="EKJ550" s="18"/>
      <c r="EKK550" s="18"/>
      <c r="EKL550" s="18"/>
      <c r="EKM550" s="18"/>
      <c r="EKN550" s="18"/>
      <c r="EKO550" s="18"/>
      <c r="EKP550" s="18"/>
      <c r="EKQ550" s="18"/>
      <c r="EKR550" s="18"/>
      <c r="EKS550" s="18"/>
      <c r="EKT550" s="18"/>
      <c r="EKU550" s="18"/>
      <c r="EKV550" s="18"/>
      <c r="EKW550" s="18"/>
      <c r="EKX550" s="18"/>
      <c r="EKY550" s="18"/>
      <c r="EKZ550" s="18"/>
      <c r="ELA550" s="18"/>
      <c r="ELB550" s="18"/>
      <c r="ELC550" s="18"/>
      <c r="ELD550" s="18"/>
      <c r="ELE550" s="18"/>
      <c r="ELF550" s="18"/>
      <c r="ELG550" s="18"/>
      <c r="ELH550" s="18"/>
      <c r="ELI550" s="18"/>
      <c r="ELJ550" s="18"/>
      <c r="ELK550" s="18"/>
      <c r="ELL550" s="18"/>
      <c r="ELM550" s="18"/>
      <c r="ELN550" s="18"/>
      <c r="ELO550" s="18"/>
      <c r="ELP550" s="18"/>
      <c r="ELQ550" s="18"/>
      <c r="ELR550" s="18"/>
      <c r="ELS550" s="18"/>
      <c r="ELT550" s="18"/>
      <c r="ELU550" s="18"/>
      <c r="ELV550" s="18"/>
      <c r="ELW550" s="18"/>
      <c r="ELX550" s="18"/>
      <c r="ELY550" s="18"/>
      <c r="ELZ550" s="18"/>
      <c r="EMA550" s="18"/>
      <c r="EMB550" s="18"/>
      <c r="EMC550" s="18"/>
      <c r="EMD550" s="18"/>
      <c r="EME550" s="18"/>
      <c r="EMF550" s="18"/>
      <c r="EMG550" s="18"/>
      <c r="EMH550" s="18"/>
      <c r="EMI550" s="18"/>
      <c r="EMJ550" s="18"/>
      <c r="EMK550" s="18"/>
      <c r="EML550" s="18"/>
      <c r="EMM550" s="18"/>
      <c r="EMN550" s="18"/>
      <c r="EMO550" s="18"/>
      <c r="EMP550" s="18"/>
      <c r="EMQ550" s="18"/>
      <c r="EMR550" s="18"/>
      <c r="EMS550" s="18"/>
      <c r="EMT550" s="18"/>
      <c r="EMU550" s="18"/>
      <c r="EMV550" s="18"/>
      <c r="EMW550" s="18"/>
      <c r="EMX550" s="18"/>
      <c r="EMY550" s="18"/>
      <c r="EMZ550" s="18"/>
      <c r="ENA550" s="18"/>
      <c r="ENB550" s="18"/>
      <c r="ENC550" s="18"/>
      <c r="END550" s="18"/>
      <c r="ENE550" s="18"/>
      <c r="ENF550" s="18"/>
      <c r="ENG550" s="18"/>
      <c r="ENH550" s="18"/>
      <c r="ENI550" s="18"/>
      <c r="ENJ550" s="18"/>
      <c r="ENK550" s="18"/>
      <c r="ENL550" s="18"/>
      <c r="ENM550" s="18"/>
      <c r="ENN550" s="18"/>
      <c r="ENO550" s="18"/>
      <c r="ENP550" s="18"/>
      <c r="ENQ550" s="18"/>
      <c r="ENR550" s="18"/>
      <c r="ENS550" s="18"/>
      <c r="ENT550" s="18"/>
      <c r="ENU550" s="18"/>
      <c r="ENV550" s="18"/>
      <c r="ENW550" s="18"/>
      <c r="ENX550" s="18"/>
      <c r="ENY550" s="18"/>
      <c r="ENZ550" s="18"/>
      <c r="EOA550" s="18"/>
      <c r="EOB550" s="18"/>
      <c r="EOC550" s="18"/>
      <c r="EOD550" s="18"/>
      <c r="EOE550" s="18"/>
      <c r="EOF550" s="18"/>
      <c r="EOG550" s="18"/>
      <c r="EOH550" s="18"/>
      <c r="EOI550" s="18"/>
      <c r="EOJ550" s="18"/>
      <c r="EOK550" s="18"/>
      <c r="EOL550" s="18"/>
      <c r="EOM550" s="18"/>
      <c r="EON550" s="18"/>
      <c r="EOO550" s="18"/>
      <c r="EOP550" s="18"/>
      <c r="EOQ550" s="18"/>
      <c r="EOR550" s="18"/>
      <c r="EOS550" s="18"/>
      <c r="EOT550" s="18"/>
      <c r="EOU550" s="18"/>
      <c r="EOV550" s="18"/>
      <c r="EOW550" s="18"/>
      <c r="EOX550" s="18"/>
      <c r="EOY550" s="18"/>
      <c r="EOZ550" s="18"/>
      <c r="EPA550" s="18"/>
      <c r="EPB550" s="18"/>
      <c r="EPC550" s="18"/>
      <c r="EPD550" s="18"/>
      <c r="EPE550" s="18"/>
      <c r="EPF550" s="18"/>
      <c r="EPG550" s="18"/>
      <c r="EPH550" s="18"/>
      <c r="EPI550" s="18"/>
      <c r="EPJ550" s="18"/>
      <c r="EPK550" s="18"/>
      <c r="EPL550" s="18"/>
      <c r="EPM550" s="18"/>
      <c r="EPN550" s="18"/>
      <c r="EPO550" s="18"/>
      <c r="EPP550" s="18"/>
      <c r="EPQ550" s="18"/>
      <c r="EPR550" s="18"/>
      <c r="EPS550" s="18"/>
      <c r="EPT550" s="18"/>
      <c r="EPU550" s="18"/>
      <c r="EPV550" s="18"/>
      <c r="EPW550" s="18"/>
      <c r="EPX550" s="18"/>
      <c r="EPY550" s="18"/>
      <c r="EPZ550" s="18"/>
      <c r="EQA550" s="18"/>
      <c r="EQB550" s="18"/>
      <c r="EQC550" s="18"/>
      <c r="EQD550" s="18"/>
      <c r="EQE550" s="18"/>
      <c r="EQF550" s="18"/>
      <c r="EQG550" s="18"/>
      <c r="EQH550" s="18"/>
      <c r="EQI550" s="18"/>
      <c r="EQJ550" s="18"/>
      <c r="EQK550" s="18"/>
      <c r="EQL550" s="18"/>
      <c r="EQM550" s="18"/>
      <c r="EQN550" s="18"/>
      <c r="EQO550" s="18"/>
      <c r="EQP550" s="18"/>
      <c r="EQQ550" s="18"/>
      <c r="EQR550" s="18"/>
      <c r="EQS550" s="18"/>
      <c r="EQT550" s="18"/>
      <c r="EQU550" s="18"/>
      <c r="EQV550" s="18"/>
      <c r="EQW550" s="18"/>
      <c r="EQX550" s="18"/>
      <c r="EQY550" s="18"/>
      <c r="EQZ550" s="18"/>
      <c r="ERA550" s="18"/>
      <c r="ERB550" s="18"/>
      <c r="ERC550" s="18"/>
      <c r="ERD550" s="18"/>
      <c r="ERE550" s="18"/>
      <c r="ERF550" s="18"/>
      <c r="ERG550" s="18"/>
      <c r="ERH550" s="18"/>
      <c r="ERI550" s="18"/>
      <c r="ERJ550" s="18"/>
      <c r="ERK550" s="18"/>
      <c r="ERL550" s="18"/>
      <c r="ERM550" s="18"/>
      <c r="ERN550" s="18"/>
      <c r="ERO550" s="18"/>
      <c r="ERP550" s="18"/>
      <c r="ERQ550" s="18"/>
      <c r="ERR550" s="18"/>
      <c r="ERS550" s="18"/>
      <c r="ERT550" s="18"/>
      <c r="ERU550" s="18"/>
      <c r="ERV550" s="18"/>
      <c r="ERW550" s="18"/>
      <c r="ERX550" s="18"/>
      <c r="ERY550" s="18"/>
      <c r="ERZ550" s="18"/>
      <c r="ESA550" s="18"/>
      <c r="ESB550" s="18"/>
      <c r="ESC550" s="18"/>
      <c r="ESD550" s="18"/>
      <c r="ESE550" s="18"/>
      <c r="ESF550" s="18"/>
      <c r="ESG550" s="18"/>
      <c r="ESH550" s="18"/>
      <c r="ESI550" s="18"/>
      <c r="ESJ550" s="18"/>
      <c r="ESK550" s="18"/>
      <c r="ESL550" s="18"/>
      <c r="ESM550" s="18"/>
      <c r="ESN550" s="18"/>
      <c r="ESO550" s="18"/>
      <c r="ESP550" s="18"/>
      <c r="ESQ550" s="18"/>
      <c r="ESR550" s="18"/>
      <c r="ESS550" s="18"/>
      <c r="EST550" s="18"/>
      <c r="ESU550" s="18"/>
      <c r="ESV550" s="18"/>
      <c r="ESW550" s="18"/>
      <c r="ESX550" s="18"/>
      <c r="ESY550" s="18"/>
      <c r="ESZ550" s="18"/>
      <c r="ETA550" s="18"/>
      <c r="ETB550" s="18"/>
      <c r="ETC550" s="18"/>
      <c r="ETD550" s="18"/>
      <c r="ETE550" s="18"/>
      <c r="ETF550" s="18"/>
      <c r="ETG550" s="18"/>
      <c r="ETH550" s="18"/>
      <c r="ETI550" s="18"/>
      <c r="ETJ550" s="18"/>
      <c r="ETK550" s="18"/>
      <c r="ETL550" s="18"/>
      <c r="ETM550" s="18"/>
      <c r="ETN550" s="18"/>
      <c r="ETO550" s="18"/>
      <c r="ETP550" s="18"/>
      <c r="ETQ550" s="18"/>
      <c r="ETR550" s="18"/>
      <c r="ETS550" s="18"/>
      <c r="ETT550" s="18"/>
      <c r="ETU550" s="18"/>
      <c r="ETV550" s="18"/>
      <c r="ETW550" s="18"/>
      <c r="ETX550" s="18"/>
      <c r="ETY550" s="18"/>
      <c r="ETZ550" s="18"/>
      <c r="EUA550" s="18"/>
      <c r="EUB550" s="18"/>
      <c r="EUC550" s="18"/>
      <c r="EUD550" s="18"/>
      <c r="EUE550" s="18"/>
      <c r="EUF550" s="18"/>
      <c r="EUG550" s="18"/>
      <c r="EUH550" s="18"/>
      <c r="EUI550" s="18"/>
      <c r="EUJ550" s="18"/>
      <c r="EUK550" s="18"/>
      <c r="EUL550" s="18"/>
      <c r="EUM550" s="18"/>
      <c r="EUN550" s="18"/>
      <c r="EUO550" s="18"/>
      <c r="EUP550" s="18"/>
      <c r="EUQ550" s="18"/>
      <c r="EUR550" s="18"/>
      <c r="EUS550" s="18"/>
      <c r="EUT550" s="18"/>
      <c r="EUU550" s="18"/>
      <c r="EUV550" s="18"/>
      <c r="EUW550" s="18"/>
      <c r="EUX550" s="18"/>
      <c r="EUY550" s="18"/>
      <c r="EUZ550" s="18"/>
      <c r="EVA550" s="18"/>
      <c r="EVB550" s="18"/>
      <c r="EVC550" s="18"/>
      <c r="EVD550" s="18"/>
      <c r="EVE550" s="18"/>
      <c r="EVF550" s="18"/>
      <c r="EVG550" s="18"/>
      <c r="EVH550" s="18"/>
      <c r="EVI550" s="18"/>
      <c r="EVJ550" s="18"/>
      <c r="EVK550" s="18"/>
      <c r="EVL550" s="18"/>
      <c r="EVM550" s="18"/>
      <c r="EVN550" s="18"/>
      <c r="EVO550" s="18"/>
      <c r="EVP550" s="18"/>
      <c r="EVQ550" s="18"/>
      <c r="EVR550" s="18"/>
      <c r="EVS550" s="18"/>
      <c r="EVT550" s="18"/>
      <c r="EVU550" s="18"/>
      <c r="EVV550" s="18"/>
      <c r="EVW550" s="18"/>
      <c r="EVX550" s="18"/>
      <c r="EVY550" s="18"/>
      <c r="EVZ550" s="18"/>
      <c r="EWA550" s="18"/>
      <c r="EWB550" s="18"/>
      <c r="EWC550" s="18"/>
      <c r="EWD550" s="18"/>
      <c r="EWE550" s="18"/>
      <c r="EWF550" s="18"/>
      <c r="EWG550" s="18"/>
      <c r="EWH550" s="18"/>
      <c r="EWI550" s="18"/>
      <c r="EWJ550" s="18"/>
      <c r="EWK550" s="18"/>
      <c r="EWL550" s="18"/>
      <c r="EWM550" s="18"/>
      <c r="EWN550" s="18"/>
      <c r="EWO550" s="18"/>
      <c r="EWP550" s="18"/>
      <c r="EWQ550" s="18"/>
      <c r="EWR550" s="18"/>
      <c r="EWS550" s="18"/>
      <c r="EWT550" s="18"/>
      <c r="EWU550" s="18"/>
      <c r="EWV550" s="18"/>
      <c r="EWW550" s="18"/>
      <c r="EWX550" s="18"/>
      <c r="EWY550" s="18"/>
      <c r="EWZ550" s="18"/>
      <c r="EXA550" s="18"/>
      <c r="EXB550" s="18"/>
      <c r="EXC550" s="18"/>
      <c r="EXD550" s="18"/>
      <c r="EXE550" s="18"/>
      <c r="EXF550" s="18"/>
      <c r="EXG550" s="18"/>
      <c r="EXH550" s="18"/>
      <c r="EXI550" s="18"/>
      <c r="EXJ550" s="18"/>
      <c r="EXK550" s="18"/>
      <c r="EXL550" s="18"/>
      <c r="EXM550" s="18"/>
      <c r="EXN550" s="18"/>
      <c r="EXO550" s="18"/>
      <c r="EXP550" s="18"/>
      <c r="EXQ550" s="18"/>
      <c r="EXR550" s="18"/>
      <c r="EXS550" s="18"/>
      <c r="EXT550" s="18"/>
      <c r="EXU550" s="18"/>
      <c r="EXV550" s="18"/>
      <c r="EXW550" s="18"/>
      <c r="EXX550" s="18"/>
      <c r="EXY550" s="18"/>
      <c r="EXZ550" s="18"/>
      <c r="EYA550" s="18"/>
      <c r="EYB550" s="18"/>
      <c r="EYC550" s="18"/>
      <c r="EYD550" s="18"/>
      <c r="EYE550" s="18"/>
      <c r="EYF550" s="18"/>
      <c r="EYG550" s="18"/>
      <c r="EYH550" s="18"/>
      <c r="EYI550" s="18"/>
      <c r="EYJ550" s="18"/>
      <c r="EYK550" s="18"/>
      <c r="EYL550" s="18"/>
      <c r="EYM550" s="18"/>
      <c r="EYN550" s="18"/>
      <c r="EYO550" s="18"/>
      <c r="EYP550" s="18"/>
      <c r="EYQ550" s="18"/>
      <c r="EYR550" s="18"/>
      <c r="EYS550" s="18"/>
      <c r="EYT550" s="18"/>
      <c r="EYU550" s="18"/>
      <c r="EYV550" s="18"/>
      <c r="EYW550" s="18"/>
      <c r="EYX550" s="18"/>
      <c r="EYY550" s="18"/>
      <c r="EYZ550" s="18"/>
      <c r="EZA550" s="18"/>
      <c r="EZB550" s="18"/>
      <c r="EZC550" s="18"/>
      <c r="EZD550" s="18"/>
      <c r="EZE550" s="18"/>
      <c r="EZF550" s="18"/>
      <c r="EZG550" s="18"/>
      <c r="EZH550" s="18"/>
      <c r="EZI550" s="18"/>
      <c r="EZJ550" s="18"/>
      <c r="EZK550" s="18"/>
      <c r="EZL550" s="18"/>
      <c r="EZM550" s="18"/>
      <c r="EZN550" s="18"/>
      <c r="EZO550" s="18"/>
      <c r="EZP550" s="18"/>
      <c r="EZQ550" s="18"/>
      <c r="EZR550" s="18"/>
      <c r="EZS550" s="18"/>
      <c r="EZT550" s="18"/>
      <c r="EZU550" s="18"/>
      <c r="EZV550" s="18"/>
      <c r="EZW550" s="18"/>
      <c r="EZX550" s="18"/>
      <c r="EZY550" s="18"/>
      <c r="EZZ550" s="18"/>
      <c r="FAA550" s="18"/>
      <c r="FAB550" s="18"/>
      <c r="FAC550" s="18"/>
      <c r="FAD550" s="18"/>
      <c r="FAE550" s="18"/>
      <c r="FAF550" s="18"/>
      <c r="FAG550" s="18"/>
      <c r="FAH550" s="18"/>
      <c r="FAI550" s="18"/>
      <c r="FAJ550" s="18"/>
      <c r="FAK550" s="18"/>
      <c r="FAL550" s="18"/>
      <c r="FAM550" s="18"/>
      <c r="FAN550" s="18"/>
      <c r="FAO550" s="18"/>
      <c r="FAP550" s="18"/>
      <c r="FAQ550" s="18"/>
      <c r="FAR550" s="18"/>
      <c r="FAS550" s="18"/>
      <c r="FAT550" s="18"/>
      <c r="FAU550" s="18"/>
      <c r="FAV550" s="18"/>
      <c r="FAW550" s="18"/>
      <c r="FAX550" s="18"/>
      <c r="FAY550" s="18"/>
      <c r="FAZ550" s="18"/>
      <c r="FBA550" s="18"/>
      <c r="FBB550" s="18"/>
      <c r="FBC550" s="18"/>
      <c r="FBD550" s="18"/>
      <c r="FBE550" s="18"/>
      <c r="FBF550" s="18"/>
      <c r="FBG550" s="18"/>
      <c r="FBH550" s="18"/>
      <c r="FBI550" s="18"/>
      <c r="FBJ550" s="18"/>
      <c r="FBK550" s="18"/>
      <c r="FBL550" s="18"/>
      <c r="FBM550" s="18"/>
      <c r="FBN550" s="18"/>
      <c r="FBO550" s="18"/>
      <c r="FBP550" s="18"/>
      <c r="FBQ550" s="18"/>
      <c r="FBR550" s="18"/>
      <c r="FBS550" s="18"/>
      <c r="FBT550" s="18"/>
      <c r="FBU550" s="18"/>
      <c r="FBV550" s="18"/>
      <c r="FBW550" s="18"/>
      <c r="FBX550" s="18"/>
      <c r="FBY550" s="18"/>
      <c r="FBZ550" s="18"/>
      <c r="FCA550" s="18"/>
      <c r="FCB550" s="18"/>
      <c r="FCC550" s="18"/>
      <c r="FCD550" s="18"/>
      <c r="FCE550" s="18"/>
      <c r="FCF550" s="18"/>
      <c r="FCG550" s="18"/>
      <c r="FCH550" s="18"/>
      <c r="FCI550" s="18"/>
      <c r="FCJ550" s="18"/>
      <c r="FCK550" s="18"/>
      <c r="FCL550" s="18"/>
      <c r="FCM550" s="18"/>
      <c r="FCN550" s="18"/>
      <c r="FCO550" s="18"/>
      <c r="FCP550" s="18"/>
      <c r="FCQ550" s="18"/>
      <c r="FCR550" s="18"/>
      <c r="FCS550" s="18"/>
      <c r="FCT550" s="18"/>
      <c r="FCU550" s="18"/>
      <c r="FCV550" s="18"/>
      <c r="FCW550" s="18"/>
      <c r="FCX550" s="18"/>
      <c r="FCY550" s="18"/>
      <c r="FCZ550" s="18"/>
      <c r="FDA550" s="18"/>
      <c r="FDB550" s="18"/>
      <c r="FDC550" s="18"/>
      <c r="FDD550" s="18"/>
      <c r="FDE550" s="18"/>
      <c r="FDF550" s="18"/>
      <c r="FDG550" s="18"/>
      <c r="FDH550" s="18"/>
      <c r="FDI550" s="18"/>
      <c r="FDJ550" s="18"/>
      <c r="FDK550" s="18"/>
      <c r="FDL550" s="18"/>
      <c r="FDM550" s="18"/>
      <c r="FDN550" s="18"/>
      <c r="FDO550" s="18"/>
      <c r="FDP550" s="18"/>
      <c r="FDQ550" s="18"/>
      <c r="FDR550" s="18"/>
      <c r="FDS550" s="18"/>
      <c r="FDT550" s="18"/>
      <c r="FDU550" s="18"/>
      <c r="FDV550" s="18"/>
      <c r="FDW550" s="18"/>
      <c r="FDX550" s="18"/>
      <c r="FDY550" s="18"/>
      <c r="FDZ550" s="18"/>
      <c r="FEA550" s="18"/>
      <c r="FEB550" s="18"/>
      <c r="FEC550" s="18"/>
      <c r="FED550" s="18"/>
      <c r="FEE550" s="18"/>
      <c r="FEF550" s="18"/>
      <c r="FEG550" s="18"/>
      <c r="FEH550" s="18"/>
      <c r="FEI550" s="18"/>
      <c r="FEJ550" s="18"/>
      <c r="FEK550" s="18"/>
      <c r="FEL550" s="18"/>
      <c r="FEM550" s="18"/>
      <c r="FEN550" s="18"/>
      <c r="FEO550" s="18"/>
      <c r="FEP550" s="18"/>
      <c r="FEQ550" s="18"/>
      <c r="FER550" s="18"/>
      <c r="FES550" s="18"/>
      <c r="FET550" s="18"/>
      <c r="FEU550" s="18"/>
      <c r="FEV550" s="18"/>
      <c r="FEW550" s="18"/>
      <c r="FEX550" s="18"/>
      <c r="FEY550" s="18"/>
      <c r="FEZ550" s="18"/>
      <c r="FFA550" s="18"/>
      <c r="FFB550" s="18"/>
      <c r="FFC550" s="18"/>
      <c r="FFD550" s="18"/>
      <c r="FFE550" s="18"/>
      <c r="FFF550" s="18"/>
      <c r="FFG550" s="18"/>
      <c r="FFH550" s="18"/>
      <c r="FFI550" s="18"/>
      <c r="FFJ550" s="18"/>
      <c r="FFK550" s="18"/>
      <c r="FFL550" s="18"/>
      <c r="FFM550" s="18"/>
      <c r="FFN550" s="18"/>
      <c r="FFO550" s="18"/>
      <c r="FFP550" s="18"/>
      <c r="FFQ550" s="18"/>
      <c r="FFR550" s="18"/>
      <c r="FFS550" s="18"/>
      <c r="FFT550" s="18"/>
      <c r="FFU550" s="18"/>
      <c r="FFV550" s="18"/>
      <c r="FFW550" s="18"/>
      <c r="FFX550" s="18"/>
      <c r="FFY550" s="18"/>
      <c r="FFZ550" s="18"/>
      <c r="FGA550" s="18"/>
      <c r="FGB550" s="18"/>
      <c r="FGC550" s="18"/>
      <c r="FGD550" s="18"/>
      <c r="FGE550" s="18"/>
      <c r="FGF550" s="18"/>
      <c r="FGG550" s="18"/>
      <c r="FGH550" s="18"/>
      <c r="FGI550" s="18"/>
      <c r="FGJ550" s="18"/>
      <c r="FGK550" s="18"/>
      <c r="FGL550" s="18"/>
      <c r="FGM550" s="18"/>
      <c r="FGN550" s="18"/>
      <c r="FGO550" s="18"/>
      <c r="FGP550" s="18"/>
      <c r="FGQ550" s="18"/>
      <c r="FGR550" s="18"/>
      <c r="FGS550" s="18"/>
      <c r="FGT550" s="18"/>
      <c r="FGU550" s="18"/>
      <c r="FGV550" s="18"/>
      <c r="FGW550" s="18"/>
      <c r="FGX550" s="18"/>
      <c r="FGY550" s="18"/>
      <c r="FGZ550" s="18"/>
      <c r="FHA550" s="18"/>
      <c r="FHB550" s="18"/>
      <c r="FHC550" s="18"/>
      <c r="FHD550" s="18"/>
      <c r="FHE550" s="18"/>
      <c r="FHF550" s="18"/>
      <c r="FHG550" s="18"/>
      <c r="FHH550" s="18"/>
      <c r="FHI550" s="18"/>
      <c r="FHJ550" s="18"/>
      <c r="FHK550" s="18"/>
      <c r="FHL550" s="18"/>
      <c r="FHM550" s="18"/>
      <c r="FHN550" s="18"/>
      <c r="FHO550" s="18"/>
      <c r="FHP550" s="18"/>
      <c r="FHQ550" s="18"/>
      <c r="FHR550" s="18"/>
      <c r="FHS550" s="18"/>
      <c r="FHT550" s="18"/>
      <c r="FHU550" s="18"/>
      <c r="FHV550" s="18"/>
      <c r="FHW550" s="18"/>
      <c r="FHX550" s="18"/>
      <c r="FHY550" s="18"/>
      <c r="FHZ550" s="18"/>
      <c r="FIA550" s="18"/>
      <c r="FIB550" s="18"/>
      <c r="FIC550" s="18"/>
      <c r="FID550" s="18"/>
      <c r="FIE550" s="18"/>
      <c r="FIF550" s="18"/>
      <c r="FIG550" s="18"/>
      <c r="FIH550" s="18"/>
      <c r="FII550" s="18"/>
      <c r="FIJ550" s="18"/>
      <c r="FIK550" s="18"/>
      <c r="FIL550" s="18"/>
      <c r="FIM550" s="18"/>
      <c r="FIN550" s="18"/>
      <c r="FIO550" s="18"/>
      <c r="FIP550" s="18"/>
      <c r="FIQ550" s="18"/>
      <c r="FIR550" s="18"/>
      <c r="FIS550" s="18"/>
      <c r="FIT550" s="18"/>
      <c r="FIU550" s="18"/>
      <c r="FIV550" s="18"/>
      <c r="FIW550" s="18"/>
      <c r="FIX550" s="18"/>
      <c r="FIY550" s="18"/>
      <c r="FIZ550" s="18"/>
      <c r="FJA550" s="18"/>
      <c r="FJB550" s="18"/>
      <c r="FJC550" s="18"/>
      <c r="FJD550" s="18"/>
      <c r="FJE550" s="18"/>
      <c r="FJF550" s="18"/>
      <c r="FJG550" s="18"/>
      <c r="FJH550" s="18"/>
      <c r="FJI550" s="18"/>
      <c r="FJJ550" s="18"/>
      <c r="FJK550" s="18"/>
      <c r="FJL550" s="18"/>
      <c r="FJM550" s="18"/>
      <c r="FJN550" s="18"/>
      <c r="FJO550" s="18"/>
      <c r="FJP550" s="18"/>
      <c r="FJQ550" s="18"/>
      <c r="FJR550" s="18"/>
      <c r="FJS550" s="18"/>
      <c r="FJT550" s="18"/>
      <c r="FJU550" s="18"/>
      <c r="FJV550" s="18"/>
      <c r="FJW550" s="18"/>
      <c r="FJX550" s="18"/>
      <c r="FJY550" s="18"/>
      <c r="FJZ550" s="18"/>
      <c r="FKA550" s="18"/>
      <c r="FKB550" s="18"/>
      <c r="FKC550" s="18"/>
      <c r="FKD550" s="18"/>
      <c r="FKE550" s="18"/>
      <c r="FKF550" s="18"/>
      <c r="FKG550" s="18"/>
      <c r="FKH550" s="18"/>
      <c r="FKI550" s="18"/>
      <c r="FKJ550" s="18"/>
      <c r="FKK550" s="18"/>
      <c r="FKL550" s="18"/>
      <c r="FKM550" s="18"/>
      <c r="FKN550" s="18"/>
      <c r="FKO550" s="18"/>
      <c r="FKP550" s="18"/>
      <c r="FKQ550" s="18"/>
      <c r="FKR550" s="18"/>
      <c r="FKS550" s="18"/>
      <c r="FKT550" s="18"/>
      <c r="FKU550" s="18"/>
      <c r="FKV550" s="18"/>
      <c r="FKW550" s="18"/>
      <c r="FKX550" s="18"/>
      <c r="FKY550" s="18"/>
      <c r="FKZ550" s="18"/>
      <c r="FLA550" s="18"/>
      <c r="FLB550" s="18"/>
      <c r="FLC550" s="18"/>
      <c r="FLD550" s="18"/>
      <c r="FLE550" s="18"/>
      <c r="FLF550" s="18"/>
      <c r="FLG550" s="18"/>
      <c r="FLH550" s="18"/>
      <c r="FLI550" s="18"/>
      <c r="FLJ550" s="18"/>
      <c r="FLK550" s="18"/>
      <c r="FLL550" s="18"/>
      <c r="FLM550" s="18"/>
      <c r="FLN550" s="18"/>
      <c r="FLO550" s="18"/>
      <c r="FLP550" s="18"/>
      <c r="FLQ550" s="18"/>
      <c r="FLR550" s="18"/>
      <c r="FLS550" s="18"/>
      <c r="FLT550" s="18"/>
      <c r="FLU550" s="18"/>
      <c r="FLV550" s="18"/>
      <c r="FLW550" s="18"/>
      <c r="FLX550" s="18"/>
      <c r="FLY550" s="18"/>
      <c r="FLZ550" s="18"/>
      <c r="FMA550" s="18"/>
      <c r="FMB550" s="18"/>
      <c r="FMC550" s="18"/>
      <c r="FMD550" s="18"/>
      <c r="FME550" s="18"/>
      <c r="FMF550" s="18"/>
      <c r="FMG550" s="18"/>
      <c r="FMH550" s="18"/>
      <c r="FMI550" s="18"/>
      <c r="FMJ550" s="18"/>
      <c r="FMK550" s="18"/>
      <c r="FML550" s="18"/>
      <c r="FMM550" s="18"/>
      <c r="FMN550" s="18"/>
      <c r="FMO550" s="18"/>
      <c r="FMP550" s="18"/>
      <c r="FMQ550" s="18"/>
      <c r="FMR550" s="18"/>
      <c r="FMS550" s="18"/>
      <c r="FMT550" s="18"/>
      <c r="FMU550" s="18"/>
      <c r="FMV550" s="18"/>
      <c r="FMW550" s="18"/>
      <c r="FMX550" s="18"/>
      <c r="FMY550" s="18"/>
      <c r="FMZ550" s="18"/>
      <c r="FNA550" s="18"/>
      <c r="FNB550" s="18"/>
      <c r="FNC550" s="18"/>
      <c r="FND550" s="18"/>
      <c r="FNE550" s="18"/>
      <c r="FNF550" s="18"/>
      <c r="FNG550" s="18"/>
      <c r="FNH550" s="18"/>
      <c r="FNI550" s="18"/>
      <c r="FNJ550" s="18"/>
      <c r="FNK550" s="18"/>
      <c r="FNL550" s="18"/>
      <c r="FNM550" s="18"/>
      <c r="FNN550" s="18"/>
      <c r="FNO550" s="18"/>
      <c r="FNP550" s="18"/>
      <c r="FNQ550" s="18"/>
      <c r="FNR550" s="18"/>
      <c r="FNS550" s="18"/>
      <c r="FNT550" s="18"/>
      <c r="FNU550" s="18"/>
      <c r="FNV550" s="18"/>
      <c r="FNW550" s="18"/>
      <c r="FNX550" s="18"/>
      <c r="FNY550" s="18"/>
      <c r="FNZ550" s="18"/>
      <c r="FOA550" s="18"/>
      <c r="FOB550" s="18"/>
      <c r="FOC550" s="18"/>
      <c r="FOD550" s="18"/>
      <c r="FOE550" s="18"/>
      <c r="FOF550" s="18"/>
      <c r="FOG550" s="18"/>
      <c r="FOH550" s="18"/>
      <c r="FOI550" s="18"/>
      <c r="FOJ550" s="18"/>
      <c r="FOK550" s="18"/>
      <c r="FOL550" s="18"/>
      <c r="FOM550" s="18"/>
      <c r="FON550" s="18"/>
      <c r="FOO550" s="18"/>
      <c r="FOP550" s="18"/>
      <c r="FOQ550" s="18"/>
      <c r="FOR550" s="18"/>
      <c r="FOS550" s="18"/>
      <c r="FOT550" s="18"/>
      <c r="FOU550" s="18"/>
      <c r="FOV550" s="18"/>
      <c r="FOW550" s="18"/>
      <c r="FOX550" s="18"/>
      <c r="FOY550" s="18"/>
      <c r="FOZ550" s="18"/>
      <c r="FPA550" s="18"/>
      <c r="FPB550" s="18"/>
      <c r="FPC550" s="18"/>
      <c r="FPD550" s="18"/>
      <c r="FPE550" s="18"/>
      <c r="FPF550" s="18"/>
      <c r="FPG550" s="18"/>
      <c r="FPH550" s="18"/>
      <c r="FPI550" s="18"/>
      <c r="FPJ550" s="18"/>
      <c r="FPK550" s="18"/>
      <c r="FPL550" s="18"/>
      <c r="FPM550" s="18"/>
      <c r="FPN550" s="18"/>
      <c r="FPO550" s="18"/>
      <c r="FPP550" s="18"/>
      <c r="FPQ550" s="18"/>
      <c r="FPR550" s="18"/>
      <c r="FPS550" s="18"/>
      <c r="FPT550" s="18"/>
      <c r="FPU550" s="18"/>
      <c r="FPV550" s="18"/>
      <c r="FPW550" s="18"/>
      <c r="FPX550" s="18"/>
      <c r="FPY550" s="18"/>
      <c r="FPZ550" s="18"/>
      <c r="FQA550" s="18"/>
      <c r="FQB550" s="18"/>
      <c r="FQC550" s="18"/>
      <c r="FQD550" s="18"/>
      <c r="FQE550" s="18"/>
      <c r="FQF550" s="18"/>
      <c r="FQG550" s="18"/>
      <c r="FQH550" s="18"/>
      <c r="FQI550" s="18"/>
      <c r="FQJ550" s="18"/>
      <c r="FQK550" s="18"/>
      <c r="FQL550" s="18"/>
      <c r="FQM550" s="18"/>
      <c r="FQN550" s="18"/>
      <c r="FQO550" s="18"/>
      <c r="FQP550" s="18"/>
      <c r="FQQ550" s="18"/>
      <c r="FQR550" s="18"/>
      <c r="FQS550" s="18"/>
      <c r="FQT550" s="18"/>
      <c r="FQU550" s="18"/>
      <c r="FQV550" s="18"/>
      <c r="FQW550" s="18"/>
      <c r="FQX550" s="18"/>
      <c r="FQY550" s="18"/>
      <c r="FQZ550" s="18"/>
      <c r="FRA550" s="18"/>
      <c r="FRB550" s="18"/>
      <c r="FRC550" s="18"/>
      <c r="FRD550" s="18"/>
      <c r="FRE550" s="18"/>
      <c r="FRF550" s="18"/>
      <c r="FRG550" s="18"/>
      <c r="FRH550" s="18"/>
      <c r="FRI550" s="18"/>
      <c r="FRJ550" s="18"/>
      <c r="FRK550" s="18"/>
      <c r="FRL550" s="18"/>
      <c r="FRM550" s="18"/>
      <c r="FRN550" s="18"/>
      <c r="FRO550" s="18"/>
      <c r="FRP550" s="18"/>
      <c r="FRQ550" s="18"/>
      <c r="FRR550" s="18"/>
      <c r="FRS550" s="18"/>
      <c r="FRT550" s="18"/>
      <c r="FRU550" s="18"/>
      <c r="FRV550" s="18"/>
      <c r="FRW550" s="18"/>
      <c r="FRX550" s="18"/>
      <c r="FRY550" s="18"/>
      <c r="FRZ550" s="18"/>
      <c r="FSA550" s="18"/>
      <c r="FSB550" s="18"/>
      <c r="FSC550" s="18"/>
      <c r="FSD550" s="18"/>
      <c r="FSE550" s="18"/>
      <c r="FSF550" s="18"/>
      <c r="FSG550" s="18"/>
      <c r="FSH550" s="18"/>
      <c r="FSI550" s="18"/>
      <c r="FSJ550" s="18"/>
      <c r="FSK550" s="18"/>
      <c r="FSL550" s="18"/>
      <c r="FSM550" s="18"/>
      <c r="FSN550" s="18"/>
      <c r="FSO550" s="18"/>
      <c r="FSP550" s="18"/>
      <c r="FSQ550" s="18"/>
      <c r="FSR550" s="18"/>
      <c r="FSS550" s="18"/>
      <c r="FST550" s="18"/>
      <c r="FSU550" s="18"/>
      <c r="FSV550" s="18"/>
      <c r="FSW550" s="18"/>
      <c r="FSX550" s="18"/>
      <c r="FSY550" s="18"/>
      <c r="FSZ550" s="18"/>
      <c r="FTA550" s="18"/>
      <c r="FTB550" s="18"/>
      <c r="FTC550" s="18"/>
      <c r="FTD550" s="18"/>
      <c r="FTE550" s="18"/>
      <c r="FTF550" s="18"/>
      <c r="FTG550" s="18"/>
      <c r="FTH550" s="18"/>
      <c r="FTI550" s="18"/>
      <c r="FTJ550" s="18"/>
      <c r="FTK550" s="18"/>
      <c r="FTL550" s="18"/>
      <c r="FTM550" s="18"/>
      <c r="FTN550" s="18"/>
      <c r="FTO550" s="18"/>
      <c r="FTP550" s="18"/>
      <c r="FTQ550" s="18"/>
      <c r="FTR550" s="18"/>
      <c r="FTS550" s="18"/>
      <c r="FTT550" s="18"/>
      <c r="FTU550" s="18"/>
      <c r="FTV550" s="18"/>
      <c r="FTW550" s="18"/>
      <c r="FTX550" s="18"/>
      <c r="FTY550" s="18"/>
      <c r="FTZ550" s="18"/>
      <c r="FUA550" s="18"/>
      <c r="FUB550" s="18"/>
      <c r="FUC550" s="18"/>
      <c r="FUD550" s="18"/>
      <c r="FUE550" s="18"/>
      <c r="FUF550" s="18"/>
      <c r="FUG550" s="18"/>
      <c r="FUH550" s="18"/>
      <c r="FUI550" s="18"/>
      <c r="FUJ550" s="18"/>
      <c r="FUK550" s="18"/>
      <c r="FUL550" s="18"/>
      <c r="FUM550" s="18"/>
      <c r="FUN550" s="18"/>
      <c r="FUO550" s="18"/>
      <c r="FUP550" s="18"/>
      <c r="FUQ550" s="18"/>
      <c r="FUR550" s="18"/>
      <c r="FUS550" s="18"/>
      <c r="FUT550" s="18"/>
      <c r="FUU550" s="18"/>
      <c r="FUV550" s="18"/>
      <c r="FUW550" s="18"/>
      <c r="FUX550" s="18"/>
      <c r="FUY550" s="18"/>
      <c r="FUZ550" s="18"/>
      <c r="FVA550" s="18"/>
      <c r="FVB550" s="18"/>
      <c r="FVC550" s="18"/>
      <c r="FVD550" s="18"/>
      <c r="FVE550" s="18"/>
      <c r="FVF550" s="18"/>
      <c r="FVG550" s="18"/>
      <c r="FVH550" s="18"/>
      <c r="FVI550" s="18"/>
      <c r="FVJ550" s="18"/>
      <c r="FVK550" s="18"/>
      <c r="FVL550" s="18"/>
      <c r="FVM550" s="18"/>
      <c r="FVN550" s="18"/>
      <c r="FVO550" s="18"/>
      <c r="FVP550" s="18"/>
      <c r="FVQ550" s="18"/>
      <c r="FVR550" s="18"/>
      <c r="FVS550" s="18"/>
      <c r="FVT550" s="18"/>
      <c r="FVU550" s="18"/>
      <c r="FVV550" s="18"/>
      <c r="FVW550" s="18"/>
      <c r="FVX550" s="18"/>
      <c r="FVY550" s="18"/>
      <c r="FVZ550" s="18"/>
      <c r="FWA550" s="18"/>
      <c r="FWB550" s="18"/>
      <c r="FWC550" s="18"/>
      <c r="FWD550" s="18"/>
      <c r="FWE550" s="18"/>
      <c r="FWF550" s="18"/>
      <c r="FWG550" s="18"/>
      <c r="FWH550" s="18"/>
      <c r="FWI550" s="18"/>
      <c r="FWJ550" s="18"/>
      <c r="FWK550" s="18"/>
      <c r="FWL550" s="18"/>
      <c r="FWM550" s="18"/>
      <c r="FWN550" s="18"/>
      <c r="FWO550" s="18"/>
      <c r="FWP550" s="18"/>
      <c r="FWQ550" s="18"/>
      <c r="FWR550" s="18"/>
      <c r="FWS550" s="18"/>
      <c r="FWT550" s="18"/>
      <c r="FWU550" s="18"/>
      <c r="FWV550" s="18"/>
      <c r="FWW550" s="18"/>
      <c r="FWX550" s="18"/>
      <c r="FWY550" s="18"/>
      <c r="FWZ550" s="18"/>
      <c r="FXA550" s="18"/>
      <c r="FXB550" s="18"/>
      <c r="FXC550" s="18"/>
      <c r="FXD550" s="18"/>
      <c r="FXE550" s="18"/>
      <c r="FXF550" s="18"/>
      <c r="FXG550" s="18"/>
      <c r="FXH550" s="18"/>
      <c r="FXI550" s="18"/>
      <c r="FXJ550" s="18"/>
      <c r="FXK550" s="18"/>
      <c r="FXL550" s="18"/>
      <c r="FXM550" s="18"/>
      <c r="FXN550" s="18"/>
      <c r="FXO550" s="18"/>
      <c r="FXP550" s="18"/>
      <c r="FXQ550" s="18"/>
      <c r="FXR550" s="18"/>
      <c r="FXS550" s="18"/>
      <c r="FXT550" s="18"/>
      <c r="FXU550" s="18"/>
      <c r="FXV550" s="18"/>
      <c r="FXW550" s="18"/>
      <c r="FXX550" s="18"/>
      <c r="FXY550" s="18"/>
      <c r="FXZ550" s="18"/>
      <c r="FYA550" s="18"/>
      <c r="FYB550" s="18"/>
      <c r="FYC550" s="18"/>
      <c r="FYD550" s="18"/>
      <c r="FYE550" s="18"/>
      <c r="FYF550" s="18"/>
      <c r="FYG550" s="18"/>
      <c r="FYH550" s="18"/>
      <c r="FYI550" s="18"/>
      <c r="FYJ550" s="18"/>
      <c r="FYK550" s="18"/>
      <c r="FYL550" s="18"/>
      <c r="FYM550" s="18"/>
      <c r="FYN550" s="18"/>
      <c r="FYO550" s="18"/>
      <c r="FYP550" s="18"/>
      <c r="FYQ550" s="18"/>
      <c r="FYR550" s="18"/>
      <c r="FYS550" s="18"/>
      <c r="FYT550" s="18"/>
      <c r="FYU550" s="18"/>
      <c r="FYV550" s="18"/>
      <c r="FYW550" s="18"/>
      <c r="FYX550" s="18"/>
      <c r="FYY550" s="18"/>
      <c r="FYZ550" s="18"/>
      <c r="FZA550" s="18"/>
      <c r="FZB550" s="18"/>
      <c r="FZC550" s="18"/>
      <c r="FZD550" s="18"/>
      <c r="FZE550" s="18"/>
      <c r="FZF550" s="18"/>
      <c r="FZG550" s="18"/>
      <c r="FZH550" s="18"/>
      <c r="FZI550" s="18"/>
      <c r="FZJ550" s="18"/>
      <c r="FZK550" s="18"/>
      <c r="FZL550" s="18"/>
      <c r="FZM550" s="18"/>
      <c r="FZN550" s="18"/>
      <c r="FZO550" s="18"/>
      <c r="FZP550" s="18"/>
      <c r="FZQ550" s="18"/>
      <c r="FZR550" s="18"/>
      <c r="FZS550" s="18"/>
      <c r="FZT550" s="18"/>
      <c r="FZU550" s="18"/>
      <c r="FZV550" s="18"/>
      <c r="FZW550" s="18"/>
      <c r="FZX550" s="18"/>
      <c r="FZY550" s="18"/>
      <c r="FZZ550" s="18"/>
      <c r="GAA550" s="18"/>
      <c r="GAB550" s="18"/>
      <c r="GAC550" s="18"/>
      <c r="GAD550" s="18"/>
      <c r="GAE550" s="18"/>
      <c r="GAF550" s="18"/>
      <c r="GAG550" s="18"/>
      <c r="GAH550" s="18"/>
      <c r="GAI550" s="18"/>
      <c r="GAJ550" s="18"/>
      <c r="GAK550" s="18"/>
      <c r="GAL550" s="18"/>
      <c r="GAM550" s="18"/>
      <c r="GAN550" s="18"/>
      <c r="GAO550" s="18"/>
      <c r="GAP550" s="18"/>
      <c r="GAQ550" s="18"/>
      <c r="GAR550" s="18"/>
      <c r="GAS550" s="18"/>
      <c r="GAT550" s="18"/>
      <c r="GAU550" s="18"/>
      <c r="GAV550" s="18"/>
      <c r="GAW550" s="18"/>
      <c r="GAX550" s="18"/>
      <c r="GAY550" s="18"/>
      <c r="GAZ550" s="18"/>
      <c r="GBA550" s="18"/>
      <c r="GBB550" s="18"/>
      <c r="GBC550" s="18"/>
      <c r="GBD550" s="18"/>
      <c r="GBE550" s="18"/>
      <c r="GBF550" s="18"/>
      <c r="GBG550" s="18"/>
      <c r="GBH550" s="18"/>
      <c r="GBI550" s="18"/>
      <c r="GBJ550" s="18"/>
      <c r="GBK550" s="18"/>
      <c r="GBL550" s="18"/>
      <c r="GBM550" s="18"/>
      <c r="GBN550" s="18"/>
      <c r="GBO550" s="18"/>
      <c r="GBP550" s="18"/>
      <c r="GBQ550" s="18"/>
      <c r="GBR550" s="18"/>
      <c r="GBS550" s="18"/>
      <c r="GBT550" s="18"/>
      <c r="GBU550" s="18"/>
      <c r="GBV550" s="18"/>
      <c r="GBW550" s="18"/>
      <c r="GBX550" s="18"/>
      <c r="GBY550" s="18"/>
      <c r="GBZ550" s="18"/>
      <c r="GCA550" s="18"/>
      <c r="GCB550" s="18"/>
      <c r="GCC550" s="18"/>
      <c r="GCD550" s="18"/>
      <c r="GCE550" s="18"/>
      <c r="GCF550" s="18"/>
      <c r="GCG550" s="18"/>
      <c r="GCH550" s="18"/>
      <c r="GCI550" s="18"/>
      <c r="GCJ550" s="18"/>
      <c r="GCK550" s="18"/>
      <c r="GCL550" s="18"/>
      <c r="GCM550" s="18"/>
      <c r="GCN550" s="18"/>
      <c r="GCO550" s="18"/>
      <c r="GCP550" s="18"/>
      <c r="GCQ550" s="18"/>
      <c r="GCR550" s="18"/>
      <c r="GCS550" s="18"/>
      <c r="GCT550" s="18"/>
      <c r="GCU550" s="18"/>
      <c r="GCV550" s="18"/>
      <c r="GCW550" s="18"/>
      <c r="GCX550" s="18"/>
      <c r="GCY550" s="18"/>
      <c r="GCZ550" s="18"/>
      <c r="GDA550" s="18"/>
      <c r="GDB550" s="18"/>
      <c r="GDC550" s="18"/>
      <c r="GDD550" s="18"/>
      <c r="GDE550" s="18"/>
      <c r="GDF550" s="18"/>
      <c r="GDG550" s="18"/>
      <c r="GDH550" s="18"/>
      <c r="GDI550" s="18"/>
      <c r="GDJ550" s="18"/>
      <c r="GDK550" s="18"/>
      <c r="GDL550" s="18"/>
      <c r="GDM550" s="18"/>
      <c r="GDN550" s="18"/>
      <c r="GDO550" s="18"/>
      <c r="GDP550" s="18"/>
      <c r="GDQ550" s="18"/>
      <c r="GDR550" s="18"/>
      <c r="GDS550" s="18"/>
      <c r="GDT550" s="18"/>
      <c r="GDU550" s="18"/>
      <c r="GDV550" s="18"/>
      <c r="GDW550" s="18"/>
      <c r="GDX550" s="18"/>
      <c r="GDY550" s="18"/>
      <c r="GDZ550" s="18"/>
      <c r="GEA550" s="18"/>
      <c r="GEB550" s="18"/>
      <c r="GEC550" s="18"/>
      <c r="GED550" s="18"/>
      <c r="GEE550" s="18"/>
      <c r="GEF550" s="18"/>
      <c r="GEG550" s="18"/>
      <c r="GEH550" s="18"/>
      <c r="GEI550" s="18"/>
      <c r="GEJ550" s="18"/>
      <c r="GEK550" s="18"/>
      <c r="GEL550" s="18"/>
      <c r="GEM550" s="18"/>
      <c r="GEN550" s="18"/>
      <c r="GEO550" s="18"/>
      <c r="GEP550" s="18"/>
      <c r="GEQ550" s="18"/>
      <c r="GER550" s="18"/>
      <c r="GES550" s="18"/>
      <c r="GET550" s="18"/>
      <c r="GEU550" s="18"/>
      <c r="GEV550" s="18"/>
      <c r="GEW550" s="18"/>
      <c r="GEX550" s="18"/>
      <c r="GEY550" s="18"/>
      <c r="GEZ550" s="18"/>
      <c r="GFA550" s="18"/>
      <c r="GFB550" s="18"/>
      <c r="GFC550" s="18"/>
      <c r="GFD550" s="18"/>
      <c r="GFE550" s="18"/>
      <c r="GFF550" s="18"/>
      <c r="GFG550" s="18"/>
      <c r="GFH550" s="18"/>
      <c r="GFI550" s="18"/>
      <c r="GFJ550" s="18"/>
      <c r="GFK550" s="18"/>
      <c r="GFL550" s="18"/>
      <c r="GFM550" s="18"/>
      <c r="GFN550" s="18"/>
      <c r="GFO550" s="18"/>
      <c r="GFP550" s="18"/>
      <c r="GFQ550" s="18"/>
      <c r="GFR550" s="18"/>
      <c r="GFS550" s="18"/>
      <c r="GFT550" s="18"/>
      <c r="GFU550" s="18"/>
      <c r="GFV550" s="18"/>
      <c r="GFW550" s="18"/>
      <c r="GFX550" s="18"/>
      <c r="GFY550" s="18"/>
      <c r="GFZ550" s="18"/>
      <c r="GGA550" s="18"/>
      <c r="GGB550" s="18"/>
      <c r="GGC550" s="18"/>
      <c r="GGD550" s="18"/>
      <c r="GGE550" s="18"/>
      <c r="GGF550" s="18"/>
      <c r="GGG550" s="18"/>
      <c r="GGH550" s="18"/>
      <c r="GGI550" s="18"/>
      <c r="GGJ550" s="18"/>
      <c r="GGK550" s="18"/>
      <c r="GGL550" s="18"/>
      <c r="GGM550" s="18"/>
      <c r="GGN550" s="18"/>
      <c r="GGO550" s="18"/>
      <c r="GGP550" s="18"/>
      <c r="GGQ550" s="18"/>
      <c r="GGR550" s="18"/>
      <c r="GGS550" s="18"/>
      <c r="GGT550" s="18"/>
      <c r="GGU550" s="18"/>
      <c r="GGV550" s="18"/>
      <c r="GGW550" s="18"/>
      <c r="GGX550" s="18"/>
      <c r="GGY550" s="18"/>
      <c r="GGZ550" s="18"/>
      <c r="GHA550" s="18"/>
      <c r="GHB550" s="18"/>
      <c r="GHC550" s="18"/>
      <c r="GHD550" s="18"/>
      <c r="GHE550" s="18"/>
      <c r="GHF550" s="18"/>
      <c r="GHG550" s="18"/>
      <c r="GHH550" s="18"/>
      <c r="GHI550" s="18"/>
      <c r="GHJ550" s="18"/>
      <c r="GHK550" s="18"/>
      <c r="GHL550" s="18"/>
      <c r="GHM550" s="18"/>
      <c r="GHN550" s="18"/>
      <c r="GHO550" s="18"/>
      <c r="GHP550" s="18"/>
      <c r="GHQ550" s="18"/>
      <c r="GHR550" s="18"/>
      <c r="GHS550" s="18"/>
      <c r="GHT550" s="18"/>
      <c r="GHU550" s="18"/>
      <c r="GHV550" s="18"/>
      <c r="GHW550" s="18"/>
      <c r="GHX550" s="18"/>
      <c r="GHY550" s="18"/>
      <c r="GHZ550" s="18"/>
      <c r="GIA550" s="18"/>
      <c r="GIB550" s="18"/>
      <c r="GIC550" s="18"/>
      <c r="GID550" s="18"/>
      <c r="GIE550" s="18"/>
      <c r="GIF550" s="18"/>
      <c r="GIG550" s="18"/>
      <c r="GIH550" s="18"/>
      <c r="GII550" s="18"/>
      <c r="GIJ550" s="18"/>
      <c r="GIK550" s="18"/>
      <c r="GIL550" s="18"/>
      <c r="GIM550" s="18"/>
      <c r="GIN550" s="18"/>
      <c r="GIO550" s="18"/>
      <c r="GIP550" s="18"/>
      <c r="GIQ550" s="18"/>
      <c r="GIR550" s="18"/>
      <c r="GIS550" s="18"/>
      <c r="GIT550" s="18"/>
      <c r="GIU550" s="18"/>
      <c r="GIV550" s="18"/>
      <c r="GIW550" s="18"/>
      <c r="GIX550" s="18"/>
      <c r="GIY550" s="18"/>
      <c r="GIZ550" s="18"/>
      <c r="GJA550" s="18"/>
      <c r="GJB550" s="18"/>
      <c r="GJC550" s="18"/>
      <c r="GJD550" s="18"/>
      <c r="GJE550" s="18"/>
      <c r="GJF550" s="18"/>
      <c r="GJG550" s="18"/>
      <c r="GJH550" s="18"/>
      <c r="GJI550" s="18"/>
      <c r="GJJ550" s="18"/>
      <c r="GJK550" s="18"/>
      <c r="GJL550" s="18"/>
      <c r="GJM550" s="18"/>
      <c r="GJN550" s="18"/>
      <c r="GJO550" s="18"/>
      <c r="GJP550" s="18"/>
      <c r="GJQ550" s="18"/>
      <c r="GJR550" s="18"/>
      <c r="GJS550" s="18"/>
      <c r="GJT550" s="18"/>
      <c r="GJU550" s="18"/>
      <c r="GJV550" s="18"/>
      <c r="GJW550" s="18"/>
      <c r="GJX550" s="18"/>
      <c r="GJY550" s="18"/>
      <c r="GJZ550" s="18"/>
      <c r="GKA550" s="18"/>
      <c r="GKB550" s="18"/>
      <c r="GKC550" s="18"/>
      <c r="GKD550" s="18"/>
      <c r="GKE550" s="18"/>
      <c r="GKF550" s="18"/>
      <c r="GKG550" s="18"/>
      <c r="GKH550" s="18"/>
      <c r="GKI550" s="18"/>
      <c r="GKJ550" s="18"/>
      <c r="GKK550" s="18"/>
      <c r="GKL550" s="18"/>
      <c r="GKM550" s="18"/>
      <c r="GKN550" s="18"/>
      <c r="GKO550" s="18"/>
      <c r="GKP550" s="18"/>
      <c r="GKQ550" s="18"/>
      <c r="GKR550" s="18"/>
      <c r="GKS550" s="18"/>
      <c r="GKT550" s="18"/>
      <c r="GKU550" s="18"/>
      <c r="GKV550" s="18"/>
      <c r="GKW550" s="18"/>
      <c r="GKX550" s="18"/>
      <c r="GKY550" s="18"/>
      <c r="GKZ550" s="18"/>
      <c r="GLA550" s="18"/>
      <c r="GLB550" s="18"/>
      <c r="GLC550" s="18"/>
      <c r="GLD550" s="18"/>
      <c r="GLE550" s="18"/>
      <c r="GLF550" s="18"/>
      <c r="GLG550" s="18"/>
      <c r="GLH550" s="18"/>
      <c r="GLI550" s="18"/>
      <c r="GLJ550" s="18"/>
      <c r="GLK550" s="18"/>
      <c r="GLL550" s="18"/>
      <c r="GLM550" s="18"/>
      <c r="GLN550" s="18"/>
      <c r="GLO550" s="18"/>
      <c r="GLP550" s="18"/>
      <c r="GLQ550" s="18"/>
      <c r="GLR550" s="18"/>
      <c r="GLS550" s="18"/>
      <c r="GLT550" s="18"/>
      <c r="GLU550" s="18"/>
      <c r="GLV550" s="18"/>
      <c r="GLW550" s="18"/>
      <c r="GLX550" s="18"/>
      <c r="GLY550" s="18"/>
      <c r="GLZ550" s="18"/>
      <c r="GMA550" s="18"/>
      <c r="GMB550" s="18"/>
      <c r="GMC550" s="18"/>
      <c r="GMD550" s="18"/>
      <c r="GME550" s="18"/>
      <c r="GMF550" s="18"/>
      <c r="GMG550" s="18"/>
      <c r="GMH550" s="18"/>
      <c r="GMI550" s="18"/>
      <c r="GMJ550" s="18"/>
      <c r="GMK550" s="18"/>
      <c r="GML550" s="18"/>
      <c r="GMM550" s="18"/>
      <c r="GMN550" s="18"/>
      <c r="GMO550" s="18"/>
      <c r="GMP550" s="18"/>
      <c r="GMQ550" s="18"/>
      <c r="GMR550" s="18"/>
      <c r="GMS550" s="18"/>
      <c r="GMT550" s="18"/>
      <c r="GMU550" s="18"/>
      <c r="GMV550" s="18"/>
      <c r="GMW550" s="18"/>
      <c r="GMX550" s="18"/>
      <c r="GMY550" s="18"/>
      <c r="GMZ550" s="18"/>
      <c r="GNA550" s="18"/>
      <c r="GNB550" s="18"/>
      <c r="GNC550" s="18"/>
      <c r="GND550" s="18"/>
      <c r="GNE550" s="18"/>
      <c r="GNF550" s="18"/>
      <c r="GNG550" s="18"/>
      <c r="GNH550" s="18"/>
      <c r="GNI550" s="18"/>
      <c r="GNJ550" s="18"/>
      <c r="GNK550" s="18"/>
      <c r="GNL550" s="18"/>
      <c r="GNM550" s="18"/>
      <c r="GNN550" s="18"/>
      <c r="GNO550" s="18"/>
      <c r="GNP550" s="18"/>
      <c r="GNQ550" s="18"/>
      <c r="GNR550" s="18"/>
      <c r="GNS550" s="18"/>
      <c r="GNT550" s="18"/>
      <c r="GNU550" s="18"/>
      <c r="GNV550" s="18"/>
      <c r="GNW550" s="18"/>
      <c r="GNX550" s="18"/>
      <c r="GNY550" s="18"/>
      <c r="GNZ550" s="18"/>
      <c r="GOA550" s="18"/>
      <c r="GOB550" s="18"/>
      <c r="GOC550" s="18"/>
      <c r="GOD550" s="18"/>
      <c r="GOE550" s="18"/>
      <c r="GOF550" s="18"/>
      <c r="GOG550" s="18"/>
      <c r="GOH550" s="18"/>
      <c r="GOI550" s="18"/>
      <c r="GOJ550" s="18"/>
      <c r="GOK550" s="18"/>
      <c r="GOL550" s="18"/>
      <c r="GOM550" s="18"/>
      <c r="GON550" s="18"/>
      <c r="GOO550" s="18"/>
      <c r="GOP550" s="18"/>
      <c r="GOQ550" s="18"/>
      <c r="GOR550" s="18"/>
      <c r="GOS550" s="18"/>
      <c r="GOT550" s="18"/>
      <c r="GOU550" s="18"/>
      <c r="GOV550" s="18"/>
      <c r="GOW550" s="18"/>
      <c r="GOX550" s="18"/>
      <c r="GOY550" s="18"/>
      <c r="GOZ550" s="18"/>
      <c r="GPA550" s="18"/>
      <c r="GPB550" s="18"/>
      <c r="GPC550" s="18"/>
      <c r="GPD550" s="18"/>
      <c r="GPE550" s="18"/>
      <c r="GPF550" s="18"/>
      <c r="GPG550" s="18"/>
      <c r="GPH550" s="18"/>
      <c r="GPI550" s="18"/>
      <c r="GPJ550" s="18"/>
      <c r="GPK550" s="18"/>
      <c r="GPL550" s="18"/>
      <c r="GPM550" s="18"/>
      <c r="GPN550" s="18"/>
      <c r="GPO550" s="18"/>
      <c r="GPP550" s="18"/>
      <c r="GPQ550" s="18"/>
      <c r="GPR550" s="18"/>
      <c r="GPS550" s="18"/>
      <c r="GPT550" s="18"/>
      <c r="GPU550" s="18"/>
      <c r="GPV550" s="18"/>
      <c r="GPW550" s="18"/>
      <c r="GPX550" s="18"/>
      <c r="GPY550" s="18"/>
      <c r="GPZ550" s="18"/>
      <c r="GQA550" s="18"/>
      <c r="GQB550" s="18"/>
      <c r="GQC550" s="18"/>
      <c r="GQD550" s="18"/>
      <c r="GQE550" s="18"/>
      <c r="GQF550" s="18"/>
      <c r="GQG550" s="18"/>
      <c r="GQH550" s="18"/>
      <c r="GQI550" s="18"/>
      <c r="GQJ550" s="18"/>
      <c r="GQK550" s="18"/>
      <c r="GQL550" s="18"/>
      <c r="GQM550" s="18"/>
      <c r="GQN550" s="18"/>
      <c r="GQO550" s="18"/>
      <c r="GQP550" s="18"/>
      <c r="GQQ550" s="18"/>
      <c r="GQR550" s="18"/>
      <c r="GQS550" s="18"/>
      <c r="GQT550" s="18"/>
      <c r="GQU550" s="18"/>
      <c r="GQV550" s="18"/>
      <c r="GQW550" s="18"/>
      <c r="GQX550" s="18"/>
      <c r="GQY550" s="18"/>
      <c r="GQZ550" s="18"/>
      <c r="GRA550" s="18"/>
      <c r="GRB550" s="18"/>
      <c r="GRC550" s="18"/>
      <c r="GRD550" s="18"/>
      <c r="GRE550" s="18"/>
      <c r="GRF550" s="18"/>
      <c r="GRG550" s="18"/>
      <c r="GRH550" s="18"/>
      <c r="GRI550" s="18"/>
      <c r="GRJ550" s="18"/>
      <c r="GRK550" s="18"/>
      <c r="GRL550" s="18"/>
      <c r="GRM550" s="18"/>
      <c r="GRN550" s="18"/>
      <c r="GRO550" s="18"/>
      <c r="GRP550" s="18"/>
      <c r="GRQ550" s="18"/>
      <c r="GRR550" s="18"/>
      <c r="GRS550" s="18"/>
      <c r="GRT550" s="18"/>
      <c r="GRU550" s="18"/>
      <c r="GRV550" s="18"/>
      <c r="GRW550" s="18"/>
      <c r="GRX550" s="18"/>
      <c r="GRY550" s="18"/>
      <c r="GRZ550" s="18"/>
      <c r="GSA550" s="18"/>
      <c r="GSB550" s="18"/>
      <c r="GSC550" s="18"/>
      <c r="GSD550" s="18"/>
      <c r="GSE550" s="18"/>
      <c r="GSF550" s="18"/>
      <c r="GSG550" s="18"/>
      <c r="GSH550" s="18"/>
      <c r="GSI550" s="18"/>
      <c r="GSJ550" s="18"/>
      <c r="GSK550" s="18"/>
      <c r="GSL550" s="18"/>
      <c r="GSM550" s="18"/>
      <c r="GSN550" s="18"/>
      <c r="GSO550" s="18"/>
      <c r="GSP550" s="18"/>
      <c r="GSQ550" s="18"/>
      <c r="GSR550" s="18"/>
      <c r="GSS550" s="18"/>
      <c r="GST550" s="18"/>
      <c r="GSU550" s="18"/>
      <c r="GSV550" s="18"/>
      <c r="GSW550" s="18"/>
      <c r="GSX550" s="18"/>
      <c r="GSY550" s="18"/>
      <c r="GSZ550" s="18"/>
      <c r="GTA550" s="18"/>
      <c r="GTB550" s="18"/>
      <c r="GTC550" s="18"/>
      <c r="GTD550" s="18"/>
      <c r="GTE550" s="18"/>
      <c r="GTF550" s="18"/>
      <c r="GTG550" s="18"/>
      <c r="GTH550" s="18"/>
      <c r="GTI550" s="18"/>
      <c r="GTJ550" s="18"/>
      <c r="GTK550" s="18"/>
      <c r="GTL550" s="18"/>
      <c r="GTM550" s="18"/>
      <c r="GTN550" s="18"/>
      <c r="GTO550" s="18"/>
      <c r="GTP550" s="18"/>
      <c r="GTQ550" s="18"/>
      <c r="GTR550" s="18"/>
      <c r="GTS550" s="18"/>
      <c r="GTT550" s="18"/>
      <c r="GTU550" s="18"/>
      <c r="GTV550" s="18"/>
      <c r="GTW550" s="18"/>
      <c r="GTX550" s="18"/>
      <c r="GTY550" s="18"/>
      <c r="GTZ550" s="18"/>
      <c r="GUA550" s="18"/>
      <c r="GUB550" s="18"/>
      <c r="GUC550" s="18"/>
      <c r="GUD550" s="18"/>
      <c r="GUE550" s="18"/>
      <c r="GUF550" s="18"/>
      <c r="GUG550" s="18"/>
      <c r="GUH550" s="18"/>
      <c r="GUI550" s="18"/>
      <c r="GUJ550" s="18"/>
      <c r="GUK550" s="18"/>
      <c r="GUL550" s="18"/>
      <c r="GUM550" s="18"/>
      <c r="GUN550" s="18"/>
      <c r="GUO550" s="18"/>
      <c r="GUP550" s="18"/>
      <c r="GUQ550" s="18"/>
      <c r="GUR550" s="18"/>
      <c r="GUS550" s="18"/>
      <c r="GUT550" s="18"/>
      <c r="GUU550" s="18"/>
      <c r="GUV550" s="18"/>
      <c r="GUW550" s="18"/>
      <c r="GUX550" s="18"/>
      <c r="GUY550" s="18"/>
      <c r="GUZ550" s="18"/>
      <c r="GVA550" s="18"/>
      <c r="GVB550" s="18"/>
      <c r="GVC550" s="18"/>
      <c r="GVD550" s="18"/>
      <c r="GVE550" s="18"/>
      <c r="GVF550" s="18"/>
      <c r="GVG550" s="18"/>
      <c r="GVH550" s="18"/>
      <c r="GVI550" s="18"/>
      <c r="GVJ550" s="18"/>
      <c r="GVK550" s="18"/>
      <c r="GVL550" s="18"/>
      <c r="GVM550" s="18"/>
      <c r="GVN550" s="18"/>
      <c r="GVO550" s="18"/>
      <c r="GVP550" s="18"/>
      <c r="GVQ550" s="18"/>
      <c r="GVR550" s="18"/>
      <c r="GVS550" s="18"/>
      <c r="GVT550" s="18"/>
      <c r="GVU550" s="18"/>
      <c r="GVV550" s="18"/>
      <c r="GVW550" s="18"/>
      <c r="GVX550" s="18"/>
      <c r="GVY550" s="18"/>
      <c r="GVZ550" s="18"/>
      <c r="GWA550" s="18"/>
      <c r="GWB550" s="18"/>
      <c r="GWC550" s="18"/>
      <c r="GWD550" s="18"/>
      <c r="GWE550" s="18"/>
      <c r="GWF550" s="18"/>
      <c r="GWG550" s="18"/>
      <c r="GWH550" s="18"/>
      <c r="GWI550" s="18"/>
      <c r="GWJ550" s="18"/>
      <c r="GWK550" s="18"/>
      <c r="GWL550" s="18"/>
      <c r="GWM550" s="18"/>
      <c r="GWN550" s="18"/>
      <c r="GWO550" s="18"/>
      <c r="GWP550" s="18"/>
      <c r="GWQ550" s="18"/>
      <c r="GWR550" s="18"/>
      <c r="GWS550" s="18"/>
      <c r="GWT550" s="18"/>
      <c r="GWU550" s="18"/>
      <c r="GWV550" s="18"/>
      <c r="GWW550" s="18"/>
      <c r="GWX550" s="18"/>
      <c r="GWY550" s="18"/>
      <c r="GWZ550" s="18"/>
      <c r="GXA550" s="18"/>
      <c r="GXB550" s="18"/>
      <c r="GXC550" s="18"/>
      <c r="GXD550" s="18"/>
      <c r="GXE550" s="18"/>
      <c r="GXF550" s="18"/>
      <c r="GXG550" s="18"/>
      <c r="GXH550" s="18"/>
      <c r="GXI550" s="18"/>
      <c r="GXJ550" s="18"/>
      <c r="GXK550" s="18"/>
      <c r="GXL550" s="18"/>
      <c r="GXM550" s="18"/>
      <c r="GXN550" s="18"/>
      <c r="GXO550" s="18"/>
      <c r="GXP550" s="18"/>
      <c r="GXQ550" s="18"/>
      <c r="GXR550" s="18"/>
      <c r="GXS550" s="18"/>
      <c r="GXT550" s="18"/>
      <c r="GXU550" s="18"/>
      <c r="GXV550" s="18"/>
      <c r="GXW550" s="18"/>
      <c r="GXX550" s="18"/>
      <c r="GXY550" s="18"/>
      <c r="GXZ550" s="18"/>
      <c r="GYA550" s="18"/>
      <c r="GYB550" s="18"/>
      <c r="GYC550" s="18"/>
      <c r="GYD550" s="18"/>
      <c r="GYE550" s="18"/>
      <c r="GYF550" s="18"/>
      <c r="GYG550" s="18"/>
      <c r="GYH550" s="18"/>
      <c r="GYI550" s="18"/>
      <c r="GYJ550" s="18"/>
      <c r="GYK550" s="18"/>
      <c r="GYL550" s="18"/>
      <c r="GYM550" s="18"/>
      <c r="GYN550" s="18"/>
      <c r="GYO550" s="18"/>
      <c r="GYP550" s="18"/>
      <c r="GYQ550" s="18"/>
      <c r="GYR550" s="18"/>
      <c r="GYS550" s="18"/>
      <c r="GYT550" s="18"/>
      <c r="GYU550" s="18"/>
      <c r="GYV550" s="18"/>
      <c r="GYW550" s="18"/>
      <c r="GYX550" s="18"/>
      <c r="GYY550" s="18"/>
      <c r="GYZ550" s="18"/>
      <c r="GZA550" s="18"/>
      <c r="GZB550" s="18"/>
      <c r="GZC550" s="18"/>
      <c r="GZD550" s="18"/>
      <c r="GZE550" s="18"/>
      <c r="GZF550" s="18"/>
      <c r="GZG550" s="18"/>
      <c r="GZH550" s="18"/>
      <c r="GZI550" s="18"/>
      <c r="GZJ550" s="18"/>
      <c r="GZK550" s="18"/>
      <c r="GZL550" s="18"/>
      <c r="GZM550" s="18"/>
      <c r="GZN550" s="18"/>
      <c r="GZO550" s="18"/>
      <c r="GZP550" s="18"/>
      <c r="GZQ550" s="18"/>
      <c r="GZR550" s="18"/>
      <c r="GZS550" s="18"/>
      <c r="GZT550" s="18"/>
      <c r="GZU550" s="18"/>
      <c r="GZV550" s="18"/>
      <c r="GZW550" s="18"/>
      <c r="GZX550" s="18"/>
      <c r="GZY550" s="18"/>
      <c r="GZZ550" s="18"/>
      <c r="HAA550" s="18"/>
      <c r="HAB550" s="18"/>
      <c r="HAC550" s="18"/>
      <c r="HAD550" s="18"/>
      <c r="HAE550" s="18"/>
      <c r="HAF550" s="18"/>
      <c r="HAG550" s="18"/>
      <c r="HAH550" s="18"/>
      <c r="HAI550" s="18"/>
      <c r="HAJ550" s="18"/>
      <c r="HAK550" s="18"/>
      <c r="HAL550" s="18"/>
      <c r="HAM550" s="18"/>
      <c r="HAN550" s="18"/>
      <c r="HAO550" s="18"/>
      <c r="HAP550" s="18"/>
      <c r="HAQ550" s="18"/>
      <c r="HAR550" s="18"/>
      <c r="HAS550" s="18"/>
      <c r="HAT550" s="18"/>
      <c r="HAU550" s="18"/>
      <c r="HAV550" s="18"/>
      <c r="HAW550" s="18"/>
      <c r="HAX550" s="18"/>
      <c r="HAY550" s="18"/>
      <c r="HAZ550" s="18"/>
      <c r="HBA550" s="18"/>
      <c r="HBB550" s="18"/>
      <c r="HBC550" s="18"/>
      <c r="HBD550" s="18"/>
      <c r="HBE550" s="18"/>
      <c r="HBF550" s="18"/>
      <c r="HBG550" s="18"/>
      <c r="HBH550" s="18"/>
      <c r="HBI550" s="18"/>
      <c r="HBJ550" s="18"/>
      <c r="HBK550" s="18"/>
      <c r="HBL550" s="18"/>
      <c r="HBM550" s="18"/>
      <c r="HBN550" s="18"/>
      <c r="HBO550" s="18"/>
      <c r="HBP550" s="18"/>
      <c r="HBQ550" s="18"/>
      <c r="HBR550" s="18"/>
      <c r="HBS550" s="18"/>
      <c r="HBT550" s="18"/>
      <c r="HBU550" s="18"/>
      <c r="HBV550" s="18"/>
      <c r="HBW550" s="18"/>
      <c r="HBX550" s="18"/>
      <c r="HBY550" s="18"/>
      <c r="HBZ550" s="18"/>
      <c r="HCA550" s="18"/>
      <c r="HCB550" s="18"/>
      <c r="HCC550" s="18"/>
      <c r="HCD550" s="18"/>
      <c r="HCE550" s="18"/>
      <c r="HCF550" s="18"/>
      <c r="HCG550" s="18"/>
      <c r="HCH550" s="18"/>
      <c r="HCI550" s="18"/>
      <c r="HCJ550" s="18"/>
      <c r="HCK550" s="18"/>
      <c r="HCL550" s="18"/>
      <c r="HCM550" s="18"/>
      <c r="HCN550" s="18"/>
      <c r="HCO550" s="18"/>
      <c r="HCP550" s="18"/>
      <c r="HCQ550" s="18"/>
      <c r="HCR550" s="18"/>
      <c r="HCS550" s="18"/>
      <c r="HCT550" s="18"/>
      <c r="HCU550" s="18"/>
      <c r="HCV550" s="18"/>
      <c r="HCW550" s="18"/>
      <c r="HCX550" s="18"/>
      <c r="HCY550" s="18"/>
      <c r="HCZ550" s="18"/>
      <c r="HDA550" s="18"/>
      <c r="HDB550" s="18"/>
      <c r="HDC550" s="18"/>
      <c r="HDD550" s="18"/>
      <c r="HDE550" s="18"/>
      <c r="HDF550" s="18"/>
      <c r="HDG550" s="18"/>
      <c r="HDH550" s="18"/>
      <c r="HDI550" s="18"/>
      <c r="HDJ550" s="18"/>
      <c r="HDK550" s="18"/>
      <c r="HDL550" s="18"/>
      <c r="HDM550" s="18"/>
      <c r="HDN550" s="18"/>
      <c r="HDO550" s="18"/>
      <c r="HDP550" s="18"/>
      <c r="HDQ550" s="18"/>
      <c r="HDR550" s="18"/>
      <c r="HDS550" s="18"/>
      <c r="HDT550" s="18"/>
      <c r="HDU550" s="18"/>
      <c r="HDV550" s="18"/>
      <c r="HDW550" s="18"/>
      <c r="HDX550" s="18"/>
      <c r="HDY550" s="18"/>
      <c r="HDZ550" s="18"/>
      <c r="HEA550" s="18"/>
      <c r="HEB550" s="18"/>
      <c r="HEC550" s="18"/>
      <c r="HED550" s="18"/>
      <c r="HEE550" s="18"/>
      <c r="HEF550" s="18"/>
      <c r="HEG550" s="18"/>
      <c r="HEH550" s="18"/>
      <c r="HEI550" s="18"/>
      <c r="HEJ550" s="18"/>
      <c r="HEK550" s="18"/>
      <c r="HEL550" s="18"/>
      <c r="HEM550" s="18"/>
      <c r="HEN550" s="18"/>
      <c r="HEO550" s="18"/>
      <c r="HEP550" s="18"/>
      <c r="HEQ550" s="18"/>
      <c r="HER550" s="18"/>
      <c r="HES550" s="18"/>
      <c r="HET550" s="18"/>
      <c r="HEU550" s="18"/>
      <c r="HEV550" s="18"/>
      <c r="HEW550" s="18"/>
      <c r="HEX550" s="18"/>
      <c r="HEY550" s="18"/>
      <c r="HEZ550" s="18"/>
      <c r="HFA550" s="18"/>
      <c r="HFB550" s="18"/>
      <c r="HFC550" s="18"/>
      <c r="HFD550" s="18"/>
      <c r="HFE550" s="18"/>
      <c r="HFF550" s="18"/>
      <c r="HFG550" s="18"/>
      <c r="HFH550" s="18"/>
      <c r="HFI550" s="18"/>
      <c r="HFJ550" s="18"/>
      <c r="HFK550" s="18"/>
      <c r="HFL550" s="18"/>
      <c r="HFM550" s="18"/>
      <c r="HFN550" s="18"/>
      <c r="HFO550" s="18"/>
      <c r="HFP550" s="18"/>
      <c r="HFQ550" s="18"/>
      <c r="HFR550" s="18"/>
      <c r="HFS550" s="18"/>
      <c r="HFT550" s="18"/>
      <c r="HFU550" s="18"/>
      <c r="HFV550" s="18"/>
      <c r="HFW550" s="18"/>
      <c r="HFX550" s="18"/>
      <c r="HFY550" s="18"/>
      <c r="HFZ550" s="18"/>
      <c r="HGA550" s="18"/>
      <c r="HGB550" s="18"/>
      <c r="HGC550" s="18"/>
      <c r="HGD550" s="18"/>
      <c r="HGE550" s="18"/>
      <c r="HGF550" s="18"/>
      <c r="HGG550" s="18"/>
      <c r="HGH550" s="18"/>
      <c r="HGI550" s="18"/>
      <c r="HGJ550" s="18"/>
      <c r="HGK550" s="18"/>
      <c r="HGL550" s="18"/>
      <c r="HGM550" s="18"/>
      <c r="HGN550" s="18"/>
      <c r="HGO550" s="18"/>
      <c r="HGP550" s="18"/>
      <c r="HGQ550" s="18"/>
      <c r="HGR550" s="18"/>
      <c r="HGS550" s="18"/>
      <c r="HGT550" s="18"/>
      <c r="HGU550" s="18"/>
      <c r="HGV550" s="18"/>
      <c r="HGW550" s="18"/>
      <c r="HGX550" s="18"/>
      <c r="HGY550" s="18"/>
      <c r="HGZ550" s="18"/>
      <c r="HHA550" s="18"/>
      <c r="HHB550" s="18"/>
      <c r="HHC550" s="18"/>
      <c r="HHD550" s="18"/>
      <c r="HHE550" s="18"/>
      <c r="HHF550" s="18"/>
      <c r="HHG550" s="18"/>
      <c r="HHH550" s="18"/>
      <c r="HHI550" s="18"/>
      <c r="HHJ550" s="18"/>
      <c r="HHK550" s="18"/>
      <c r="HHL550" s="18"/>
      <c r="HHM550" s="18"/>
      <c r="HHN550" s="18"/>
      <c r="HHO550" s="18"/>
      <c r="HHP550" s="18"/>
      <c r="HHQ550" s="18"/>
      <c r="HHR550" s="18"/>
      <c r="HHS550" s="18"/>
      <c r="HHT550" s="18"/>
      <c r="HHU550" s="18"/>
      <c r="HHV550" s="18"/>
      <c r="HHW550" s="18"/>
      <c r="HHX550" s="18"/>
      <c r="HHY550" s="18"/>
      <c r="HHZ550" s="18"/>
      <c r="HIA550" s="18"/>
      <c r="HIB550" s="18"/>
      <c r="HIC550" s="18"/>
      <c r="HID550" s="18"/>
      <c r="HIE550" s="18"/>
      <c r="HIF550" s="18"/>
      <c r="HIG550" s="18"/>
      <c r="HIH550" s="18"/>
      <c r="HII550" s="18"/>
      <c r="HIJ550" s="18"/>
      <c r="HIK550" s="18"/>
      <c r="HIL550" s="18"/>
      <c r="HIM550" s="18"/>
      <c r="HIN550" s="18"/>
      <c r="HIO550" s="18"/>
      <c r="HIP550" s="18"/>
      <c r="HIQ550" s="18"/>
      <c r="HIR550" s="18"/>
      <c r="HIS550" s="18"/>
      <c r="HIT550" s="18"/>
      <c r="HIU550" s="18"/>
      <c r="HIV550" s="18"/>
      <c r="HIW550" s="18"/>
      <c r="HIX550" s="18"/>
      <c r="HIY550" s="18"/>
      <c r="HIZ550" s="18"/>
      <c r="HJA550" s="18"/>
      <c r="HJB550" s="18"/>
      <c r="HJC550" s="18"/>
      <c r="HJD550" s="18"/>
      <c r="HJE550" s="18"/>
      <c r="HJF550" s="18"/>
      <c r="HJG550" s="18"/>
      <c r="HJH550" s="18"/>
      <c r="HJI550" s="18"/>
      <c r="HJJ550" s="18"/>
      <c r="HJK550" s="18"/>
      <c r="HJL550" s="18"/>
      <c r="HJM550" s="18"/>
      <c r="HJN550" s="18"/>
      <c r="HJO550" s="18"/>
      <c r="HJP550" s="18"/>
      <c r="HJQ550" s="18"/>
      <c r="HJR550" s="18"/>
      <c r="HJS550" s="18"/>
      <c r="HJT550" s="18"/>
      <c r="HJU550" s="18"/>
      <c r="HJV550" s="18"/>
      <c r="HJW550" s="18"/>
      <c r="HJX550" s="18"/>
      <c r="HJY550" s="18"/>
      <c r="HJZ550" s="18"/>
      <c r="HKA550" s="18"/>
      <c r="HKB550" s="18"/>
      <c r="HKC550" s="18"/>
      <c r="HKD550" s="18"/>
      <c r="HKE550" s="18"/>
      <c r="HKF550" s="18"/>
      <c r="HKG550" s="18"/>
      <c r="HKH550" s="18"/>
      <c r="HKI550" s="18"/>
      <c r="HKJ550" s="18"/>
      <c r="HKK550" s="18"/>
      <c r="HKL550" s="18"/>
      <c r="HKM550" s="18"/>
      <c r="HKN550" s="18"/>
      <c r="HKO550" s="18"/>
      <c r="HKP550" s="18"/>
      <c r="HKQ550" s="18"/>
      <c r="HKR550" s="18"/>
      <c r="HKS550" s="18"/>
      <c r="HKT550" s="18"/>
      <c r="HKU550" s="18"/>
      <c r="HKV550" s="18"/>
      <c r="HKW550" s="18"/>
      <c r="HKX550" s="18"/>
      <c r="HKY550" s="18"/>
      <c r="HKZ550" s="18"/>
      <c r="HLA550" s="18"/>
      <c r="HLB550" s="18"/>
      <c r="HLC550" s="18"/>
      <c r="HLD550" s="18"/>
      <c r="HLE550" s="18"/>
      <c r="HLF550" s="18"/>
      <c r="HLG550" s="18"/>
      <c r="HLH550" s="18"/>
      <c r="HLI550" s="18"/>
      <c r="HLJ550" s="18"/>
      <c r="HLK550" s="18"/>
      <c r="HLL550" s="18"/>
      <c r="HLM550" s="18"/>
      <c r="HLN550" s="18"/>
      <c r="HLO550" s="18"/>
      <c r="HLP550" s="18"/>
      <c r="HLQ550" s="18"/>
      <c r="HLR550" s="18"/>
      <c r="HLS550" s="18"/>
      <c r="HLT550" s="18"/>
      <c r="HLU550" s="18"/>
      <c r="HLV550" s="18"/>
      <c r="HLW550" s="18"/>
      <c r="HLX550" s="18"/>
      <c r="HLY550" s="18"/>
      <c r="HLZ550" s="18"/>
      <c r="HMA550" s="18"/>
      <c r="HMB550" s="18"/>
      <c r="HMC550" s="18"/>
      <c r="HMD550" s="18"/>
      <c r="HME550" s="18"/>
      <c r="HMF550" s="18"/>
      <c r="HMG550" s="18"/>
      <c r="HMH550" s="18"/>
      <c r="HMI550" s="18"/>
      <c r="HMJ550" s="18"/>
      <c r="HMK550" s="18"/>
      <c r="HML550" s="18"/>
      <c r="HMM550" s="18"/>
      <c r="HMN550" s="18"/>
      <c r="HMO550" s="18"/>
      <c r="HMP550" s="18"/>
      <c r="HMQ550" s="18"/>
      <c r="HMR550" s="18"/>
      <c r="HMS550" s="18"/>
      <c r="HMT550" s="18"/>
      <c r="HMU550" s="18"/>
      <c r="HMV550" s="18"/>
      <c r="HMW550" s="18"/>
      <c r="HMX550" s="18"/>
      <c r="HMY550" s="18"/>
      <c r="HMZ550" s="18"/>
      <c r="HNA550" s="18"/>
      <c r="HNB550" s="18"/>
      <c r="HNC550" s="18"/>
      <c r="HND550" s="18"/>
      <c r="HNE550" s="18"/>
      <c r="HNF550" s="18"/>
      <c r="HNG550" s="18"/>
      <c r="HNH550" s="18"/>
      <c r="HNI550" s="18"/>
      <c r="HNJ550" s="18"/>
      <c r="HNK550" s="18"/>
      <c r="HNL550" s="18"/>
      <c r="HNM550" s="18"/>
      <c r="HNN550" s="18"/>
      <c r="HNO550" s="18"/>
      <c r="HNP550" s="18"/>
      <c r="HNQ550" s="18"/>
      <c r="HNR550" s="18"/>
      <c r="HNS550" s="18"/>
      <c r="HNT550" s="18"/>
      <c r="HNU550" s="18"/>
      <c r="HNV550" s="18"/>
      <c r="HNW550" s="18"/>
      <c r="HNX550" s="18"/>
      <c r="HNY550" s="18"/>
      <c r="HNZ550" s="18"/>
      <c r="HOA550" s="18"/>
      <c r="HOB550" s="18"/>
      <c r="HOC550" s="18"/>
      <c r="HOD550" s="18"/>
      <c r="HOE550" s="18"/>
      <c r="HOF550" s="18"/>
      <c r="HOG550" s="18"/>
      <c r="HOH550" s="18"/>
      <c r="HOI550" s="18"/>
      <c r="HOJ550" s="18"/>
      <c r="HOK550" s="18"/>
      <c r="HOL550" s="18"/>
      <c r="HOM550" s="18"/>
      <c r="HON550" s="18"/>
      <c r="HOO550" s="18"/>
      <c r="HOP550" s="18"/>
      <c r="HOQ550" s="18"/>
      <c r="HOR550" s="18"/>
      <c r="HOS550" s="18"/>
      <c r="HOT550" s="18"/>
      <c r="HOU550" s="18"/>
      <c r="HOV550" s="18"/>
      <c r="HOW550" s="18"/>
      <c r="HOX550" s="18"/>
      <c r="HOY550" s="18"/>
      <c r="HOZ550" s="18"/>
      <c r="HPA550" s="18"/>
      <c r="HPB550" s="18"/>
      <c r="HPC550" s="18"/>
      <c r="HPD550" s="18"/>
      <c r="HPE550" s="18"/>
      <c r="HPF550" s="18"/>
      <c r="HPG550" s="18"/>
      <c r="HPH550" s="18"/>
      <c r="HPI550" s="18"/>
      <c r="HPJ550" s="18"/>
      <c r="HPK550" s="18"/>
      <c r="HPL550" s="18"/>
      <c r="HPM550" s="18"/>
      <c r="HPN550" s="18"/>
      <c r="HPO550" s="18"/>
      <c r="HPP550" s="18"/>
      <c r="HPQ550" s="18"/>
      <c r="HPR550" s="18"/>
      <c r="HPS550" s="18"/>
      <c r="HPT550" s="18"/>
      <c r="HPU550" s="18"/>
      <c r="HPV550" s="18"/>
      <c r="HPW550" s="18"/>
      <c r="HPX550" s="18"/>
      <c r="HPY550" s="18"/>
      <c r="HPZ550" s="18"/>
      <c r="HQA550" s="18"/>
      <c r="HQB550" s="18"/>
      <c r="HQC550" s="18"/>
      <c r="HQD550" s="18"/>
      <c r="HQE550" s="18"/>
      <c r="HQF550" s="18"/>
      <c r="HQG550" s="18"/>
      <c r="HQH550" s="18"/>
      <c r="HQI550" s="18"/>
      <c r="HQJ550" s="18"/>
      <c r="HQK550" s="18"/>
      <c r="HQL550" s="18"/>
      <c r="HQM550" s="18"/>
      <c r="HQN550" s="18"/>
      <c r="HQO550" s="18"/>
      <c r="HQP550" s="18"/>
      <c r="HQQ550" s="18"/>
      <c r="HQR550" s="18"/>
      <c r="HQS550" s="18"/>
      <c r="HQT550" s="18"/>
      <c r="HQU550" s="18"/>
      <c r="HQV550" s="18"/>
      <c r="HQW550" s="18"/>
      <c r="HQX550" s="18"/>
      <c r="HQY550" s="18"/>
      <c r="HQZ550" s="18"/>
      <c r="HRA550" s="18"/>
      <c r="HRB550" s="18"/>
      <c r="HRC550" s="18"/>
      <c r="HRD550" s="18"/>
      <c r="HRE550" s="18"/>
      <c r="HRF550" s="18"/>
      <c r="HRG550" s="18"/>
      <c r="HRH550" s="18"/>
      <c r="HRI550" s="18"/>
      <c r="HRJ550" s="18"/>
      <c r="HRK550" s="18"/>
      <c r="HRL550" s="18"/>
      <c r="HRM550" s="18"/>
      <c r="HRN550" s="18"/>
      <c r="HRO550" s="18"/>
      <c r="HRP550" s="18"/>
      <c r="HRQ550" s="18"/>
      <c r="HRR550" s="18"/>
      <c r="HRS550" s="18"/>
      <c r="HRT550" s="18"/>
      <c r="HRU550" s="18"/>
      <c r="HRV550" s="18"/>
      <c r="HRW550" s="18"/>
      <c r="HRX550" s="18"/>
      <c r="HRY550" s="18"/>
      <c r="HRZ550" s="18"/>
      <c r="HSA550" s="18"/>
      <c r="HSB550" s="18"/>
      <c r="HSC550" s="18"/>
      <c r="HSD550" s="18"/>
      <c r="HSE550" s="18"/>
      <c r="HSF550" s="18"/>
      <c r="HSG550" s="18"/>
      <c r="HSH550" s="18"/>
      <c r="HSI550" s="18"/>
      <c r="HSJ550" s="18"/>
      <c r="HSK550" s="18"/>
      <c r="HSL550" s="18"/>
      <c r="HSM550" s="18"/>
      <c r="HSN550" s="18"/>
      <c r="HSO550" s="18"/>
      <c r="HSP550" s="18"/>
      <c r="HSQ550" s="18"/>
      <c r="HSR550" s="18"/>
      <c r="HSS550" s="18"/>
      <c r="HST550" s="18"/>
      <c r="HSU550" s="18"/>
      <c r="HSV550" s="18"/>
      <c r="HSW550" s="18"/>
      <c r="HSX550" s="18"/>
      <c r="HSY550" s="18"/>
      <c r="HSZ550" s="18"/>
      <c r="HTA550" s="18"/>
      <c r="HTB550" s="18"/>
      <c r="HTC550" s="18"/>
      <c r="HTD550" s="18"/>
      <c r="HTE550" s="18"/>
      <c r="HTF550" s="18"/>
      <c r="HTG550" s="18"/>
      <c r="HTH550" s="18"/>
      <c r="HTI550" s="18"/>
      <c r="HTJ550" s="18"/>
      <c r="HTK550" s="18"/>
      <c r="HTL550" s="18"/>
      <c r="HTM550" s="18"/>
      <c r="HTN550" s="18"/>
      <c r="HTO550" s="18"/>
      <c r="HTP550" s="18"/>
      <c r="HTQ550" s="18"/>
      <c r="HTR550" s="18"/>
      <c r="HTS550" s="18"/>
      <c r="HTT550" s="18"/>
      <c r="HTU550" s="18"/>
      <c r="HTV550" s="18"/>
      <c r="HTW550" s="18"/>
      <c r="HTX550" s="18"/>
      <c r="HTY550" s="18"/>
      <c r="HTZ550" s="18"/>
      <c r="HUA550" s="18"/>
      <c r="HUB550" s="18"/>
      <c r="HUC550" s="18"/>
      <c r="HUD550" s="18"/>
      <c r="HUE550" s="18"/>
      <c r="HUF550" s="18"/>
      <c r="HUG550" s="18"/>
      <c r="HUH550" s="18"/>
      <c r="HUI550" s="18"/>
      <c r="HUJ550" s="18"/>
      <c r="HUK550" s="18"/>
      <c r="HUL550" s="18"/>
      <c r="HUM550" s="18"/>
      <c r="HUN550" s="18"/>
      <c r="HUO550" s="18"/>
      <c r="HUP550" s="18"/>
      <c r="HUQ550" s="18"/>
      <c r="HUR550" s="18"/>
      <c r="HUS550" s="18"/>
      <c r="HUT550" s="18"/>
      <c r="HUU550" s="18"/>
      <c r="HUV550" s="18"/>
      <c r="HUW550" s="18"/>
      <c r="HUX550" s="18"/>
      <c r="HUY550" s="18"/>
      <c r="HUZ550" s="18"/>
      <c r="HVA550" s="18"/>
      <c r="HVB550" s="18"/>
      <c r="HVC550" s="18"/>
      <c r="HVD550" s="18"/>
      <c r="HVE550" s="18"/>
      <c r="HVF550" s="18"/>
      <c r="HVG550" s="18"/>
      <c r="HVH550" s="18"/>
      <c r="HVI550" s="18"/>
      <c r="HVJ550" s="18"/>
      <c r="HVK550" s="18"/>
      <c r="HVL550" s="18"/>
      <c r="HVM550" s="18"/>
      <c r="HVN550" s="18"/>
      <c r="HVO550" s="18"/>
      <c r="HVP550" s="18"/>
      <c r="HVQ550" s="18"/>
      <c r="HVR550" s="18"/>
      <c r="HVS550" s="18"/>
      <c r="HVT550" s="18"/>
      <c r="HVU550" s="18"/>
      <c r="HVV550" s="18"/>
      <c r="HVW550" s="18"/>
      <c r="HVX550" s="18"/>
      <c r="HVY550" s="18"/>
      <c r="HVZ550" s="18"/>
      <c r="HWA550" s="18"/>
      <c r="HWB550" s="18"/>
      <c r="HWC550" s="18"/>
      <c r="HWD550" s="18"/>
      <c r="HWE550" s="18"/>
      <c r="HWF550" s="18"/>
      <c r="HWG550" s="18"/>
      <c r="HWH550" s="18"/>
      <c r="HWI550" s="18"/>
      <c r="HWJ550" s="18"/>
      <c r="HWK550" s="18"/>
      <c r="HWL550" s="18"/>
      <c r="HWM550" s="18"/>
      <c r="HWN550" s="18"/>
      <c r="HWO550" s="18"/>
      <c r="HWP550" s="18"/>
      <c r="HWQ550" s="18"/>
      <c r="HWR550" s="18"/>
      <c r="HWS550" s="18"/>
      <c r="HWT550" s="18"/>
      <c r="HWU550" s="18"/>
      <c r="HWV550" s="18"/>
      <c r="HWW550" s="18"/>
      <c r="HWX550" s="18"/>
      <c r="HWY550" s="18"/>
      <c r="HWZ550" s="18"/>
      <c r="HXA550" s="18"/>
      <c r="HXB550" s="18"/>
      <c r="HXC550" s="18"/>
      <c r="HXD550" s="18"/>
      <c r="HXE550" s="18"/>
      <c r="HXF550" s="18"/>
      <c r="HXG550" s="18"/>
      <c r="HXH550" s="18"/>
      <c r="HXI550" s="18"/>
      <c r="HXJ550" s="18"/>
      <c r="HXK550" s="18"/>
      <c r="HXL550" s="18"/>
      <c r="HXM550" s="18"/>
      <c r="HXN550" s="18"/>
      <c r="HXO550" s="18"/>
      <c r="HXP550" s="18"/>
      <c r="HXQ550" s="18"/>
      <c r="HXR550" s="18"/>
      <c r="HXS550" s="18"/>
      <c r="HXT550" s="18"/>
      <c r="HXU550" s="18"/>
      <c r="HXV550" s="18"/>
      <c r="HXW550" s="18"/>
      <c r="HXX550" s="18"/>
      <c r="HXY550" s="18"/>
      <c r="HXZ550" s="18"/>
      <c r="HYA550" s="18"/>
      <c r="HYB550" s="18"/>
      <c r="HYC550" s="18"/>
      <c r="HYD550" s="18"/>
      <c r="HYE550" s="18"/>
      <c r="HYF550" s="18"/>
      <c r="HYG550" s="18"/>
      <c r="HYH550" s="18"/>
      <c r="HYI550" s="18"/>
      <c r="HYJ550" s="18"/>
      <c r="HYK550" s="18"/>
      <c r="HYL550" s="18"/>
      <c r="HYM550" s="18"/>
      <c r="HYN550" s="18"/>
      <c r="HYO550" s="18"/>
      <c r="HYP550" s="18"/>
      <c r="HYQ550" s="18"/>
      <c r="HYR550" s="18"/>
      <c r="HYS550" s="18"/>
      <c r="HYT550" s="18"/>
      <c r="HYU550" s="18"/>
      <c r="HYV550" s="18"/>
      <c r="HYW550" s="18"/>
      <c r="HYX550" s="18"/>
      <c r="HYY550" s="18"/>
      <c r="HYZ550" s="18"/>
      <c r="HZA550" s="18"/>
      <c r="HZB550" s="18"/>
      <c r="HZC550" s="18"/>
      <c r="HZD550" s="18"/>
      <c r="HZE550" s="18"/>
      <c r="HZF550" s="18"/>
      <c r="HZG550" s="18"/>
      <c r="HZH550" s="18"/>
      <c r="HZI550" s="18"/>
      <c r="HZJ550" s="18"/>
      <c r="HZK550" s="18"/>
      <c r="HZL550" s="18"/>
      <c r="HZM550" s="18"/>
      <c r="HZN550" s="18"/>
      <c r="HZO550" s="18"/>
      <c r="HZP550" s="18"/>
      <c r="HZQ550" s="18"/>
      <c r="HZR550" s="18"/>
      <c r="HZS550" s="18"/>
      <c r="HZT550" s="18"/>
      <c r="HZU550" s="18"/>
      <c r="HZV550" s="18"/>
      <c r="HZW550" s="18"/>
      <c r="HZX550" s="18"/>
      <c r="HZY550" s="18"/>
      <c r="HZZ550" s="18"/>
      <c r="IAA550" s="18"/>
      <c r="IAB550" s="18"/>
      <c r="IAC550" s="18"/>
      <c r="IAD550" s="18"/>
      <c r="IAE550" s="18"/>
      <c r="IAF550" s="18"/>
      <c r="IAG550" s="18"/>
      <c r="IAH550" s="18"/>
      <c r="IAI550" s="18"/>
      <c r="IAJ550" s="18"/>
      <c r="IAK550" s="18"/>
      <c r="IAL550" s="18"/>
      <c r="IAM550" s="18"/>
      <c r="IAN550" s="18"/>
      <c r="IAO550" s="18"/>
      <c r="IAP550" s="18"/>
      <c r="IAQ550" s="18"/>
      <c r="IAR550" s="18"/>
      <c r="IAS550" s="18"/>
      <c r="IAT550" s="18"/>
      <c r="IAU550" s="18"/>
      <c r="IAV550" s="18"/>
      <c r="IAW550" s="18"/>
      <c r="IAX550" s="18"/>
      <c r="IAY550" s="18"/>
      <c r="IAZ550" s="18"/>
      <c r="IBA550" s="18"/>
      <c r="IBB550" s="18"/>
      <c r="IBC550" s="18"/>
      <c r="IBD550" s="18"/>
      <c r="IBE550" s="18"/>
      <c r="IBF550" s="18"/>
      <c r="IBG550" s="18"/>
      <c r="IBH550" s="18"/>
      <c r="IBI550" s="18"/>
      <c r="IBJ550" s="18"/>
      <c r="IBK550" s="18"/>
      <c r="IBL550" s="18"/>
      <c r="IBM550" s="18"/>
      <c r="IBN550" s="18"/>
      <c r="IBO550" s="18"/>
      <c r="IBP550" s="18"/>
      <c r="IBQ550" s="18"/>
      <c r="IBR550" s="18"/>
      <c r="IBS550" s="18"/>
      <c r="IBT550" s="18"/>
      <c r="IBU550" s="18"/>
      <c r="IBV550" s="18"/>
      <c r="IBW550" s="18"/>
      <c r="IBX550" s="18"/>
      <c r="IBY550" s="18"/>
      <c r="IBZ550" s="18"/>
      <c r="ICA550" s="18"/>
      <c r="ICB550" s="18"/>
      <c r="ICC550" s="18"/>
      <c r="ICD550" s="18"/>
      <c r="ICE550" s="18"/>
      <c r="ICF550" s="18"/>
      <c r="ICG550" s="18"/>
      <c r="ICH550" s="18"/>
      <c r="ICI550" s="18"/>
      <c r="ICJ550" s="18"/>
      <c r="ICK550" s="18"/>
      <c r="ICL550" s="18"/>
      <c r="ICM550" s="18"/>
      <c r="ICN550" s="18"/>
      <c r="ICO550" s="18"/>
      <c r="ICP550" s="18"/>
      <c r="ICQ550" s="18"/>
      <c r="ICR550" s="18"/>
      <c r="ICS550" s="18"/>
      <c r="ICT550" s="18"/>
      <c r="ICU550" s="18"/>
      <c r="ICV550" s="18"/>
      <c r="ICW550" s="18"/>
      <c r="ICX550" s="18"/>
      <c r="ICY550" s="18"/>
      <c r="ICZ550" s="18"/>
      <c r="IDA550" s="18"/>
      <c r="IDB550" s="18"/>
      <c r="IDC550" s="18"/>
      <c r="IDD550" s="18"/>
      <c r="IDE550" s="18"/>
      <c r="IDF550" s="18"/>
      <c r="IDG550" s="18"/>
      <c r="IDH550" s="18"/>
      <c r="IDI550" s="18"/>
      <c r="IDJ550" s="18"/>
      <c r="IDK550" s="18"/>
      <c r="IDL550" s="18"/>
      <c r="IDM550" s="18"/>
      <c r="IDN550" s="18"/>
      <c r="IDO550" s="18"/>
      <c r="IDP550" s="18"/>
      <c r="IDQ550" s="18"/>
      <c r="IDR550" s="18"/>
      <c r="IDS550" s="18"/>
      <c r="IDT550" s="18"/>
      <c r="IDU550" s="18"/>
      <c r="IDV550" s="18"/>
      <c r="IDW550" s="18"/>
      <c r="IDX550" s="18"/>
      <c r="IDY550" s="18"/>
      <c r="IDZ550" s="18"/>
      <c r="IEA550" s="18"/>
      <c r="IEB550" s="18"/>
      <c r="IEC550" s="18"/>
      <c r="IED550" s="18"/>
      <c r="IEE550" s="18"/>
      <c r="IEF550" s="18"/>
      <c r="IEG550" s="18"/>
      <c r="IEH550" s="18"/>
      <c r="IEI550" s="18"/>
      <c r="IEJ550" s="18"/>
      <c r="IEK550" s="18"/>
      <c r="IEL550" s="18"/>
      <c r="IEM550" s="18"/>
      <c r="IEN550" s="18"/>
      <c r="IEO550" s="18"/>
      <c r="IEP550" s="18"/>
      <c r="IEQ550" s="18"/>
      <c r="IER550" s="18"/>
      <c r="IES550" s="18"/>
      <c r="IET550" s="18"/>
      <c r="IEU550" s="18"/>
      <c r="IEV550" s="18"/>
      <c r="IEW550" s="18"/>
      <c r="IEX550" s="18"/>
      <c r="IEY550" s="18"/>
      <c r="IEZ550" s="18"/>
      <c r="IFA550" s="18"/>
      <c r="IFB550" s="18"/>
      <c r="IFC550" s="18"/>
      <c r="IFD550" s="18"/>
      <c r="IFE550" s="18"/>
      <c r="IFF550" s="18"/>
      <c r="IFG550" s="18"/>
      <c r="IFH550" s="18"/>
      <c r="IFI550" s="18"/>
      <c r="IFJ550" s="18"/>
      <c r="IFK550" s="18"/>
      <c r="IFL550" s="18"/>
      <c r="IFM550" s="18"/>
      <c r="IFN550" s="18"/>
      <c r="IFO550" s="18"/>
      <c r="IFP550" s="18"/>
      <c r="IFQ550" s="18"/>
      <c r="IFR550" s="18"/>
      <c r="IFS550" s="18"/>
      <c r="IFT550" s="18"/>
      <c r="IFU550" s="18"/>
      <c r="IFV550" s="18"/>
      <c r="IFW550" s="18"/>
      <c r="IFX550" s="18"/>
      <c r="IFY550" s="18"/>
      <c r="IFZ550" s="18"/>
      <c r="IGA550" s="18"/>
      <c r="IGB550" s="18"/>
      <c r="IGC550" s="18"/>
      <c r="IGD550" s="18"/>
      <c r="IGE550" s="18"/>
      <c r="IGF550" s="18"/>
      <c r="IGG550" s="18"/>
      <c r="IGH550" s="18"/>
      <c r="IGI550" s="18"/>
      <c r="IGJ550" s="18"/>
      <c r="IGK550" s="18"/>
      <c r="IGL550" s="18"/>
      <c r="IGM550" s="18"/>
      <c r="IGN550" s="18"/>
      <c r="IGO550" s="18"/>
      <c r="IGP550" s="18"/>
      <c r="IGQ550" s="18"/>
      <c r="IGR550" s="18"/>
      <c r="IGS550" s="18"/>
      <c r="IGT550" s="18"/>
      <c r="IGU550" s="18"/>
      <c r="IGV550" s="18"/>
      <c r="IGW550" s="18"/>
      <c r="IGX550" s="18"/>
      <c r="IGY550" s="18"/>
      <c r="IGZ550" s="18"/>
      <c r="IHA550" s="18"/>
      <c r="IHB550" s="18"/>
      <c r="IHC550" s="18"/>
      <c r="IHD550" s="18"/>
      <c r="IHE550" s="18"/>
      <c r="IHF550" s="18"/>
      <c r="IHG550" s="18"/>
      <c r="IHH550" s="18"/>
      <c r="IHI550" s="18"/>
      <c r="IHJ550" s="18"/>
      <c r="IHK550" s="18"/>
      <c r="IHL550" s="18"/>
      <c r="IHM550" s="18"/>
      <c r="IHN550" s="18"/>
      <c r="IHO550" s="18"/>
      <c r="IHP550" s="18"/>
      <c r="IHQ550" s="18"/>
      <c r="IHR550" s="18"/>
      <c r="IHS550" s="18"/>
      <c r="IHT550" s="18"/>
      <c r="IHU550" s="18"/>
      <c r="IHV550" s="18"/>
      <c r="IHW550" s="18"/>
      <c r="IHX550" s="18"/>
      <c r="IHY550" s="18"/>
      <c r="IHZ550" s="18"/>
      <c r="IIA550" s="18"/>
      <c r="IIB550" s="18"/>
      <c r="IIC550" s="18"/>
      <c r="IID550" s="18"/>
      <c r="IIE550" s="18"/>
      <c r="IIF550" s="18"/>
      <c r="IIG550" s="18"/>
      <c r="IIH550" s="18"/>
      <c r="III550" s="18"/>
      <c r="IIJ550" s="18"/>
      <c r="IIK550" s="18"/>
      <c r="IIL550" s="18"/>
      <c r="IIM550" s="18"/>
      <c r="IIN550" s="18"/>
      <c r="IIO550" s="18"/>
      <c r="IIP550" s="18"/>
      <c r="IIQ550" s="18"/>
      <c r="IIR550" s="18"/>
      <c r="IIS550" s="18"/>
      <c r="IIT550" s="18"/>
      <c r="IIU550" s="18"/>
      <c r="IIV550" s="18"/>
      <c r="IIW550" s="18"/>
      <c r="IIX550" s="18"/>
      <c r="IIY550" s="18"/>
      <c r="IIZ550" s="18"/>
      <c r="IJA550" s="18"/>
      <c r="IJB550" s="18"/>
      <c r="IJC550" s="18"/>
      <c r="IJD550" s="18"/>
      <c r="IJE550" s="18"/>
      <c r="IJF550" s="18"/>
      <c r="IJG550" s="18"/>
      <c r="IJH550" s="18"/>
      <c r="IJI550" s="18"/>
      <c r="IJJ550" s="18"/>
      <c r="IJK550" s="18"/>
      <c r="IJL550" s="18"/>
      <c r="IJM550" s="18"/>
      <c r="IJN550" s="18"/>
      <c r="IJO550" s="18"/>
      <c r="IJP550" s="18"/>
      <c r="IJQ550" s="18"/>
      <c r="IJR550" s="18"/>
      <c r="IJS550" s="18"/>
      <c r="IJT550" s="18"/>
      <c r="IJU550" s="18"/>
      <c r="IJV550" s="18"/>
      <c r="IJW550" s="18"/>
      <c r="IJX550" s="18"/>
      <c r="IJY550" s="18"/>
      <c r="IJZ550" s="18"/>
      <c r="IKA550" s="18"/>
      <c r="IKB550" s="18"/>
      <c r="IKC550" s="18"/>
      <c r="IKD550" s="18"/>
      <c r="IKE550" s="18"/>
      <c r="IKF550" s="18"/>
      <c r="IKG550" s="18"/>
      <c r="IKH550" s="18"/>
      <c r="IKI550" s="18"/>
      <c r="IKJ550" s="18"/>
      <c r="IKK550" s="18"/>
      <c r="IKL550" s="18"/>
      <c r="IKM550" s="18"/>
      <c r="IKN550" s="18"/>
      <c r="IKO550" s="18"/>
      <c r="IKP550" s="18"/>
      <c r="IKQ550" s="18"/>
      <c r="IKR550" s="18"/>
      <c r="IKS550" s="18"/>
      <c r="IKT550" s="18"/>
      <c r="IKU550" s="18"/>
      <c r="IKV550" s="18"/>
      <c r="IKW550" s="18"/>
      <c r="IKX550" s="18"/>
      <c r="IKY550" s="18"/>
      <c r="IKZ550" s="18"/>
      <c r="ILA550" s="18"/>
      <c r="ILB550" s="18"/>
      <c r="ILC550" s="18"/>
      <c r="ILD550" s="18"/>
      <c r="ILE550" s="18"/>
      <c r="ILF550" s="18"/>
      <c r="ILG550" s="18"/>
      <c r="ILH550" s="18"/>
      <c r="ILI550" s="18"/>
      <c r="ILJ550" s="18"/>
      <c r="ILK550" s="18"/>
      <c r="ILL550" s="18"/>
      <c r="ILM550" s="18"/>
      <c r="ILN550" s="18"/>
      <c r="ILO550" s="18"/>
      <c r="ILP550" s="18"/>
      <c r="ILQ550" s="18"/>
      <c r="ILR550" s="18"/>
      <c r="ILS550" s="18"/>
      <c r="ILT550" s="18"/>
      <c r="ILU550" s="18"/>
      <c r="ILV550" s="18"/>
      <c r="ILW550" s="18"/>
      <c r="ILX550" s="18"/>
      <c r="ILY550" s="18"/>
      <c r="ILZ550" s="18"/>
      <c r="IMA550" s="18"/>
      <c r="IMB550" s="18"/>
      <c r="IMC550" s="18"/>
      <c r="IMD550" s="18"/>
      <c r="IME550" s="18"/>
      <c r="IMF550" s="18"/>
      <c r="IMG550" s="18"/>
      <c r="IMH550" s="18"/>
      <c r="IMI550" s="18"/>
      <c r="IMJ550" s="18"/>
      <c r="IMK550" s="18"/>
      <c r="IML550" s="18"/>
      <c r="IMM550" s="18"/>
      <c r="IMN550" s="18"/>
      <c r="IMO550" s="18"/>
      <c r="IMP550" s="18"/>
      <c r="IMQ550" s="18"/>
      <c r="IMR550" s="18"/>
      <c r="IMS550" s="18"/>
      <c r="IMT550" s="18"/>
      <c r="IMU550" s="18"/>
      <c r="IMV550" s="18"/>
      <c r="IMW550" s="18"/>
      <c r="IMX550" s="18"/>
      <c r="IMY550" s="18"/>
      <c r="IMZ550" s="18"/>
      <c r="INA550" s="18"/>
      <c r="INB550" s="18"/>
      <c r="INC550" s="18"/>
      <c r="IND550" s="18"/>
      <c r="INE550" s="18"/>
      <c r="INF550" s="18"/>
      <c r="ING550" s="18"/>
      <c r="INH550" s="18"/>
      <c r="INI550" s="18"/>
      <c r="INJ550" s="18"/>
      <c r="INK550" s="18"/>
      <c r="INL550" s="18"/>
      <c r="INM550" s="18"/>
      <c r="INN550" s="18"/>
      <c r="INO550" s="18"/>
      <c r="INP550" s="18"/>
      <c r="INQ550" s="18"/>
      <c r="INR550" s="18"/>
      <c r="INS550" s="18"/>
      <c r="INT550" s="18"/>
      <c r="INU550" s="18"/>
      <c r="INV550" s="18"/>
      <c r="INW550" s="18"/>
      <c r="INX550" s="18"/>
      <c r="INY550" s="18"/>
      <c r="INZ550" s="18"/>
      <c r="IOA550" s="18"/>
      <c r="IOB550" s="18"/>
      <c r="IOC550" s="18"/>
      <c r="IOD550" s="18"/>
      <c r="IOE550" s="18"/>
      <c r="IOF550" s="18"/>
      <c r="IOG550" s="18"/>
      <c r="IOH550" s="18"/>
      <c r="IOI550" s="18"/>
      <c r="IOJ550" s="18"/>
      <c r="IOK550" s="18"/>
      <c r="IOL550" s="18"/>
      <c r="IOM550" s="18"/>
      <c r="ION550" s="18"/>
      <c r="IOO550" s="18"/>
      <c r="IOP550" s="18"/>
      <c r="IOQ550" s="18"/>
      <c r="IOR550" s="18"/>
      <c r="IOS550" s="18"/>
      <c r="IOT550" s="18"/>
      <c r="IOU550" s="18"/>
      <c r="IOV550" s="18"/>
      <c r="IOW550" s="18"/>
      <c r="IOX550" s="18"/>
      <c r="IOY550" s="18"/>
      <c r="IOZ550" s="18"/>
      <c r="IPA550" s="18"/>
      <c r="IPB550" s="18"/>
      <c r="IPC550" s="18"/>
      <c r="IPD550" s="18"/>
      <c r="IPE550" s="18"/>
      <c r="IPF550" s="18"/>
      <c r="IPG550" s="18"/>
      <c r="IPH550" s="18"/>
      <c r="IPI550" s="18"/>
      <c r="IPJ550" s="18"/>
      <c r="IPK550" s="18"/>
      <c r="IPL550" s="18"/>
      <c r="IPM550" s="18"/>
      <c r="IPN550" s="18"/>
      <c r="IPO550" s="18"/>
      <c r="IPP550" s="18"/>
      <c r="IPQ550" s="18"/>
      <c r="IPR550" s="18"/>
      <c r="IPS550" s="18"/>
      <c r="IPT550" s="18"/>
      <c r="IPU550" s="18"/>
      <c r="IPV550" s="18"/>
      <c r="IPW550" s="18"/>
      <c r="IPX550" s="18"/>
      <c r="IPY550" s="18"/>
      <c r="IPZ550" s="18"/>
      <c r="IQA550" s="18"/>
      <c r="IQB550" s="18"/>
      <c r="IQC550" s="18"/>
      <c r="IQD550" s="18"/>
      <c r="IQE550" s="18"/>
      <c r="IQF550" s="18"/>
      <c r="IQG550" s="18"/>
      <c r="IQH550" s="18"/>
      <c r="IQI550" s="18"/>
      <c r="IQJ550" s="18"/>
      <c r="IQK550" s="18"/>
      <c r="IQL550" s="18"/>
      <c r="IQM550" s="18"/>
      <c r="IQN550" s="18"/>
      <c r="IQO550" s="18"/>
      <c r="IQP550" s="18"/>
      <c r="IQQ550" s="18"/>
      <c r="IQR550" s="18"/>
      <c r="IQS550" s="18"/>
      <c r="IQT550" s="18"/>
      <c r="IQU550" s="18"/>
      <c r="IQV550" s="18"/>
      <c r="IQW550" s="18"/>
      <c r="IQX550" s="18"/>
      <c r="IQY550" s="18"/>
      <c r="IQZ550" s="18"/>
      <c r="IRA550" s="18"/>
      <c r="IRB550" s="18"/>
      <c r="IRC550" s="18"/>
      <c r="IRD550" s="18"/>
      <c r="IRE550" s="18"/>
      <c r="IRF550" s="18"/>
      <c r="IRG550" s="18"/>
      <c r="IRH550" s="18"/>
      <c r="IRI550" s="18"/>
      <c r="IRJ550" s="18"/>
      <c r="IRK550" s="18"/>
      <c r="IRL550" s="18"/>
      <c r="IRM550" s="18"/>
      <c r="IRN550" s="18"/>
      <c r="IRO550" s="18"/>
      <c r="IRP550" s="18"/>
      <c r="IRQ550" s="18"/>
      <c r="IRR550" s="18"/>
      <c r="IRS550" s="18"/>
      <c r="IRT550" s="18"/>
      <c r="IRU550" s="18"/>
      <c r="IRV550" s="18"/>
      <c r="IRW550" s="18"/>
      <c r="IRX550" s="18"/>
      <c r="IRY550" s="18"/>
      <c r="IRZ550" s="18"/>
      <c r="ISA550" s="18"/>
      <c r="ISB550" s="18"/>
      <c r="ISC550" s="18"/>
      <c r="ISD550" s="18"/>
      <c r="ISE550" s="18"/>
      <c r="ISF550" s="18"/>
      <c r="ISG550" s="18"/>
      <c r="ISH550" s="18"/>
      <c r="ISI550" s="18"/>
      <c r="ISJ550" s="18"/>
      <c r="ISK550" s="18"/>
      <c r="ISL550" s="18"/>
      <c r="ISM550" s="18"/>
      <c r="ISN550" s="18"/>
      <c r="ISO550" s="18"/>
      <c r="ISP550" s="18"/>
      <c r="ISQ550" s="18"/>
      <c r="ISR550" s="18"/>
      <c r="ISS550" s="18"/>
      <c r="IST550" s="18"/>
      <c r="ISU550" s="18"/>
      <c r="ISV550" s="18"/>
      <c r="ISW550" s="18"/>
      <c r="ISX550" s="18"/>
      <c r="ISY550" s="18"/>
      <c r="ISZ550" s="18"/>
      <c r="ITA550" s="18"/>
      <c r="ITB550" s="18"/>
      <c r="ITC550" s="18"/>
      <c r="ITD550" s="18"/>
      <c r="ITE550" s="18"/>
      <c r="ITF550" s="18"/>
      <c r="ITG550" s="18"/>
      <c r="ITH550" s="18"/>
      <c r="ITI550" s="18"/>
      <c r="ITJ550" s="18"/>
      <c r="ITK550" s="18"/>
      <c r="ITL550" s="18"/>
      <c r="ITM550" s="18"/>
      <c r="ITN550" s="18"/>
      <c r="ITO550" s="18"/>
      <c r="ITP550" s="18"/>
      <c r="ITQ550" s="18"/>
      <c r="ITR550" s="18"/>
      <c r="ITS550" s="18"/>
      <c r="ITT550" s="18"/>
      <c r="ITU550" s="18"/>
      <c r="ITV550" s="18"/>
      <c r="ITW550" s="18"/>
      <c r="ITX550" s="18"/>
      <c r="ITY550" s="18"/>
      <c r="ITZ550" s="18"/>
      <c r="IUA550" s="18"/>
      <c r="IUB550" s="18"/>
      <c r="IUC550" s="18"/>
      <c r="IUD550" s="18"/>
      <c r="IUE550" s="18"/>
      <c r="IUF550" s="18"/>
      <c r="IUG550" s="18"/>
      <c r="IUH550" s="18"/>
      <c r="IUI550" s="18"/>
      <c r="IUJ550" s="18"/>
      <c r="IUK550" s="18"/>
      <c r="IUL550" s="18"/>
      <c r="IUM550" s="18"/>
      <c r="IUN550" s="18"/>
      <c r="IUO550" s="18"/>
      <c r="IUP550" s="18"/>
      <c r="IUQ550" s="18"/>
      <c r="IUR550" s="18"/>
      <c r="IUS550" s="18"/>
      <c r="IUT550" s="18"/>
      <c r="IUU550" s="18"/>
      <c r="IUV550" s="18"/>
      <c r="IUW550" s="18"/>
      <c r="IUX550" s="18"/>
      <c r="IUY550" s="18"/>
      <c r="IUZ550" s="18"/>
      <c r="IVA550" s="18"/>
      <c r="IVB550" s="18"/>
      <c r="IVC550" s="18"/>
      <c r="IVD550" s="18"/>
      <c r="IVE550" s="18"/>
      <c r="IVF550" s="18"/>
      <c r="IVG550" s="18"/>
      <c r="IVH550" s="18"/>
      <c r="IVI550" s="18"/>
      <c r="IVJ550" s="18"/>
      <c r="IVK550" s="18"/>
      <c r="IVL550" s="18"/>
      <c r="IVM550" s="18"/>
      <c r="IVN550" s="18"/>
      <c r="IVO550" s="18"/>
      <c r="IVP550" s="18"/>
      <c r="IVQ550" s="18"/>
      <c r="IVR550" s="18"/>
      <c r="IVS550" s="18"/>
      <c r="IVT550" s="18"/>
      <c r="IVU550" s="18"/>
      <c r="IVV550" s="18"/>
      <c r="IVW550" s="18"/>
      <c r="IVX550" s="18"/>
      <c r="IVY550" s="18"/>
      <c r="IVZ550" s="18"/>
      <c r="IWA550" s="18"/>
      <c r="IWB550" s="18"/>
      <c r="IWC550" s="18"/>
      <c r="IWD550" s="18"/>
      <c r="IWE550" s="18"/>
      <c r="IWF550" s="18"/>
      <c r="IWG550" s="18"/>
      <c r="IWH550" s="18"/>
      <c r="IWI550" s="18"/>
      <c r="IWJ550" s="18"/>
      <c r="IWK550" s="18"/>
      <c r="IWL550" s="18"/>
      <c r="IWM550" s="18"/>
      <c r="IWN550" s="18"/>
      <c r="IWO550" s="18"/>
      <c r="IWP550" s="18"/>
      <c r="IWQ550" s="18"/>
      <c r="IWR550" s="18"/>
      <c r="IWS550" s="18"/>
      <c r="IWT550" s="18"/>
      <c r="IWU550" s="18"/>
      <c r="IWV550" s="18"/>
      <c r="IWW550" s="18"/>
      <c r="IWX550" s="18"/>
      <c r="IWY550" s="18"/>
      <c r="IWZ550" s="18"/>
      <c r="IXA550" s="18"/>
      <c r="IXB550" s="18"/>
      <c r="IXC550" s="18"/>
      <c r="IXD550" s="18"/>
      <c r="IXE550" s="18"/>
      <c r="IXF550" s="18"/>
      <c r="IXG550" s="18"/>
      <c r="IXH550" s="18"/>
      <c r="IXI550" s="18"/>
      <c r="IXJ550" s="18"/>
      <c r="IXK550" s="18"/>
      <c r="IXL550" s="18"/>
      <c r="IXM550" s="18"/>
      <c r="IXN550" s="18"/>
      <c r="IXO550" s="18"/>
      <c r="IXP550" s="18"/>
      <c r="IXQ550" s="18"/>
      <c r="IXR550" s="18"/>
      <c r="IXS550" s="18"/>
      <c r="IXT550" s="18"/>
      <c r="IXU550" s="18"/>
      <c r="IXV550" s="18"/>
      <c r="IXW550" s="18"/>
      <c r="IXX550" s="18"/>
      <c r="IXY550" s="18"/>
      <c r="IXZ550" s="18"/>
      <c r="IYA550" s="18"/>
      <c r="IYB550" s="18"/>
      <c r="IYC550" s="18"/>
      <c r="IYD550" s="18"/>
      <c r="IYE550" s="18"/>
      <c r="IYF550" s="18"/>
      <c r="IYG550" s="18"/>
      <c r="IYH550" s="18"/>
      <c r="IYI550" s="18"/>
      <c r="IYJ550" s="18"/>
      <c r="IYK550" s="18"/>
      <c r="IYL550" s="18"/>
      <c r="IYM550" s="18"/>
      <c r="IYN550" s="18"/>
      <c r="IYO550" s="18"/>
      <c r="IYP550" s="18"/>
      <c r="IYQ550" s="18"/>
      <c r="IYR550" s="18"/>
      <c r="IYS550" s="18"/>
      <c r="IYT550" s="18"/>
      <c r="IYU550" s="18"/>
      <c r="IYV550" s="18"/>
      <c r="IYW550" s="18"/>
      <c r="IYX550" s="18"/>
      <c r="IYY550" s="18"/>
      <c r="IYZ550" s="18"/>
      <c r="IZA550" s="18"/>
      <c r="IZB550" s="18"/>
      <c r="IZC550" s="18"/>
      <c r="IZD550" s="18"/>
      <c r="IZE550" s="18"/>
      <c r="IZF550" s="18"/>
      <c r="IZG550" s="18"/>
      <c r="IZH550" s="18"/>
      <c r="IZI550" s="18"/>
      <c r="IZJ550" s="18"/>
      <c r="IZK550" s="18"/>
      <c r="IZL550" s="18"/>
      <c r="IZM550" s="18"/>
      <c r="IZN550" s="18"/>
      <c r="IZO550" s="18"/>
      <c r="IZP550" s="18"/>
      <c r="IZQ550" s="18"/>
      <c r="IZR550" s="18"/>
      <c r="IZS550" s="18"/>
      <c r="IZT550" s="18"/>
      <c r="IZU550" s="18"/>
      <c r="IZV550" s="18"/>
      <c r="IZW550" s="18"/>
      <c r="IZX550" s="18"/>
      <c r="IZY550" s="18"/>
      <c r="IZZ550" s="18"/>
      <c r="JAA550" s="18"/>
      <c r="JAB550" s="18"/>
      <c r="JAC550" s="18"/>
      <c r="JAD550" s="18"/>
      <c r="JAE550" s="18"/>
      <c r="JAF550" s="18"/>
      <c r="JAG550" s="18"/>
      <c r="JAH550" s="18"/>
      <c r="JAI550" s="18"/>
      <c r="JAJ550" s="18"/>
      <c r="JAK550" s="18"/>
      <c r="JAL550" s="18"/>
      <c r="JAM550" s="18"/>
      <c r="JAN550" s="18"/>
      <c r="JAO550" s="18"/>
      <c r="JAP550" s="18"/>
      <c r="JAQ550" s="18"/>
      <c r="JAR550" s="18"/>
      <c r="JAS550" s="18"/>
      <c r="JAT550" s="18"/>
      <c r="JAU550" s="18"/>
      <c r="JAV550" s="18"/>
      <c r="JAW550" s="18"/>
      <c r="JAX550" s="18"/>
      <c r="JAY550" s="18"/>
      <c r="JAZ550" s="18"/>
      <c r="JBA550" s="18"/>
      <c r="JBB550" s="18"/>
      <c r="JBC550" s="18"/>
      <c r="JBD550" s="18"/>
      <c r="JBE550" s="18"/>
      <c r="JBF550" s="18"/>
      <c r="JBG550" s="18"/>
      <c r="JBH550" s="18"/>
      <c r="JBI550" s="18"/>
      <c r="JBJ550" s="18"/>
      <c r="JBK550" s="18"/>
      <c r="JBL550" s="18"/>
      <c r="JBM550" s="18"/>
      <c r="JBN550" s="18"/>
      <c r="JBO550" s="18"/>
      <c r="JBP550" s="18"/>
      <c r="JBQ550" s="18"/>
      <c r="JBR550" s="18"/>
      <c r="JBS550" s="18"/>
      <c r="JBT550" s="18"/>
      <c r="JBU550" s="18"/>
      <c r="JBV550" s="18"/>
      <c r="JBW550" s="18"/>
      <c r="JBX550" s="18"/>
      <c r="JBY550" s="18"/>
      <c r="JBZ550" s="18"/>
      <c r="JCA550" s="18"/>
      <c r="JCB550" s="18"/>
      <c r="JCC550" s="18"/>
      <c r="JCD550" s="18"/>
      <c r="JCE550" s="18"/>
      <c r="JCF550" s="18"/>
      <c r="JCG550" s="18"/>
      <c r="JCH550" s="18"/>
      <c r="JCI550" s="18"/>
      <c r="JCJ550" s="18"/>
      <c r="JCK550" s="18"/>
      <c r="JCL550" s="18"/>
      <c r="JCM550" s="18"/>
      <c r="JCN550" s="18"/>
      <c r="JCO550" s="18"/>
      <c r="JCP550" s="18"/>
      <c r="JCQ550" s="18"/>
      <c r="JCR550" s="18"/>
      <c r="JCS550" s="18"/>
      <c r="JCT550" s="18"/>
      <c r="JCU550" s="18"/>
      <c r="JCV550" s="18"/>
      <c r="JCW550" s="18"/>
      <c r="JCX550" s="18"/>
      <c r="JCY550" s="18"/>
      <c r="JCZ550" s="18"/>
      <c r="JDA550" s="18"/>
      <c r="JDB550" s="18"/>
      <c r="JDC550" s="18"/>
      <c r="JDD550" s="18"/>
      <c r="JDE550" s="18"/>
      <c r="JDF550" s="18"/>
      <c r="JDG550" s="18"/>
      <c r="JDH550" s="18"/>
      <c r="JDI550" s="18"/>
      <c r="JDJ550" s="18"/>
      <c r="JDK550" s="18"/>
      <c r="JDL550" s="18"/>
      <c r="JDM550" s="18"/>
      <c r="JDN550" s="18"/>
      <c r="JDO550" s="18"/>
      <c r="JDP550" s="18"/>
      <c r="JDQ550" s="18"/>
      <c r="JDR550" s="18"/>
      <c r="JDS550" s="18"/>
      <c r="JDT550" s="18"/>
      <c r="JDU550" s="18"/>
      <c r="JDV550" s="18"/>
      <c r="JDW550" s="18"/>
      <c r="JDX550" s="18"/>
      <c r="JDY550" s="18"/>
      <c r="JDZ550" s="18"/>
      <c r="JEA550" s="18"/>
      <c r="JEB550" s="18"/>
      <c r="JEC550" s="18"/>
      <c r="JED550" s="18"/>
      <c r="JEE550" s="18"/>
      <c r="JEF550" s="18"/>
      <c r="JEG550" s="18"/>
      <c r="JEH550" s="18"/>
      <c r="JEI550" s="18"/>
      <c r="JEJ550" s="18"/>
      <c r="JEK550" s="18"/>
      <c r="JEL550" s="18"/>
      <c r="JEM550" s="18"/>
      <c r="JEN550" s="18"/>
      <c r="JEO550" s="18"/>
      <c r="JEP550" s="18"/>
      <c r="JEQ550" s="18"/>
      <c r="JER550" s="18"/>
      <c r="JES550" s="18"/>
      <c r="JET550" s="18"/>
      <c r="JEU550" s="18"/>
      <c r="JEV550" s="18"/>
      <c r="JEW550" s="18"/>
      <c r="JEX550" s="18"/>
      <c r="JEY550" s="18"/>
      <c r="JEZ550" s="18"/>
      <c r="JFA550" s="18"/>
      <c r="JFB550" s="18"/>
      <c r="JFC550" s="18"/>
      <c r="JFD550" s="18"/>
      <c r="JFE550" s="18"/>
      <c r="JFF550" s="18"/>
      <c r="JFG550" s="18"/>
      <c r="JFH550" s="18"/>
      <c r="JFI550" s="18"/>
      <c r="JFJ550" s="18"/>
      <c r="JFK550" s="18"/>
      <c r="JFL550" s="18"/>
      <c r="JFM550" s="18"/>
      <c r="JFN550" s="18"/>
      <c r="JFO550" s="18"/>
      <c r="JFP550" s="18"/>
      <c r="JFQ550" s="18"/>
      <c r="JFR550" s="18"/>
      <c r="JFS550" s="18"/>
      <c r="JFT550" s="18"/>
      <c r="JFU550" s="18"/>
      <c r="JFV550" s="18"/>
      <c r="JFW550" s="18"/>
      <c r="JFX550" s="18"/>
      <c r="JFY550" s="18"/>
      <c r="JFZ550" s="18"/>
      <c r="JGA550" s="18"/>
      <c r="JGB550" s="18"/>
      <c r="JGC550" s="18"/>
      <c r="JGD550" s="18"/>
      <c r="JGE550" s="18"/>
      <c r="JGF550" s="18"/>
      <c r="JGG550" s="18"/>
      <c r="JGH550" s="18"/>
      <c r="JGI550" s="18"/>
      <c r="JGJ550" s="18"/>
      <c r="JGK550" s="18"/>
      <c r="JGL550" s="18"/>
      <c r="JGM550" s="18"/>
      <c r="JGN550" s="18"/>
      <c r="JGO550" s="18"/>
      <c r="JGP550" s="18"/>
      <c r="JGQ550" s="18"/>
      <c r="JGR550" s="18"/>
      <c r="JGS550" s="18"/>
      <c r="JGT550" s="18"/>
      <c r="JGU550" s="18"/>
      <c r="JGV550" s="18"/>
      <c r="JGW550" s="18"/>
      <c r="JGX550" s="18"/>
      <c r="JGY550" s="18"/>
      <c r="JGZ550" s="18"/>
      <c r="JHA550" s="18"/>
      <c r="JHB550" s="18"/>
      <c r="JHC550" s="18"/>
      <c r="JHD550" s="18"/>
      <c r="JHE550" s="18"/>
      <c r="JHF550" s="18"/>
      <c r="JHG550" s="18"/>
      <c r="JHH550" s="18"/>
      <c r="JHI550" s="18"/>
      <c r="JHJ550" s="18"/>
      <c r="JHK550" s="18"/>
      <c r="JHL550" s="18"/>
      <c r="JHM550" s="18"/>
      <c r="JHN550" s="18"/>
      <c r="JHO550" s="18"/>
      <c r="JHP550" s="18"/>
      <c r="JHQ550" s="18"/>
      <c r="JHR550" s="18"/>
      <c r="JHS550" s="18"/>
      <c r="JHT550" s="18"/>
      <c r="JHU550" s="18"/>
      <c r="JHV550" s="18"/>
      <c r="JHW550" s="18"/>
      <c r="JHX550" s="18"/>
      <c r="JHY550" s="18"/>
      <c r="JHZ550" s="18"/>
      <c r="JIA550" s="18"/>
      <c r="JIB550" s="18"/>
      <c r="JIC550" s="18"/>
      <c r="JID550" s="18"/>
      <c r="JIE550" s="18"/>
      <c r="JIF550" s="18"/>
      <c r="JIG550" s="18"/>
      <c r="JIH550" s="18"/>
      <c r="JII550" s="18"/>
      <c r="JIJ550" s="18"/>
      <c r="JIK550" s="18"/>
      <c r="JIL550" s="18"/>
      <c r="JIM550" s="18"/>
      <c r="JIN550" s="18"/>
      <c r="JIO550" s="18"/>
      <c r="JIP550" s="18"/>
      <c r="JIQ550" s="18"/>
      <c r="JIR550" s="18"/>
      <c r="JIS550" s="18"/>
      <c r="JIT550" s="18"/>
      <c r="JIU550" s="18"/>
      <c r="JIV550" s="18"/>
      <c r="JIW550" s="18"/>
      <c r="JIX550" s="18"/>
      <c r="JIY550" s="18"/>
      <c r="JIZ550" s="18"/>
      <c r="JJA550" s="18"/>
      <c r="JJB550" s="18"/>
      <c r="JJC550" s="18"/>
      <c r="JJD550" s="18"/>
      <c r="JJE550" s="18"/>
      <c r="JJF550" s="18"/>
      <c r="JJG550" s="18"/>
      <c r="JJH550" s="18"/>
      <c r="JJI550" s="18"/>
      <c r="JJJ550" s="18"/>
      <c r="JJK550" s="18"/>
      <c r="JJL550" s="18"/>
      <c r="JJM550" s="18"/>
      <c r="JJN550" s="18"/>
      <c r="JJO550" s="18"/>
      <c r="JJP550" s="18"/>
      <c r="JJQ550" s="18"/>
      <c r="JJR550" s="18"/>
      <c r="JJS550" s="18"/>
      <c r="JJT550" s="18"/>
      <c r="JJU550" s="18"/>
      <c r="JJV550" s="18"/>
      <c r="JJW550" s="18"/>
      <c r="JJX550" s="18"/>
      <c r="JJY550" s="18"/>
      <c r="JJZ550" s="18"/>
      <c r="JKA550" s="18"/>
      <c r="JKB550" s="18"/>
      <c r="JKC550" s="18"/>
      <c r="JKD550" s="18"/>
      <c r="JKE550" s="18"/>
      <c r="JKF550" s="18"/>
      <c r="JKG550" s="18"/>
      <c r="JKH550" s="18"/>
      <c r="JKI550" s="18"/>
      <c r="JKJ550" s="18"/>
      <c r="JKK550" s="18"/>
      <c r="JKL550" s="18"/>
      <c r="JKM550" s="18"/>
      <c r="JKN550" s="18"/>
      <c r="JKO550" s="18"/>
      <c r="JKP550" s="18"/>
      <c r="JKQ550" s="18"/>
      <c r="JKR550" s="18"/>
      <c r="JKS550" s="18"/>
      <c r="JKT550" s="18"/>
      <c r="JKU550" s="18"/>
      <c r="JKV550" s="18"/>
      <c r="JKW550" s="18"/>
      <c r="JKX550" s="18"/>
      <c r="JKY550" s="18"/>
      <c r="JKZ550" s="18"/>
      <c r="JLA550" s="18"/>
      <c r="JLB550" s="18"/>
      <c r="JLC550" s="18"/>
      <c r="JLD550" s="18"/>
      <c r="JLE550" s="18"/>
      <c r="JLF550" s="18"/>
      <c r="JLG550" s="18"/>
      <c r="JLH550" s="18"/>
      <c r="JLI550" s="18"/>
      <c r="JLJ550" s="18"/>
      <c r="JLK550" s="18"/>
      <c r="JLL550" s="18"/>
      <c r="JLM550" s="18"/>
      <c r="JLN550" s="18"/>
      <c r="JLO550" s="18"/>
      <c r="JLP550" s="18"/>
      <c r="JLQ550" s="18"/>
      <c r="JLR550" s="18"/>
      <c r="JLS550" s="18"/>
      <c r="JLT550" s="18"/>
      <c r="JLU550" s="18"/>
      <c r="JLV550" s="18"/>
      <c r="JLW550" s="18"/>
      <c r="JLX550" s="18"/>
      <c r="JLY550" s="18"/>
      <c r="JLZ550" s="18"/>
      <c r="JMA550" s="18"/>
      <c r="JMB550" s="18"/>
      <c r="JMC550" s="18"/>
      <c r="JMD550" s="18"/>
      <c r="JME550" s="18"/>
      <c r="JMF550" s="18"/>
      <c r="JMG550" s="18"/>
      <c r="JMH550" s="18"/>
      <c r="JMI550" s="18"/>
      <c r="JMJ550" s="18"/>
      <c r="JMK550" s="18"/>
      <c r="JML550" s="18"/>
      <c r="JMM550" s="18"/>
      <c r="JMN550" s="18"/>
      <c r="JMO550" s="18"/>
      <c r="JMP550" s="18"/>
      <c r="JMQ550" s="18"/>
      <c r="JMR550" s="18"/>
      <c r="JMS550" s="18"/>
      <c r="JMT550" s="18"/>
      <c r="JMU550" s="18"/>
      <c r="JMV550" s="18"/>
      <c r="JMW550" s="18"/>
      <c r="JMX550" s="18"/>
      <c r="JMY550" s="18"/>
      <c r="JMZ550" s="18"/>
      <c r="JNA550" s="18"/>
      <c r="JNB550" s="18"/>
      <c r="JNC550" s="18"/>
      <c r="JND550" s="18"/>
      <c r="JNE550" s="18"/>
      <c r="JNF550" s="18"/>
      <c r="JNG550" s="18"/>
      <c r="JNH550" s="18"/>
      <c r="JNI550" s="18"/>
      <c r="JNJ550" s="18"/>
      <c r="JNK550" s="18"/>
      <c r="JNL550" s="18"/>
      <c r="JNM550" s="18"/>
      <c r="JNN550" s="18"/>
      <c r="JNO550" s="18"/>
      <c r="JNP550" s="18"/>
      <c r="JNQ550" s="18"/>
      <c r="JNR550" s="18"/>
      <c r="JNS550" s="18"/>
      <c r="JNT550" s="18"/>
      <c r="JNU550" s="18"/>
      <c r="JNV550" s="18"/>
      <c r="JNW550" s="18"/>
      <c r="JNX550" s="18"/>
      <c r="JNY550" s="18"/>
      <c r="JNZ550" s="18"/>
      <c r="JOA550" s="18"/>
      <c r="JOB550" s="18"/>
      <c r="JOC550" s="18"/>
      <c r="JOD550" s="18"/>
      <c r="JOE550" s="18"/>
      <c r="JOF550" s="18"/>
      <c r="JOG550" s="18"/>
      <c r="JOH550" s="18"/>
      <c r="JOI550" s="18"/>
      <c r="JOJ550" s="18"/>
      <c r="JOK550" s="18"/>
      <c r="JOL550" s="18"/>
      <c r="JOM550" s="18"/>
      <c r="JON550" s="18"/>
      <c r="JOO550" s="18"/>
      <c r="JOP550" s="18"/>
      <c r="JOQ550" s="18"/>
      <c r="JOR550" s="18"/>
      <c r="JOS550" s="18"/>
      <c r="JOT550" s="18"/>
      <c r="JOU550" s="18"/>
      <c r="JOV550" s="18"/>
      <c r="JOW550" s="18"/>
      <c r="JOX550" s="18"/>
      <c r="JOY550" s="18"/>
      <c r="JOZ550" s="18"/>
      <c r="JPA550" s="18"/>
      <c r="JPB550" s="18"/>
      <c r="JPC550" s="18"/>
      <c r="JPD550" s="18"/>
      <c r="JPE550" s="18"/>
      <c r="JPF550" s="18"/>
      <c r="JPG550" s="18"/>
      <c r="JPH550" s="18"/>
      <c r="JPI550" s="18"/>
      <c r="JPJ550" s="18"/>
      <c r="JPK550" s="18"/>
      <c r="JPL550" s="18"/>
      <c r="JPM550" s="18"/>
      <c r="JPN550" s="18"/>
      <c r="JPO550" s="18"/>
      <c r="JPP550" s="18"/>
      <c r="JPQ550" s="18"/>
      <c r="JPR550" s="18"/>
      <c r="JPS550" s="18"/>
      <c r="JPT550" s="18"/>
      <c r="JPU550" s="18"/>
      <c r="JPV550" s="18"/>
      <c r="JPW550" s="18"/>
      <c r="JPX550" s="18"/>
      <c r="JPY550" s="18"/>
      <c r="JPZ550" s="18"/>
      <c r="JQA550" s="18"/>
      <c r="JQB550" s="18"/>
      <c r="JQC550" s="18"/>
      <c r="JQD550" s="18"/>
      <c r="JQE550" s="18"/>
      <c r="JQF550" s="18"/>
      <c r="JQG550" s="18"/>
      <c r="JQH550" s="18"/>
      <c r="JQI550" s="18"/>
      <c r="JQJ550" s="18"/>
      <c r="JQK550" s="18"/>
      <c r="JQL550" s="18"/>
      <c r="JQM550" s="18"/>
      <c r="JQN550" s="18"/>
      <c r="JQO550" s="18"/>
      <c r="JQP550" s="18"/>
      <c r="JQQ550" s="18"/>
      <c r="JQR550" s="18"/>
      <c r="JQS550" s="18"/>
      <c r="JQT550" s="18"/>
      <c r="JQU550" s="18"/>
      <c r="JQV550" s="18"/>
      <c r="JQW550" s="18"/>
      <c r="JQX550" s="18"/>
      <c r="JQY550" s="18"/>
      <c r="JQZ550" s="18"/>
      <c r="JRA550" s="18"/>
      <c r="JRB550" s="18"/>
      <c r="JRC550" s="18"/>
      <c r="JRD550" s="18"/>
      <c r="JRE550" s="18"/>
      <c r="JRF550" s="18"/>
      <c r="JRG550" s="18"/>
      <c r="JRH550" s="18"/>
      <c r="JRI550" s="18"/>
      <c r="JRJ550" s="18"/>
      <c r="JRK550" s="18"/>
      <c r="JRL550" s="18"/>
      <c r="JRM550" s="18"/>
      <c r="JRN550" s="18"/>
      <c r="JRO550" s="18"/>
      <c r="JRP550" s="18"/>
      <c r="JRQ550" s="18"/>
      <c r="JRR550" s="18"/>
      <c r="JRS550" s="18"/>
      <c r="JRT550" s="18"/>
      <c r="JRU550" s="18"/>
      <c r="JRV550" s="18"/>
      <c r="JRW550" s="18"/>
      <c r="JRX550" s="18"/>
      <c r="JRY550" s="18"/>
      <c r="JRZ550" s="18"/>
      <c r="JSA550" s="18"/>
      <c r="JSB550" s="18"/>
      <c r="JSC550" s="18"/>
      <c r="JSD550" s="18"/>
      <c r="JSE550" s="18"/>
      <c r="JSF550" s="18"/>
      <c r="JSG550" s="18"/>
      <c r="JSH550" s="18"/>
      <c r="JSI550" s="18"/>
      <c r="JSJ550" s="18"/>
      <c r="JSK550" s="18"/>
      <c r="JSL550" s="18"/>
      <c r="JSM550" s="18"/>
      <c r="JSN550" s="18"/>
      <c r="JSO550" s="18"/>
      <c r="JSP550" s="18"/>
      <c r="JSQ550" s="18"/>
      <c r="JSR550" s="18"/>
      <c r="JSS550" s="18"/>
      <c r="JST550" s="18"/>
      <c r="JSU550" s="18"/>
      <c r="JSV550" s="18"/>
      <c r="JSW550" s="18"/>
      <c r="JSX550" s="18"/>
      <c r="JSY550" s="18"/>
      <c r="JSZ550" s="18"/>
      <c r="JTA550" s="18"/>
      <c r="JTB550" s="18"/>
      <c r="JTC550" s="18"/>
      <c r="JTD550" s="18"/>
      <c r="JTE550" s="18"/>
      <c r="JTF550" s="18"/>
      <c r="JTG550" s="18"/>
      <c r="JTH550" s="18"/>
      <c r="JTI550" s="18"/>
      <c r="JTJ550" s="18"/>
      <c r="JTK550" s="18"/>
      <c r="JTL550" s="18"/>
      <c r="JTM550" s="18"/>
      <c r="JTN550" s="18"/>
      <c r="JTO550" s="18"/>
      <c r="JTP550" s="18"/>
      <c r="JTQ550" s="18"/>
      <c r="JTR550" s="18"/>
      <c r="JTS550" s="18"/>
      <c r="JTT550" s="18"/>
      <c r="JTU550" s="18"/>
      <c r="JTV550" s="18"/>
      <c r="JTW550" s="18"/>
      <c r="JTX550" s="18"/>
      <c r="JTY550" s="18"/>
      <c r="JTZ550" s="18"/>
      <c r="JUA550" s="18"/>
      <c r="JUB550" s="18"/>
      <c r="JUC550" s="18"/>
      <c r="JUD550" s="18"/>
      <c r="JUE550" s="18"/>
      <c r="JUF550" s="18"/>
      <c r="JUG550" s="18"/>
      <c r="JUH550" s="18"/>
      <c r="JUI550" s="18"/>
      <c r="JUJ550" s="18"/>
      <c r="JUK550" s="18"/>
      <c r="JUL550" s="18"/>
      <c r="JUM550" s="18"/>
      <c r="JUN550" s="18"/>
      <c r="JUO550" s="18"/>
      <c r="JUP550" s="18"/>
      <c r="JUQ550" s="18"/>
      <c r="JUR550" s="18"/>
      <c r="JUS550" s="18"/>
      <c r="JUT550" s="18"/>
      <c r="JUU550" s="18"/>
      <c r="JUV550" s="18"/>
      <c r="JUW550" s="18"/>
      <c r="JUX550" s="18"/>
      <c r="JUY550" s="18"/>
      <c r="JUZ550" s="18"/>
      <c r="JVA550" s="18"/>
      <c r="JVB550" s="18"/>
      <c r="JVC550" s="18"/>
      <c r="JVD550" s="18"/>
      <c r="JVE550" s="18"/>
      <c r="JVF550" s="18"/>
      <c r="JVG550" s="18"/>
      <c r="JVH550" s="18"/>
      <c r="JVI550" s="18"/>
      <c r="JVJ550" s="18"/>
      <c r="JVK550" s="18"/>
      <c r="JVL550" s="18"/>
      <c r="JVM550" s="18"/>
      <c r="JVN550" s="18"/>
      <c r="JVO550" s="18"/>
      <c r="JVP550" s="18"/>
      <c r="JVQ550" s="18"/>
      <c r="JVR550" s="18"/>
      <c r="JVS550" s="18"/>
      <c r="JVT550" s="18"/>
      <c r="JVU550" s="18"/>
      <c r="JVV550" s="18"/>
      <c r="JVW550" s="18"/>
      <c r="JVX550" s="18"/>
      <c r="JVY550" s="18"/>
      <c r="JVZ550" s="18"/>
      <c r="JWA550" s="18"/>
      <c r="JWB550" s="18"/>
      <c r="JWC550" s="18"/>
      <c r="JWD550" s="18"/>
      <c r="JWE550" s="18"/>
      <c r="JWF550" s="18"/>
      <c r="JWG550" s="18"/>
      <c r="JWH550" s="18"/>
      <c r="JWI550" s="18"/>
      <c r="JWJ550" s="18"/>
      <c r="JWK550" s="18"/>
      <c r="JWL550" s="18"/>
      <c r="JWM550" s="18"/>
      <c r="JWN550" s="18"/>
      <c r="JWO550" s="18"/>
      <c r="JWP550" s="18"/>
      <c r="JWQ550" s="18"/>
      <c r="JWR550" s="18"/>
      <c r="JWS550" s="18"/>
      <c r="JWT550" s="18"/>
      <c r="JWU550" s="18"/>
      <c r="JWV550" s="18"/>
      <c r="JWW550" s="18"/>
      <c r="JWX550" s="18"/>
      <c r="JWY550" s="18"/>
      <c r="JWZ550" s="18"/>
      <c r="JXA550" s="18"/>
      <c r="JXB550" s="18"/>
      <c r="JXC550" s="18"/>
      <c r="JXD550" s="18"/>
      <c r="JXE550" s="18"/>
      <c r="JXF550" s="18"/>
      <c r="JXG550" s="18"/>
      <c r="JXH550" s="18"/>
      <c r="JXI550" s="18"/>
      <c r="JXJ550" s="18"/>
      <c r="JXK550" s="18"/>
      <c r="JXL550" s="18"/>
      <c r="JXM550" s="18"/>
      <c r="JXN550" s="18"/>
      <c r="JXO550" s="18"/>
      <c r="JXP550" s="18"/>
      <c r="JXQ550" s="18"/>
      <c r="JXR550" s="18"/>
      <c r="JXS550" s="18"/>
      <c r="JXT550" s="18"/>
      <c r="JXU550" s="18"/>
      <c r="JXV550" s="18"/>
      <c r="JXW550" s="18"/>
      <c r="JXX550" s="18"/>
      <c r="JXY550" s="18"/>
      <c r="JXZ550" s="18"/>
      <c r="JYA550" s="18"/>
      <c r="JYB550" s="18"/>
      <c r="JYC550" s="18"/>
      <c r="JYD550" s="18"/>
      <c r="JYE550" s="18"/>
      <c r="JYF550" s="18"/>
      <c r="JYG550" s="18"/>
      <c r="JYH550" s="18"/>
      <c r="JYI550" s="18"/>
      <c r="JYJ550" s="18"/>
      <c r="JYK550" s="18"/>
      <c r="JYL550" s="18"/>
      <c r="JYM550" s="18"/>
      <c r="JYN550" s="18"/>
      <c r="JYO550" s="18"/>
      <c r="JYP550" s="18"/>
      <c r="JYQ550" s="18"/>
      <c r="JYR550" s="18"/>
      <c r="JYS550" s="18"/>
      <c r="JYT550" s="18"/>
      <c r="JYU550" s="18"/>
      <c r="JYV550" s="18"/>
      <c r="JYW550" s="18"/>
      <c r="JYX550" s="18"/>
      <c r="JYY550" s="18"/>
      <c r="JYZ550" s="18"/>
      <c r="JZA550" s="18"/>
      <c r="JZB550" s="18"/>
      <c r="JZC550" s="18"/>
      <c r="JZD550" s="18"/>
      <c r="JZE550" s="18"/>
      <c r="JZF550" s="18"/>
      <c r="JZG550" s="18"/>
      <c r="JZH550" s="18"/>
      <c r="JZI550" s="18"/>
      <c r="JZJ550" s="18"/>
      <c r="JZK550" s="18"/>
      <c r="JZL550" s="18"/>
      <c r="JZM550" s="18"/>
      <c r="JZN550" s="18"/>
      <c r="JZO550" s="18"/>
      <c r="JZP550" s="18"/>
      <c r="JZQ550" s="18"/>
      <c r="JZR550" s="18"/>
      <c r="JZS550" s="18"/>
      <c r="JZT550" s="18"/>
      <c r="JZU550" s="18"/>
      <c r="JZV550" s="18"/>
      <c r="JZW550" s="18"/>
      <c r="JZX550" s="18"/>
      <c r="JZY550" s="18"/>
      <c r="JZZ550" s="18"/>
      <c r="KAA550" s="18"/>
      <c r="KAB550" s="18"/>
      <c r="KAC550" s="18"/>
      <c r="KAD550" s="18"/>
      <c r="KAE550" s="18"/>
      <c r="KAF550" s="18"/>
      <c r="KAG550" s="18"/>
      <c r="KAH550" s="18"/>
      <c r="KAI550" s="18"/>
      <c r="KAJ550" s="18"/>
      <c r="KAK550" s="18"/>
      <c r="KAL550" s="18"/>
      <c r="KAM550" s="18"/>
      <c r="KAN550" s="18"/>
      <c r="KAO550" s="18"/>
      <c r="KAP550" s="18"/>
      <c r="KAQ550" s="18"/>
      <c r="KAR550" s="18"/>
      <c r="KAS550" s="18"/>
      <c r="KAT550" s="18"/>
      <c r="KAU550" s="18"/>
      <c r="KAV550" s="18"/>
      <c r="KAW550" s="18"/>
      <c r="KAX550" s="18"/>
      <c r="KAY550" s="18"/>
      <c r="KAZ550" s="18"/>
      <c r="KBA550" s="18"/>
      <c r="KBB550" s="18"/>
      <c r="KBC550" s="18"/>
      <c r="KBD550" s="18"/>
      <c r="KBE550" s="18"/>
      <c r="KBF550" s="18"/>
      <c r="KBG550" s="18"/>
      <c r="KBH550" s="18"/>
      <c r="KBI550" s="18"/>
      <c r="KBJ550" s="18"/>
      <c r="KBK550" s="18"/>
      <c r="KBL550" s="18"/>
      <c r="KBM550" s="18"/>
      <c r="KBN550" s="18"/>
      <c r="KBO550" s="18"/>
      <c r="KBP550" s="18"/>
      <c r="KBQ550" s="18"/>
      <c r="KBR550" s="18"/>
      <c r="KBS550" s="18"/>
      <c r="KBT550" s="18"/>
      <c r="KBU550" s="18"/>
      <c r="KBV550" s="18"/>
      <c r="KBW550" s="18"/>
      <c r="KBX550" s="18"/>
      <c r="KBY550" s="18"/>
      <c r="KBZ550" s="18"/>
      <c r="KCA550" s="18"/>
      <c r="KCB550" s="18"/>
      <c r="KCC550" s="18"/>
      <c r="KCD550" s="18"/>
      <c r="KCE550" s="18"/>
      <c r="KCF550" s="18"/>
      <c r="KCG550" s="18"/>
      <c r="KCH550" s="18"/>
      <c r="KCI550" s="18"/>
      <c r="KCJ550" s="18"/>
      <c r="KCK550" s="18"/>
      <c r="KCL550" s="18"/>
      <c r="KCM550" s="18"/>
      <c r="KCN550" s="18"/>
      <c r="KCO550" s="18"/>
      <c r="KCP550" s="18"/>
      <c r="KCQ550" s="18"/>
      <c r="KCR550" s="18"/>
      <c r="KCS550" s="18"/>
      <c r="KCT550" s="18"/>
      <c r="KCU550" s="18"/>
      <c r="KCV550" s="18"/>
      <c r="KCW550" s="18"/>
      <c r="KCX550" s="18"/>
      <c r="KCY550" s="18"/>
      <c r="KCZ550" s="18"/>
      <c r="KDA550" s="18"/>
      <c r="KDB550" s="18"/>
      <c r="KDC550" s="18"/>
      <c r="KDD550" s="18"/>
      <c r="KDE550" s="18"/>
      <c r="KDF550" s="18"/>
      <c r="KDG550" s="18"/>
      <c r="KDH550" s="18"/>
      <c r="KDI550" s="18"/>
      <c r="KDJ550" s="18"/>
      <c r="KDK550" s="18"/>
      <c r="KDL550" s="18"/>
      <c r="KDM550" s="18"/>
      <c r="KDN550" s="18"/>
      <c r="KDO550" s="18"/>
      <c r="KDP550" s="18"/>
      <c r="KDQ550" s="18"/>
      <c r="KDR550" s="18"/>
      <c r="KDS550" s="18"/>
      <c r="KDT550" s="18"/>
      <c r="KDU550" s="18"/>
      <c r="KDV550" s="18"/>
      <c r="KDW550" s="18"/>
      <c r="KDX550" s="18"/>
      <c r="KDY550" s="18"/>
      <c r="KDZ550" s="18"/>
      <c r="KEA550" s="18"/>
      <c r="KEB550" s="18"/>
      <c r="KEC550" s="18"/>
      <c r="KED550" s="18"/>
      <c r="KEE550" s="18"/>
      <c r="KEF550" s="18"/>
      <c r="KEG550" s="18"/>
      <c r="KEH550" s="18"/>
      <c r="KEI550" s="18"/>
      <c r="KEJ550" s="18"/>
      <c r="KEK550" s="18"/>
      <c r="KEL550" s="18"/>
      <c r="KEM550" s="18"/>
      <c r="KEN550" s="18"/>
      <c r="KEO550" s="18"/>
      <c r="KEP550" s="18"/>
      <c r="KEQ550" s="18"/>
      <c r="KER550" s="18"/>
      <c r="KES550" s="18"/>
      <c r="KET550" s="18"/>
      <c r="KEU550" s="18"/>
      <c r="KEV550" s="18"/>
      <c r="KEW550" s="18"/>
      <c r="KEX550" s="18"/>
      <c r="KEY550" s="18"/>
      <c r="KEZ550" s="18"/>
      <c r="KFA550" s="18"/>
      <c r="KFB550" s="18"/>
      <c r="KFC550" s="18"/>
      <c r="KFD550" s="18"/>
      <c r="KFE550" s="18"/>
      <c r="KFF550" s="18"/>
      <c r="KFG550" s="18"/>
      <c r="KFH550" s="18"/>
      <c r="KFI550" s="18"/>
      <c r="KFJ550" s="18"/>
      <c r="KFK550" s="18"/>
      <c r="KFL550" s="18"/>
      <c r="KFM550" s="18"/>
      <c r="KFN550" s="18"/>
      <c r="KFO550" s="18"/>
      <c r="KFP550" s="18"/>
      <c r="KFQ550" s="18"/>
      <c r="KFR550" s="18"/>
      <c r="KFS550" s="18"/>
      <c r="KFT550" s="18"/>
      <c r="KFU550" s="18"/>
      <c r="KFV550" s="18"/>
      <c r="KFW550" s="18"/>
      <c r="KFX550" s="18"/>
      <c r="KFY550" s="18"/>
      <c r="KFZ550" s="18"/>
      <c r="KGA550" s="18"/>
      <c r="KGB550" s="18"/>
      <c r="KGC550" s="18"/>
      <c r="KGD550" s="18"/>
      <c r="KGE550" s="18"/>
      <c r="KGF550" s="18"/>
      <c r="KGG550" s="18"/>
      <c r="KGH550" s="18"/>
      <c r="KGI550" s="18"/>
      <c r="KGJ550" s="18"/>
      <c r="KGK550" s="18"/>
      <c r="KGL550" s="18"/>
      <c r="KGM550" s="18"/>
      <c r="KGN550" s="18"/>
      <c r="KGO550" s="18"/>
      <c r="KGP550" s="18"/>
      <c r="KGQ550" s="18"/>
      <c r="KGR550" s="18"/>
      <c r="KGS550" s="18"/>
      <c r="KGT550" s="18"/>
      <c r="KGU550" s="18"/>
      <c r="KGV550" s="18"/>
      <c r="KGW550" s="18"/>
      <c r="KGX550" s="18"/>
      <c r="KGY550" s="18"/>
      <c r="KGZ550" s="18"/>
      <c r="KHA550" s="18"/>
      <c r="KHB550" s="18"/>
      <c r="KHC550" s="18"/>
      <c r="KHD550" s="18"/>
      <c r="KHE550" s="18"/>
      <c r="KHF550" s="18"/>
      <c r="KHG550" s="18"/>
      <c r="KHH550" s="18"/>
      <c r="KHI550" s="18"/>
      <c r="KHJ550" s="18"/>
      <c r="KHK550" s="18"/>
      <c r="KHL550" s="18"/>
      <c r="KHM550" s="18"/>
      <c r="KHN550" s="18"/>
      <c r="KHO550" s="18"/>
      <c r="KHP550" s="18"/>
      <c r="KHQ550" s="18"/>
      <c r="KHR550" s="18"/>
      <c r="KHS550" s="18"/>
      <c r="KHT550" s="18"/>
      <c r="KHU550" s="18"/>
      <c r="KHV550" s="18"/>
      <c r="KHW550" s="18"/>
      <c r="KHX550" s="18"/>
      <c r="KHY550" s="18"/>
      <c r="KHZ550" s="18"/>
      <c r="KIA550" s="18"/>
      <c r="KIB550" s="18"/>
      <c r="KIC550" s="18"/>
      <c r="KID550" s="18"/>
      <c r="KIE550" s="18"/>
      <c r="KIF550" s="18"/>
      <c r="KIG550" s="18"/>
      <c r="KIH550" s="18"/>
      <c r="KII550" s="18"/>
      <c r="KIJ550" s="18"/>
      <c r="KIK550" s="18"/>
      <c r="KIL550" s="18"/>
      <c r="KIM550" s="18"/>
      <c r="KIN550" s="18"/>
      <c r="KIO550" s="18"/>
      <c r="KIP550" s="18"/>
      <c r="KIQ550" s="18"/>
      <c r="KIR550" s="18"/>
      <c r="KIS550" s="18"/>
      <c r="KIT550" s="18"/>
      <c r="KIU550" s="18"/>
      <c r="KIV550" s="18"/>
      <c r="KIW550" s="18"/>
      <c r="KIX550" s="18"/>
      <c r="KIY550" s="18"/>
      <c r="KIZ550" s="18"/>
      <c r="KJA550" s="18"/>
      <c r="KJB550" s="18"/>
      <c r="KJC550" s="18"/>
      <c r="KJD550" s="18"/>
      <c r="KJE550" s="18"/>
      <c r="KJF550" s="18"/>
      <c r="KJG550" s="18"/>
      <c r="KJH550" s="18"/>
      <c r="KJI550" s="18"/>
      <c r="KJJ550" s="18"/>
      <c r="KJK550" s="18"/>
      <c r="KJL550" s="18"/>
      <c r="KJM550" s="18"/>
      <c r="KJN550" s="18"/>
      <c r="KJO550" s="18"/>
      <c r="KJP550" s="18"/>
      <c r="KJQ550" s="18"/>
      <c r="KJR550" s="18"/>
      <c r="KJS550" s="18"/>
      <c r="KJT550" s="18"/>
      <c r="KJU550" s="18"/>
      <c r="KJV550" s="18"/>
      <c r="KJW550" s="18"/>
      <c r="KJX550" s="18"/>
      <c r="KJY550" s="18"/>
      <c r="KJZ550" s="18"/>
      <c r="KKA550" s="18"/>
      <c r="KKB550" s="18"/>
      <c r="KKC550" s="18"/>
      <c r="KKD550" s="18"/>
      <c r="KKE550" s="18"/>
      <c r="KKF550" s="18"/>
      <c r="KKG550" s="18"/>
      <c r="KKH550" s="18"/>
      <c r="KKI550" s="18"/>
      <c r="KKJ550" s="18"/>
      <c r="KKK550" s="18"/>
      <c r="KKL550" s="18"/>
      <c r="KKM550" s="18"/>
      <c r="KKN550" s="18"/>
      <c r="KKO550" s="18"/>
      <c r="KKP550" s="18"/>
      <c r="KKQ550" s="18"/>
      <c r="KKR550" s="18"/>
      <c r="KKS550" s="18"/>
      <c r="KKT550" s="18"/>
      <c r="KKU550" s="18"/>
      <c r="KKV550" s="18"/>
      <c r="KKW550" s="18"/>
      <c r="KKX550" s="18"/>
      <c r="KKY550" s="18"/>
      <c r="KKZ550" s="18"/>
      <c r="KLA550" s="18"/>
      <c r="KLB550" s="18"/>
      <c r="KLC550" s="18"/>
      <c r="KLD550" s="18"/>
      <c r="KLE550" s="18"/>
      <c r="KLF550" s="18"/>
      <c r="KLG550" s="18"/>
      <c r="KLH550" s="18"/>
      <c r="KLI550" s="18"/>
      <c r="KLJ550" s="18"/>
      <c r="KLK550" s="18"/>
      <c r="KLL550" s="18"/>
      <c r="KLM550" s="18"/>
      <c r="KLN550" s="18"/>
      <c r="KLO550" s="18"/>
      <c r="KLP550" s="18"/>
      <c r="KLQ550" s="18"/>
      <c r="KLR550" s="18"/>
      <c r="KLS550" s="18"/>
      <c r="KLT550" s="18"/>
      <c r="KLU550" s="18"/>
      <c r="KLV550" s="18"/>
      <c r="KLW550" s="18"/>
      <c r="KLX550" s="18"/>
      <c r="KLY550" s="18"/>
      <c r="KLZ550" s="18"/>
      <c r="KMA550" s="18"/>
      <c r="KMB550" s="18"/>
      <c r="KMC550" s="18"/>
      <c r="KMD550" s="18"/>
      <c r="KME550" s="18"/>
      <c r="KMF550" s="18"/>
      <c r="KMG550" s="18"/>
      <c r="KMH550" s="18"/>
      <c r="KMI550" s="18"/>
      <c r="KMJ550" s="18"/>
      <c r="KMK550" s="18"/>
      <c r="KML550" s="18"/>
      <c r="KMM550" s="18"/>
      <c r="KMN550" s="18"/>
      <c r="KMO550" s="18"/>
      <c r="KMP550" s="18"/>
      <c r="KMQ550" s="18"/>
      <c r="KMR550" s="18"/>
      <c r="KMS550" s="18"/>
      <c r="KMT550" s="18"/>
      <c r="KMU550" s="18"/>
      <c r="KMV550" s="18"/>
      <c r="KMW550" s="18"/>
      <c r="KMX550" s="18"/>
      <c r="KMY550" s="18"/>
      <c r="KMZ550" s="18"/>
      <c r="KNA550" s="18"/>
      <c r="KNB550" s="18"/>
      <c r="KNC550" s="18"/>
      <c r="KND550" s="18"/>
      <c r="KNE550" s="18"/>
      <c r="KNF550" s="18"/>
      <c r="KNG550" s="18"/>
      <c r="KNH550" s="18"/>
      <c r="KNI550" s="18"/>
      <c r="KNJ550" s="18"/>
      <c r="KNK550" s="18"/>
      <c r="KNL550" s="18"/>
      <c r="KNM550" s="18"/>
      <c r="KNN550" s="18"/>
      <c r="KNO550" s="18"/>
      <c r="KNP550" s="18"/>
      <c r="KNQ550" s="18"/>
      <c r="KNR550" s="18"/>
      <c r="KNS550" s="18"/>
      <c r="KNT550" s="18"/>
      <c r="KNU550" s="18"/>
      <c r="KNV550" s="18"/>
      <c r="KNW550" s="18"/>
      <c r="KNX550" s="18"/>
      <c r="KNY550" s="18"/>
      <c r="KNZ550" s="18"/>
      <c r="KOA550" s="18"/>
      <c r="KOB550" s="18"/>
      <c r="KOC550" s="18"/>
      <c r="KOD550" s="18"/>
      <c r="KOE550" s="18"/>
      <c r="KOF550" s="18"/>
      <c r="KOG550" s="18"/>
      <c r="KOH550" s="18"/>
      <c r="KOI550" s="18"/>
      <c r="KOJ550" s="18"/>
      <c r="KOK550" s="18"/>
      <c r="KOL550" s="18"/>
      <c r="KOM550" s="18"/>
      <c r="KON550" s="18"/>
      <c r="KOO550" s="18"/>
      <c r="KOP550" s="18"/>
      <c r="KOQ550" s="18"/>
      <c r="KOR550" s="18"/>
      <c r="KOS550" s="18"/>
      <c r="KOT550" s="18"/>
      <c r="KOU550" s="18"/>
      <c r="KOV550" s="18"/>
      <c r="KOW550" s="18"/>
      <c r="KOX550" s="18"/>
      <c r="KOY550" s="18"/>
      <c r="KOZ550" s="18"/>
      <c r="KPA550" s="18"/>
      <c r="KPB550" s="18"/>
      <c r="KPC550" s="18"/>
      <c r="KPD550" s="18"/>
      <c r="KPE550" s="18"/>
      <c r="KPF550" s="18"/>
      <c r="KPG550" s="18"/>
      <c r="KPH550" s="18"/>
      <c r="KPI550" s="18"/>
      <c r="KPJ550" s="18"/>
      <c r="KPK550" s="18"/>
      <c r="KPL550" s="18"/>
      <c r="KPM550" s="18"/>
      <c r="KPN550" s="18"/>
      <c r="KPO550" s="18"/>
      <c r="KPP550" s="18"/>
      <c r="KPQ550" s="18"/>
      <c r="KPR550" s="18"/>
      <c r="KPS550" s="18"/>
      <c r="KPT550" s="18"/>
      <c r="KPU550" s="18"/>
      <c r="KPV550" s="18"/>
      <c r="KPW550" s="18"/>
      <c r="KPX550" s="18"/>
      <c r="KPY550" s="18"/>
      <c r="KPZ550" s="18"/>
      <c r="KQA550" s="18"/>
      <c r="KQB550" s="18"/>
      <c r="KQC550" s="18"/>
      <c r="KQD550" s="18"/>
      <c r="KQE550" s="18"/>
      <c r="KQF550" s="18"/>
      <c r="KQG550" s="18"/>
      <c r="KQH550" s="18"/>
      <c r="KQI550" s="18"/>
      <c r="KQJ550" s="18"/>
      <c r="KQK550" s="18"/>
      <c r="KQL550" s="18"/>
      <c r="KQM550" s="18"/>
      <c r="KQN550" s="18"/>
      <c r="KQO550" s="18"/>
      <c r="KQP550" s="18"/>
      <c r="KQQ550" s="18"/>
      <c r="KQR550" s="18"/>
      <c r="KQS550" s="18"/>
      <c r="KQT550" s="18"/>
      <c r="KQU550" s="18"/>
      <c r="KQV550" s="18"/>
      <c r="KQW550" s="18"/>
      <c r="KQX550" s="18"/>
      <c r="KQY550" s="18"/>
      <c r="KQZ550" s="18"/>
      <c r="KRA550" s="18"/>
      <c r="KRB550" s="18"/>
      <c r="KRC550" s="18"/>
      <c r="KRD550" s="18"/>
      <c r="KRE550" s="18"/>
      <c r="KRF550" s="18"/>
      <c r="KRG550" s="18"/>
      <c r="KRH550" s="18"/>
      <c r="KRI550" s="18"/>
      <c r="KRJ550" s="18"/>
      <c r="KRK550" s="18"/>
      <c r="KRL550" s="18"/>
      <c r="KRM550" s="18"/>
      <c r="KRN550" s="18"/>
      <c r="KRO550" s="18"/>
      <c r="KRP550" s="18"/>
      <c r="KRQ550" s="18"/>
      <c r="KRR550" s="18"/>
      <c r="KRS550" s="18"/>
      <c r="KRT550" s="18"/>
      <c r="KRU550" s="18"/>
      <c r="KRV550" s="18"/>
      <c r="KRW550" s="18"/>
      <c r="KRX550" s="18"/>
      <c r="KRY550" s="18"/>
      <c r="KRZ550" s="18"/>
      <c r="KSA550" s="18"/>
      <c r="KSB550" s="18"/>
      <c r="KSC550" s="18"/>
      <c r="KSD550" s="18"/>
      <c r="KSE550" s="18"/>
      <c r="KSF550" s="18"/>
      <c r="KSG550" s="18"/>
      <c r="KSH550" s="18"/>
      <c r="KSI550" s="18"/>
      <c r="KSJ550" s="18"/>
      <c r="KSK550" s="18"/>
      <c r="KSL550" s="18"/>
      <c r="KSM550" s="18"/>
      <c r="KSN550" s="18"/>
      <c r="KSO550" s="18"/>
      <c r="KSP550" s="18"/>
      <c r="KSQ550" s="18"/>
      <c r="KSR550" s="18"/>
      <c r="KSS550" s="18"/>
      <c r="KST550" s="18"/>
      <c r="KSU550" s="18"/>
      <c r="KSV550" s="18"/>
      <c r="KSW550" s="18"/>
      <c r="KSX550" s="18"/>
      <c r="KSY550" s="18"/>
      <c r="KSZ550" s="18"/>
      <c r="KTA550" s="18"/>
      <c r="KTB550" s="18"/>
      <c r="KTC550" s="18"/>
      <c r="KTD550" s="18"/>
      <c r="KTE550" s="18"/>
      <c r="KTF550" s="18"/>
      <c r="KTG550" s="18"/>
      <c r="KTH550" s="18"/>
      <c r="KTI550" s="18"/>
      <c r="KTJ550" s="18"/>
      <c r="KTK550" s="18"/>
      <c r="KTL550" s="18"/>
      <c r="KTM550" s="18"/>
      <c r="KTN550" s="18"/>
      <c r="KTO550" s="18"/>
      <c r="KTP550" s="18"/>
      <c r="KTQ550" s="18"/>
      <c r="KTR550" s="18"/>
      <c r="KTS550" s="18"/>
      <c r="KTT550" s="18"/>
      <c r="KTU550" s="18"/>
      <c r="KTV550" s="18"/>
      <c r="KTW550" s="18"/>
      <c r="KTX550" s="18"/>
      <c r="KTY550" s="18"/>
      <c r="KTZ550" s="18"/>
      <c r="KUA550" s="18"/>
      <c r="KUB550" s="18"/>
      <c r="KUC550" s="18"/>
      <c r="KUD550" s="18"/>
      <c r="KUE550" s="18"/>
      <c r="KUF550" s="18"/>
      <c r="KUG550" s="18"/>
      <c r="KUH550" s="18"/>
      <c r="KUI550" s="18"/>
      <c r="KUJ550" s="18"/>
      <c r="KUK550" s="18"/>
      <c r="KUL550" s="18"/>
      <c r="KUM550" s="18"/>
      <c r="KUN550" s="18"/>
      <c r="KUO550" s="18"/>
      <c r="KUP550" s="18"/>
      <c r="KUQ550" s="18"/>
      <c r="KUR550" s="18"/>
      <c r="KUS550" s="18"/>
      <c r="KUT550" s="18"/>
      <c r="KUU550" s="18"/>
      <c r="KUV550" s="18"/>
      <c r="KUW550" s="18"/>
      <c r="KUX550" s="18"/>
      <c r="KUY550" s="18"/>
      <c r="KUZ550" s="18"/>
      <c r="KVA550" s="18"/>
      <c r="KVB550" s="18"/>
      <c r="KVC550" s="18"/>
      <c r="KVD550" s="18"/>
      <c r="KVE550" s="18"/>
      <c r="KVF550" s="18"/>
      <c r="KVG550" s="18"/>
      <c r="KVH550" s="18"/>
      <c r="KVI550" s="18"/>
      <c r="KVJ550" s="18"/>
      <c r="KVK550" s="18"/>
      <c r="KVL550" s="18"/>
      <c r="KVM550" s="18"/>
      <c r="KVN550" s="18"/>
      <c r="KVO550" s="18"/>
      <c r="KVP550" s="18"/>
      <c r="KVQ550" s="18"/>
      <c r="KVR550" s="18"/>
      <c r="KVS550" s="18"/>
      <c r="KVT550" s="18"/>
      <c r="KVU550" s="18"/>
      <c r="KVV550" s="18"/>
      <c r="KVW550" s="18"/>
      <c r="KVX550" s="18"/>
      <c r="KVY550" s="18"/>
      <c r="KVZ550" s="18"/>
      <c r="KWA550" s="18"/>
      <c r="KWB550" s="18"/>
      <c r="KWC550" s="18"/>
      <c r="KWD550" s="18"/>
      <c r="KWE550" s="18"/>
      <c r="KWF550" s="18"/>
      <c r="KWG550" s="18"/>
      <c r="KWH550" s="18"/>
      <c r="KWI550" s="18"/>
      <c r="KWJ550" s="18"/>
      <c r="KWK550" s="18"/>
      <c r="KWL550" s="18"/>
      <c r="KWM550" s="18"/>
      <c r="KWN550" s="18"/>
      <c r="KWO550" s="18"/>
      <c r="KWP550" s="18"/>
      <c r="KWQ550" s="18"/>
      <c r="KWR550" s="18"/>
      <c r="KWS550" s="18"/>
      <c r="KWT550" s="18"/>
      <c r="KWU550" s="18"/>
      <c r="KWV550" s="18"/>
      <c r="KWW550" s="18"/>
      <c r="KWX550" s="18"/>
      <c r="KWY550" s="18"/>
      <c r="KWZ550" s="18"/>
      <c r="KXA550" s="18"/>
      <c r="KXB550" s="18"/>
      <c r="KXC550" s="18"/>
      <c r="KXD550" s="18"/>
      <c r="KXE550" s="18"/>
      <c r="KXF550" s="18"/>
      <c r="KXG550" s="18"/>
      <c r="KXH550" s="18"/>
      <c r="KXI550" s="18"/>
      <c r="KXJ550" s="18"/>
      <c r="KXK550" s="18"/>
      <c r="KXL550" s="18"/>
      <c r="KXM550" s="18"/>
      <c r="KXN550" s="18"/>
      <c r="KXO550" s="18"/>
      <c r="KXP550" s="18"/>
      <c r="KXQ550" s="18"/>
      <c r="KXR550" s="18"/>
      <c r="KXS550" s="18"/>
      <c r="KXT550" s="18"/>
      <c r="KXU550" s="18"/>
      <c r="KXV550" s="18"/>
      <c r="KXW550" s="18"/>
      <c r="KXX550" s="18"/>
      <c r="KXY550" s="18"/>
      <c r="KXZ550" s="18"/>
      <c r="KYA550" s="18"/>
      <c r="KYB550" s="18"/>
      <c r="KYC550" s="18"/>
      <c r="KYD550" s="18"/>
      <c r="KYE550" s="18"/>
      <c r="KYF550" s="18"/>
      <c r="KYG550" s="18"/>
      <c r="KYH550" s="18"/>
      <c r="KYI550" s="18"/>
      <c r="KYJ550" s="18"/>
      <c r="KYK550" s="18"/>
      <c r="KYL550" s="18"/>
      <c r="KYM550" s="18"/>
      <c r="KYN550" s="18"/>
      <c r="KYO550" s="18"/>
      <c r="KYP550" s="18"/>
      <c r="KYQ550" s="18"/>
      <c r="KYR550" s="18"/>
      <c r="KYS550" s="18"/>
      <c r="KYT550" s="18"/>
      <c r="KYU550" s="18"/>
      <c r="KYV550" s="18"/>
      <c r="KYW550" s="18"/>
      <c r="KYX550" s="18"/>
      <c r="KYY550" s="18"/>
      <c r="KYZ550" s="18"/>
      <c r="KZA550" s="18"/>
      <c r="KZB550" s="18"/>
      <c r="KZC550" s="18"/>
      <c r="KZD550" s="18"/>
      <c r="KZE550" s="18"/>
      <c r="KZF550" s="18"/>
      <c r="KZG550" s="18"/>
      <c r="KZH550" s="18"/>
      <c r="KZI550" s="18"/>
      <c r="KZJ550" s="18"/>
      <c r="KZK550" s="18"/>
      <c r="KZL550" s="18"/>
      <c r="KZM550" s="18"/>
      <c r="KZN550" s="18"/>
      <c r="KZO550" s="18"/>
      <c r="KZP550" s="18"/>
      <c r="KZQ550" s="18"/>
      <c r="KZR550" s="18"/>
      <c r="KZS550" s="18"/>
      <c r="KZT550" s="18"/>
      <c r="KZU550" s="18"/>
      <c r="KZV550" s="18"/>
      <c r="KZW550" s="18"/>
      <c r="KZX550" s="18"/>
      <c r="KZY550" s="18"/>
      <c r="KZZ550" s="18"/>
      <c r="LAA550" s="18"/>
      <c r="LAB550" s="18"/>
      <c r="LAC550" s="18"/>
      <c r="LAD550" s="18"/>
      <c r="LAE550" s="18"/>
      <c r="LAF550" s="18"/>
      <c r="LAG550" s="18"/>
      <c r="LAH550" s="18"/>
      <c r="LAI550" s="18"/>
      <c r="LAJ550" s="18"/>
      <c r="LAK550" s="18"/>
      <c r="LAL550" s="18"/>
      <c r="LAM550" s="18"/>
      <c r="LAN550" s="18"/>
      <c r="LAO550" s="18"/>
      <c r="LAP550" s="18"/>
      <c r="LAQ550" s="18"/>
      <c r="LAR550" s="18"/>
      <c r="LAS550" s="18"/>
      <c r="LAT550" s="18"/>
      <c r="LAU550" s="18"/>
      <c r="LAV550" s="18"/>
      <c r="LAW550" s="18"/>
      <c r="LAX550" s="18"/>
      <c r="LAY550" s="18"/>
      <c r="LAZ550" s="18"/>
      <c r="LBA550" s="18"/>
      <c r="LBB550" s="18"/>
      <c r="LBC550" s="18"/>
      <c r="LBD550" s="18"/>
      <c r="LBE550" s="18"/>
      <c r="LBF550" s="18"/>
      <c r="LBG550" s="18"/>
      <c r="LBH550" s="18"/>
      <c r="LBI550" s="18"/>
      <c r="LBJ550" s="18"/>
      <c r="LBK550" s="18"/>
      <c r="LBL550" s="18"/>
      <c r="LBM550" s="18"/>
      <c r="LBN550" s="18"/>
      <c r="LBO550" s="18"/>
      <c r="LBP550" s="18"/>
      <c r="LBQ550" s="18"/>
      <c r="LBR550" s="18"/>
      <c r="LBS550" s="18"/>
      <c r="LBT550" s="18"/>
      <c r="LBU550" s="18"/>
      <c r="LBV550" s="18"/>
      <c r="LBW550" s="18"/>
      <c r="LBX550" s="18"/>
      <c r="LBY550" s="18"/>
      <c r="LBZ550" s="18"/>
      <c r="LCA550" s="18"/>
      <c r="LCB550" s="18"/>
      <c r="LCC550" s="18"/>
      <c r="LCD550" s="18"/>
      <c r="LCE550" s="18"/>
      <c r="LCF550" s="18"/>
      <c r="LCG550" s="18"/>
      <c r="LCH550" s="18"/>
      <c r="LCI550" s="18"/>
      <c r="LCJ550" s="18"/>
      <c r="LCK550" s="18"/>
      <c r="LCL550" s="18"/>
      <c r="LCM550" s="18"/>
      <c r="LCN550" s="18"/>
      <c r="LCO550" s="18"/>
      <c r="LCP550" s="18"/>
      <c r="LCQ550" s="18"/>
      <c r="LCR550" s="18"/>
      <c r="LCS550" s="18"/>
      <c r="LCT550" s="18"/>
      <c r="LCU550" s="18"/>
      <c r="LCV550" s="18"/>
      <c r="LCW550" s="18"/>
      <c r="LCX550" s="18"/>
      <c r="LCY550" s="18"/>
      <c r="LCZ550" s="18"/>
      <c r="LDA550" s="18"/>
      <c r="LDB550" s="18"/>
      <c r="LDC550" s="18"/>
      <c r="LDD550" s="18"/>
      <c r="LDE550" s="18"/>
      <c r="LDF550" s="18"/>
      <c r="LDG550" s="18"/>
      <c r="LDH550" s="18"/>
      <c r="LDI550" s="18"/>
      <c r="LDJ550" s="18"/>
      <c r="LDK550" s="18"/>
      <c r="LDL550" s="18"/>
      <c r="LDM550" s="18"/>
      <c r="LDN550" s="18"/>
      <c r="LDO550" s="18"/>
      <c r="LDP550" s="18"/>
      <c r="LDQ550" s="18"/>
      <c r="LDR550" s="18"/>
      <c r="LDS550" s="18"/>
      <c r="LDT550" s="18"/>
      <c r="LDU550" s="18"/>
      <c r="LDV550" s="18"/>
      <c r="LDW550" s="18"/>
      <c r="LDX550" s="18"/>
      <c r="LDY550" s="18"/>
      <c r="LDZ550" s="18"/>
      <c r="LEA550" s="18"/>
      <c r="LEB550" s="18"/>
      <c r="LEC550" s="18"/>
      <c r="LED550" s="18"/>
      <c r="LEE550" s="18"/>
      <c r="LEF550" s="18"/>
      <c r="LEG550" s="18"/>
      <c r="LEH550" s="18"/>
      <c r="LEI550" s="18"/>
      <c r="LEJ550" s="18"/>
      <c r="LEK550" s="18"/>
      <c r="LEL550" s="18"/>
      <c r="LEM550" s="18"/>
      <c r="LEN550" s="18"/>
      <c r="LEO550" s="18"/>
      <c r="LEP550" s="18"/>
      <c r="LEQ550" s="18"/>
      <c r="LER550" s="18"/>
      <c r="LES550" s="18"/>
      <c r="LET550" s="18"/>
      <c r="LEU550" s="18"/>
      <c r="LEV550" s="18"/>
      <c r="LEW550" s="18"/>
      <c r="LEX550" s="18"/>
      <c r="LEY550" s="18"/>
      <c r="LEZ550" s="18"/>
      <c r="LFA550" s="18"/>
      <c r="LFB550" s="18"/>
      <c r="LFC550" s="18"/>
      <c r="LFD550" s="18"/>
      <c r="LFE550" s="18"/>
      <c r="LFF550" s="18"/>
      <c r="LFG550" s="18"/>
      <c r="LFH550" s="18"/>
      <c r="LFI550" s="18"/>
      <c r="LFJ550" s="18"/>
      <c r="LFK550" s="18"/>
      <c r="LFL550" s="18"/>
      <c r="LFM550" s="18"/>
      <c r="LFN550" s="18"/>
      <c r="LFO550" s="18"/>
      <c r="LFP550" s="18"/>
      <c r="LFQ550" s="18"/>
      <c r="LFR550" s="18"/>
      <c r="LFS550" s="18"/>
      <c r="LFT550" s="18"/>
      <c r="LFU550" s="18"/>
      <c r="LFV550" s="18"/>
      <c r="LFW550" s="18"/>
      <c r="LFX550" s="18"/>
      <c r="LFY550" s="18"/>
      <c r="LFZ550" s="18"/>
      <c r="LGA550" s="18"/>
      <c r="LGB550" s="18"/>
      <c r="LGC550" s="18"/>
      <c r="LGD550" s="18"/>
      <c r="LGE550" s="18"/>
      <c r="LGF550" s="18"/>
      <c r="LGG550" s="18"/>
      <c r="LGH550" s="18"/>
      <c r="LGI550" s="18"/>
      <c r="LGJ550" s="18"/>
      <c r="LGK550" s="18"/>
      <c r="LGL550" s="18"/>
      <c r="LGM550" s="18"/>
      <c r="LGN550" s="18"/>
      <c r="LGO550" s="18"/>
      <c r="LGP550" s="18"/>
      <c r="LGQ550" s="18"/>
      <c r="LGR550" s="18"/>
      <c r="LGS550" s="18"/>
      <c r="LGT550" s="18"/>
      <c r="LGU550" s="18"/>
      <c r="LGV550" s="18"/>
      <c r="LGW550" s="18"/>
      <c r="LGX550" s="18"/>
      <c r="LGY550" s="18"/>
      <c r="LGZ550" s="18"/>
      <c r="LHA550" s="18"/>
      <c r="LHB550" s="18"/>
      <c r="LHC550" s="18"/>
      <c r="LHD550" s="18"/>
      <c r="LHE550" s="18"/>
      <c r="LHF550" s="18"/>
      <c r="LHG550" s="18"/>
      <c r="LHH550" s="18"/>
      <c r="LHI550" s="18"/>
      <c r="LHJ550" s="18"/>
      <c r="LHK550" s="18"/>
      <c r="LHL550" s="18"/>
      <c r="LHM550" s="18"/>
      <c r="LHN550" s="18"/>
      <c r="LHO550" s="18"/>
      <c r="LHP550" s="18"/>
      <c r="LHQ550" s="18"/>
      <c r="LHR550" s="18"/>
      <c r="LHS550" s="18"/>
      <c r="LHT550" s="18"/>
      <c r="LHU550" s="18"/>
      <c r="LHV550" s="18"/>
      <c r="LHW550" s="18"/>
      <c r="LHX550" s="18"/>
      <c r="LHY550" s="18"/>
      <c r="LHZ550" s="18"/>
      <c r="LIA550" s="18"/>
      <c r="LIB550" s="18"/>
      <c r="LIC550" s="18"/>
      <c r="LID550" s="18"/>
      <c r="LIE550" s="18"/>
      <c r="LIF550" s="18"/>
      <c r="LIG550" s="18"/>
      <c r="LIH550" s="18"/>
      <c r="LII550" s="18"/>
      <c r="LIJ550" s="18"/>
      <c r="LIK550" s="18"/>
      <c r="LIL550" s="18"/>
      <c r="LIM550" s="18"/>
      <c r="LIN550" s="18"/>
      <c r="LIO550" s="18"/>
      <c r="LIP550" s="18"/>
      <c r="LIQ550" s="18"/>
      <c r="LIR550" s="18"/>
      <c r="LIS550" s="18"/>
      <c r="LIT550" s="18"/>
      <c r="LIU550" s="18"/>
      <c r="LIV550" s="18"/>
      <c r="LIW550" s="18"/>
      <c r="LIX550" s="18"/>
      <c r="LIY550" s="18"/>
      <c r="LIZ550" s="18"/>
      <c r="LJA550" s="18"/>
      <c r="LJB550" s="18"/>
      <c r="LJC550" s="18"/>
      <c r="LJD550" s="18"/>
      <c r="LJE550" s="18"/>
      <c r="LJF550" s="18"/>
      <c r="LJG550" s="18"/>
      <c r="LJH550" s="18"/>
      <c r="LJI550" s="18"/>
      <c r="LJJ550" s="18"/>
      <c r="LJK550" s="18"/>
      <c r="LJL550" s="18"/>
      <c r="LJM550" s="18"/>
      <c r="LJN550" s="18"/>
      <c r="LJO550" s="18"/>
      <c r="LJP550" s="18"/>
      <c r="LJQ550" s="18"/>
      <c r="LJR550" s="18"/>
      <c r="LJS550" s="18"/>
      <c r="LJT550" s="18"/>
      <c r="LJU550" s="18"/>
      <c r="LJV550" s="18"/>
      <c r="LJW550" s="18"/>
      <c r="LJX550" s="18"/>
      <c r="LJY550" s="18"/>
      <c r="LJZ550" s="18"/>
      <c r="LKA550" s="18"/>
      <c r="LKB550" s="18"/>
      <c r="LKC550" s="18"/>
      <c r="LKD550" s="18"/>
      <c r="LKE550" s="18"/>
      <c r="LKF550" s="18"/>
      <c r="LKG550" s="18"/>
      <c r="LKH550" s="18"/>
      <c r="LKI550" s="18"/>
      <c r="LKJ550" s="18"/>
      <c r="LKK550" s="18"/>
      <c r="LKL550" s="18"/>
      <c r="LKM550" s="18"/>
      <c r="LKN550" s="18"/>
      <c r="LKO550" s="18"/>
      <c r="LKP550" s="18"/>
      <c r="LKQ550" s="18"/>
      <c r="LKR550" s="18"/>
      <c r="LKS550" s="18"/>
      <c r="LKT550" s="18"/>
      <c r="LKU550" s="18"/>
      <c r="LKV550" s="18"/>
      <c r="LKW550" s="18"/>
      <c r="LKX550" s="18"/>
      <c r="LKY550" s="18"/>
      <c r="LKZ550" s="18"/>
      <c r="LLA550" s="18"/>
      <c r="LLB550" s="18"/>
      <c r="LLC550" s="18"/>
      <c r="LLD550" s="18"/>
      <c r="LLE550" s="18"/>
      <c r="LLF550" s="18"/>
      <c r="LLG550" s="18"/>
      <c r="LLH550" s="18"/>
      <c r="LLI550" s="18"/>
      <c r="LLJ550" s="18"/>
      <c r="LLK550" s="18"/>
      <c r="LLL550" s="18"/>
      <c r="LLM550" s="18"/>
      <c r="LLN550" s="18"/>
      <c r="LLO550" s="18"/>
      <c r="LLP550" s="18"/>
      <c r="LLQ550" s="18"/>
      <c r="LLR550" s="18"/>
      <c r="LLS550" s="18"/>
      <c r="LLT550" s="18"/>
      <c r="LLU550" s="18"/>
      <c r="LLV550" s="18"/>
      <c r="LLW550" s="18"/>
      <c r="LLX550" s="18"/>
      <c r="LLY550" s="18"/>
      <c r="LLZ550" s="18"/>
      <c r="LMA550" s="18"/>
      <c r="LMB550" s="18"/>
      <c r="LMC550" s="18"/>
      <c r="LMD550" s="18"/>
      <c r="LME550" s="18"/>
      <c r="LMF550" s="18"/>
      <c r="LMG550" s="18"/>
      <c r="LMH550" s="18"/>
      <c r="LMI550" s="18"/>
      <c r="LMJ550" s="18"/>
      <c r="LMK550" s="18"/>
      <c r="LML550" s="18"/>
      <c r="LMM550" s="18"/>
      <c r="LMN550" s="18"/>
      <c r="LMO550" s="18"/>
      <c r="LMP550" s="18"/>
      <c r="LMQ550" s="18"/>
      <c r="LMR550" s="18"/>
      <c r="LMS550" s="18"/>
      <c r="LMT550" s="18"/>
      <c r="LMU550" s="18"/>
      <c r="LMV550" s="18"/>
      <c r="LMW550" s="18"/>
      <c r="LMX550" s="18"/>
      <c r="LMY550" s="18"/>
      <c r="LMZ550" s="18"/>
      <c r="LNA550" s="18"/>
      <c r="LNB550" s="18"/>
      <c r="LNC550" s="18"/>
      <c r="LND550" s="18"/>
      <c r="LNE550" s="18"/>
      <c r="LNF550" s="18"/>
      <c r="LNG550" s="18"/>
      <c r="LNH550" s="18"/>
      <c r="LNI550" s="18"/>
      <c r="LNJ550" s="18"/>
      <c r="LNK550" s="18"/>
      <c r="LNL550" s="18"/>
      <c r="LNM550" s="18"/>
      <c r="LNN550" s="18"/>
      <c r="LNO550" s="18"/>
      <c r="LNP550" s="18"/>
      <c r="LNQ550" s="18"/>
      <c r="LNR550" s="18"/>
      <c r="LNS550" s="18"/>
      <c r="LNT550" s="18"/>
      <c r="LNU550" s="18"/>
      <c r="LNV550" s="18"/>
      <c r="LNW550" s="18"/>
      <c r="LNX550" s="18"/>
      <c r="LNY550" s="18"/>
      <c r="LNZ550" s="18"/>
      <c r="LOA550" s="18"/>
      <c r="LOB550" s="18"/>
      <c r="LOC550" s="18"/>
      <c r="LOD550" s="18"/>
      <c r="LOE550" s="18"/>
      <c r="LOF550" s="18"/>
      <c r="LOG550" s="18"/>
      <c r="LOH550" s="18"/>
      <c r="LOI550" s="18"/>
      <c r="LOJ550" s="18"/>
      <c r="LOK550" s="18"/>
      <c r="LOL550" s="18"/>
      <c r="LOM550" s="18"/>
      <c r="LON550" s="18"/>
      <c r="LOO550" s="18"/>
      <c r="LOP550" s="18"/>
      <c r="LOQ550" s="18"/>
      <c r="LOR550" s="18"/>
      <c r="LOS550" s="18"/>
      <c r="LOT550" s="18"/>
      <c r="LOU550" s="18"/>
      <c r="LOV550" s="18"/>
      <c r="LOW550" s="18"/>
      <c r="LOX550" s="18"/>
      <c r="LOY550" s="18"/>
      <c r="LOZ550" s="18"/>
      <c r="LPA550" s="18"/>
      <c r="LPB550" s="18"/>
      <c r="LPC550" s="18"/>
      <c r="LPD550" s="18"/>
      <c r="LPE550" s="18"/>
      <c r="LPF550" s="18"/>
      <c r="LPG550" s="18"/>
      <c r="LPH550" s="18"/>
      <c r="LPI550" s="18"/>
      <c r="LPJ550" s="18"/>
      <c r="LPK550" s="18"/>
      <c r="LPL550" s="18"/>
      <c r="LPM550" s="18"/>
      <c r="LPN550" s="18"/>
      <c r="LPO550" s="18"/>
      <c r="LPP550" s="18"/>
      <c r="LPQ550" s="18"/>
      <c r="LPR550" s="18"/>
      <c r="LPS550" s="18"/>
      <c r="LPT550" s="18"/>
      <c r="LPU550" s="18"/>
      <c r="LPV550" s="18"/>
      <c r="LPW550" s="18"/>
      <c r="LPX550" s="18"/>
      <c r="LPY550" s="18"/>
      <c r="LPZ550" s="18"/>
      <c r="LQA550" s="18"/>
      <c r="LQB550" s="18"/>
      <c r="LQC550" s="18"/>
      <c r="LQD550" s="18"/>
      <c r="LQE550" s="18"/>
      <c r="LQF550" s="18"/>
      <c r="LQG550" s="18"/>
      <c r="LQH550" s="18"/>
      <c r="LQI550" s="18"/>
      <c r="LQJ550" s="18"/>
      <c r="LQK550" s="18"/>
      <c r="LQL550" s="18"/>
      <c r="LQM550" s="18"/>
      <c r="LQN550" s="18"/>
      <c r="LQO550" s="18"/>
      <c r="LQP550" s="18"/>
      <c r="LQQ550" s="18"/>
      <c r="LQR550" s="18"/>
      <c r="LQS550" s="18"/>
      <c r="LQT550" s="18"/>
      <c r="LQU550" s="18"/>
      <c r="LQV550" s="18"/>
      <c r="LQW550" s="18"/>
      <c r="LQX550" s="18"/>
      <c r="LQY550" s="18"/>
      <c r="LQZ550" s="18"/>
      <c r="LRA550" s="18"/>
      <c r="LRB550" s="18"/>
      <c r="LRC550" s="18"/>
      <c r="LRD550" s="18"/>
      <c r="LRE550" s="18"/>
      <c r="LRF550" s="18"/>
      <c r="LRG550" s="18"/>
      <c r="LRH550" s="18"/>
      <c r="LRI550" s="18"/>
      <c r="LRJ550" s="18"/>
      <c r="LRK550" s="18"/>
      <c r="LRL550" s="18"/>
      <c r="LRM550" s="18"/>
      <c r="LRN550" s="18"/>
      <c r="LRO550" s="18"/>
      <c r="LRP550" s="18"/>
      <c r="LRQ550" s="18"/>
      <c r="LRR550" s="18"/>
      <c r="LRS550" s="18"/>
      <c r="LRT550" s="18"/>
      <c r="LRU550" s="18"/>
      <c r="LRV550" s="18"/>
      <c r="LRW550" s="18"/>
      <c r="LRX550" s="18"/>
      <c r="LRY550" s="18"/>
      <c r="LRZ550" s="18"/>
      <c r="LSA550" s="18"/>
      <c r="LSB550" s="18"/>
      <c r="LSC550" s="18"/>
      <c r="LSD550" s="18"/>
      <c r="LSE550" s="18"/>
      <c r="LSF550" s="18"/>
      <c r="LSG550" s="18"/>
      <c r="LSH550" s="18"/>
      <c r="LSI550" s="18"/>
      <c r="LSJ550" s="18"/>
      <c r="LSK550" s="18"/>
      <c r="LSL550" s="18"/>
      <c r="LSM550" s="18"/>
      <c r="LSN550" s="18"/>
      <c r="LSO550" s="18"/>
      <c r="LSP550" s="18"/>
      <c r="LSQ550" s="18"/>
      <c r="LSR550" s="18"/>
      <c r="LSS550" s="18"/>
      <c r="LST550" s="18"/>
      <c r="LSU550" s="18"/>
      <c r="LSV550" s="18"/>
      <c r="LSW550" s="18"/>
      <c r="LSX550" s="18"/>
      <c r="LSY550" s="18"/>
      <c r="LSZ550" s="18"/>
      <c r="LTA550" s="18"/>
      <c r="LTB550" s="18"/>
      <c r="LTC550" s="18"/>
      <c r="LTD550" s="18"/>
      <c r="LTE550" s="18"/>
      <c r="LTF550" s="18"/>
      <c r="LTG550" s="18"/>
      <c r="LTH550" s="18"/>
      <c r="LTI550" s="18"/>
      <c r="LTJ550" s="18"/>
      <c r="LTK550" s="18"/>
      <c r="LTL550" s="18"/>
      <c r="LTM550" s="18"/>
      <c r="LTN550" s="18"/>
      <c r="LTO550" s="18"/>
      <c r="LTP550" s="18"/>
      <c r="LTQ550" s="18"/>
      <c r="LTR550" s="18"/>
      <c r="LTS550" s="18"/>
      <c r="LTT550" s="18"/>
      <c r="LTU550" s="18"/>
      <c r="LTV550" s="18"/>
      <c r="LTW550" s="18"/>
      <c r="LTX550" s="18"/>
      <c r="LTY550" s="18"/>
      <c r="LTZ550" s="18"/>
      <c r="LUA550" s="18"/>
      <c r="LUB550" s="18"/>
      <c r="LUC550" s="18"/>
      <c r="LUD550" s="18"/>
      <c r="LUE550" s="18"/>
      <c r="LUF550" s="18"/>
      <c r="LUG550" s="18"/>
      <c r="LUH550" s="18"/>
      <c r="LUI550" s="18"/>
      <c r="LUJ550" s="18"/>
      <c r="LUK550" s="18"/>
      <c r="LUL550" s="18"/>
      <c r="LUM550" s="18"/>
      <c r="LUN550" s="18"/>
      <c r="LUO550" s="18"/>
      <c r="LUP550" s="18"/>
      <c r="LUQ550" s="18"/>
      <c r="LUR550" s="18"/>
      <c r="LUS550" s="18"/>
      <c r="LUT550" s="18"/>
      <c r="LUU550" s="18"/>
      <c r="LUV550" s="18"/>
      <c r="LUW550" s="18"/>
      <c r="LUX550" s="18"/>
      <c r="LUY550" s="18"/>
      <c r="LUZ550" s="18"/>
      <c r="LVA550" s="18"/>
      <c r="LVB550" s="18"/>
      <c r="LVC550" s="18"/>
      <c r="LVD550" s="18"/>
      <c r="LVE550" s="18"/>
      <c r="LVF550" s="18"/>
      <c r="LVG550" s="18"/>
      <c r="LVH550" s="18"/>
      <c r="LVI550" s="18"/>
      <c r="LVJ550" s="18"/>
      <c r="LVK550" s="18"/>
      <c r="LVL550" s="18"/>
      <c r="LVM550" s="18"/>
      <c r="LVN550" s="18"/>
      <c r="LVO550" s="18"/>
      <c r="LVP550" s="18"/>
      <c r="LVQ550" s="18"/>
      <c r="LVR550" s="18"/>
      <c r="LVS550" s="18"/>
      <c r="LVT550" s="18"/>
      <c r="LVU550" s="18"/>
      <c r="LVV550" s="18"/>
      <c r="LVW550" s="18"/>
      <c r="LVX550" s="18"/>
      <c r="LVY550" s="18"/>
      <c r="LVZ550" s="18"/>
      <c r="LWA550" s="18"/>
      <c r="LWB550" s="18"/>
      <c r="LWC550" s="18"/>
      <c r="LWD550" s="18"/>
      <c r="LWE550" s="18"/>
      <c r="LWF550" s="18"/>
      <c r="LWG550" s="18"/>
      <c r="LWH550" s="18"/>
      <c r="LWI550" s="18"/>
      <c r="LWJ550" s="18"/>
      <c r="LWK550" s="18"/>
      <c r="LWL550" s="18"/>
      <c r="LWM550" s="18"/>
      <c r="LWN550" s="18"/>
      <c r="LWO550" s="18"/>
      <c r="LWP550" s="18"/>
      <c r="LWQ550" s="18"/>
      <c r="LWR550" s="18"/>
      <c r="LWS550" s="18"/>
      <c r="LWT550" s="18"/>
      <c r="LWU550" s="18"/>
      <c r="LWV550" s="18"/>
      <c r="LWW550" s="18"/>
      <c r="LWX550" s="18"/>
      <c r="LWY550" s="18"/>
      <c r="LWZ550" s="18"/>
      <c r="LXA550" s="18"/>
      <c r="LXB550" s="18"/>
      <c r="LXC550" s="18"/>
      <c r="LXD550" s="18"/>
      <c r="LXE550" s="18"/>
      <c r="LXF550" s="18"/>
      <c r="LXG550" s="18"/>
      <c r="LXH550" s="18"/>
      <c r="LXI550" s="18"/>
      <c r="LXJ550" s="18"/>
      <c r="LXK550" s="18"/>
      <c r="LXL550" s="18"/>
      <c r="LXM550" s="18"/>
      <c r="LXN550" s="18"/>
      <c r="LXO550" s="18"/>
      <c r="LXP550" s="18"/>
      <c r="LXQ550" s="18"/>
      <c r="LXR550" s="18"/>
      <c r="LXS550" s="18"/>
      <c r="LXT550" s="18"/>
      <c r="LXU550" s="18"/>
      <c r="LXV550" s="18"/>
      <c r="LXW550" s="18"/>
      <c r="LXX550" s="18"/>
      <c r="LXY550" s="18"/>
      <c r="LXZ550" s="18"/>
      <c r="LYA550" s="18"/>
      <c r="LYB550" s="18"/>
      <c r="LYC550" s="18"/>
      <c r="LYD550" s="18"/>
      <c r="LYE550" s="18"/>
      <c r="LYF550" s="18"/>
      <c r="LYG550" s="18"/>
      <c r="LYH550" s="18"/>
      <c r="LYI550" s="18"/>
      <c r="LYJ550" s="18"/>
      <c r="LYK550" s="18"/>
      <c r="LYL550" s="18"/>
      <c r="LYM550" s="18"/>
      <c r="LYN550" s="18"/>
      <c r="LYO550" s="18"/>
      <c r="LYP550" s="18"/>
      <c r="LYQ550" s="18"/>
      <c r="LYR550" s="18"/>
      <c r="LYS550" s="18"/>
      <c r="LYT550" s="18"/>
      <c r="LYU550" s="18"/>
      <c r="LYV550" s="18"/>
      <c r="LYW550" s="18"/>
      <c r="LYX550" s="18"/>
      <c r="LYY550" s="18"/>
      <c r="LYZ550" s="18"/>
      <c r="LZA550" s="18"/>
      <c r="LZB550" s="18"/>
      <c r="LZC550" s="18"/>
      <c r="LZD550" s="18"/>
      <c r="LZE550" s="18"/>
      <c r="LZF550" s="18"/>
      <c r="LZG550" s="18"/>
      <c r="LZH550" s="18"/>
      <c r="LZI550" s="18"/>
      <c r="LZJ550" s="18"/>
      <c r="LZK550" s="18"/>
      <c r="LZL550" s="18"/>
      <c r="LZM550" s="18"/>
      <c r="LZN550" s="18"/>
      <c r="LZO550" s="18"/>
      <c r="LZP550" s="18"/>
      <c r="LZQ550" s="18"/>
      <c r="LZR550" s="18"/>
      <c r="LZS550" s="18"/>
      <c r="LZT550" s="18"/>
      <c r="LZU550" s="18"/>
      <c r="LZV550" s="18"/>
      <c r="LZW550" s="18"/>
      <c r="LZX550" s="18"/>
      <c r="LZY550" s="18"/>
      <c r="LZZ550" s="18"/>
      <c r="MAA550" s="18"/>
      <c r="MAB550" s="18"/>
      <c r="MAC550" s="18"/>
      <c r="MAD550" s="18"/>
      <c r="MAE550" s="18"/>
      <c r="MAF550" s="18"/>
      <c r="MAG550" s="18"/>
      <c r="MAH550" s="18"/>
      <c r="MAI550" s="18"/>
      <c r="MAJ550" s="18"/>
      <c r="MAK550" s="18"/>
      <c r="MAL550" s="18"/>
      <c r="MAM550" s="18"/>
      <c r="MAN550" s="18"/>
      <c r="MAO550" s="18"/>
      <c r="MAP550" s="18"/>
      <c r="MAQ550" s="18"/>
      <c r="MAR550" s="18"/>
      <c r="MAS550" s="18"/>
      <c r="MAT550" s="18"/>
      <c r="MAU550" s="18"/>
      <c r="MAV550" s="18"/>
      <c r="MAW550" s="18"/>
      <c r="MAX550" s="18"/>
      <c r="MAY550" s="18"/>
      <c r="MAZ550" s="18"/>
      <c r="MBA550" s="18"/>
      <c r="MBB550" s="18"/>
      <c r="MBC550" s="18"/>
      <c r="MBD550" s="18"/>
      <c r="MBE550" s="18"/>
      <c r="MBF550" s="18"/>
      <c r="MBG550" s="18"/>
      <c r="MBH550" s="18"/>
      <c r="MBI550" s="18"/>
      <c r="MBJ550" s="18"/>
      <c r="MBK550" s="18"/>
      <c r="MBL550" s="18"/>
      <c r="MBM550" s="18"/>
      <c r="MBN550" s="18"/>
      <c r="MBO550" s="18"/>
      <c r="MBP550" s="18"/>
      <c r="MBQ550" s="18"/>
      <c r="MBR550" s="18"/>
      <c r="MBS550" s="18"/>
      <c r="MBT550" s="18"/>
      <c r="MBU550" s="18"/>
      <c r="MBV550" s="18"/>
      <c r="MBW550" s="18"/>
      <c r="MBX550" s="18"/>
      <c r="MBY550" s="18"/>
      <c r="MBZ550" s="18"/>
      <c r="MCA550" s="18"/>
      <c r="MCB550" s="18"/>
      <c r="MCC550" s="18"/>
      <c r="MCD550" s="18"/>
      <c r="MCE550" s="18"/>
      <c r="MCF550" s="18"/>
      <c r="MCG550" s="18"/>
      <c r="MCH550" s="18"/>
      <c r="MCI550" s="18"/>
      <c r="MCJ550" s="18"/>
      <c r="MCK550" s="18"/>
      <c r="MCL550" s="18"/>
      <c r="MCM550" s="18"/>
      <c r="MCN550" s="18"/>
      <c r="MCO550" s="18"/>
      <c r="MCP550" s="18"/>
      <c r="MCQ550" s="18"/>
      <c r="MCR550" s="18"/>
      <c r="MCS550" s="18"/>
      <c r="MCT550" s="18"/>
      <c r="MCU550" s="18"/>
      <c r="MCV550" s="18"/>
      <c r="MCW550" s="18"/>
      <c r="MCX550" s="18"/>
      <c r="MCY550" s="18"/>
      <c r="MCZ550" s="18"/>
      <c r="MDA550" s="18"/>
      <c r="MDB550" s="18"/>
      <c r="MDC550" s="18"/>
      <c r="MDD550" s="18"/>
      <c r="MDE550" s="18"/>
      <c r="MDF550" s="18"/>
      <c r="MDG550" s="18"/>
      <c r="MDH550" s="18"/>
      <c r="MDI550" s="18"/>
      <c r="MDJ550" s="18"/>
      <c r="MDK550" s="18"/>
      <c r="MDL550" s="18"/>
      <c r="MDM550" s="18"/>
      <c r="MDN550" s="18"/>
      <c r="MDO550" s="18"/>
      <c r="MDP550" s="18"/>
      <c r="MDQ550" s="18"/>
      <c r="MDR550" s="18"/>
      <c r="MDS550" s="18"/>
      <c r="MDT550" s="18"/>
      <c r="MDU550" s="18"/>
      <c r="MDV550" s="18"/>
      <c r="MDW550" s="18"/>
      <c r="MDX550" s="18"/>
      <c r="MDY550" s="18"/>
      <c r="MDZ550" s="18"/>
      <c r="MEA550" s="18"/>
      <c r="MEB550" s="18"/>
      <c r="MEC550" s="18"/>
      <c r="MED550" s="18"/>
      <c r="MEE550" s="18"/>
      <c r="MEF550" s="18"/>
      <c r="MEG550" s="18"/>
      <c r="MEH550" s="18"/>
      <c r="MEI550" s="18"/>
      <c r="MEJ550" s="18"/>
      <c r="MEK550" s="18"/>
      <c r="MEL550" s="18"/>
      <c r="MEM550" s="18"/>
      <c r="MEN550" s="18"/>
      <c r="MEO550" s="18"/>
      <c r="MEP550" s="18"/>
      <c r="MEQ550" s="18"/>
      <c r="MER550" s="18"/>
      <c r="MES550" s="18"/>
      <c r="MET550" s="18"/>
      <c r="MEU550" s="18"/>
      <c r="MEV550" s="18"/>
      <c r="MEW550" s="18"/>
      <c r="MEX550" s="18"/>
      <c r="MEY550" s="18"/>
      <c r="MEZ550" s="18"/>
      <c r="MFA550" s="18"/>
      <c r="MFB550" s="18"/>
      <c r="MFC550" s="18"/>
      <c r="MFD550" s="18"/>
      <c r="MFE550" s="18"/>
      <c r="MFF550" s="18"/>
      <c r="MFG550" s="18"/>
      <c r="MFH550" s="18"/>
      <c r="MFI550" s="18"/>
      <c r="MFJ550" s="18"/>
      <c r="MFK550" s="18"/>
      <c r="MFL550" s="18"/>
      <c r="MFM550" s="18"/>
      <c r="MFN550" s="18"/>
      <c r="MFO550" s="18"/>
      <c r="MFP550" s="18"/>
      <c r="MFQ550" s="18"/>
      <c r="MFR550" s="18"/>
      <c r="MFS550" s="18"/>
      <c r="MFT550" s="18"/>
      <c r="MFU550" s="18"/>
      <c r="MFV550" s="18"/>
      <c r="MFW550" s="18"/>
      <c r="MFX550" s="18"/>
      <c r="MFY550" s="18"/>
      <c r="MFZ550" s="18"/>
      <c r="MGA550" s="18"/>
      <c r="MGB550" s="18"/>
      <c r="MGC550" s="18"/>
      <c r="MGD550" s="18"/>
      <c r="MGE550" s="18"/>
      <c r="MGF550" s="18"/>
      <c r="MGG550" s="18"/>
      <c r="MGH550" s="18"/>
      <c r="MGI550" s="18"/>
      <c r="MGJ550" s="18"/>
      <c r="MGK550" s="18"/>
      <c r="MGL550" s="18"/>
      <c r="MGM550" s="18"/>
      <c r="MGN550" s="18"/>
      <c r="MGO550" s="18"/>
      <c r="MGP550" s="18"/>
      <c r="MGQ550" s="18"/>
      <c r="MGR550" s="18"/>
      <c r="MGS550" s="18"/>
      <c r="MGT550" s="18"/>
      <c r="MGU550" s="18"/>
      <c r="MGV550" s="18"/>
      <c r="MGW550" s="18"/>
      <c r="MGX550" s="18"/>
      <c r="MGY550" s="18"/>
      <c r="MGZ550" s="18"/>
      <c r="MHA550" s="18"/>
      <c r="MHB550" s="18"/>
      <c r="MHC550" s="18"/>
      <c r="MHD550" s="18"/>
      <c r="MHE550" s="18"/>
      <c r="MHF550" s="18"/>
      <c r="MHG550" s="18"/>
      <c r="MHH550" s="18"/>
      <c r="MHI550" s="18"/>
      <c r="MHJ550" s="18"/>
      <c r="MHK550" s="18"/>
      <c r="MHL550" s="18"/>
      <c r="MHM550" s="18"/>
      <c r="MHN550" s="18"/>
      <c r="MHO550" s="18"/>
      <c r="MHP550" s="18"/>
      <c r="MHQ550" s="18"/>
      <c r="MHR550" s="18"/>
      <c r="MHS550" s="18"/>
      <c r="MHT550" s="18"/>
      <c r="MHU550" s="18"/>
      <c r="MHV550" s="18"/>
      <c r="MHW550" s="18"/>
      <c r="MHX550" s="18"/>
      <c r="MHY550" s="18"/>
      <c r="MHZ550" s="18"/>
      <c r="MIA550" s="18"/>
      <c r="MIB550" s="18"/>
      <c r="MIC550" s="18"/>
      <c r="MID550" s="18"/>
      <c r="MIE550" s="18"/>
      <c r="MIF550" s="18"/>
      <c r="MIG550" s="18"/>
      <c r="MIH550" s="18"/>
      <c r="MII550" s="18"/>
      <c r="MIJ550" s="18"/>
      <c r="MIK550" s="18"/>
      <c r="MIL550" s="18"/>
      <c r="MIM550" s="18"/>
      <c r="MIN550" s="18"/>
      <c r="MIO550" s="18"/>
      <c r="MIP550" s="18"/>
      <c r="MIQ550" s="18"/>
      <c r="MIR550" s="18"/>
      <c r="MIS550" s="18"/>
      <c r="MIT550" s="18"/>
      <c r="MIU550" s="18"/>
      <c r="MIV550" s="18"/>
      <c r="MIW550" s="18"/>
      <c r="MIX550" s="18"/>
      <c r="MIY550" s="18"/>
      <c r="MIZ550" s="18"/>
      <c r="MJA550" s="18"/>
      <c r="MJB550" s="18"/>
      <c r="MJC550" s="18"/>
      <c r="MJD550" s="18"/>
      <c r="MJE550" s="18"/>
      <c r="MJF550" s="18"/>
      <c r="MJG550" s="18"/>
      <c r="MJH550" s="18"/>
      <c r="MJI550" s="18"/>
      <c r="MJJ550" s="18"/>
      <c r="MJK550" s="18"/>
      <c r="MJL550" s="18"/>
      <c r="MJM550" s="18"/>
      <c r="MJN550" s="18"/>
      <c r="MJO550" s="18"/>
      <c r="MJP550" s="18"/>
      <c r="MJQ550" s="18"/>
      <c r="MJR550" s="18"/>
      <c r="MJS550" s="18"/>
      <c r="MJT550" s="18"/>
      <c r="MJU550" s="18"/>
      <c r="MJV550" s="18"/>
      <c r="MJW550" s="18"/>
      <c r="MJX550" s="18"/>
      <c r="MJY550" s="18"/>
      <c r="MJZ550" s="18"/>
      <c r="MKA550" s="18"/>
      <c r="MKB550" s="18"/>
      <c r="MKC550" s="18"/>
      <c r="MKD550" s="18"/>
      <c r="MKE550" s="18"/>
      <c r="MKF550" s="18"/>
      <c r="MKG550" s="18"/>
      <c r="MKH550" s="18"/>
      <c r="MKI550" s="18"/>
      <c r="MKJ550" s="18"/>
      <c r="MKK550" s="18"/>
      <c r="MKL550" s="18"/>
      <c r="MKM550" s="18"/>
      <c r="MKN550" s="18"/>
      <c r="MKO550" s="18"/>
      <c r="MKP550" s="18"/>
      <c r="MKQ550" s="18"/>
      <c r="MKR550" s="18"/>
      <c r="MKS550" s="18"/>
      <c r="MKT550" s="18"/>
      <c r="MKU550" s="18"/>
      <c r="MKV550" s="18"/>
      <c r="MKW550" s="18"/>
      <c r="MKX550" s="18"/>
      <c r="MKY550" s="18"/>
      <c r="MKZ550" s="18"/>
      <c r="MLA550" s="18"/>
      <c r="MLB550" s="18"/>
      <c r="MLC550" s="18"/>
      <c r="MLD550" s="18"/>
      <c r="MLE550" s="18"/>
      <c r="MLF550" s="18"/>
      <c r="MLG550" s="18"/>
      <c r="MLH550" s="18"/>
      <c r="MLI550" s="18"/>
      <c r="MLJ550" s="18"/>
      <c r="MLK550" s="18"/>
      <c r="MLL550" s="18"/>
      <c r="MLM550" s="18"/>
      <c r="MLN550" s="18"/>
      <c r="MLO550" s="18"/>
      <c r="MLP550" s="18"/>
      <c r="MLQ550" s="18"/>
      <c r="MLR550" s="18"/>
      <c r="MLS550" s="18"/>
      <c r="MLT550" s="18"/>
      <c r="MLU550" s="18"/>
      <c r="MLV550" s="18"/>
      <c r="MLW550" s="18"/>
      <c r="MLX550" s="18"/>
      <c r="MLY550" s="18"/>
      <c r="MLZ550" s="18"/>
      <c r="MMA550" s="18"/>
      <c r="MMB550" s="18"/>
      <c r="MMC550" s="18"/>
      <c r="MMD550" s="18"/>
      <c r="MME550" s="18"/>
      <c r="MMF550" s="18"/>
      <c r="MMG550" s="18"/>
      <c r="MMH550" s="18"/>
      <c r="MMI550" s="18"/>
      <c r="MMJ550" s="18"/>
      <c r="MMK550" s="18"/>
      <c r="MML550" s="18"/>
      <c r="MMM550" s="18"/>
      <c r="MMN550" s="18"/>
      <c r="MMO550" s="18"/>
      <c r="MMP550" s="18"/>
      <c r="MMQ550" s="18"/>
      <c r="MMR550" s="18"/>
      <c r="MMS550" s="18"/>
      <c r="MMT550" s="18"/>
      <c r="MMU550" s="18"/>
      <c r="MMV550" s="18"/>
      <c r="MMW550" s="18"/>
      <c r="MMX550" s="18"/>
      <c r="MMY550" s="18"/>
      <c r="MMZ550" s="18"/>
      <c r="MNA550" s="18"/>
      <c r="MNB550" s="18"/>
      <c r="MNC550" s="18"/>
      <c r="MND550" s="18"/>
      <c r="MNE550" s="18"/>
      <c r="MNF550" s="18"/>
      <c r="MNG550" s="18"/>
      <c r="MNH550" s="18"/>
      <c r="MNI550" s="18"/>
      <c r="MNJ550" s="18"/>
      <c r="MNK550" s="18"/>
      <c r="MNL550" s="18"/>
      <c r="MNM550" s="18"/>
      <c r="MNN550" s="18"/>
      <c r="MNO550" s="18"/>
      <c r="MNP550" s="18"/>
      <c r="MNQ550" s="18"/>
      <c r="MNR550" s="18"/>
      <c r="MNS550" s="18"/>
      <c r="MNT550" s="18"/>
      <c r="MNU550" s="18"/>
      <c r="MNV550" s="18"/>
      <c r="MNW550" s="18"/>
      <c r="MNX550" s="18"/>
      <c r="MNY550" s="18"/>
      <c r="MNZ550" s="18"/>
      <c r="MOA550" s="18"/>
      <c r="MOB550" s="18"/>
      <c r="MOC550" s="18"/>
      <c r="MOD550" s="18"/>
      <c r="MOE550" s="18"/>
      <c r="MOF550" s="18"/>
      <c r="MOG550" s="18"/>
      <c r="MOH550" s="18"/>
      <c r="MOI550" s="18"/>
      <c r="MOJ550" s="18"/>
      <c r="MOK550" s="18"/>
      <c r="MOL550" s="18"/>
      <c r="MOM550" s="18"/>
      <c r="MON550" s="18"/>
      <c r="MOO550" s="18"/>
      <c r="MOP550" s="18"/>
      <c r="MOQ550" s="18"/>
      <c r="MOR550" s="18"/>
      <c r="MOS550" s="18"/>
      <c r="MOT550" s="18"/>
      <c r="MOU550" s="18"/>
      <c r="MOV550" s="18"/>
      <c r="MOW550" s="18"/>
      <c r="MOX550" s="18"/>
      <c r="MOY550" s="18"/>
      <c r="MOZ550" s="18"/>
      <c r="MPA550" s="18"/>
      <c r="MPB550" s="18"/>
      <c r="MPC550" s="18"/>
      <c r="MPD550" s="18"/>
      <c r="MPE550" s="18"/>
      <c r="MPF550" s="18"/>
      <c r="MPG550" s="18"/>
      <c r="MPH550" s="18"/>
      <c r="MPI550" s="18"/>
      <c r="MPJ550" s="18"/>
      <c r="MPK550" s="18"/>
      <c r="MPL550" s="18"/>
      <c r="MPM550" s="18"/>
      <c r="MPN550" s="18"/>
      <c r="MPO550" s="18"/>
      <c r="MPP550" s="18"/>
      <c r="MPQ550" s="18"/>
      <c r="MPR550" s="18"/>
      <c r="MPS550" s="18"/>
      <c r="MPT550" s="18"/>
      <c r="MPU550" s="18"/>
      <c r="MPV550" s="18"/>
      <c r="MPW550" s="18"/>
      <c r="MPX550" s="18"/>
      <c r="MPY550" s="18"/>
      <c r="MPZ550" s="18"/>
      <c r="MQA550" s="18"/>
      <c r="MQB550" s="18"/>
      <c r="MQC550" s="18"/>
      <c r="MQD550" s="18"/>
      <c r="MQE550" s="18"/>
      <c r="MQF550" s="18"/>
      <c r="MQG550" s="18"/>
      <c r="MQH550" s="18"/>
      <c r="MQI550" s="18"/>
      <c r="MQJ550" s="18"/>
      <c r="MQK550" s="18"/>
      <c r="MQL550" s="18"/>
      <c r="MQM550" s="18"/>
      <c r="MQN550" s="18"/>
      <c r="MQO550" s="18"/>
      <c r="MQP550" s="18"/>
      <c r="MQQ550" s="18"/>
      <c r="MQR550" s="18"/>
      <c r="MQS550" s="18"/>
      <c r="MQT550" s="18"/>
      <c r="MQU550" s="18"/>
      <c r="MQV550" s="18"/>
      <c r="MQW550" s="18"/>
      <c r="MQX550" s="18"/>
      <c r="MQY550" s="18"/>
      <c r="MQZ550" s="18"/>
      <c r="MRA550" s="18"/>
      <c r="MRB550" s="18"/>
      <c r="MRC550" s="18"/>
      <c r="MRD550" s="18"/>
      <c r="MRE550" s="18"/>
      <c r="MRF550" s="18"/>
      <c r="MRG550" s="18"/>
      <c r="MRH550" s="18"/>
      <c r="MRI550" s="18"/>
      <c r="MRJ550" s="18"/>
      <c r="MRK550" s="18"/>
      <c r="MRL550" s="18"/>
      <c r="MRM550" s="18"/>
      <c r="MRN550" s="18"/>
      <c r="MRO550" s="18"/>
      <c r="MRP550" s="18"/>
      <c r="MRQ550" s="18"/>
      <c r="MRR550" s="18"/>
      <c r="MRS550" s="18"/>
      <c r="MRT550" s="18"/>
      <c r="MRU550" s="18"/>
      <c r="MRV550" s="18"/>
      <c r="MRW550" s="18"/>
      <c r="MRX550" s="18"/>
      <c r="MRY550" s="18"/>
      <c r="MRZ550" s="18"/>
      <c r="MSA550" s="18"/>
      <c r="MSB550" s="18"/>
      <c r="MSC550" s="18"/>
      <c r="MSD550" s="18"/>
      <c r="MSE550" s="18"/>
      <c r="MSF550" s="18"/>
      <c r="MSG550" s="18"/>
      <c r="MSH550" s="18"/>
      <c r="MSI550" s="18"/>
      <c r="MSJ550" s="18"/>
      <c r="MSK550" s="18"/>
      <c r="MSL550" s="18"/>
      <c r="MSM550" s="18"/>
      <c r="MSN550" s="18"/>
      <c r="MSO550" s="18"/>
      <c r="MSP550" s="18"/>
      <c r="MSQ550" s="18"/>
      <c r="MSR550" s="18"/>
      <c r="MSS550" s="18"/>
      <c r="MST550" s="18"/>
      <c r="MSU550" s="18"/>
      <c r="MSV550" s="18"/>
      <c r="MSW550" s="18"/>
      <c r="MSX550" s="18"/>
      <c r="MSY550" s="18"/>
      <c r="MSZ550" s="18"/>
      <c r="MTA550" s="18"/>
      <c r="MTB550" s="18"/>
      <c r="MTC550" s="18"/>
      <c r="MTD550" s="18"/>
      <c r="MTE550" s="18"/>
      <c r="MTF550" s="18"/>
      <c r="MTG550" s="18"/>
      <c r="MTH550" s="18"/>
      <c r="MTI550" s="18"/>
      <c r="MTJ550" s="18"/>
      <c r="MTK550" s="18"/>
      <c r="MTL550" s="18"/>
      <c r="MTM550" s="18"/>
      <c r="MTN550" s="18"/>
      <c r="MTO550" s="18"/>
      <c r="MTP550" s="18"/>
      <c r="MTQ550" s="18"/>
      <c r="MTR550" s="18"/>
      <c r="MTS550" s="18"/>
      <c r="MTT550" s="18"/>
      <c r="MTU550" s="18"/>
      <c r="MTV550" s="18"/>
      <c r="MTW550" s="18"/>
      <c r="MTX550" s="18"/>
      <c r="MTY550" s="18"/>
      <c r="MTZ550" s="18"/>
      <c r="MUA550" s="18"/>
      <c r="MUB550" s="18"/>
      <c r="MUC550" s="18"/>
      <c r="MUD550" s="18"/>
      <c r="MUE550" s="18"/>
      <c r="MUF550" s="18"/>
      <c r="MUG550" s="18"/>
      <c r="MUH550" s="18"/>
      <c r="MUI550" s="18"/>
      <c r="MUJ550" s="18"/>
      <c r="MUK550" s="18"/>
      <c r="MUL550" s="18"/>
      <c r="MUM550" s="18"/>
      <c r="MUN550" s="18"/>
      <c r="MUO550" s="18"/>
      <c r="MUP550" s="18"/>
      <c r="MUQ550" s="18"/>
      <c r="MUR550" s="18"/>
      <c r="MUS550" s="18"/>
      <c r="MUT550" s="18"/>
      <c r="MUU550" s="18"/>
      <c r="MUV550" s="18"/>
      <c r="MUW550" s="18"/>
      <c r="MUX550" s="18"/>
      <c r="MUY550" s="18"/>
      <c r="MUZ550" s="18"/>
      <c r="MVA550" s="18"/>
      <c r="MVB550" s="18"/>
      <c r="MVC550" s="18"/>
      <c r="MVD550" s="18"/>
      <c r="MVE550" s="18"/>
      <c r="MVF550" s="18"/>
      <c r="MVG550" s="18"/>
      <c r="MVH550" s="18"/>
      <c r="MVI550" s="18"/>
      <c r="MVJ550" s="18"/>
      <c r="MVK550" s="18"/>
      <c r="MVL550" s="18"/>
      <c r="MVM550" s="18"/>
      <c r="MVN550" s="18"/>
      <c r="MVO550" s="18"/>
      <c r="MVP550" s="18"/>
      <c r="MVQ550" s="18"/>
      <c r="MVR550" s="18"/>
      <c r="MVS550" s="18"/>
      <c r="MVT550" s="18"/>
      <c r="MVU550" s="18"/>
      <c r="MVV550" s="18"/>
      <c r="MVW550" s="18"/>
      <c r="MVX550" s="18"/>
      <c r="MVY550" s="18"/>
      <c r="MVZ550" s="18"/>
      <c r="MWA550" s="18"/>
      <c r="MWB550" s="18"/>
      <c r="MWC550" s="18"/>
      <c r="MWD550" s="18"/>
      <c r="MWE550" s="18"/>
      <c r="MWF550" s="18"/>
      <c r="MWG550" s="18"/>
      <c r="MWH550" s="18"/>
      <c r="MWI550" s="18"/>
      <c r="MWJ550" s="18"/>
      <c r="MWK550" s="18"/>
      <c r="MWL550" s="18"/>
      <c r="MWM550" s="18"/>
      <c r="MWN550" s="18"/>
      <c r="MWO550" s="18"/>
      <c r="MWP550" s="18"/>
      <c r="MWQ550" s="18"/>
      <c r="MWR550" s="18"/>
      <c r="MWS550" s="18"/>
      <c r="MWT550" s="18"/>
      <c r="MWU550" s="18"/>
      <c r="MWV550" s="18"/>
      <c r="MWW550" s="18"/>
      <c r="MWX550" s="18"/>
      <c r="MWY550" s="18"/>
      <c r="MWZ550" s="18"/>
      <c r="MXA550" s="18"/>
      <c r="MXB550" s="18"/>
      <c r="MXC550" s="18"/>
      <c r="MXD550" s="18"/>
      <c r="MXE550" s="18"/>
      <c r="MXF550" s="18"/>
      <c r="MXG550" s="18"/>
      <c r="MXH550" s="18"/>
      <c r="MXI550" s="18"/>
      <c r="MXJ550" s="18"/>
      <c r="MXK550" s="18"/>
      <c r="MXL550" s="18"/>
      <c r="MXM550" s="18"/>
      <c r="MXN550" s="18"/>
      <c r="MXO550" s="18"/>
      <c r="MXP550" s="18"/>
      <c r="MXQ550" s="18"/>
      <c r="MXR550" s="18"/>
      <c r="MXS550" s="18"/>
      <c r="MXT550" s="18"/>
      <c r="MXU550" s="18"/>
      <c r="MXV550" s="18"/>
      <c r="MXW550" s="18"/>
      <c r="MXX550" s="18"/>
      <c r="MXY550" s="18"/>
      <c r="MXZ550" s="18"/>
      <c r="MYA550" s="18"/>
      <c r="MYB550" s="18"/>
      <c r="MYC550" s="18"/>
      <c r="MYD550" s="18"/>
      <c r="MYE550" s="18"/>
      <c r="MYF550" s="18"/>
      <c r="MYG550" s="18"/>
      <c r="MYH550" s="18"/>
      <c r="MYI550" s="18"/>
      <c r="MYJ550" s="18"/>
      <c r="MYK550" s="18"/>
      <c r="MYL550" s="18"/>
      <c r="MYM550" s="18"/>
      <c r="MYN550" s="18"/>
      <c r="MYO550" s="18"/>
      <c r="MYP550" s="18"/>
      <c r="MYQ550" s="18"/>
      <c r="MYR550" s="18"/>
      <c r="MYS550" s="18"/>
      <c r="MYT550" s="18"/>
      <c r="MYU550" s="18"/>
      <c r="MYV550" s="18"/>
      <c r="MYW550" s="18"/>
      <c r="MYX550" s="18"/>
      <c r="MYY550" s="18"/>
      <c r="MYZ550" s="18"/>
      <c r="MZA550" s="18"/>
      <c r="MZB550" s="18"/>
      <c r="MZC550" s="18"/>
      <c r="MZD550" s="18"/>
      <c r="MZE550" s="18"/>
      <c r="MZF550" s="18"/>
      <c r="MZG550" s="18"/>
      <c r="MZH550" s="18"/>
      <c r="MZI550" s="18"/>
      <c r="MZJ550" s="18"/>
      <c r="MZK550" s="18"/>
      <c r="MZL550" s="18"/>
      <c r="MZM550" s="18"/>
      <c r="MZN550" s="18"/>
      <c r="MZO550" s="18"/>
      <c r="MZP550" s="18"/>
      <c r="MZQ550" s="18"/>
      <c r="MZR550" s="18"/>
      <c r="MZS550" s="18"/>
      <c r="MZT550" s="18"/>
      <c r="MZU550" s="18"/>
      <c r="MZV550" s="18"/>
      <c r="MZW550" s="18"/>
      <c r="MZX550" s="18"/>
      <c r="MZY550" s="18"/>
      <c r="MZZ550" s="18"/>
      <c r="NAA550" s="18"/>
      <c r="NAB550" s="18"/>
      <c r="NAC550" s="18"/>
      <c r="NAD550" s="18"/>
      <c r="NAE550" s="18"/>
      <c r="NAF550" s="18"/>
      <c r="NAG550" s="18"/>
      <c r="NAH550" s="18"/>
      <c r="NAI550" s="18"/>
      <c r="NAJ550" s="18"/>
      <c r="NAK550" s="18"/>
      <c r="NAL550" s="18"/>
      <c r="NAM550" s="18"/>
      <c r="NAN550" s="18"/>
      <c r="NAO550" s="18"/>
      <c r="NAP550" s="18"/>
      <c r="NAQ550" s="18"/>
      <c r="NAR550" s="18"/>
      <c r="NAS550" s="18"/>
      <c r="NAT550" s="18"/>
      <c r="NAU550" s="18"/>
      <c r="NAV550" s="18"/>
      <c r="NAW550" s="18"/>
      <c r="NAX550" s="18"/>
      <c r="NAY550" s="18"/>
      <c r="NAZ550" s="18"/>
      <c r="NBA550" s="18"/>
      <c r="NBB550" s="18"/>
      <c r="NBC550" s="18"/>
      <c r="NBD550" s="18"/>
      <c r="NBE550" s="18"/>
      <c r="NBF550" s="18"/>
      <c r="NBG550" s="18"/>
      <c r="NBH550" s="18"/>
      <c r="NBI550" s="18"/>
      <c r="NBJ550" s="18"/>
      <c r="NBK550" s="18"/>
      <c r="NBL550" s="18"/>
      <c r="NBM550" s="18"/>
      <c r="NBN550" s="18"/>
      <c r="NBO550" s="18"/>
      <c r="NBP550" s="18"/>
      <c r="NBQ550" s="18"/>
      <c r="NBR550" s="18"/>
      <c r="NBS550" s="18"/>
      <c r="NBT550" s="18"/>
      <c r="NBU550" s="18"/>
      <c r="NBV550" s="18"/>
      <c r="NBW550" s="18"/>
      <c r="NBX550" s="18"/>
      <c r="NBY550" s="18"/>
      <c r="NBZ550" s="18"/>
      <c r="NCA550" s="18"/>
      <c r="NCB550" s="18"/>
      <c r="NCC550" s="18"/>
      <c r="NCD550" s="18"/>
      <c r="NCE550" s="18"/>
      <c r="NCF550" s="18"/>
      <c r="NCG550" s="18"/>
      <c r="NCH550" s="18"/>
      <c r="NCI550" s="18"/>
      <c r="NCJ550" s="18"/>
      <c r="NCK550" s="18"/>
      <c r="NCL550" s="18"/>
      <c r="NCM550" s="18"/>
      <c r="NCN550" s="18"/>
      <c r="NCO550" s="18"/>
      <c r="NCP550" s="18"/>
      <c r="NCQ550" s="18"/>
      <c r="NCR550" s="18"/>
      <c r="NCS550" s="18"/>
      <c r="NCT550" s="18"/>
      <c r="NCU550" s="18"/>
      <c r="NCV550" s="18"/>
      <c r="NCW550" s="18"/>
      <c r="NCX550" s="18"/>
      <c r="NCY550" s="18"/>
      <c r="NCZ550" s="18"/>
      <c r="NDA550" s="18"/>
      <c r="NDB550" s="18"/>
      <c r="NDC550" s="18"/>
      <c r="NDD550" s="18"/>
      <c r="NDE550" s="18"/>
      <c r="NDF550" s="18"/>
      <c r="NDG550" s="18"/>
      <c r="NDH550" s="18"/>
      <c r="NDI550" s="18"/>
      <c r="NDJ550" s="18"/>
      <c r="NDK550" s="18"/>
      <c r="NDL550" s="18"/>
      <c r="NDM550" s="18"/>
      <c r="NDN550" s="18"/>
      <c r="NDO550" s="18"/>
      <c r="NDP550" s="18"/>
      <c r="NDQ550" s="18"/>
      <c r="NDR550" s="18"/>
      <c r="NDS550" s="18"/>
      <c r="NDT550" s="18"/>
      <c r="NDU550" s="18"/>
      <c r="NDV550" s="18"/>
      <c r="NDW550" s="18"/>
      <c r="NDX550" s="18"/>
      <c r="NDY550" s="18"/>
      <c r="NDZ550" s="18"/>
      <c r="NEA550" s="18"/>
      <c r="NEB550" s="18"/>
      <c r="NEC550" s="18"/>
      <c r="NED550" s="18"/>
      <c r="NEE550" s="18"/>
      <c r="NEF550" s="18"/>
      <c r="NEG550" s="18"/>
      <c r="NEH550" s="18"/>
      <c r="NEI550" s="18"/>
      <c r="NEJ550" s="18"/>
      <c r="NEK550" s="18"/>
      <c r="NEL550" s="18"/>
      <c r="NEM550" s="18"/>
      <c r="NEN550" s="18"/>
      <c r="NEO550" s="18"/>
      <c r="NEP550" s="18"/>
      <c r="NEQ550" s="18"/>
      <c r="NER550" s="18"/>
      <c r="NES550" s="18"/>
      <c r="NET550" s="18"/>
      <c r="NEU550" s="18"/>
      <c r="NEV550" s="18"/>
      <c r="NEW550" s="18"/>
      <c r="NEX550" s="18"/>
      <c r="NEY550" s="18"/>
      <c r="NEZ550" s="18"/>
      <c r="NFA550" s="18"/>
      <c r="NFB550" s="18"/>
      <c r="NFC550" s="18"/>
      <c r="NFD550" s="18"/>
      <c r="NFE550" s="18"/>
      <c r="NFF550" s="18"/>
      <c r="NFG550" s="18"/>
      <c r="NFH550" s="18"/>
      <c r="NFI550" s="18"/>
      <c r="NFJ550" s="18"/>
      <c r="NFK550" s="18"/>
      <c r="NFL550" s="18"/>
      <c r="NFM550" s="18"/>
      <c r="NFN550" s="18"/>
      <c r="NFO550" s="18"/>
      <c r="NFP550" s="18"/>
      <c r="NFQ550" s="18"/>
      <c r="NFR550" s="18"/>
      <c r="NFS550" s="18"/>
      <c r="NFT550" s="18"/>
      <c r="NFU550" s="18"/>
      <c r="NFV550" s="18"/>
      <c r="NFW550" s="18"/>
      <c r="NFX550" s="18"/>
      <c r="NFY550" s="18"/>
      <c r="NFZ550" s="18"/>
      <c r="NGA550" s="18"/>
      <c r="NGB550" s="18"/>
      <c r="NGC550" s="18"/>
      <c r="NGD550" s="18"/>
      <c r="NGE550" s="18"/>
      <c r="NGF550" s="18"/>
      <c r="NGG550" s="18"/>
      <c r="NGH550" s="18"/>
      <c r="NGI550" s="18"/>
      <c r="NGJ550" s="18"/>
      <c r="NGK550" s="18"/>
      <c r="NGL550" s="18"/>
      <c r="NGM550" s="18"/>
      <c r="NGN550" s="18"/>
      <c r="NGO550" s="18"/>
      <c r="NGP550" s="18"/>
      <c r="NGQ550" s="18"/>
      <c r="NGR550" s="18"/>
      <c r="NGS550" s="18"/>
      <c r="NGT550" s="18"/>
      <c r="NGU550" s="18"/>
      <c r="NGV550" s="18"/>
      <c r="NGW550" s="18"/>
      <c r="NGX550" s="18"/>
      <c r="NGY550" s="18"/>
      <c r="NGZ550" s="18"/>
      <c r="NHA550" s="18"/>
      <c r="NHB550" s="18"/>
      <c r="NHC550" s="18"/>
      <c r="NHD550" s="18"/>
      <c r="NHE550" s="18"/>
      <c r="NHF550" s="18"/>
      <c r="NHG550" s="18"/>
      <c r="NHH550" s="18"/>
      <c r="NHI550" s="18"/>
      <c r="NHJ550" s="18"/>
      <c r="NHK550" s="18"/>
      <c r="NHL550" s="18"/>
      <c r="NHM550" s="18"/>
      <c r="NHN550" s="18"/>
      <c r="NHO550" s="18"/>
      <c r="NHP550" s="18"/>
      <c r="NHQ550" s="18"/>
      <c r="NHR550" s="18"/>
      <c r="NHS550" s="18"/>
      <c r="NHT550" s="18"/>
      <c r="NHU550" s="18"/>
      <c r="NHV550" s="18"/>
      <c r="NHW550" s="18"/>
      <c r="NHX550" s="18"/>
      <c r="NHY550" s="18"/>
      <c r="NHZ550" s="18"/>
      <c r="NIA550" s="18"/>
      <c r="NIB550" s="18"/>
      <c r="NIC550" s="18"/>
      <c r="NID550" s="18"/>
      <c r="NIE550" s="18"/>
      <c r="NIF550" s="18"/>
      <c r="NIG550" s="18"/>
      <c r="NIH550" s="18"/>
      <c r="NII550" s="18"/>
      <c r="NIJ550" s="18"/>
      <c r="NIK550" s="18"/>
      <c r="NIL550" s="18"/>
      <c r="NIM550" s="18"/>
      <c r="NIN550" s="18"/>
      <c r="NIO550" s="18"/>
      <c r="NIP550" s="18"/>
      <c r="NIQ550" s="18"/>
      <c r="NIR550" s="18"/>
      <c r="NIS550" s="18"/>
      <c r="NIT550" s="18"/>
      <c r="NIU550" s="18"/>
      <c r="NIV550" s="18"/>
      <c r="NIW550" s="18"/>
      <c r="NIX550" s="18"/>
      <c r="NIY550" s="18"/>
      <c r="NIZ550" s="18"/>
      <c r="NJA550" s="18"/>
      <c r="NJB550" s="18"/>
      <c r="NJC550" s="18"/>
      <c r="NJD550" s="18"/>
      <c r="NJE550" s="18"/>
      <c r="NJF550" s="18"/>
      <c r="NJG550" s="18"/>
      <c r="NJH550" s="18"/>
      <c r="NJI550" s="18"/>
      <c r="NJJ550" s="18"/>
      <c r="NJK550" s="18"/>
      <c r="NJL550" s="18"/>
      <c r="NJM550" s="18"/>
      <c r="NJN550" s="18"/>
      <c r="NJO550" s="18"/>
      <c r="NJP550" s="18"/>
      <c r="NJQ550" s="18"/>
      <c r="NJR550" s="18"/>
      <c r="NJS550" s="18"/>
      <c r="NJT550" s="18"/>
      <c r="NJU550" s="18"/>
      <c r="NJV550" s="18"/>
      <c r="NJW550" s="18"/>
      <c r="NJX550" s="18"/>
      <c r="NJY550" s="18"/>
      <c r="NJZ550" s="18"/>
      <c r="NKA550" s="18"/>
      <c r="NKB550" s="18"/>
      <c r="NKC550" s="18"/>
      <c r="NKD550" s="18"/>
      <c r="NKE550" s="18"/>
      <c r="NKF550" s="18"/>
      <c r="NKG550" s="18"/>
      <c r="NKH550" s="18"/>
      <c r="NKI550" s="18"/>
      <c r="NKJ550" s="18"/>
      <c r="NKK550" s="18"/>
      <c r="NKL550" s="18"/>
      <c r="NKM550" s="18"/>
      <c r="NKN550" s="18"/>
      <c r="NKO550" s="18"/>
      <c r="NKP550" s="18"/>
      <c r="NKQ550" s="18"/>
      <c r="NKR550" s="18"/>
      <c r="NKS550" s="18"/>
      <c r="NKT550" s="18"/>
      <c r="NKU550" s="18"/>
      <c r="NKV550" s="18"/>
      <c r="NKW550" s="18"/>
      <c r="NKX550" s="18"/>
      <c r="NKY550" s="18"/>
      <c r="NKZ550" s="18"/>
      <c r="NLA550" s="18"/>
      <c r="NLB550" s="18"/>
      <c r="NLC550" s="18"/>
      <c r="NLD550" s="18"/>
      <c r="NLE550" s="18"/>
      <c r="NLF550" s="18"/>
      <c r="NLG550" s="18"/>
      <c r="NLH550" s="18"/>
      <c r="NLI550" s="18"/>
      <c r="NLJ550" s="18"/>
      <c r="NLK550" s="18"/>
      <c r="NLL550" s="18"/>
      <c r="NLM550" s="18"/>
      <c r="NLN550" s="18"/>
      <c r="NLO550" s="18"/>
      <c r="NLP550" s="18"/>
      <c r="NLQ550" s="18"/>
      <c r="NLR550" s="18"/>
      <c r="NLS550" s="18"/>
      <c r="NLT550" s="18"/>
      <c r="NLU550" s="18"/>
      <c r="NLV550" s="18"/>
      <c r="NLW550" s="18"/>
      <c r="NLX550" s="18"/>
      <c r="NLY550" s="18"/>
      <c r="NLZ550" s="18"/>
      <c r="NMA550" s="18"/>
      <c r="NMB550" s="18"/>
      <c r="NMC550" s="18"/>
      <c r="NMD550" s="18"/>
      <c r="NME550" s="18"/>
      <c r="NMF550" s="18"/>
      <c r="NMG550" s="18"/>
      <c r="NMH550" s="18"/>
      <c r="NMI550" s="18"/>
      <c r="NMJ550" s="18"/>
      <c r="NMK550" s="18"/>
      <c r="NML550" s="18"/>
      <c r="NMM550" s="18"/>
      <c r="NMN550" s="18"/>
      <c r="NMO550" s="18"/>
      <c r="NMP550" s="18"/>
      <c r="NMQ550" s="18"/>
      <c r="NMR550" s="18"/>
      <c r="NMS550" s="18"/>
      <c r="NMT550" s="18"/>
      <c r="NMU550" s="18"/>
      <c r="NMV550" s="18"/>
      <c r="NMW550" s="18"/>
      <c r="NMX550" s="18"/>
      <c r="NMY550" s="18"/>
      <c r="NMZ550" s="18"/>
      <c r="NNA550" s="18"/>
      <c r="NNB550" s="18"/>
      <c r="NNC550" s="18"/>
      <c r="NND550" s="18"/>
      <c r="NNE550" s="18"/>
      <c r="NNF550" s="18"/>
      <c r="NNG550" s="18"/>
      <c r="NNH550" s="18"/>
      <c r="NNI550" s="18"/>
      <c r="NNJ550" s="18"/>
      <c r="NNK550" s="18"/>
      <c r="NNL550" s="18"/>
      <c r="NNM550" s="18"/>
      <c r="NNN550" s="18"/>
      <c r="NNO550" s="18"/>
      <c r="NNP550" s="18"/>
      <c r="NNQ550" s="18"/>
      <c r="NNR550" s="18"/>
      <c r="NNS550" s="18"/>
      <c r="NNT550" s="18"/>
      <c r="NNU550" s="18"/>
      <c r="NNV550" s="18"/>
      <c r="NNW550" s="18"/>
      <c r="NNX550" s="18"/>
      <c r="NNY550" s="18"/>
      <c r="NNZ550" s="18"/>
      <c r="NOA550" s="18"/>
      <c r="NOB550" s="18"/>
      <c r="NOC550" s="18"/>
      <c r="NOD550" s="18"/>
      <c r="NOE550" s="18"/>
      <c r="NOF550" s="18"/>
      <c r="NOG550" s="18"/>
      <c r="NOH550" s="18"/>
      <c r="NOI550" s="18"/>
      <c r="NOJ550" s="18"/>
      <c r="NOK550" s="18"/>
      <c r="NOL550" s="18"/>
      <c r="NOM550" s="18"/>
      <c r="NON550" s="18"/>
      <c r="NOO550" s="18"/>
      <c r="NOP550" s="18"/>
      <c r="NOQ550" s="18"/>
      <c r="NOR550" s="18"/>
      <c r="NOS550" s="18"/>
      <c r="NOT550" s="18"/>
      <c r="NOU550" s="18"/>
      <c r="NOV550" s="18"/>
      <c r="NOW550" s="18"/>
      <c r="NOX550" s="18"/>
      <c r="NOY550" s="18"/>
      <c r="NOZ550" s="18"/>
      <c r="NPA550" s="18"/>
      <c r="NPB550" s="18"/>
      <c r="NPC550" s="18"/>
      <c r="NPD550" s="18"/>
      <c r="NPE550" s="18"/>
      <c r="NPF550" s="18"/>
      <c r="NPG550" s="18"/>
      <c r="NPH550" s="18"/>
      <c r="NPI550" s="18"/>
      <c r="NPJ550" s="18"/>
      <c r="NPK550" s="18"/>
      <c r="NPL550" s="18"/>
      <c r="NPM550" s="18"/>
      <c r="NPN550" s="18"/>
      <c r="NPO550" s="18"/>
      <c r="NPP550" s="18"/>
      <c r="NPQ550" s="18"/>
      <c r="NPR550" s="18"/>
      <c r="NPS550" s="18"/>
      <c r="NPT550" s="18"/>
      <c r="NPU550" s="18"/>
      <c r="NPV550" s="18"/>
      <c r="NPW550" s="18"/>
      <c r="NPX550" s="18"/>
      <c r="NPY550" s="18"/>
      <c r="NPZ550" s="18"/>
      <c r="NQA550" s="18"/>
      <c r="NQB550" s="18"/>
      <c r="NQC550" s="18"/>
      <c r="NQD550" s="18"/>
      <c r="NQE550" s="18"/>
      <c r="NQF550" s="18"/>
      <c r="NQG550" s="18"/>
      <c r="NQH550" s="18"/>
      <c r="NQI550" s="18"/>
      <c r="NQJ550" s="18"/>
      <c r="NQK550" s="18"/>
      <c r="NQL550" s="18"/>
      <c r="NQM550" s="18"/>
      <c r="NQN550" s="18"/>
      <c r="NQO550" s="18"/>
      <c r="NQP550" s="18"/>
      <c r="NQQ550" s="18"/>
      <c r="NQR550" s="18"/>
      <c r="NQS550" s="18"/>
      <c r="NQT550" s="18"/>
      <c r="NQU550" s="18"/>
      <c r="NQV550" s="18"/>
      <c r="NQW550" s="18"/>
      <c r="NQX550" s="18"/>
      <c r="NQY550" s="18"/>
      <c r="NQZ550" s="18"/>
      <c r="NRA550" s="18"/>
      <c r="NRB550" s="18"/>
      <c r="NRC550" s="18"/>
      <c r="NRD550" s="18"/>
      <c r="NRE550" s="18"/>
      <c r="NRF550" s="18"/>
      <c r="NRG550" s="18"/>
      <c r="NRH550" s="18"/>
      <c r="NRI550" s="18"/>
      <c r="NRJ550" s="18"/>
      <c r="NRK550" s="18"/>
      <c r="NRL550" s="18"/>
      <c r="NRM550" s="18"/>
      <c r="NRN550" s="18"/>
      <c r="NRO550" s="18"/>
      <c r="NRP550" s="18"/>
      <c r="NRQ550" s="18"/>
      <c r="NRR550" s="18"/>
      <c r="NRS550" s="18"/>
      <c r="NRT550" s="18"/>
      <c r="NRU550" s="18"/>
      <c r="NRV550" s="18"/>
      <c r="NRW550" s="18"/>
      <c r="NRX550" s="18"/>
      <c r="NRY550" s="18"/>
      <c r="NRZ550" s="18"/>
      <c r="NSA550" s="18"/>
      <c r="NSB550" s="18"/>
      <c r="NSC550" s="18"/>
      <c r="NSD550" s="18"/>
      <c r="NSE550" s="18"/>
      <c r="NSF550" s="18"/>
      <c r="NSG550" s="18"/>
      <c r="NSH550" s="18"/>
      <c r="NSI550" s="18"/>
      <c r="NSJ550" s="18"/>
      <c r="NSK550" s="18"/>
      <c r="NSL550" s="18"/>
      <c r="NSM550" s="18"/>
      <c r="NSN550" s="18"/>
      <c r="NSO550" s="18"/>
      <c r="NSP550" s="18"/>
      <c r="NSQ550" s="18"/>
      <c r="NSR550" s="18"/>
      <c r="NSS550" s="18"/>
      <c r="NST550" s="18"/>
      <c r="NSU550" s="18"/>
      <c r="NSV550" s="18"/>
      <c r="NSW550" s="18"/>
      <c r="NSX550" s="18"/>
      <c r="NSY550" s="18"/>
      <c r="NSZ550" s="18"/>
      <c r="NTA550" s="18"/>
      <c r="NTB550" s="18"/>
      <c r="NTC550" s="18"/>
      <c r="NTD550" s="18"/>
      <c r="NTE550" s="18"/>
      <c r="NTF550" s="18"/>
      <c r="NTG550" s="18"/>
      <c r="NTH550" s="18"/>
      <c r="NTI550" s="18"/>
      <c r="NTJ550" s="18"/>
      <c r="NTK550" s="18"/>
      <c r="NTL550" s="18"/>
      <c r="NTM550" s="18"/>
      <c r="NTN550" s="18"/>
      <c r="NTO550" s="18"/>
      <c r="NTP550" s="18"/>
      <c r="NTQ550" s="18"/>
      <c r="NTR550" s="18"/>
      <c r="NTS550" s="18"/>
      <c r="NTT550" s="18"/>
      <c r="NTU550" s="18"/>
      <c r="NTV550" s="18"/>
      <c r="NTW550" s="18"/>
      <c r="NTX550" s="18"/>
      <c r="NTY550" s="18"/>
      <c r="NTZ550" s="18"/>
      <c r="NUA550" s="18"/>
      <c r="NUB550" s="18"/>
      <c r="NUC550" s="18"/>
      <c r="NUD550" s="18"/>
      <c r="NUE550" s="18"/>
      <c r="NUF550" s="18"/>
      <c r="NUG550" s="18"/>
      <c r="NUH550" s="18"/>
      <c r="NUI550" s="18"/>
      <c r="NUJ550" s="18"/>
      <c r="NUK550" s="18"/>
      <c r="NUL550" s="18"/>
      <c r="NUM550" s="18"/>
      <c r="NUN550" s="18"/>
      <c r="NUO550" s="18"/>
      <c r="NUP550" s="18"/>
      <c r="NUQ550" s="18"/>
      <c r="NUR550" s="18"/>
      <c r="NUS550" s="18"/>
      <c r="NUT550" s="18"/>
      <c r="NUU550" s="18"/>
      <c r="NUV550" s="18"/>
      <c r="NUW550" s="18"/>
      <c r="NUX550" s="18"/>
      <c r="NUY550" s="18"/>
      <c r="NUZ550" s="18"/>
      <c r="NVA550" s="18"/>
      <c r="NVB550" s="18"/>
      <c r="NVC550" s="18"/>
      <c r="NVD550" s="18"/>
      <c r="NVE550" s="18"/>
      <c r="NVF550" s="18"/>
      <c r="NVG550" s="18"/>
      <c r="NVH550" s="18"/>
      <c r="NVI550" s="18"/>
      <c r="NVJ550" s="18"/>
      <c r="NVK550" s="18"/>
      <c r="NVL550" s="18"/>
      <c r="NVM550" s="18"/>
      <c r="NVN550" s="18"/>
      <c r="NVO550" s="18"/>
      <c r="NVP550" s="18"/>
      <c r="NVQ550" s="18"/>
      <c r="NVR550" s="18"/>
      <c r="NVS550" s="18"/>
      <c r="NVT550" s="18"/>
      <c r="NVU550" s="18"/>
      <c r="NVV550" s="18"/>
      <c r="NVW550" s="18"/>
      <c r="NVX550" s="18"/>
      <c r="NVY550" s="18"/>
      <c r="NVZ550" s="18"/>
      <c r="NWA550" s="18"/>
      <c r="NWB550" s="18"/>
      <c r="NWC550" s="18"/>
      <c r="NWD550" s="18"/>
      <c r="NWE550" s="18"/>
      <c r="NWF550" s="18"/>
      <c r="NWG550" s="18"/>
      <c r="NWH550" s="18"/>
      <c r="NWI550" s="18"/>
      <c r="NWJ550" s="18"/>
      <c r="NWK550" s="18"/>
      <c r="NWL550" s="18"/>
      <c r="NWM550" s="18"/>
      <c r="NWN550" s="18"/>
      <c r="NWO550" s="18"/>
      <c r="NWP550" s="18"/>
      <c r="NWQ550" s="18"/>
      <c r="NWR550" s="18"/>
      <c r="NWS550" s="18"/>
      <c r="NWT550" s="18"/>
      <c r="NWU550" s="18"/>
      <c r="NWV550" s="18"/>
      <c r="NWW550" s="18"/>
      <c r="NWX550" s="18"/>
      <c r="NWY550" s="18"/>
      <c r="NWZ550" s="18"/>
      <c r="NXA550" s="18"/>
      <c r="NXB550" s="18"/>
      <c r="NXC550" s="18"/>
      <c r="NXD550" s="18"/>
      <c r="NXE550" s="18"/>
      <c r="NXF550" s="18"/>
      <c r="NXG550" s="18"/>
      <c r="NXH550" s="18"/>
      <c r="NXI550" s="18"/>
      <c r="NXJ550" s="18"/>
      <c r="NXK550" s="18"/>
      <c r="NXL550" s="18"/>
      <c r="NXM550" s="18"/>
      <c r="NXN550" s="18"/>
      <c r="NXO550" s="18"/>
      <c r="NXP550" s="18"/>
      <c r="NXQ550" s="18"/>
      <c r="NXR550" s="18"/>
      <c r="NXS550" s="18"/>
      <c r="NXT550" s="18"/>
      <c r="NXU550" s="18"/>
      <c r="NXV550" s="18"/>
      <c r="NXW550" s="18"/>
      <c r="NXX550" s="18"/>
      <c r="NXY550" s="18"/>
      <c r="NXZ550" s="18"/>
      <c r="NYA550" s="18"/>
      <c r="NYB550" s="18"/>
      <c r="NYC550" s="18"/>
      <c r="NYD550" s="18"/>
      <c r="NYE550" s="18"/>
      <c r="NYF550" s="18"/>
      <c r="NYG550" s="18"/>
      <c r="NYH550" s="18"/>
      <c r="NYI550" s="18"/>
      <c r="NYJ550" s="18"/>
      <c r="NYK550" s="18"/>
      <c r="NYL550" s="18"/>
      <c r="NYM550" s="18"/>
      <c r="NYN550" s="18"/>
      <c r="NYO550" s="18"/>
      <c r="NYP550" s="18"/>
      <c r="NYQ550" s="18"/>
      <c r="NYR550" s="18"/>
      <c r="NYS550" s="18"/>
      <c r="NYT550" s="18"/>
      <c r="NYU550" s="18"/>
      <c r="NYV550" s="18"/>
      <c r="NYW550" s="18"/>
      <c r="NYX550" s="18"/>
      <c r="NYY550" s="18"/>
      <c r="NYZ550" s="18"/>
      <c r="NZA550" s="18"/>
      <c r="NZB550" s="18"/>
      <c r="NZC550" s="18"/>
      <c r="NZD550" s="18"/>
      <c r="NZE550" s="18"/>
      <c r="NZF550" s="18"/>
      <c r="NZG550" s="18"/>
      <c r="NZH550" s="18"/>
      <c r="NZI550" s="18"/>
      <c r="NZJ550" s="18"/>
      <c r="NZK550" s="18"/>
      <c r="NZL550" s="18"/>
      <c r="NZM550" s="18"/>
      <c r="NZN550" s="18"/>
      <c r="NZO550" s="18"/>
      <c r="NZP550" s="18"/>
      <c r="NZQ550" s="18"/>
      <c r="NZR550" s="18"/>
      <c r="NZS550" s="18"/>
      <c r="NZT550" s="18"/>
      <c r="NZU550" s="18"/>
      <c r="NZV550" s="18"/>
      <c r="NZW550" s="18"/>
      <c r="NZX550" s="18"/>
      <c r="NZY550" s="18"/>
      <c r="NZZ550" s="18"/>
      <c r="OAA550" s="18"/>
      <c r="OAB550" s="18"/>
      <c r="OAC550" s="18"/>
      <c r="OAD550" s="18"/>
      <c r="OAE550" s="18"/>
      <c r="OAF550" s="18"/>
      <c r="OAG550" s="18"/>
      <c r="OAH550" s="18"/>
      <c r="OAI550" s="18"/>
      <c r="OAJ550" s="18"/>
      <c r="OAK550" s="18"/>
      <c r="OAL550" s="18"/>
      <c r="OAM550" s="18"/>
      <c r="OAN550" s="18"/>
      <c r="OAO550" s="18"/>
      <c r="OAP550" s="18"/>
      <c r="OAQ550" s="18"/>
      <c r="OAR550" s="18"/>
      <c r="OAS550" s="18"/>
      <c r="OAT550" s="18"/>
      <c r="OAU550" s="18"/>
      <c r="OAV550" s="18"/>
      <c r="OAW550" s="18"/>
      <c r="OAX550" s="18"/>
      <c r="OAY550" s="18"/>
      <c r="OAZ550" s="18"/>
      <c r="OBA550" s="18"/>
      <c r="OBB550" s="18"/>
      <c r="OBC550" s="18"/>
      <c r="OBD550" s="18"/>
      <c r="OBE550" s="18"/>
      <c r="OBF550" s="18"/>
      <c r="OBG550" s="18"/>
      <c r="OBH550" s="18"/>
      <c r="OBI550" s="18"/>
      <c r="OBJ550" s="18"/>
      <c r="OBK550" s="18"/>
      <c r="OBL550" s="18"/>
      <c r="OBM550" s="18"/>
      <c r="OBN550" s="18"/>
      <c r="OBO550" s="18"/>
      <c r="OBP550" s="18"/>
      <c r="OBQ550" s="18"/>
      <c r="OBR550" s="18"/>
      <c r="OBS550" s="18"/>
      <c r="OBT550" s="18"/>
      <c r="OBU550" s="18"/>
      <c r="OBV550" s="18"/>
      <c r="OBW550" s="18"/>
      <c r="OBX550" s="18"/>
      <c r="OBY550" s="18"/>
      <c r="OBZ550" s="18"/>
      <c r="OCA550" s="18"/>
      <c r="OCB550" s="18"/>
      <c r="OCC550" s="18"/>
      <c r="OCD550" s="18"/>
      <c r="OCE550" s="18"/>
      <c r="OCF550" s="18"/>
      <c r="OCG550" s="18"/>
      <c r="OCH550" s="18"/>
      <c r="OCI550" s="18"/>
      <c r="OCJ550" s="18"/>
      <c r="OCK550" s="18"/>
      <c r="OCL550" s="18"/>
      <c r="OCM550" s="18"/>
      <c r="OCN550" s="18"/>
      <c r="OCO550" s="18"/>
      <c r="OCP550" s="18"/>
      <c r="OCQ550" s="18"/>
      <c r="OCR550" s="18"/>
      <c r="OCS550" s="18"/>
      <c r="OCT550" s="18"/>
      <c r="OCU550" s="18"/>
      <c r="OCV550" s="18"/>
      <c r="OCW550" s="18"/>
      <c r="OCX550" s="18"/>
      <c r="OCY550" s="18"/>
      <c r="OCZ550" s="18"/>
      <c r="ODA550" s="18"/>
      <c r="ODB550" s="18"/>
      <c r="ODC550" s="18"/>
      <c r="ODD550" s="18"/>
      <c r="ODE550" s="18"/>
      <c r="ODF550" s="18"/>
      <c r="ODG550" s="18"/>
      <c r="ODH550" s="18"/>
      <c r="ODI550" s="18"/>
      <c r="ODJ550" s="18"/>
      <c r="ODK550" s="18"/>
      <c r="ODL550" s="18"/>
      <c r="ODM550" s="18"/>
      <c r="ODN550" s="18"/>
      <c r="ODO550" s="18"/>
      <c r="ODP550" s="18"/>
      <c r="ODQ550" s="18"/>
      <c r="ODR550" s="18"/>
      <c r="ODS550" s="18"/>
      <c r="ODT550" s="18"/>
      <c r="ODU550" s="18"/>
      <c r="ODV550" s="18"/>
      <c r="ODW550" s="18"/>
      <c r="ODX550" s="18"/>
      <c r="ODY550" s="18"/>
      <c r="ODZ550" s="18"/>
      <c r="OEA550" s="18"/>
      <c r="OEB550" s="18"/>
      <c r="OEC550" s="18"/>
      <c r="OED550" s="18"/>
      <c r="OEE550" s="18"/>
      <c r="OEF550" s="18"/>
      <c r="OEG550" s="18"/>
      <c r="OEH550" s="18"/>
      <c r="OEI550" s="18"/>
      <c r="OEJ550" s="18"/>
      <c r="OEK550" s="18"/>
      <c r="OEL550" s="18"/>
      <c r="OEM550" s="18"/>
      <c r="OEN550" s="18"/>
      <c r="OEO550" s="18"/>
      <c r="OEP550" s="18"/>
      <c r="OEQ550" s="18"/>
      <c r="OER550" s="18"/>
      <c r="OES550" s="18"/>
      <c r="OET550" s="18"/>
      <c r="OEU550" s="18"/>
      <c r="OEV550" s="18"/>
      <c r="OEW550" s="18"/>
      <c r="OEX550" s="18"/>
      <c r="OEY550" s="18"/>
      <c r="OEZ550" s="18"/>
      <c r="OFA550" s="18"/>
      <c r="OFB550" s="18"/>
      <c r="OFC550" s="18"/>
      <c r="OFD550" s="18"/>
      <c r="OFE550" s="18"/>
      <c r="OFF550" s="18"/>
      <c r="OFG550" s="18"/>
      <c r="OFH550" s="18"/>
      <c r="OFI550" s="18"/>
      <c r="OFJ550" s="18"/>
      <c r="OFK550" s="18"/>
      <c r="OFL550" s="18"/>
      <c r="OFM550" s="18"/>
      <c r="OFN550" s="18"/>
      <c r="OFO550" s="18"/>
      <c r="OFP550" s="18"/>
      <c r="OFQ550" s="18"/>
      <c r="OFR550" s="18"/>
      <c r="OFS550" s="18"/>
      <c r="OFT550" s="18"/>
      <c r="OFU550" s="18"/>
      <c r="OFV550" s="18"/>
      <c r="OFW550" s="18"/>
      <c r="OFX550" s="18"/>
      <c r="OFY550" s="18"/>
      <c r="OFZ550" s="18"/>
      <c r="OGA550" s="18"/>
      <c r="OGB550" s="18"/>
      <c r="OGC550" s="18"/>
      <c r="OGD550" s="18"/>
      <c r="OGE550" s="18"/>
      <c r="OGF550" s="18"/>
      <c r="OGG550" s="18"/>
      <c r="OGH550" s="18"/>
      <c r="OGI550" s="18"/>
      <c r="OGJ550" s="18"/>
      <c r="OGK550" s="18"/>
      <c r="OGL550" s="18"/>
      <c r="OGM550" s="18"/>
      <c r="OGN550" s="18"/>
      <c r="OGO550" s="18"/>
      <c r="OGP550" s="18"/>
      <c r="OGQ550" s="18"/>
      <c r="OGR550" s="18"/>
      <c r="OGS550" s="18"/>
      <c r="OGT550" s="18"/>
      <c r="OGU550" s="18"/>
      <c r="OGV550" s="18"/>
      <c r="OGW550" s="18"/>
      <c r="OGX550" s="18"/>
      <c r="OGY550" s="18"/>
      <c r="OGZ550" s="18"/>
      <c r="OHA550" s="18"/>
      <c r="OHB550" s="18"/>
      <c r="OHC550" s="18"/>
      <c r="OHD550" s="18"/>
      <c r="OHE550" s="18"/>
      <c r="OHF550" s="18"/>
      <c r="OHG550" s="18"/>
      <c r="OHH550" s="18"/>
      <c r="OHI550" s="18"/>
      <c r="OHJ550" s="18"/>
      <c r="OHK550" s="18"/>
      <c r="OHL550" s="18"/>
      <c r="OHM550" s="18"/>
      <c r="OHN550" s="18"/>
      <c r="OHO550" s="18"/>
      <c r="OHP550" s="18"/>
      <c r="OHQ550" s="18"/>
      <c r="OHR550" s="18"/>
      <c r="OHS550" s="18"/>
      <c r="OHT550" s="18"/>
      <c r="OHU550" s="18"/>
      <c r="OHV550" s="18"/>
      <c r="OHW550" s="18"/>
      <c r="OHX550" s="18"/>
      <c r="OHY550" s="18"/>
      <c r="OHZ550" s="18"/>
      <c r="OIA550" s="18"/>
      <c r="OIB550" s="18"/>
      <c r="OIC550" s="18"/>
      <c r="OID550" s="18"/>
      <c r="OIE550" s="18"/>
      <c r="OIF550" s="18"/>
      <c r="OIG550" s="18"/>
      <c r="OIH550" s="18"/>
      <c r="OII550" s="18"/>
      <c r="OIJ550" s="18"/>
      <c r="OIK550" s="18"/>
      <c r="OIL550" s="18"/>
      <c r="OIM550" s="18"/>
      <c r="OIN550" s="18"/>
      <c r="OIO550" s="18"/>
      <c r="OIP550" s="18"/>
      <c r="OIQ550" s="18"/>
      <c r="OIR550" s="18"/>
      <c r="OIS550" s="18"/>
      <c r="OIT550" s="18"/>
      <c r="OIU550" s="18"/>
      <c r="OIV550" s="18"/>
      <c r="OIW550" s="18"/>
      <c r="OIX550" s="18"/>
      <c r="OIY550" s="18"/>
      <c r="OIZ550" s="18"/>
      <c r="OJA550" s="18"/>
      <c r="OJB550" s="18"/>
      <c r="OJC550" s="18"/>
      <c r="OJD550" s="18"/>
      <c r="OJE550" s="18"/>
      <c r="OJF550" s="18"/>
      <c r="OJG550" s="18"/>
      <c r="OJH550" s="18"/>
      <c r="OJI550" s="18"/>
      <c r="OJJ550" s="18"/>
      <c r="OJK550" s="18"/>
      <c r="OJL550" s="18"/>
      <c r="OJM550" s="18"/>
      <c r="OJN550" s="18"/>
      <c r="OJO550" s="18"/>
      <c r="OJP550" s="18"/>
      <c r="OJQ550" s="18"/>
      <c r="OJR550" s="18"/>
      <c r="OJS550" s="18"/>
      <c r="OJT550" s="18"/>
      <c r="OJU550" s="18"/>
      <c r="OJV550" s="18"/>
      <c r="OJW550" s="18"/>
      <c r="OJX550" s="18"/>
      <c r="OJY550" s="18"/>
      <c r="OJZ550" s="18"/>
      <c r="OKA550" s="18"/>
      <c r="OKB550" s="18"/>
      <c r="OKC550" s="18"/>
      <c r="OKD550" s="18"/>
      <c r="OKE550" s="18"/>
      <c r="OKF550" s="18"/>
      <c r="OKG550" s="18"/>
      <c r="OKH550" s="18"/>
      <c r="OKI550" s="18"/>
      <c r="OKJ550" s="18"/>
      <c r="OKK550" s="18"/>
      <c r="OKL550" s="18"/>
      <c r="OKM550" s="18"/>
      <c r="OKN550" s="18"/>
      <c r="OKO550" s="18"/>
      <c r="OKP550" s="18"/>
      <c r="OKQ550" s="18"/>
      <c r="OKR550" s="18"/>
      <c r="OKS550" s="18"/>
      <c r="OKT550" s="18"/>
      <c r="OKU550" s="18"/>
      <c r="OKV550" s="18"/>
      <c r="OKW550" s="18"/>
      <c r="OKX550" s="18"/>
      <c r="OKY550" s="18"/>
      <c r="OKZ550" s="18"/>
      <c r="OLA550" s="18"/>
      <c r="OLB550" s="18"/>
      <c r="OLC550" s="18"/>
      <c r="OLD550" s="18"/>
      <c r="OLE550" s="18"/>
      <c r="OLF550" s="18"/>
      <c r="OLG550" s="18"/>
      <c r="OLH550" s="18"/>
      <c r="OLI550" s="18"/>
      <c r="OLJ550" s="18"/>
      <c r="OLK550" s="18"/>
      <c r="OLL550" s="18"/>
      <c r="OLM550" s="18"/>
      <c r="OLN550" s="18"/>
      <c r="OLO550" s="18"/>
      <c r="OLP550" s="18"/>
      <c r="OLQ550" s="18"/>
      <c r="OLR550" s="18"/>
      <c r="OLS550" s="18"/>
      <c r="OLT550" s="18"/>
      <c r="OLU550" s="18"/>
      <c r="OLV550" s="18"/>
      <c r="OLW550" s="18"/>
      <c r="OLX550" s="18"/>
      <c r="OLY550" s="18"/>
      <c r="OLZ550" s="18"/>
      <c r="OMA550" s="18"/>
      <c r="OMB550" s="18"/>
      <c r="OMC550" s="18"/>
      <c r="OMD550" s="18"/>
      <c r="OME550" s="18"/>
      <c r="OMF550" s="18"/>
      <c r="OMG550" s="18"/>
      <c r="OMH550" s="18"/>
      <c r="OMI550" s="18"/>
      <c r="OMJ550" s="18"/>
      <c r="OMK550" s="18"/>
      <c r="OML550" s="18"/>
      <c r="OMM550" s="18"/>
      <c r="OMN550" s="18"/>
      <c r="OMO550" s="18"/>
      <c r="OMP550" s="18"/>
      <c r="OMQ550" s="18"/>
      <c r="OMR550" s="18"/>
      <c r="OMS550" s="18"/>
      <c r="OMT550" s="18"/>
      <c r="OMU550" s="18"/>
      <c r="OMV550" s="18"/>
      <c r="OMW550" s="18"/>
      <c r="OMX550" s="18"/>
      <c r="OMY550" s="18"/>
      <c r="OMZ550" s="18"/>
      <c r="ONA550" s="18"/>
      <c r="ONB550" s="18"/>
      <c r="ONC550" s="18"/>
      <c r="OND550" s="18"/>
      <c r="ONE550" s="18"/>
      <c r="ONF550" s="18"/>
      <c r="ONG550" s="18"/>
      <c r="ONH550" s="18"/>
      <c r="ONI550" s="18"/>
      <c r="ONJ550" s="18"/>
      <c r="ONK550" s="18"/>
      <c r="ONL550" s="18"/>
      <c r="ONM550" s="18"/>
      <c r="ONN550" s="18"/>
      <c r="ONO550" s="18"/>
      <c r="ONP550" s="18"/>
      <c r="ONQ550" s="18"/>
      <c r="ONR550" s="18"/>
      <c r="ONS550" s="18"/>
      <c r="ONT550" s="18"/>
      <c r="ONU550" s="18"/>
      <c r="ONV550" s="18"/>
      <c r="ONW550" s="18"/>
      <c r="ONX550" s="18"/>
      <c r="ONY550" s="18"/>
      <c r="ONZ550" s="18"/>
      <c r="OOA550" s="18"/>
      <c r="OOB550" s="18"/>
      <c r="OOC550" s="18"/>
      <c r="OOD550" s="18"/>
      <c r="OOE550" s="18"/>
      <c r="OOF550" s="18"/>
      <c r="OOG550" s="18"/>
      <c r="OOH550" s="18"/>
      <c r="OOI550" s="18"/>
      <c r="OOJ550" s="18"/>
      <c r="OOK550" s="18"/>
      <c r="OOL550" s="18"/>
      <c r="OOM550" s="18"/>
      <c r="OON550" s="18"/>
      <c r="OOO550" s="18"/>
      <c r="OOP550" s="18"/>
      <c r="OOQ550" s="18"/>
      <c r="OOR550" s="18"/>
      <c r="OOS550" s="18"/>
      <c r="OOT550" s="18"/>
      <c r="OOU550" s="18"/>
      <c r="OOV550" s="18"/>
      <c r="OOW550" s="18"/>
      <c r="OOX550" s="18"/>
      <c r="OOY550" s="18"/>
      <c r="OOZ550" s="18"/>
      <c r="OPA550" s="18"/>
      <c r="OPB550" s="18"/>
      <c r="OPC550" s="18"/>
      <c r="OPD550" s="18"/>
      <c r="OPE550" s="18"/>
      <c r="OPF550" s="18"/>
      <c r="OPG550" s="18"/>
      <c r="OPH550" s="18"/>
      <c r="OPI550" s="18"/>
      <c r="OPJ550" s="18"/>
      <c r="OPK550" s="18"/>
      <c r="OPL550" s="18"/>
      <c r="OPM550" s="18"/>
      <c r="OPN550" s="18"/>
      <c r="OPO550" s="18"/>
      <c r="OPP550" s="18"/>
      <c r="OPQ550" s="18"/>
      <c r="OPR550" s="18"/>
      <c r="OPS550" s="18"/>
      <c r="OPT550" s="18"/>
      <c r="OPU550" s="18"/>
      <c r="OPV550" s="18"/>
      <c r="OPW550" s="18"/>
      <c r="OPX550" s="18"/>
      <c r="OPY550" s="18"/>
      <c r="OPZ550" s="18"/>
      <c r="OQA550" s="18"/>
      <c r="OQB550" s="18"/>
      <c r="OQC550" s="18"/>
      <c r="OQD550" s="18"/>
      <c r="OQE550" s="18"/>
      <c r="OQF550" s="18"/>
      <c r="OQG550" s="18"/>
      <c r="OQH550" s="18"/>
      <c r="OQI550" s="18"/>
      <c r="OQJ550" s="18"/>
      <c r="OQK550" s="18"/>
      <c r="OQL550" s="18"/>
      <c r="OQM550" s="18"/>
      <c r="OQN550" s="18"/>
      <c r="OQO550" s="18"/>
      <c r="OQP550" s="18"/>
      <c r="OQQ550" s="18"/>
      <c r="OQR550" s="18"/>
      <c r="OQS550" s="18"/>
      <c r="OQT550" s="18"/>
      <c r="OQU550" s="18"/>
      <c r="OQV550" s="18"/>
      <c r="OQW550" s="18"/>
      <c r="OQX550" s="18"/>
      <c r="OQY550" s="18"/>
      <c r="OQZ550" s="18"/>
      <c r="ORA550" s="18"/>
      <c r="ORB550" s="18"/>
      <c r="ORC550" s="18"/>
      <c r="ORD550" s="18"/>
      <c r="ORE550" s="18"/>
      <c r="ORF550" s="18"/>
      <c r="ORG550" s="18"/>
      <c r="ORH550" s="18"/>
      <c r="ORI550" s="18"/>
      <c r="ORJ550" s="18"/>
      <c r="ORK550" s="18"/>
      <c r="ORL550" s="18"/>
      <c r="ORM550" s="18"/>
      <c r="ORN550" s="18"/>
      <c r="ORO550" s="18"/>
      <c r="ORP550" s="18"/>
      <c r="ORQ550" s="18"/>
      <c r="ORR550" s="18"/>
      <c r="ORS550" s="18"/>
      <c r="ORT550" s="18"/>
      <c r="ORU550" s="18"/>
      <c r="ORV550" s="18"/>
      <c r="ORW550" s="18"/>
      <c r="ORX550" s="18"/>
      <c r="ORY550" s="18"/>
      <c r="ORZ550" s="18"/>
      <c r="OSA550" s="18"/>
      <c r="OSB550" s="18"/>
      <c r="OSC550" s="18"/>
      <c r="OSD550" s="18"/>
      <c r="OSE550" s="18"/>
      <c r="OSF550" s="18"/>
      <c r="OSG550" s="18"/>
      <c r="OSH550" s="18"/>
      <c r="OSI550" s="18"/>
      <c r="OSJ550" s="18"/>
      <c r="OSK550" s="18"/>
      <c r="OSL550" s="18"/>
      <c r="OSM550" s="18"/>
      <c r="OSN550" s="18"/>
      <c r="OSO550" s="18"/>
      <c r="OSP550" s="18"/>
      <c r="OSQ550" s="18"/>
      <c r="OSR550" s="18"/>
      <c r="OSS550" s="18"/>
      <c r="OST550" s="18"/>
      <c r="OSU550" s="18"/>
      <c r="OSV550" s="18"/>
      <c r="OSW550" s="18"/>
      <c r="OSX550" s="18"/>
      <c r="OSY550" s="18"/>
      <c r="OSZ550" s="18"/>
      <c r="OTA550" s="18"/>
      <c r="OTB550" s="18"/>
      <c r="OTC550" s="18"/>
      <c r="OTD550" s="18"/>
      <c r="OTE550" s="18"/>
      <c r="OTF550" s="18"/>
      <c r="OTG550" s="18"/>
      <c r="OTH550" s="18"/>
      <c r="OTI550" s="18"/>
      <c r="OTJ550" s="18"/>
      <c r="OTK550" s="18"/>
      <c r="OTL550" s="18"/>
      <c r="OTM550" s="18"/>
      <c r="OTN550" s="18"/>
      <c r="OTO550" s="18"/>
      <c r="OTP550" s="18"/>
      <c r="OTQ550" s="18"/>
      <c r="OTR550" s="18"/>
      <c r="OTS550" s="18"/>
      <c r="OTT550" s="18"/>
      <c r="OTU550" s="18"/>
      <c r="OTV550" s="18"/>
      <c r="OTW550" s="18"/>
      <c r="OTX550" s="18"/>
      <c r="OTY550" s="18"/>
      <c r="OTZ550" s="18"/>
      <c r="OUA550" s="18"/>
      <c r="OUB550" s="18"/>
      <c r="OUC550" s="18"/>
      <c r="OUD550" s="18"/>
      <c r="OUE550" s="18"/>
      <c r="OUF550" s="18"/>
      <c r="OUG550" s="18"/>
      <c r="OUH550" s="18"/>
      <c r="OUI550" s="18"/>
      <c r="OUJ550" s="18"/>
      <c r="OUK550" s="18"/>
      <c r="OUL550" s="18"/>
      <c r="OUM550" s="18"/>
      <c r="OUN550" s="18"/>
      <c r="OUO550" s="18"/>
      <c r="OUP550" s="18"/>
      <c r="OUQ550" s="18"/>
      <c r="OUR550" s="18"/>
      <c r="OUS550" s="18"/>
      <c r="OUT550" s="18"/>
      <c r="OUU550" s="18"/>
      <c r="OUV550" s="18"/>
      <c r="OUW550" s="18"/>
      <c r="OUX550" s="18"/>
      <c r="OUY550" s="18"/>
      <c r="OUZ550" s="18"/>
      <c r="OVA550" s="18"/>
      <c r="OVB550" s="18"/>
      <c r="OVC550" s="18"/>
      <c r="OVD550" s="18"/>
      <c r="OVE550" s="18"/>
      <c r="OVF550" s="18"/>
      <c r="OVG550" s="18"/>
      <c r="OVH550" s="18"/>
      <c r="OVI550" s="18"/>
      <c r="OVJ550" s="18"/>
      <c r="OVK550" s="18"/>
      <c r="OVL550" s="18"/>
      <c r="OVM550" s="18"/>
      <c r="OVN550" s="18"/>
      <c r="OVO550" s="18"/>
      <c r="OVP550" s="18"/>
      <c r="OVQ550" s="18"/>
      <c r="OVR550" s="18"/>
      <c r="OVS550" s="18"/>
      <c r="OVT550" s="18"/>
      <c r="OVU550" s="18"/>
      <c r="OVV550" s="18"/>
      <c r="OVW550" s="18"/>
      <c r="OVX550" s="18"/>
      <c r="OVY550" s="18"/>
      <c r="OVZ550" s="18"/>
      <c r="OWA550" s="18"/>
      <c r="OWB550" s="18"/>
      <c r="OWC550" s="18"/>
      <c r="OWD550" s="18"/>
      <c r="OWE550" s="18"/>
      <c r="OWF550" s="18"/>
      <c r="OWG550" s="18"/>
      <c r="OWH550" s="18"/>
      <c r="OWI550" s="18"/>
      <c r="OWJ550" s="18"/>
      <c r="OWK550" s="18"/>
      <c r="OWL550" s="18"/>
      <c r="OWM550" s="18"/>
      <c r="OWN550" s="18"/>
      <c r="OWO550" s="18"/>
      <c r="OWP550" s="18"/>
      <c r="OWQ550" s="18"/>
      <c r="OWR550" s="18"/>
      <c r="OWS550" s="18"/>
      <c r="OWT550" s="18"/>
      <c r="OWU550" s="18"/>
      <c r="OWV550" s="18"/>
      <c r="OWW550" s="18"/>
      <c r="OWX550" s="18"/>
      <c r="OWY550" s="18"/>
      <c r="OWZ550" s="18"/>
      <c r="OXA550" s="18"/>
      <c r="OXB550" s="18"/>
      <c r="OXC550" s="18"/>
      <c r="OXD550" s="18"/>
      <c r="OXE550" s="18"/>
      <c r="OXF550" s="18"/>
      <c r="OXG550" s="18"/>
      <c r="OXH550" s="18"/>
      <c r="OXI550" s="18"/>
      <c r="OXJ550" s="18"/>
      <c r="OXK550" s="18"/>
      <c r="OXL550" s="18"/>
      <c r="OXM550" s="18"/>
      <c r="OXN550" s="18"/>
      <c r="OXO550" s="18"/>
      <c r="OXP550" s="18"/>
      <c r="OXQ550" s="18"/>
      <c r="OXR550" s="18"/>
      <c r="OXS550" s="18"/>
      <c r="OXT550" s="18"/>
      <c r="OXU550" s="18"/>
      <c r="OXV550" s="18"/>
      <c r="OXW550" s="18"/>
      <c r="OXX550" s="18"/>
      <c r="OXY550" s="18"/>
      <c r="OXZ550" s="18"/>
      <c r="OYA550" s="18"/>
      <c r="OYB550" s="18"/>
      <c r="OYC550" s="18"/>
      <c r="OYD550" s="18"/>
      <c r="OYE550" s="18"/>
      <c r="OYF550" s="18"/>
      <c r="OYG550" s="18"/>
      <c r="OYH550" s="18"/>
      <c r="OYI550" s="18"/>
      <c r="OYJ550" s="18"/>
      <c r="OYK550" s="18"/>
      <c r="OYL550" s="18"/>
      <c r="OYM550" s="18"/>
      <c r="OYN550" s="18"/>
      <c r="OYO550" s="18"/>
      <c r="OYP550" s="18"/>
      <c r="OYQ550" s="18"/>
      <c r="OYR550" s="18"/>
      <c r="OYS550" s="18"/>
      <c r="OYT550" s="18"/>
      <c r="OYU550" s="18"/>
      <c r="OYV550" s="18"/>
      <c r="OYW550" s="18"/>
      <c r="OYX550" s="18"/>
      <c r="OYY550" s="18"/>
      <c r="OYZ550" s="18"/>
      <c r="OZA550" s="18"/>
      <c r="OZB550" s="18"/>
      <c r="OZC550" s="18"/>
      <c r="OZD550" s="18"/>
      <c r="OZE550" s="18"/>
      <c r="OZF550" s="18"/>
      <c r="OZG550" s="18"/>
      <c r="OZH550" s="18"/>
      <c r="OZI550" s="18"/>
      <c r="OZJ550" s="18"/>
      <c r="OZK550" s="18"/>
      <c r="OZL550" s="18"/>
      <c r="OZM550" s="18"/>
      <c r="OZN550" s="18"/>
      <c r="OZO550" s="18"/>
      <c r="OZP550" s="18"/>
      <c r="OZQ550" s="18"/>
      <c r="OZR550" s="18"/>
      <c r="OZS550" s="18"/>
      <c r="OZT550" s="18"/>
      <c r="OZU550" s="18"/>
      <c r="OZV550" s="18"/>
      <c r="OZW550" s="18"/>
      <c r="OZX550" s="18"/>
      <c r="OZY550" s="18"/>
      <c r="OZZ550" s="18"/>
      <c r="PAA550" s="18"/>
      <c r="PAB550" s="18"/>
      <c r="PAC550" s="18"/>
      <c r="PAD550" s="18"/>
      <c r="PAE550" s="18"/>
      <c r="PAF550" s="18"/>
      <c r="PAG550" s="18"/>
      <c r="PAH550" s="18"/>
      <c r="PAI550" s="18"/>
      <c r="PAJ550" s="18"/>
      <c r="PAK550" s="18"/>
      <c r="PAL550" s="18"/>
      <c r="PAM550" s="18"/>
      <c r="PAN550" s="18"/>
      <c r="PAO550" s="18"/>
      <c r="PAP550" s="18"/>
      <c r="PAQ550" s="18"/>
      <c r="PAR550" s="18"/>
      <c r="PAS550" s="18"/>
      <c r="PAT550" s="18"/>
      <c r="PAU550" s="18"/>
      <c r="PAV550" s="18"/>
      <c r="PAW550" s="18"/>
      <c r="PAX550" s="18"/>
      <c r="PAY550" s="18"/>
      <c r="PAZ550" s="18"/>
      <c r="PBA550" s="18"/>
      <c r="PBB550" s="18"/>
      <c r="PBC550" s="18"/>
      <c r="PBD550" s="18"/>
      <c r="PBE550" s="18"/>
      <c r="PBF550" s="18"/>
      <c r="PBG550" s="18"/>
      <c r="PBH550" s="18"/>
      <c r="PBI550" s="18"/>
      <c r="PBJ550" s="18"/>
      <c r="PBK550" s="18"/>
      <c r="PBL550" s="18"/>
      <c r="PBM550" s="18"/>
      <c r="PBN550" s="18"/>
      <c r="PBO550" s="18"/>
      <c r="PBP550" s="18"/>
      <c r="PBQ550" s="18"/>
      <c r="PBR550" s="18"/>
      <c r="PBS550" s="18"/>
      <c r="PBT550" s="18"/>
      <c r="PBU550" s="18"/>
      <c r="PBV550" s="18"/>
      <c r="PBW550" s="18"/>
      <c r="PBX550" s="18"/>
      <c r="PBY550" s="18"/>
      <c r="PBZ550" s="18"/>
      <c r="PCA550" s="18"/>
      <c r="PCB550" s="18"/>
      <c r="PCC550" s="18"/>
      <c r="PCD550" s="18"/>
      <c r="PCE550" s="18"/>
      <c r="PCF550" s="18"/>
      <c r="PCG550" s="18"/>
      <c r="PCH550" s="18"/>
      <c r="PCI550" s="18"/>
      <c r="PCJ550" s="18"/>
      <c r="PCK550" s="18"/>
      <c r="PCL550" s="18"/>
      <c r="PCM550" s="18"/>
      <c r="PCN550" s="18"/>
      <c r="PCO550" s="18"/>
      <c r="PCP550" s="18"/>
      <c r="PCQ550" s="18"/>
      <c r="PCR550" s="18"/>
      <c r="PCS550" s="18"/>
      <c r="PCT550" s="18"/>
      <c r="PCU550" s="18"/>
      <c r="PCV550" s="18"/>
      <c r="PCW550" s="18"/>
      <c r="PCX550" s="18"/>
      <c r="PCY550" s="18"/>
      <c r="PCZ550" s="18"/>
      <c r="PDA550" s="18"/>
      <c r="PDB550" s="18"/>
      <c r="PDC550" s="18"/>
      <c r="PDD550" s="18"/>
      <c r="PDE550" s="18"/>
      <c r="PDF550" s="18"/>
      <c r="PDG550" s="18"/>
      <c r="PDH550" s="18"/>
      <c r="PDI550" s="18"/>
      <c r="PDJ550" s="18"/>
      <c r="PDK550" s="18"/>
      <c r="PDL550" s="18"/>
      <c r="PDM550" s="18"/>
      <c r="PDN550" s="18"/>
      <c r="PDO550" s="18"/>
      <c r="PDP550" s="18"/>
      <c r="PDQ550" s="18"/>
      <c r="PDR550" s="18"/>
      <c r="PDS550" s="18"/>
      <c r="PDT550" s="18"/>
      <c r="PDU550" s="18"/>
      <c r="PDV550" s="18"/>
      <c r="PDW550" s="18"/>
      <c r="PDX550" s="18"/>
      <c r="PDY550" s="18"/>
      <c r="PDZ550" s="18"/>
      <c r="PEA550" s="18"/>
      <c r="PEB550" s="18"/>
      <c r="PEC550" s="18"/>
      <c r="PED550" s="18"/>
      <c r="PEE550" s="18"/>
      <c r="PEF550" s="18"/>
      <c r="PEG550" s="18"/>
      <c r="PEH550" s="18"/>
      <c r="PEI550" s="18"/>
      <c r="PEJ550" s="18"/>
      <c r="PEK550" s="18"/>
      <c r="PEL550" s="18"/>
      <c r="PEM550" s="18"/>
      <c r="PEN550" s="18"/>
      <c r="PEO550" s="18"/>
      <c r="PEP550" s="18"/>
      <c r="PEQ550" s="18"/>
      <c r="PER550" s="18"/>
      <c r="PES550" s="18"/>
      <c r="PET550" s="18"/>
      <c r="PEU550" s="18"/>
      <c r="PEV550" s="18"/>
      <c r="PEW550" s="18"/>
      <c r="PEX550" s="18"/>
      <c r="PEY550" s="18"/>
      <c r="PEZ550" s="18"/>
      <c r="PFA550" s="18"/>
      <c r="PFB550" s="18"/>
      <c r="PFC550" s="18"/>
      <c r="PFD550" s="18"/>
      <c r="PFE550" s="18"/>
      <c r="PFF550" s="18"/>
      <c r="PFG550" s="18"/>
      <c r="PFH550" s="18"/>
      <c r="PFI550" s="18"/>
      <c r="PFJ550" s="18"/>
      <c r="PFK550" s="18"/>
      <c r="PFL550" s="18"/>
      <c r="PFM550" s="18"/>
      <c r="PFN550" s="18"/>
      <c r="PFO550" s="18"/>
      <c r="PFP550" s="18"/>
      <c r="PFQ550" s="18"/>
      <c r="PFR550" s="18"/>
      <c r="PFS550" s="18"/>
      <c r="PFT550" s="18"/>
      <c r="PFU550" s="18"/>
      <c r="PFV550" s="18"/>
      <c r="PFW550" s="18"/>
      <c r="PFX550" s="18"/>
      <c r="PFY550" s="18"/>
      <c r="PFZ550" s="18"/>
      <c r="PGA550" s="18"/>
      <c r="PGB550" s="18"/>
      <c r="PGC550" s="18"/>
      <c r="PGD550" s="18"/>
      <c r="PGE550" s="18"/>
      <c r="PGF550" s="18"/>
      <c r="PGG550" s="18"/>
      <c r="PGH550" s="18"/>
      <c r="PGI550" s="18"/>
      <c r="PGJ550" s="18"/>
      <c r="PGK550" s="18"/>
      <c r="PGL550" s="18"/>
      <c r="PGM550" s="18"/>
      <c r="PGN550" s="18"/>
      <c r="PGO550" s="18"/>
      <c r="PGP550" s="18"/>
      <c r="PGQ550" s="18"/>
      <c r="PGR550" s="18"/>
      <c r="PGS550" s="18"/>
      <c r="PGT550" s="18"/>
      <c r="PGU550" s="18"/>
      <c r="PGV550" s="18"/>
      <c r="PGW550" s="18"/>
      <c r="PGX550" s="18"/>
      <c r="PGY550" s="18"/>
      <c r="PGZ550" s="18"/>
      <c r="PHA550" s="18"/>
      <c r="PHB550" s="18"/>
      <c r="PHC550" s="18"/>
      <c r="PHD550" s="18"/>
      <c r="PHE550" s="18"/>
      <c r="PHF550" s="18"/>
      <c r="PHG550" s="18"/>
      <c r="PHH550" s="18"/>
      <c r="PHI550" s="18"/>
      <c r="PHJ550" s="18"/>
      <c r="PHK550" s="18"/>
      <c r="PHL550" s="18"/>
      <c r="PHM550" s="18"/>
      <c r="PHN550" s="18"/>
      <c r="PHO550" s="18"/>
      <c r="PHP550" s="18"/>
      <c r="PHQ550" s="18"/>
      <c r="PHR550" s="18"/>
      <c r="PHS550" s="18"/>
      <c r="PHT550" s="18"/>
      <c r="PHU550" s="18"/>
      <c r="PHV550" s="18"/>
      <c r="PHW550" s="18"/>
      <c r="PHX550" s="18"/>
      <c r="PHY550" s="18"/>
      <c r="PHZ550" s="18"/>
      <c r="PIA550" s="18"/>
      <c r="PIB550" s="18"/>
      <c r="PIC550" s="18"/>
      <c r="PID550" s="18"/>
      <c r="PIE550" s="18"/>
      <c r="PIF550" s="18"/>
      <c r="PIG550" s="18"/>
      <c r="PIH550" s="18"/>
      <c r="PII550" s="18"/>
      <c r="PIJ550" s="18"/>
      <c r="PIK550" s="18"/>
      <c r="PIL550" s="18"/>
      <c r="PIM550" s="18"/>
      <c r="PIN550" s="18"/>
      <c r="PIO550" s="18"/>
      <c r="PIP550" s="18"/>
      <c r="PIQ550" s="18"/>
      <c r="PIR550" s="18"/>
      <c r="PIS550" s="18"/>
      <c r="PIT550" s="18"/>
      <c r="PIU550" s="18"/>
      <c r="PIV550" s="18"/>
      <c r="PIW550" s="18"/>
      <c r="PIX550" s="18"/>
      <c r="PIY550" s="18"/>
      <c r="PIZ550" s="18"/>
      <c r="PJA550" s="18"/>
      <c r="PJB550" s="18"/>
      <c r="PJC550" s="18"/>
      <c r="PJD550" s="18"/>
      <c r="PJE550" s="18"/>
      <c r="PJF550" s="18"/>
      <c r="PJG550" s="18"/>
      <c r="PJH550" s="18"/>
      <c r="PJI550" s="18"/>
      <c r="PJJ550" s="18"/>
      <c r="PJK550" s="18"/>
      <c r="PJL550" s="18"/>
      <c r="PJM550" s="18"/>
      <c r="PJN550" s="18"/>
      <c r="PJO550" s="18"/>
      <c r="PJP550" s="18"/>
      <c r="PJQ550" s="18"/>
      <c r="PJR550" s="18"/>
      <c r="PJS550" s="18"/>
      <c r="PJT550" s="18"/>
      <c r="PJU550" s="18"/>
      <c r="PJV550" s="18"/>
      <c r="PJW550" s="18"/>
      <c r="PJX550" s="18"/>
      <c r="PJY550" s="18"/>
      <c r="PJZ550" s="18"/>
      <c r="PKA550" s="18"/>
      <c r="PKB550" s="18"/>
      <c r="PKC550" s="18"/>
      <c r="PKD550" s="18"/>
      <c r="PKE550" s="18"/>
      <c r="PKF550" s="18"/>
      <c r="PKG550" s="18"/>
      <c r="PKH550" s="18"/>
      <c r="PKI550" s="18"/>
      <c r="PKJ550" s="18"/>
      <c r="PKK550" s="18"/>
      <c r="PKL550" s="18"/>
      <c r="PKM550" s="18"/>
      <c r="PKN550" s="18"/>
      <c r="PKO550" s="18"/>
      <c r="PKP550" s="18"/>
      <c r="PKQ550" s="18"/>
      <c r="PKR550" s="18"/>
      <c r="PKS550" s="18"/>
      <c r="PKT550" s="18"/>
      <c r="PKU550" s="18"/>
      <c r="PKV550" s="18"/>
      <c r="PKW550" s="18"/>
      <c r="PKX550" s="18"/>
      <c r="PKY550" s="18"/>
      <c r="PKZ550" s="18"/>
      <c r="PLA550" s="18"/>
      <c r="PLB550" s="18"/>
      <c r="PLC550" s="18"/>
      <c r="PLD550" s="18"/>
      <c r="PLE550" s="18"/>
      <c r="PLF550" s="18"/>
      <c r="PLG550" s="18"/>
      <c r="PLH550" s="18"/>
      <c r="PLI550" s="18"/>
      <c r="PLJ550" s="18"/>
      <c r="PLK550" s="18"/>
      <c r="PLL550" s="18"/>
      <c r="PLM550" s="18"/>
      <c r="PLN550" s="18"/>
      <c r="PLO550" s="18"/>
      <c r="PLP550" s="18"/>
      <c r="PLQ550" s="18"/>
      <c r="PLR550" s="18"/>
      <c r="PLS550" s="18"/>
      <c r="PLT550" s="18"/>
      <c r="PLU550" s="18"/>
      <c r="PLV550" s="18"/>
      <c r="PLW550" s="18"/>
      <c r="PLX550" s="18"/>
      <c r="PLY550" s="18"/>
      <c r="PLZ550" s="18"/>
      <c r="PMA550" s="18"/>
      <c r="PMB550" s="18"/>
      <c r="PMC550" s="18"/>
      <c r="PMD550" s="18"/>
      <c r="PME550" s="18"/>
      <c r="PMF550" s="18"/>
      <c r="PMG550" s="18"/>
      <c r="PMH550" s="18"/>
      <c r="PMI550" s="18"/>
      <c r="PMJ550" s="18"/>
      <c r="PMK550" s="18"/>
      <c r="PML550" s="18"/>
      <c r="PMM550" s="18"/>
      <c r="PMN550" s="18"/>
      <c r="PMO550" s="18"/>
      <c r="PMP550" s="18"/>
      <c r="PMQ550" s="18"/>
      <c r="PMR550" s="18"/>
      <c r="PMS550" s="18"/>
      <c r="PMT550" s="18"/>
      <c r="PMU550" s="18"/>
      <c r="PMV550" s="18"/>
      <c r="PMW550" s="18"/>
      <c r="PMX550" s="18"/>
      <c r="PMY550" s="18"/>
      <c r="PMZ550" s="18"/>
      <c r="PNA550" s="18"/>
      <c r="PNB550" s="18"/>
      <c r="PNC550" s="18"/>
      <c r="PND550" s="18"/>
      <c r="PNE550" s="18"/>
      <c r="PNF550" s="18"/>
      <c r="PNG550" s="18"/>
      <c r="PNH550" s="18"/>
      <c r="PNI550" s="18"/>
      <c r="PNJ550" s="18"/>
      <c r="PNK550" s="18"/>
      <c r="PNL550" s="18"/>
      <c r="PNM550" s="18"/>
      <c r="PNN550" s="18"/>
      <c r="PNO550" s="18"/>
      <c r="PNP550" s="18"/>
      <c r="PNQ550" s="18"/>
      <c r="PNR550" s="18"/>
      <c r="PNS550" s="18"/>
      <c r="PNT550" s="18"/>
      <c r="PNU550" s="18"/>
      <c r="PNV550" s="18"/>
      <c r="PNW550" s="18"/>
      <c r="PNX550" s="18"/>
      <c r="PNY550" s="18"/>
      <c r="PNZ550" s="18"/>
      <c r="POA550" s="18"/>
      <c r="POB550" s="18"/>
      <c r="POC550" s="18"/>
      <c r="POD550" s="18"/>
      <c r="POE550" s="18"/>
      <c r="POF550" s="18"/>
      <c r="POG550" s="18"/>
      <c r="POH550" s="18"/>
      <c r="POI550" s="18"/>
      <c r="POJ550" s="18"/>
      <c r="POK550" s="18"/>
      <c r="POL550" s="18"/>
      <c r="POM550" s="18"/>
      <c r="PON550" s="18"/>
      <c r="POO550" s="18"/>
      <c r="POP550" s="18"/>
      <c r="POQ550" s="18"/>
      <c r="POR550" s="18"/>
      <c r="POS550" s="18"/>
      <c r="POT550" s="18"/>
      <c r="POU550" s="18"/>
      <c r="POV550" s="18"/>
      <c r="POW550" s="18"/>
      <c r="POX550" s="18"/>
      <c r="POY550" s="18"/>
      <c r="POZ550" s="18"/>
      <c r="PPA550" s="18"/>
      <c r="PPB550" s="18"/>
      <c r="PPC550" s="18"/>
      <c r="PPD550" s="18"/>
      <c r="PPE550" s="18"/>
      <c r="PPF550" s="18"/>
      <c r="PPG550" s="18"/>
      <c r="PPH550" s="18"/>
      <c r="PPI550" s="18"/>
      <c r="PPJ550" s="18"/>
      <c r="PPK550" s="18"/>
      <c r="PPL550" s="18"/>
      <c r="PPM550" s="18"/>
      <c r="PPN550" s="18"/>
      <c r="PPO550" s="18"/>
      <c r="PPP550" s="18"/>
      <c r="PPQ550" s="18"/>
      <c r="PPR550" s="18"/>
      <c r="PPS550" s="18"/>
      <c r="PPT550" s="18"/>
      <c r="PPU550" s="18"/>
      <c r="PPV550" s="18"/>
      <c r="PPW550" s="18"/>
      <c r="PPX550" s="18"/>
      <c r="PPY550" s="18"/>
      <c r="PPZ550" s="18"/>
      <c r="PQA550" s="18"/>
      <c r="PQB550" s="18"/>
      <c r="PQC550" s="18"/>
      <c r="PQD550" s="18"/>
      <c r="PQE550" s="18"/>
      <c r="PQF550" s="18"/>
      <c r="PQG550" s="18"/>
      <c r="PQH550" s="18"/>
      <c r="PQI550" s="18"/>
      <c r="PQJ550" s="18"/>
      <c r="PQK550" s="18"/>
      <c r="PQL550" s="18"/>
      <c r="PQM550" s="18"/>
      <c r="PQN550" s="18"/>
      <c r="PQO550" s="18"/>
      <c r="PQP550" s="18"/>
      <c r="PQQ550" s="18"/>
      <c r="PQR550" s="18"/>
      <c r="PQS550" s="18"/>
      <c r="PQT550" s="18"/>
      <c r="PQU550" s="18"/>
      <c r="PQV550" s="18"/>
      <c r="PQW550" s="18"/>
      <c r="PQX550" s="18"/>
      <c r="PQY550" s="18"/>
      <c r="PQZ550" s="18"/>
      <c r="PRA550" s="18"/>
      <c r="PRB550" s="18"/>
      <c r="PRC550" s="18"/>
      <c r="PRD550" s="18"/>
      <c r="PRE550" s="18"/>
      <c r="PRF550" s="18"/>
      <c r="PRG550" s="18"/>
      <c r="PRH550" s="18"/>
      <c r="PRI550" s="18"/>
      <c r="PRJ550" s="18"/>
      <c r="PRK550" s="18"/>
      <c r="PRL550" s="18"/>
      <c r="PRM550" s="18"/>
      <c r="PRN550" s="18"/>
      <c r="PRO550" s="18"/>
      <c r="PRP550" s="18"/>
      <c r="PRQ550" s="18"/>
      <c r="PRR550" s="18"/>
      <c r="PRS550" s="18"/>
      <c r="PRT550" s="18"/>
      <c r="PRU550" s="18"/>
      <c r="PRV550" s="18"/>
      <c r="PRW550" s="18"/>
      <c r="PRX550" s="18"/>
      <c r="PRY550" s="18"/>
      <c r="PRZ550" s="18"/>
      <c r="PSA550" s="18"/>
      <c r="PSB550" s="18"/>
      <c r="PSC550" s="18"/>
      <c r="PSD550" s="18"/>
      <c r="PSE550" s="18"/>
      <c r="PSF550" s="18"/>
      <c r="PSG550" s="18"/>
      <c r="PSH550" s="18"/>
      <c r="PSI550" s="18"/>
      <c r="PSJ550" s="18"/>
      <c r="PSK550" s="18"/>
      <c r="PSL550" s="18"/>
      <c r="PSM550" s="18"/>
      <c r="PSN550" s="18"/>
      <c r="PSO550" s="18"/>
      <c r="PSP550" s="18"/>
      <c r="PSQ550" s="18"/>
      <c r="PSR550" s="18"/>
      <c r="PSS550" s="18"/>
      <c r="PST550" s="18"/>
      <c r="PSU550" s="18"/>
      <c r="PSV550" s="18"/>
      <c r="PSW550" s="18"/>
      <c r="PSX550" s="18"/>
      <c r="PSY550" s="18"/>
      <c r="PSZ550" s="18"/>
      <c r="PTA550" s="18"/>
      <c r="PTB550" s="18"/>
      <c r="PTC550" s="18"/>
      <c r="PTD550" s="18"/>
      <c r="PTE550" s="18"/>
      <c r="PTF550" s="18"/>
      <c r="PTG550" s="18"/>
      <c r="PTH550" s="18"/>
      <c r="PTI550" s="18"/>
      <c r="PTJ550" s="18"/>
      <c r="PTK550" s="18"/>
      <c r="PTL550" s="18"/>
      <c r="PTM550" s="18"/>
      <c r="PTN550" s="18"/>
      <c r="PTO550" s="18"/>
      <c r="PTP550" s="18"/>
      <c r="PTQ550" s="18"/>
      <c r="PTR550" s="18"/>
      <c r="PTS550" s="18"/>
      <c r="PTT550" s="18"/>
      <c r="PTU550" s="18"/>
      <c r="PTV550" s="18"/>
      <c r="PTW550" s="18"/>
      <c r="PTX550" s="18"/>
      <c r="PTY550" s="18"/>
      <c r="PTZ550" s="18"/>
      <c r="PUA550" s="18"/>
      <c r="PUB550" s="18"/>
      <c r="PUC550" s="18"/>
      <c r="PUD550" s="18"/>
      <c r="PUE550" s="18"/>
      <c r="PUF550" s="18"/>
      <c r="PUG550" s="18"/>
      <c r="PUH550" s="18"/>
      <c r="PUI550" s="18"/>
      <c r="PUJ550" s="18"/>
      <c r="PUK550" s="18"/>
      <c r="PUL550" s="18"/>
      <c r="PUM550" s="18"/>
      <c r="PUN550" s="18"/>
      <c r="PUO550" s="18"/>
      <c r="PUP550" s="18"/>
      <c r="PUQ550" s="18"/>
      <c r="PUR550" s="18"/>
      <c r="PUS550" s="18"/>
      <c r="PUT550" s="18"/>
      <c r="PUU550" s="18"/>
      <c r="PUV550" s="18"/>
      <c r="PUW550" s="18"/>
      <c r="PUX550" s="18"/>
      <c r="PUY550" s="18"/>
      <c r="PUZ550" s="18"/>
      <c r="PVA550" s="18"/>
      <c r="PVB550" s="18"/>
      <c r="PVC550" s="18"/>
      <c r="PVD550" s="18"/>
      <c r="PVE550" s="18"/>
      <c r="PVF550" s="18"/>
      <c r="PVG550" s="18"/>
      <c r="PVH550" s="18"/>
      <c r="PVI550" s="18"/>
      <c r="PVJ550" s="18"/>
      <c r="PVK550" s="18"/>
      <c r="PVL550" s="18"/>
      <c r="PVM550" s="18"/>
      <c r="PVN550" s="18"/>
      <c r="PVO550" s="18"/>
      <c r="PVP550" s="18"/>
      <c r="PVQ550" s="18"/>
      <c r="PVR550" s="18"/>
      <c r="PVS550" s="18"/>
      <c r="PVT550" s="18"/>
      <c r="PVU550" s="18"/>
      <c r="PVV550" s="18"/>
      <c r="PVW550" s="18"/>
      <c r="PVX550" s="18"/>
      <c r="PVY550" s="18"/>
      <c r="PVZ550" s="18"/>
      <c r="PWA550" s="18"/>
      <c r="PWB550" s="18"/>
      <c r="PWC550" s="18"/>
      <c r="PWD550" s="18"/>
      <c r="PWE550" s="18"/>
      <c r="PWF550" s="18"/>
      <c r="PWG550" s="18"/>
      <c r="PWH550" s="18"/>
      <c r="PWI550" s="18"/>
      <c r="PWJ550" s="18"/>
      <c r="PWK550" s="18"/>
      <c r="PWL550" s="18"/>
      <c r="PWM550" s="18"/>
      <c r="PWN550" s="18"/>
      <c r="PWO550" s="18"/>
      <c r="PWP550" s="18"/>
      <c r="PWQ550" s="18"/>
      <c r="PWR550" s="18"/>
      <c r="PWS550" s="18"/>
      <c r="PWT550" s="18"/>
      <c r="PWU550" s="18"/>
      <c r="PWV550" s="18"/>
      <c r="PWW550" s="18"/>
      <c r="PWX550" s="18"/>
      <c r="PWY550" s="18"/>
      <c r="PWZ550" s="18"/>
      <c r="PXA550" s="18"/>
      <c r="PXB550" s="18"/>
      <c r="PXC550" s="18"/>
      <c r="PXD550" s="18"/>
      <c r="PXE550" s="18"/>
      <c r="PXF550" s="18"/>
      <c r="PXG550" s="18"/>
      <c r="PXH550" s="18"/>
      <c r="PXI550" s="18"/>
      <c r="PXJ550" s="18"/>
      <c r="PXK550" s="18"/>
      <c r="PXL550" s="18"/>
      <c r="PXM550" s="18"/>
      <c r="PXN550" s="18"/>
      <c r="PXO550" s="18"/>
      <c r="PXP550" s="18"/>
      <c r="PXQ550" s="18"/>
      <c r="PXR550" s="18"/>
      <c r="PXS550" s="18"/>
      <c r="PXT550" s="18"/>
      <c r="PXU550" s="18"/>
      <c r="PXV550" s="18"/>
      <c r="PXW550" s="18"/>
      <c r="PXX550" s="18"/>
      <c r="PXY550" s="18"/>
      <c r="PXZ550" s="18"/>
      <c r="PYA550" s="18"/>
      <c r="PYB550" s="18"/>
      <c r="PYC550" s="18"/>
      <c r="PYD550" s="18"/>
      <c r="PYE550" s="18"/>
      <c r="PYF550" s="18"/>
      <c r="PYG550" s="18"/>
      <c r="PYH550" s="18"/>
      <c r="PYI550" s="18"/>
      <c r="PYJ550" s="18"/>
      <c r="PYK550" s="18"/>
      <c r="PYL550" s="18"/>
      <c r="PYM550" s="18"/>
      <c r="PYN550" s="18"/>
      <c r="PYO550" s="18"/>
      <c r="PYP550" s="18"/>
      <c r="PYQ550" s="18"/>
      <c r="PYR550" s="18"/>
      <c r="PYS550" s="18"/>
      <c r="PYT550" s="18"/>
      <c r="PYU550" s="18"/>
      <c r="PYV550" s="18"/>
      <c r="PYW550" s="18"/>
      <c r="PYX550" s="18"/>
      <c r="PYY550" s="18"/>
      <c r="PYZ550" s="18"/>
      <c r="PZA550" s="18"/>
      <c r="PZB550" s="18"/>
      <c r="PZC550" s="18"/>
      <c r="PZD550" s="18"/>
      <c r="PZE550" s="18"/>
      <c r="PZF550" s="18"/>
      <c r="PZG550" s="18"/>
      <c r="PZH550" s="18"/>
      <c r="PZI550" s="18"/>
      <c r="PZJ550" s="18"/>
      <c r="PZK550" s="18"/>
      <c r="PZL550" s="18"/>
      <c r="PZM550" s="18"/>
      <c r="PZN550" s="18"/>
      <c r="PZO550" s="18"/>
      <c r="PZP550" s="18"/>
      <c r="PZQ550" s="18"/>
      <c r="PZR550" s="18"/>
      <c r="PZS550" s="18"/>
      <c r="PZT550" s="18"/>
      <c r="PZU550" s="18"/>
      <c r="PZV550" s="18"/>
      <c r="PZW550" s="18"/>
      <c r="PZX550" s="18"/>
      <c r="PZY550" s="18"/>
      <c r="PZZ550" s="18"/>
      <c r="QAA550" s="18"/>
      <c r="QAB550" s="18"/>
      <c r="QAC550" s="18"/>
      <c r="QAD550" s="18"/>
      <c r="QAE550" s="18"/>
      <c r="QAF550" s="18"/>
      <c r="QAG550" s="18"/>
      <c r="QAH550" s="18"/>
      <c r="QAI550" s="18"/>
      <c r="QAJ550" s="18"/>
      <c r="QAK550" s="18"/>
      <c r="QAL550" s="18"/>
      <c r="QAM550" s="18"/>
      <c r="QAN550" s="18"/>
      <c r="QAO550" s="18"/>
      <c r="QAP550" s="18"/>
      <c r="QAQ550" s="18"/>
      <c r="QAR550" s="18"/>
      <c r="QAS550" s="18"/>
      <c r="QAT550" s="18"/>
      <c r="QAU550" s="18"/>
      <c r="QAV550" s="18"/>
      <c r="QAW550" s="18"/>
      <c r="QAX550" s="18"/>
      <c r="QAY550" s="18"/>
      <c r="QAZ550" s="18"/>
      <c r="QBA550" s="18"/>
      <c r="QBB550" s="18"/>
      <c r="QBC550" s="18"/>
      <c r="QBD550" s="18"/>
      <c r="QBE550" s="18"/>
      <c r="QBF550" s="18"/>
      <c r="QBG550" s="18"/>
      <c r="QBH550" s="18"/>
      <c r="QBI550" s="18"/>
      <c r="QBJ550" s="18"/>
      <c r="QBK550" s="18"/>
      <c r="QBL550" s="18"/>
      <c r="QBM550" s="18"/>
      <c r="QBN550" s="18"/>
      <c r="QBO550" s="18"/>
      <c r="QBP550" s="18"/>
      <c r="QBQ550" s="18"/>
      <c r="QBR550" s="18"/>
      <c r="QBS550" s="18"/>
      <c r="QBT550" s="18"/>
      <c r="QBU550" s="18"/>
      <c r="QBV550" s="18"/>
      <c r="QBW550" s="18"/>
      <c r="QBX550" s="18"/>
      <c r="QBY550" s="18"/>
      <c r="QBZ550" s="18"/>
      <c r="QCA550" s="18"/>
      <c r="QCB550" s="18"/>
      <c r="QCC550" s="18"/>
      <c r="QCD550" s="18"/>
      <c r="QCE550" s="18"/>
      <c r="QCF550" s="18"/>
      <c r="QCG550" s="18"/>
      <c r="QCH550" s="18"/>
      <c r="QCI550" s="18"/>
      <c r="QCJ550" s="18"/>
      <c r="QCK550" s="18"/>
      <c r="QCL550" s="18"/>
      <c r="QCM550" s="18"/>
      <c r="QCN550" s="18"/>
      <c r="QCO550" s="18"/>
      <c r="QCP550" s="18"/>
      <c r="QCQ550" s="18"/>
      <c r="QCR550" s="18"/>
      <c r="QCS550" s="18"/>
      <c r="QCT550" s="18"/>
      <c r="QCU550" s="18"/>
      <c r="QCV550" s="18"/>
      <c r="QCW550" s="18"/>
      <c r="QCX550" s="18"/>
      <c r="QCY550" s="18"/>
      <c r="QCZ550" s="18"/>
      <c r="QDA550" s="18"/>
      <c r="QDB550" s="18"/>
      <c r="QDC550" s="18"/>
      <c r="QDD550" s="18"/>
      <c r="QDE550" s="18"/>
      <c r="QDF550" s="18"/>
      <c r="QDG550" s="18"/>
      <c r="QDH550" s="18"/>
      <c r="QDI550" s="18"/>
      <c r="QDJ550" s="18"/>
      <c r="QDK550" s="18"/>
      <c r="QDL550" s="18"/>
      <c r="QDM550" s="18"/>
      <c r="QDN550" s="18"/>
      <c r="QDO550" s="18"/>
      <c r="QDP550" s="18"/>
      <c r="QDQ550" s="18"/>
      <c r="QDR550" s="18"/>
      <c r="QDS550" s="18"/>
      <c r="QDT550" s="18"/>
      <c r="QDU550" s="18"/>
      <c r="QDV550" s="18"/>
      <c r="QDW550" s="18"/>
      <c r="QDX550" s="18"/>
      <c r="QDY550" s="18"/>
      <c r="QDZ550" s="18"/>
      <c r="QEA550" s="18"/>
      <c r="QEB550" s="18"/>
      <c r="QEC550" s="18"/>
      <c r="QED550" s="18"/>
      <c r="QEE550" s="18"/>
      <c r="QEF550" s="18"/>
      <c r="QEG550" s="18"/>
      <c r="QEH550" s="18"/>
      <c r="QEI550" s="18"/>
      <c r="QEJ550" s="18"/>
      <c r="QEK550" s="18"/>
      <c r="QEL550" s="18"/>
      <c r="QEM550" s="18"/>
      <c r="QEN550" s="18"/>
      <c r="QEO550" s="18"/>
      <c r="QEP550" s="18"/>
      <c r="QEQ550" s="18"/>
      <c r="QER550" s="18"/>
      <c r="QES550" s="18"/>
      <c r="QET550" s="18"/>
      <c r="QEU550" s="18"/>
      <c r="QEV550" s="18"/>
      <c r="QEW550" s="18"/>
      <c r="QEX550" s="18"/>
      <c r="QEY550" s="18"/>
      <c r="QEZ550" s="18"/>
      <c r="QFA550" s="18"/>
      <c r="QFB550" s="18"/>
      <c r="QFC550" s="18"/>
      <c r="QFD550" s="18"/>
      <c r="QFE550" s="18"/>
      <c r="QFF550" s="18"/>
      <c r="QFG550" s="18"/>
      <c r="QFH550" s="18"/>
      <c r="QFI550" s="18"/>
      <c r="QFJ550" s="18"/>
      <c r="QFK550" s="18"/>
      <c r="QFL550" s="18"/>
      <c r="QFM550" s="18"/>
      <c r="QFN550" s="18"/>
      <c r="QFO550" s="18"/>
      <c r="QFP550" s="18"/>
      <c r="QFQ550" s="18"/>
      <c r="QFR550" s="18"/>
      <c r="QFS550" s="18"/>
      <c r="QFT550" s="18"/>
      <c r="QFU550" s="18"/>
      <c r="QFV550" s="18"/>
      <c r="QFW550" s="18"/>
      <c r="QFX550" s="18"/>
      <c r="QFY550" s="18"/>
      <c r="QFZ550" s="18"/>
      <c r="QGA550" s="18"/>
      <c r="QGB550" s="18"/>
      <c r="QGC550" s="18"/>
      <c r="QGD550" s="18"/>
      <c r="QGE550" s="18"/>
      <c r="QGF550" s="18"/>
      <c r="QGG550" s="18"/>
      <c r="QGH550" s="18"/>
      <c r="QGI550" s="18"/>
      <c r="QGJ550" s="18"/>
      <c r="QGK550" s="18"/>
      <c r="QGL550" s="18"/>
      <c r="QGM550" s="18"/>
      <c r="QGN550" s="18"/>
      <c r="QGO550" s="18"/>
      <c r="QGP550" s="18"/>
      <c r="QGQ550" s="18"/>
      <c r="QGR550" s="18"/>
      <c r="QGS550" s="18"/>
      <c r="QGT550" s="18"/>
      <c r="QGU550" s="18"/>
      <c r="QGV550" s="18"/>
      <c r="QGW550" s="18"/>
      <c r="QGX550" s="18"/>
      <c r="QGY550" s="18"/>
      <c r="QGZ550" s="18"/>
      <c r="QHA550" s="18"/>
      <c r="QHB550" s="18"/>
      <c r="QHC550" s="18"/>
      <c r="QHD550" s="18"/>
      <c r="QHE550" s="18"/>
      <c r="QHF550" s="18"/>
      <c r="QHG550" s="18"/>
      <c r="QHH550" s="18"/>
      <c r="QHI550" s="18"/>
      <c r="QHJ550" s="18"/>
      <c r="QHK550" s="18"/>
      <c r="QHL550" s="18"/>
      <c r="QHM550" s="18"/>
      <c r="QHN550" s="18"/>
      <c r="QHO550" s="18"/>
      <c r="QHP550" s="18"/>
      <c r="QHQ550" s="18"/>
      <c r="QHR550" s="18"/>
      <c r="QHS550" s="18"/>
      <c r="QHT550" s="18"/>
      <c r="QHU550" s="18"/>
      <c r="QHV550" s="18"/>
      <c r="QHW550" s="18"/>
      <c r="QHX550" s="18"/>
      <c r="QHY550" s="18"/>
      <c r="QHZ550" s="18"/>
      <c r="QIA550" s="18"/>
      <c r="QIB550" s="18"/>
      <c r="QIC550" s="18"/>
      <c r="QID550" s="18"/>
      <c r="QIE550" s="18"/>
      <c r="QIF550" s="18"/>
      <c r="QIG550" s="18"/>
      <c r="QIH550" s="18"/>
      <c r="QII550" s="18"/>
      <c r="QIJ550" s="18"/>
      <c r="QIK550" s="18"/>
      <c r="QIL550" s="18"/>
      <c r="QIM550" s="18"/>
      <c r="QIN550" s="18"/>
      <c r="QIO550" s="18"/>
      <c r="QIP550" s="18"/>
      <c r="QIQ550" s="18"/>
      <c r="QIR550" s="18"/>
      <c r="QIS550" s="18"/>
      <c r="QIT550" s="18"/>
      <c r="QIU550" s="18"/>
      <c r="QIV550" s="18"/>
      <c r="QIW550" s="18"/>
      <c r="QIX550" s="18"/>
      <c r="QIY550" s="18"/>
      <c r="QIZ550" s="18"/>
      <c r="QJA550" s="18"/>
      <c r="QJB550" s="18"/>
      <c r="QJC550" s="18"/>
      <c r="QJD550" s="18"/>
      <c r="QJE550" s="18"/>
      <c r="QJF550" s="18"/>
      <c r="QJG550" s="18"/>
      <c r="QJH550" s="18"/>
      <c r="QJI550" s="18"/>
      <c r="QJJ550" s="18"/>
      <c r="QJK550" s="18"/>
      <c r="QJL550" s="18"/>
      <c r="QJM550" s="18"/>
      <c r="QJN550" s="18"/>
      <c r="QJO550" s="18"/>
      <c r="QJP550" s="18"/>
      <c r="QJQ550" s="18"/>
      <c r="QJR550" s="18"/>
      <c r="QJS550" s="18"/>
      <c r="QJT550" s="18"/>
      <c r="QJU550" s="18"/>
      <c r="QJV550" s="18"/>
      <c r="QJW550" s="18"/>
      <c r="QJX550" s="18"/>
      <c r="QJY550" s="18"/>
      <c r="QJZ550" s="18"/>
      <c r="QKA550" s="18"/>
      <c r="QKB550" s="18"/>
      <c r="QKC550" s="18"/>
      <c r="QKD550" s="18"/>
      <c r="QKE550" s="18"/>
      <c r="QKF550" s="18"/>
      <c r="QKG550" s="18"/>
      <c r="QKH550" s="18"/>
      <c r="QKI550" s="18"/>
      <c r="QKJ550" s="18"/>
      <c r="QKK550" s="18"/>
      <c r="QKL550" s="18"/>
      <c r="QKM550" s="18"/>
      <c r="QKN550" s="18"/>
      <c r="QKO550" s="18"/>
      <c r="QKP550" s="18"/>
      <c r="QKQ550" s="18"/>
      <c r="QKR550" s="18"/>
      <c r="QKS550" s="18"/>
      <c r="QKT550" s="18"/>
      <c r="QKU550" s="18"/>
      <c r="QKV550" s="18"/>
      <c r="QKW550" s="18"/>
      <c r="QKX550" s="18"/>
      <c r="QKY550" s="18"/>
      <c r="QKZ550" s="18"/>
      <c r="QLA550" s="18"/>
      <c r="QLB550" s="18"/>
      <c r="QLC550" s="18"/>
      <c r="QLD550" s="18"/>
      <c r="QLE550" s="18"/>
      <c r="QLF550" s="18"/>
      <c r="QLG550" s="18"/>
      <c r="QLH550" s="18"/>
      <c r="QLI550" s="18"/>
      <c r="QLJ550" s="18"/>
      <c r="QLK550" s="18"/>
      <c r="QLL550" s="18"/>
      <c r="QLM550" s="18"/>
      <c r="QLN550" s="18"/>
      <c r="QLO550" s="18"/>
      <c r="QLP550" s="18"/>
      <c r="QLQ550" s="18"/>
      <c r="QLR550" s="18"/>
      <c r="QLS550" s="18"/>
      <c r="QLT550" s="18"/>
      <c r="QLU550" s="18"/>
      <c r="QLV550" s="18"/>
      <c r="QLW550" s="18"/>
      <c r="QLX550" s="18"/>
      <c r="QLY550" s="18"/>
      <c r="QLZ550" s="18"/>
      <c r="QMA550" s="18"/>
      <c r="QMB550" s="18"/>
      <c r="QMC550" s="18"/>
      <c r="QMD550" s="18"/>
      <c r="QME550" s="18"/>
      <c r="QMF550" s="18"/>
      <c r="QMG550" s="18"/>
      <c r="QMH550" s="18"/>
      <c r="QMI550" s="18"/>
      <c r="QMJ550" s="18"/>
      <c r="QMK550" s="18"/>
      <c r="QML550" s="18"/>
      <c r="QMM550" s="18"/>
      <c r="QMN550" s="18"/>
      <c r="QMO550" s="18"/>
      <c r="QMP550" s="18"/>
      <c r="QMQ550" s="18"/>
      <c r="QMR550" s="18"/>
      <c r="QMS550" s="18"/>
      <c r="QMT550" s="18"/>
      <c r="QMU550" s="18"/>
      <c r="QMV550" s="18"/>
      <c r="QMW550" s="18"/>
      <c r="QMX550" s="18"/>
      <c r="QMY550" s="18"/>
      <c r="QMZ550" s="18"/>
      <c r="QNA550" s="18"/>
      <c r="QNB550" s="18"/>
      <c r="QNC550" s="18"/>
      <c r="QND550" s="18"/>
      <c r="QNE550" s="18"/>
      <c r="QNF550" s="18"/>
      <c r="QNG550" s="18"/>
      <c r="QNH550" s="18"/>
      <c r="QNI550" s="18"/>
      <c r="QNJ550" s="18"/>
      <c r="QNK550" s="18"/>
      <c r="QNL550" s="18"/>
      <c r="QNM550" s="18"/>
      <c r="QNN550" s="18"/>
      <c r="QNO550" s="18"/>
      <c r="QNP550" s="18"/>
      <c r="QNQ550" s="18"/>
      <c r="QNR550" s="18"/>
      <c r="QNS550" s="18"/>
      <c r="QNT550" s="18"/>
      <c r="QNU550" s="18"/>
      <c r="QNV550" s="18"/>
      <c r="QNW550" s="18"/>
      <c r="QNX550" s="18"/>
      <c r="QNY550" s="18"/>
      <c r="QNZ550" s="18"/>
      <c r="QOA550" s="18"/>
      <c r="QOB550" s="18"/>
      <c r="QOC550" s="18"/>
      <c r="QOD550" s="18"/>
      <c r="QOE550" s="18"/>
      <c r="QOF550" s="18"/>
      <c r="QOG550" s="18"/>
      <c r="QOH550" s="18"/>
      <c r="QOI550" s="18"/>
      <c r="QOJ550" s="18"/>
      <c r="QOK550" s="18"/>
      <c r="QOL550" s="18"/>
      <c r="QOM550" s="18"/>
      <c r="QON550" s="18"/>
      <c r="QOO550" s="18"/>
      <c r="QOP550" s="18"/>
      <c r="QOQ550" s="18"/>
      <c r="QOR550" s="18"/>
      <c r="QOS550" s="18"/>
      <c r="QOT550" s="18"/>
      <c r="QOU550" s="18"/>
      <c r="QOV550" s="18"/>
      <c r="QOW550" s="18"/>
      <c r="QOX550" s="18"/>
      <c r="QOY550" s="18"/>
      <c r="QOZ550" s="18"/>
      <c r="QPA550" s="18"/>
      <c r="QPB550" s="18"/>
      <c r="QPC550" s="18"/>
      <c r="QPD550" s="18"/>
      <c r="QPE550" s="18"/>
      <c r="QPF550" s="18"/>
      <c r="QPG550" s="18"/>
      <c r="QPH550" s="18"/>
      <c r="QPI550" s="18"/>
      <c r="QPJ550" s="18"/>
      <c r="QPK550" s="18"/>
      <c r="QPL550" s="18"/>
      <c r="QPM550" s="18"/>
      <c r="QPN550" s="18"/>
      <c r="QPO550" s="18"/>
      <c r="QPP550" s="18"/>
      <c r="QPQ550" s="18"/>
      <c r="QPR550" s="18"/>
      <c r="QPS550" s="18"/>
      <c r="QPT550" s="18"/>
      <c r="QPU550" s="18"/>
      <c r="QPV550" s="18"/>
      <c r="QPW550" s="18"/>
      <c r="QPX550" s="18"/>
      <c r="QPY550" s="18"/>
      <c r="QPZ550" s="18"/>
      <c r="QQA550" s="18"/>
      <c r="QQB550" s="18"/>
      <c r="QQC550" s="18"/>
      <c r="QQD550" s="18"/>
      <c r="QQE550" s="18"/>
      <c r="QQF550" s="18"/>
      <c r="QQG550" s="18"/>
      <c r="QQH550" s="18"/>
      <c r="QQI550" s="18"/>
      <c r="QQJ550" s="18"/>
      <c r="QQK550" s="18"/>
      <c r="QQL550" s="18"/>
      <c r="QQM550" s="18"/>
      <c r="QQN550" s="18"/>
      <c r="QQO550" s="18"/>
      <c r="QQP550" s="18"/>
      <c r="QQQ550" s="18"/>
      <c r="QQR550" s="18"/>
      <c r="QQS550" s="18"/>
      <c r="QQT550" s="18"/>
      <c r="QQU550" s="18"/>
      <c r="QQV550" s="18"/>
      <c r="QQW550" s="18"/>
      <c r="QQX550" s="18"/>
      <c r="QQY550" s="18"/>
      <c r="QQZ550" s="18"/>
      <c r="QRA550" s="18"/>
      <c r="QRB550" s="18"/>
      <c r="QRC550" s="18"/>
      <c r="QRD550" s="18"/>
      <c r="QRE550" s="18"/>
      <c r="QRF550" s="18"/>
      <c r="QRG550" s="18"/>
      <c r="QRH550" s="18"/>
      <c r="QRI550" s="18"/>
      <c r="QRJ550" s="18"/>
      <c r="QRK550" s="18"/>
      <c r="QRL550" s="18"/>
      <c r="QRM550" s="18"/>
      <c r="QRN550" s="18"/>
      <c r="QRO550" s="18"/>
      <c r="QRP550" s="18"/>
      <c r="QRQ550" s="18"/>
      <c r="QRR550" s="18"/>
      <c r="QRS550" s="18"/>
      <c r="QRT550" s="18"/>
      <c r="QRU550" s="18"/>
      <c r="QRV550" s="18"/>
      <c r="QRW550" s="18"/>
      <c r="QRX550" s="18"/>
      <c r="QRY550" s="18"/>
      <c r="QRZ550" s="18"/>
      <c r="QSA550" s="18"/>
      <c r="QSB550" s="18"/>
      <c r="QSC550" s="18"/>
      <c r="QSD550" s="18"/>
      <c r="QSE550" s="18"/>
      <c r="QSF550" s="18"/>
      <c r="QSG550" s="18"/>
      <c r="QSH550" s="18"/>
      <c r="QSI550" s="18"/>
      <c r="QSJ550" s="18"/>
      <c r="QSK550" s="18"/>
      <c r="QSL550" s="18"/>
      <c r="QSM550" s="18"/>
      <c r="QSN550" s="18"/>
      <c r="QSO550" s="18"/>
      <c r="QSP550" s="18"/>
      <c r="QSQ550" s="18"/>
      <c r="QSR550" s="18"/>
      <c r="QSS550" s="18"/>
      <c r="QST550" s="18"/>
      <c r="QSU550" s="18"/>
      <c r="QSV550" s="18"/>
      <c r="QSW550" s="18"/>
      <c r="QSX550" s="18"/>
      <c r="QSY550" s="18"/>
      <c r="QSZ550" s="18"/>
      <c r="QTA550" s="18"/>
      <c r="QTB550" s="18"/>
      <c r="QTC550" s="18"/>
      <c r="QTD550" s="18"/>
      <c r="QTE550" s="18"/>
      <c r="QTF550" s="18"/>
      <c r="QTG550" s="18"/>
      <c r="QTH550" s="18"/>
      <c r="QTI550" s="18"/>
      <c r="QTJ550" s="18"/>
      <c r="QTK550" s="18"/>
      <c r="QTL550" s="18"/>
      <c r="QTM550" s="18"/>
      <c r="QTN550" s="18"/>
      <c r="QTO550" s="18"/>
      <c r="QTP550" s="18"/>
      <c r="QTQ550" s="18"/>
      <c r="QTR550" s="18"/>
      <c r="QTS550" s="18"/>
      <c r="QTT550" s="18"/>
      <c r="QTU550" s="18"/>
      <c r="QTV550" s="18"/>
      <c r="QTW550" s="18"/>
      <c r="QTX550" s="18"/>
      <c r="QTY550" s="18"/>
      <c r="QTZ550" s="18"/>
      <c r="QUA550" s="18"/>
      <c r="QUB550" s="18"/>
      <c r="QUC550" s="18"/>
      <c r="QUD550" s="18"/>
      <c r="QUE550" s="18"/>
      <c r="QUF550" s="18"/>
      <c r="QUG550" s="18"/>
      <c r="QUH550" s="18"/>
      <c r="QUI550" s="18"/>
      <c r="QUJ550" s="18"/>
      <c r="QUK550" s="18"/>
      <c r="QUL550" s="18"/>
      <c r="QUM550" s="18"/>
      <c r="QUN550" s="18"/>
      <c r="QUO550" s="18"/>
      <c r="QUP550" s="18"/>
      <c r="QUQ550" s="18"/>
      <c r="QUR550" s="18"/>
      <c r="QUS550" s="18"/>
      <c r="QUT550" s="18"/>
      <c r="QUU550" s="18"/>
      <c r="QUV550" s="18"/>
      <c r="QUW550" s="18"/>
      <c r="QUX550" s="18"/>
      <c r="QUY550" s="18"/>
      <c r="QUZ550" s="18"/>
      <c r="QVA550" s="18"/>
      <c r="QVB550" s="18"/>
      <c r="QVC550" s="18"/>
      <c r="QVD550" s="18"/>
      <c r="QVE550" s="18"/>
      <c r="QVF550" s="18"/>
      <c r="QVG550" s="18"/>
      <c r="QVH550" s="18"/>
      <c r="QVI550" s="18"/>
      <c r="QVJ550" s="18"/>
      <c r="QVK550" s="18"/>
      <c r="QVL550" s="18"/>
      <c r="QVM550" s="18"/>
      <c r="QVN550" s="18"/>
      <c r="QVO550" s="18"/>
      <c r="QVP550" s="18"/>
      <c r="QVQ550" s="18"/>
      <c r="QVR550" s="18"/>
      <c r="QVS550" s="18"/>
      <c r="QVT550" s="18"/>
      <c r="QVU550" s="18"/>
      <c r="QVV550" s="18"/>
      <c r="QVW550" s="18"/>
      <c r="QVX550" s="18"/>
      <c r="QVY550" s="18"/>
      <c r="QVZ550" s="18"/>
      <c r="QWA550" s="18"/>
      <c r="QWB550" s="18"/>
      <c r="QWC550" s="18"/>
      <c r="QWD550" s="18"/>
      <c r="QWE550" s="18"/>
      <c r="QWF550" s="18"/>
      <c r="QWG550" s="18"/>
      <c r="QWH550" s="18"/>
      <c r="QWI550" s="18"/>
      <c r="QWJ550" s="18"/>
      <c r="QWK550" s="18"/>
      <c r="QWL550" s="18"/>
      <c r="QWM550" s="18"/>
      <c r="QWN550" s="18"/>
      <c r="QWO550" s="18"/>
      <c r="QWP550" s="18"/>
      <c r="QWQ550" s="18"/>
      <c r="QWR550" s="18"/>
      <c r="QWS550" s="18"/>
      <c r="QWT550" s="18"/>
      <c r="QWU550" s="18"/>
      <c r="QWV550" s="18"/>
      <c r="QWW550" s="18"/>
      <c r="QWX550" s="18"/>
      <c r="QWY550" s="18"/>
      <c r="QWZ550" s="18"/>
      <c r="QXA550" s="18"/>
      <c r="QXB550" s="18"/>
      <c r="QXC550" s="18"/>
      <c r="QXD550" s="18"/>
      <c r="QXE550" s="18"/>
      <c r="QXF550" s="18"/>
      <c r="QXG550" s="18"/>
      <c r="QXH550" s="18"/>
      <c r="QXI550" s="18"/>
      <c r="QXJ550" s="18"/>
      <c r="QXK550" s="18"/>
      <c r="QXL550" s="18"/>
      <c r="QXM550" s="18"/>
      <c r="QXN550" s="18"/>
      <c r="QXO550" s="18"/>
      <c r="QXP550" s="18"/>
      <c r="QXQ550" s="18"/>
      <c r="QXR550" s="18"/>
      <c r="QXS550" s="18"/>
      <c r="QXT550" s="18"/>
      <c r="QXU550" s="18"/>
      <c r="QXV550" s="18"/>
      <c r="QXW550" s="18"/>
      <c r="QXX550" s="18"/>
      <c r="QXY550" s="18"/>
      <c r="QXZ550" s="18"/>
      <c r="QYA550" s="18"/>
      <c r="QYB550" s="18"/>
      <c r="QYC550" s="18"/>
      <c r="QYD550" s="18"/>
      <c r="QYE550" s="18"/>
      <c r="QYF550" s="18"/>
      <c r="QYG550" s="18"/>
      <c r="QYH550" s="18"/>
      <c r="QYI550" s="18"/>
      <c r="QYJ550" s="18"/>
      <c r="QYK550" s="18"/>
      <c r="QYL550" s="18"/>
      <c r="QYM550" s="18"/>
      <c r="QYN550" s="18"/>
      <c r="QYO550" s="18"/>
      <c r="QYP550" s="18"/>
      <c r="QYQ550" s="18"/>
      <c r="QYR550" s="18"/>
      <c r="QYS550" s="18"/>
      <c r="QYT550" s="18"/>
      <c r="QYU550" s="18"/>
      <c r="QYV550" s="18"/>
      <c r="QYW550" s="18"/>
      <c r="QYX550" s="18"/>
      <c r="QYY550" s="18"/>
      <c r="QYZ550" s="18"/>
      <c r="QZA550" s="18"/>
      <c r="QZB550" s="18"/>
      <c r="QZC550" s="18"/>
      <c r="QZD550" s="18"/>
      <c r="QZE550" s="18"/>
      <c r="QZF550" s="18"/>
      <c r="QZG550" s="18"/>
      <c r="QZH550" s="18"/>
      <c r="QZI550" s="18"/>
      <c r="QZJ550" s="18"/>
      <c r="QZK550" s="18"/>
      <c r="QZL550" s="18"/>
      <c r="QZM550" s="18"/>
      <c r="QZN550" s="18"/>
      <c r="QZO550" s="18"/>
      <c r="QZP550" s="18"/>
      <c r="QZQ550" s="18"/>
      <c r="QZR550" s="18"/>
      <c r="QZS550" s="18"/>
      <c r="QZT550" s="18"/>
      <c r="QZU550" s="18"/>
      <c r="QZV550" s="18"/>
      <c r="QZW550" s="18"/>
      <c r="QZX550" s="18"/>
      <c r="QZY550" s="18"/>
      <c r="QZZ550" s="18"/>
      <c r="RAA550" s="18"/>
      <c r="RAB550" s="18"/>
      <c r="RAC550" s="18"/>
      <c r="RAD550" s="18"/>
      <c r="RAE550" s="18"/>
      <c r="RAF550" s="18"/>
      <c r="RAG550" s="18"/>
      <c r="RAH550" s="18"/>
      <c r="RAI550" s="18"/>
      <c r="RAJ550" s="18"/>
      <c r="RAK550" s="18"/>
      <c r="RAL550" s="18"/>
      <c r="RAM550" s="18"/>
      <c r="RAN550" s="18"/>
      <c r="RAO550" s="18"/>
      <c r="RAP550" s="18"/>
      <c r="RAQ550" s="18"/>
      <c r="RAR550" s="18"/>
      <c r="RAS550" s="18"/>
      <c r="RAT550" s="18"/>
      <c r="RAU550" s="18"/>
      <c r="RAV550" s="18"/>
      <c r="RAW550" s="18"/>
      <c r="RAX550" s="18"/>
      <c r="RAY550" s="18"/>
      <c r="RAZ550" s="18"/>
      <c r="RBA550" s="18"/>
      <c r="RBB550" s="18"/>
      <c r="RBC550" s="18"/>
      <c r="RBD550" s="18"/>
      <c r="RBE550" s="18"/>
      <c r="RBF550" s="18"/>
      <c r="RBG550" s="18"/>
      <c r="RBH550" s="18"/>
      <c r="RBI550" s="18"/>
      <c r="RBJ550" s="18"/>
      <c r="RBK550" s="18"/>
      <c r="RBL550" s="18"/>
      <c r="RBM550" s="18"/>
      <c r="RBN550" s="18"/>
      <c r="RBO550" s="18"/>
      <c r="RBP550" s="18"/>
      <c r="RBQ550" s="18"/>
      <c r="RBR550" s="18"/>
      <c r="RBS550" s="18"/>
      <c r="RBT550" s="18"/>
      <c r="RBU550" s="18"/>
      <c r="RBV550" s="18"/>
      <c r="RBW550" s="18"/>
      <c r="RBX550" s="18"/>
      <c r="RBY550" s="18"/>
      <c r="RBZ550" s="18"/>
      <c r="RCA550" s="18"/>
      <c r="RCB550" s="18"/>
      <c r="RCC550" s="18"/>
      <c r="RCD550" s="18"/>
      <c r="RCE550" s="18"/>
      <c r="RCF550" s="18"/>
      <c r="RCG550" s="18"/>
      <c r="RCH550" s="18"/>
      <c r="RCI550" s="18"/>
      <c r="RCJ550" s="18"/>
      <c r="RCK550" s="18"/>
      <c r="RCL550" s="18"/>
      <c r="RCM550" s="18"/>
      <c r="RCN550" s="18"/>
      <c r="RCO550" s="18"/>
      <c r="RCP550" s="18"/>
      <c r="RCQ550" s="18"/>
      <c r="RCR550" s="18"/>
      <c r="RCS550" s="18"/>
      <c r="RCT550" s="18"/>
      <c r="RCU550" s="18"/>
      <c r="RCV550" s="18"/>
      <c r="RCW550" s="18"/>
      <c r="RCX550" s="18"/>
      <c r="RCY550" s="18"/>
      <c r="RCZ550" s="18"/>
      <c r="RDA550" s="18"/>
      <c r="RDB550" s="18"/>
      <c r="RDC550" s="18"/>
      <c r="RDD550" s="18"/>
      <c r="RDE550" s="18"/>
      <c r="RDF550" s="18"/>
      <c r="RDG550" s="18"/>
      <c r="RDH550" s="18"/>
      <c r="RDI550" s="18"/>
      <c r="RDJ550" s="18"/>
      <c r="RDK550" s="18"/>
      <c r="RDL550" s="18"/>
      <c r="RDM550" s="18"/>
      <c r="RDN550" s="18"/>
      <c r="RDO550" s="18"/>
      <c r="RDP550" s="18"/>
      <c r="RDQ550" s="18"/>
      <c r="RDR550" s="18"/>
      <c r="RDS550" s="18"/>
      <c r="RDT550" s="18"/>
      <c r="RDU550" s="18"/>
      <c r="RDV550" s="18"/>
      <c r="RDW550" s="18"/>
      <c r="RDX550" s="18"/>
      <c r="RDY550" s="18"/>
      <c r="RDZ550" s="18"/>
      <c r="REA550" s="18"/>
      <c r="REB550" s="18"/>
      <c r="REC550" s="18"/>
      <c r="RED550" s="18"/>
      <c r="REE550" s="18"/>
      <c r="REF550" s="18"/>
      <c r="REG550" s="18"/>
      <c r="REH550" s="18"/>
      <c r="REI550" s="18"/>
      <c r="REJ550" s="18"/>
      <c r="REK550" s="18"/>
      <c r="REL550" s="18"/>
      <c r="REM550" s="18"/>
      <c r="REN550" s="18"/>
      <c r="REO550" s="18"/>
      <c r="REP550" s="18"/>
      <c r="REQ550" s="18"/>
      <c r="RER550" s="18"/>
      <c r="RES550" s="18"/>
      <c r="RET550" s="18"/>
      <c r="REU550" s="18"/>
      <c r="REV550" s="18"/>
      <c r="REW550" s="18"/>
      <c r="REX550" s="18"/>
      <c r="REY550" s="18"/>
      <c r="REZ550" s="18"/>
      <c r="RFA550" s="18"/>
      <c r="RFB550" s="18"/>
      <c r="RFC550" s="18"/>
      <c r="RFD550" s="18"/>
      <c r="RFE550" s="18"/>
      <c r="RFF550" s="18"/>
      <c r="RFG550" s="18"/>
      <c r="RFH550" s="18"/>
      <c r="RFI550" s="18"/>
      <c r="RFJ550" s="18"/>
      <c r="RFK550" s="18"/>
      <c r="RFL550" s="18"/>
      <c r="RFM550" s="18"/>
      <c r="RFN550" s="18"/>
      <c r="RFO550" s="18"/>
      <c r="RFP550" s="18"/>
      <c r="RFQ550" s="18"/>
      <c r="RFR550" s="18"/>
      <c r="RFS550" s="18"/>
      <c r="RFT550" s="18"/>
      <c r="RFU550" s="18"/>
      <c r="RFV550" s="18"/>
      <c r="RFW550" s="18"/>
      <c r="RFX550" s="18"/>
      <c r="RFY550" s="18"/>
      <c r="RFZ550" s="18"/>
      <c r="RGA550" s="18"/>
      <c r="RGB550" s="18"/>
      <c r="RGC550" s="18"/>
      <c r="RGD550" s="18"/>
      <c r="RGE550" s="18"/>
      <c r="RGF550" s="18"/>
      <c r="RGG550" s="18"/>
      <c r="RGH550" s="18"/>
      <c r="RGI550" s="18"/>
      <c r="RGJ550" s="18"/>
      <c r="RGK550" s="18"/>
      <c r="RGL550" s="18"/>
      <c r="RGM550" s="18"/>
      <c r="RGN550" s="18"/>
      <c r="RGO550" s="18"/>
      <c r="RGP550" s="18"/>
      <c r="RGQ550" s="18"/>
      <c r="RGR550" s="18"/>
      <c r="RGS550" s="18"/>
      <c r="RGT550" s="18"/>
      <c r="RGU550" s="18"/>
      <c r="RGV550" s="18"/>
      <c r="RGW550" s="18"/>
      <c r="RGX550" s="18"/>
      <c r="RGY550" s="18"/>
      <c r="RGZ550" s="18"/>
      <c r="RHA550" s="18"/>
      <c r="RHB550" s="18"/>
      <c r="RHC550" s="18"/>
      <c r="RHD550" s="18"/>
      <c r="RHE550" s="18"/>
      <c r="RHF550" s="18"/>
      <c r="RHG550" s="18"/>
      <c r="RHH550" s="18"/>
      <c r="RHI550" s="18"/>
      <c r="RHJ550" s="18"/>
      <c r="RHK550" s="18"/>
      <c r="RHL550" s="18"/>
      <c r="RHM550" s="18"/>
      <c r="RHN550" s="18"/>
      <c r="RHO550" s="18"/>
      <c r="RHP550" s="18"/>
      <c r="RHQ550" s="18"/>
      <c r="RHR550" s="18"/>
      <c r="RHS550" s="18"/>
      <c r="RHT550" s="18"/>
      <c r="RHU550" s="18"/>
      <c r="RHV550" s="18"/>
      <c r="RHW550" s="18"/>
      <c r="RHX550" s="18"/>
      <c r="RHY550" s="18"/>
      <c r="RHZ550" s="18"/>
      <c r="RIA550" s="18"/>
      <c r="RIB550" s="18"/>
      <c r="RIC550" s="18"/>
      <c r="RID550" s="18"/>
      <c r="RIE550" s="18"/>
      <c r="RIF550" s="18"/>
      <c r="RIG550" s="18"/>
      <c r="RIH550" s="18"/>
      <c r="RII550" s="18"/>
      <c r="RIJ550" s="18"/>
      <c r="RIK550" s="18"/>
      <c r="RIL550" s="18"/>
      <c r="RIM550" s="18"/>
      <c r="RIN550" s="18"/>
      <c r="RIO550" s="18"/>
      <c r="RIP550" s="18"/>
      <c r="RIQ550" s="18"/>
      <c r="RIR550" s="18"/>
      <c r="RIS550" s="18"/>
      <c r="RIT550" s="18"/>
      <c r="RIU550" s="18"/>
      <c r="RIV550" s="18"/>
      <c r="RIW550" s="18"/>
      <c r="RIX550" s="18"/>
      <c r="RIY550" s="18"/>
      <c r="RIZ550" s="18"/>
      <c r="RJA550" s="18"/>
      <c r="RJB550" s="18"/>
      <c r="RJC550" s="18"/>
      <c r="RJD550" s="18"/>
      <c r="RJE550" s="18"/>
      <c r="RJF550" s="18"/>
      <c r="RJG550" s="18"/>
      <c r="RJH550" s="18"/>
      <c r="RJI550" s="18"/>
      <c r="RJJ550" s="18"/>
      <c r="RJK550" s="18"/>
      <c r="RJL550" s="18"/>
      <c r="RJM550" s="18"/>
      <c r="RJN550" s="18"/>
      <c r="RJO550" s="18"/>
      <c r="RJP550" s="18"/>
      <c r="RJQ550" s="18"/>
      <c r="RJR550" s="18"/>
      <c r="RJS550" s="18"/>
      <c r="RJT550" s="18"/>
      <c r="RJU550" s="18"/>
      <c r="RJV550" s="18"/>
      <c r="RJW550" s="18"/>
      <c r="RJX550" s="18"/>
      <c r="RJY550" s="18"/>
      <c r="RJZ550" s="18"/>
      <c r="RKA550" s="18"/>
      <c r="RKB550" s="18"/>
      <c r="RKC550" s="18"/>
      <c r="RKD550" s="18"/>
      <c r="RKE550" s="18"/>
      <c r="RKF550" s="18"/>
      <c r="RKG550" s="18"/>
      <c r="RKH550" s="18"/>
      <c r="RKI550" s="18"/>
      <c r="RKJ550" s="18"/>
      <c r="RKK550" s="18"/>
      <c r="RKL550" s="18"/>
      <c r="RKM550" s="18"/>
      <c r="RKN550" s="18"/>
      <c r="RKO550" s="18"/>
      <c r="RKP550" s="18"/>
      <c r="RKQ550" s="18"/>
      <c r="RKR550" s="18"/>
      <c r="RKS550" s="18"/>
      <c r="RKT550" s="18"/>
      <c r="RKU550" s="18"/>
      <c r="RKV550" s="18"/>
      <c r="RKW550" s="18"/>
      <c r="RKX550" s="18"/>
      <c r="RKY550" s="18"/>
      <c r="RKZ550" s="18"/>
      <c r="RLA550" s="18"/>
      <c r="RLB550" s="18"/>
      <c r="RLC550" s="18"/>
      <c r="RLD550" s="18"/>
      <c r="RLE550" s="18"/>
      <c r="RLF550" s="18"/>
      <c r="RLG550" s="18"/>
      <c r="RLH550" s="18"/>
      <c r="RLI550" s="18"/>
      <c r="RLJ550" s="18"/>
      <c r="RLK550" s="18"/>
      <c r="RLL550" s="18"/>
      <c r="RLM550" s="18"/>
      <c r="RLN550" s="18"/>
      <c r="RLO550" s="18"/>
      <c r="RLP550" s="18"/>
      <c r="RLQ550" s="18"/>
      <c r="RLR550" s="18"/>
      <c r="RLS550" s="18"/>
      <c r="RLT550" s="18"/>
      <c r="RLU550" s="18"/>
      <c r="RLV550" s="18"/>
      <c r="RLW550" s="18"/>
      <c r="RLX550" s="18"/>
      <c r="RLY550" s="18"/>
      <c r="RLZ550" s="18"/>
      <c r="RMA550" s="18"/>
      <c r="RMB550" s="18"/>
      <c r="RMC550" s="18"/>
      <c r="RMD550" s="18"/>
      <c r="RME550" s="18"/>
      <c r="RMF550" s="18"/>
      <c r="RMG550" s="18"/>
      <c r="RMH550" s="18"/>
      <c r="RMI550" s="18"/>
      <c r="RMJ550" s="18"/>
      <c r="RMK550" s="18"/>
      <c r="RML550" s="18"/>
      <c r="RMM550" s="18"/>
      <c r="RMN550" s="18"/>
      <c r="RMO550" s="18"/>
      <c r="RMP550" s="18"/>
      <c r="RMQ550" s="18"/>
      <c r="RMR550" s="18"/>
      <c r="RMS550" s="18"/>
      <c r="RMT550" s="18"/>
      <c r="RMU550" s="18"/>
      <c r="RMV550" s="18"/>
      <c r="RMW550" s="18"/>
      <c r="RMX550" s="18"/>
      <c r="RMY550" s="18"/>
      <c r="RMZ550" s="18"/>
      <c r="RNA550" s="18"/>
      <c r="RNB550" s="18"/>
      <c r="RNC550" s="18"/>
      <c r="RND550" s="18"/>
      <c r="RNE550" s="18"/>
      <c r="RNF550" s="18"/>
      <c r="RNG550" s="18"/>
      <c r="RNH550" s="18"/>
      <c r="RNI550" s="18"/>
      <c r="RNJ550" s="18"/>
      <c r="RNK550" s="18"/>
      <c r="RNL550" s="18"/>
      <c r="RNM550" s="18"/>
      <c r="RNN550" s="18"/>
      <c r="RNO550" s="18"/>
      <c r="RNP550" s="18"/>
      <c r="RNQ550" s="18"/>
      <c r="RNR550" s="18"/>
      <c r="RNS550" s="18"/>
      <c r="RNT550" s="18"/>
      <c r="RNU550" s="18"/>
      <c r="RNV550" s="18"/>
      <c r="RNW550" s="18"/>
      <c r="RNX550" s="18"/>
      <c r="RNY550" s="18"/>
      <c r="RNZ550" s="18"/>
      <c r="ROA550" s="18"/>
      <c r="ROB550" s="18"/>
      <c r="ROC550" s="18"/>
      <c r="ROD550" s="18"/>
      <c r="ROE550" s="18"/>
      <c r="ROF550" s="18"/>
      <c r="ROG550" s="18"/>
      <c r="ROH550" s="18"/>
      <c r="ROI550" s="18"/>
      <c r="ROJ550" s="18"/>
      <c r="ROK550" s="18"/>
      <c r="ROL550" s="18"/>
      <c r="ROM550" s="18"/>
      <c r="RON550" s="18"/>
      <c r="ROO550" s="18"/>
      <c r="ROP550" s="18"/>
      <c r="ROQ550" s="18"/>
      <c r="ROR550" s="18"/>
      <c r="ROS550" s="18"/>
      <c r="ROT550" s="18"/>
      <c r="ROU550" s="18"/>
      <c r="ROV550" s="18"/>
      <c r="ROW550" s="18"/>
      <c r="ROX550" s="18"/>
      <c r="ROY550" s="18"/>
      <c r="ROZ550" s="18"/>
      <c r="RPA550" s="18"/>
      <c r="RPB550" s="18"/>
      <c r="RPC550" s="18"/>
      <c r="RPD550" s="18"/>
      <c r="RPE550" s="18"/>
      <c r="RPF550" s="18"/>
      <c r="RPG550" s="18"/>
      <c r="RPH550" s="18"/>
      <c r="RPI550" s="18"/>
      <c r="RPJ550" s="18"/>
      <c r="RPK550" s="18"/>
      <c r="RPL550" s="18"/>
      <c r="RPM550" s="18"/>
      <c r="RPN550" s="18"/>
      <c r="RPO550" s="18"/>
      <c r="RPP550" s="18"/>
      <c r="RPQ550" s="18"/>
      <c r="RPR550" s="18"/>
      <c r="RPS550" s="18"/>
      <c r="RPT550" s="18"/>
      <c r="RPU550" s="18"/>
      <c r="RPV550" s="18"/>
      <c r="RPW550" s="18"/>
      <c r="RPX550" s="18"/>
      <c r="RPY550" s="18"/>
      <c r="RPZ550" s="18"/>
      <c r="RQA550" s="18"/>
      <c r="RQB550" s="18"/>
      <c r="RQC550" s="18"/>
      <c r="RQD550" s="18"/>
      <c r="RQE550" s="18"/>
      <c r="RQF550" s="18"/>
      <c r="RQG550" s="18"/>
      <c r="RQH550" s="18"/>
      <c r="RQI550" s="18"/>
      <c r="RQJ550" s="18"/>
      <c r="RQK550" s="18"/>
      <c r="RQL550" s="18"/>
      <c r="RQM550" s="18"/>
      <c r="RQN550" s="18"/>
      <c r="RQO550" s="18"/>
      <c r="RQP550" s="18"/>
      <c r="RQQ550" s="18"/>
      <c r="RQR550" s="18"/>
      <c r="RQS550" s="18"/>
      <c r="RQT550" s="18"/>
      <c r="RQU550" s="18"/>
      <c r="RQV550" s="18"/>
      <c r="RQW550" s="18"/>
      <c r="RQX550" s="18"/>
      <c r="RQY550" s="18"/>
      <c r="RQZ550" s="18"/>
      <c r="RRA550" s="18"/>
      <c r="RRB550" s="18"/>
      <c r="RRC550" s="18"/>
      <c r="RRD550" s="18"/>
      <c r="RRE550" s="18"/>
      <c r="RRF550" s="18"/>
      <c r="RRG550" s="18"/>
      <c r="RRH550" s="18"/>
      <c r="RRI550" s="18"/>
      <c r="RRJ550" s="18"/>
      <c r="RRK550" s="18"/>
      <c r="RRL550" s="18"/>
      <c r="RRM550" s="18"/>
      <c r="RRN550" s="18"/>
      <c r="RRO550" s="18"/>
      <c r="RRP550" s="18"/>
      <c r="RRQ550" s="18"/>
      <c r="RRR550" s="18"/>
      <c r="RRS550" s="18"/>
      <c r="RRT550" s="18"/>
      <c r="RRU550" s="18"/>
      <c r="RRV550" s="18"/>
      <c r="RRW550" s="18"/>
      <c r="RRX550" s="18"/>
      <c r="RRY550" s="18"/>
      <c r="RRZ550" s="18"/>
      <c r="RSA550" s="18"/>
      <c r="RSB550" s="18"/>
      <c r="RSC550" s="18"/>
      <c r="RSD550" s="18"/>
      <c r="RSE550" s="18"/>
      <c r="RSF550" s="18"/>
      <c r="RSG550" s="18"/>
      <c r="RSH550" s="18"/>
      <c r="RSI550" s="18"/>
      <c r="RSJ550" s="18"/>
      <c r="RSK550" s="18"/>
      <c r="RSL550" s="18"/>
      <c r="RSM550" s="18"/>
      <c r="RSN550" s="18"/>
      <c r="RSO550" s="18"/>
      <c r="RSP550" s="18"/>
      <c r="RSQ550" s="18"/>
      <c r="RSR550" s="18"/>
      <c r="RSS550" s="18"/>
      <c r="RST550" s="18"/>
      <c r="RSU550" s="18"/>
      <c r="RSV550" s="18"/>
      <c r="RSW550" s="18"/>
      <c r="RSX550" s="18"/>
      <c r="RSY550" s="18"/>
      <c r="RSZ550" s="18"/>
      <c r="RTA550" s="18"/>
      <c r="RTB550" s="18"/>
      <c r="RTC550" s="18"/>
      <c r="RTD550" s="18"/>
      <c r="RTE550" s="18"/>
      <c r="RTF550" s="18"/>
      <c r="RTG550" s="18"/>
      <c r="RTH550" s="18"/>
      <c r="RTI550" s="18"/>
      <c r="RTJ550" s="18"/>
      <c r="RTK550" s="18"/>
      <c r="RTL550" s="18"/>
      <c r="RTM550" s="18"/>
      <c r="RTN550" s="18"/>
      <c r="RTO550" s="18"/>
      <c r="RTP550" s="18"/>
      <c r="RTQ550" s="18"/>
      <c r="RTR550" s="18"/>
      <c r="RTS550" s="18"/>
      <c r="RTT550" s="18"/>
      <c r="RTU550" s="18"/>
      <c r="RTV550" s="18"/>
      <c r="RTW550" s="18"/>
      <c r="RTX550" s="18"/>
      <c r="RTY550" s="18"/>
      <c r="RTZ550" s="18"/>
      <c r="RUA550" s="18"/>
      <c r="RUB550" s="18"/>
      <c r="RUC550" s="18"/>
      <c r="RUD550" s="18"/>
      <c r="RUE550" s="18"/>
      <c r="RUF550" s="18"/>
      <c r="RUG550" s="18"/>
      <c r="RUH550" s="18"/>
      <c r="RUI550" s="18"/>
      <c r="RUJ550" s="18"/>
      <c r="RUK550" s="18"/>
      <c r="RUL550" s="18"/>
      <c r="RUM550" s="18"/>
      <c r="RUN550" s="18"/>
      <c r="RUO550" s="18"/>
      <c r="RUP550" s="18"/>
      <c r="RUQ550" s="18"/>
      <c r="RUR550" s="18"/>
      <c r="RUS550" s="18"/>
      <c r="RUT550" s="18"/>
      <c r="RUU550" s="18"/>
      <c r="RUV550" s="18"/>
      <c r="RUW550" s="18"/>
      <c r="RUX550" s="18"/>
      <c r="RUY550" s="18"/>
      <c r="RUZ550" s="18"/>
      <c r="RVA550" s="18"/>
      <c r="RVB550" s="18"/>
      <c r="RVC550" s="18"/>
      <c r="RVD550" s="18"/>
      <c r="RVE550" s="18"/>
      <c r="RVF550" s="18"/>
      <c r="RVG550" s="18"/>
      <c r="RVH550" s="18"/>
      <c r="RVI550" s="18"/>
      <c r="RVJ550" s="18"/>
      <c r="RVK550" s="18"/>
      <c r="RVL550" s="18"/>
      <c r="RVM550" s="18"/>
      <c r="RVN550" s="18"/>
      <c r="RVO550" s="18"/>
      <c r="RVP550" s="18"/>
      <c r="RVQ550" s="18"/>
      <c r="RVR550" s="18"/>
      <c r="RVS550" s="18"/>
      <c r="RVT550" s="18"/>
      <c r="RVU550" s="18"/>
      <c r="RVV550" s="18"/>
      <c r="RVW550" s="18"/>
      <c r="RVX550" s="18"/>
      <c r="RVY550" s="18"/>
      <c r="RVZ550" s="18"/>
      <c r="RWA550" s="18"/>
      <c r="RWB550" s="18"/>
      <c r="RWC550" s="18"/>
      <c r="RWD550" s="18"/>
      <c r="RWE550" s="18"/>
      <c r="RWF550" s="18"/>
      <c r="RWG550" s="18"/>
      <c r="RWH550" s="18"/>
      <c r="RWI550" s="18"/>
      <c r="RWJ550" s="18"/>
      <c r="RWK550" s="18"/>
      <c r="RWL550" s="18"/>
      <c r="RWM550" s="18"/>
      <c r="RWN550" s="18"/>
      <c r="RWO550" s="18"/>
      <c r="RWP550" s="18"/>
      <c r="RWQ550" s="18"/>
      <c r="RWR550" s="18"/>
      <c r="RWS550" s="18"/>
      <c r="RWT550" s="18"/>
      <c r="RWU550" s="18"/>
      <c r="RWV550" s="18"/>
      <c r="RWW550" s="18"/>
      <c r="RWX550" s="18"/>
      <c r="RWY550" s="18"/>
      <c r="RWZ550" s="18"/>
      <c r="RXA550" s="18"/>
      <c r="RXB550" s="18"/>
      <c r="RXC550" s="18"/>
      <c r="RXD550" s="18"/>
      <c r="RXE550" s="18"/>
      <c r="RXF550" s="18"/>
      <c r="RXG550" s="18"/>
      <c r="RXH550" s="18"/>
      <c r="RXI550" s="18"/>
      <c r="RXJ550" s="18"/>
      <c r="RXK550" s="18"/>
      <c r="RXL550" s="18"/>
      <c r="RXM550" s="18"/>
      <c r="RXN550" s="18"/>
      <c r="RXO550" s="18"/>
      <c r="RXP550" s="18"/>
      <c r="RXQ550" s="18"/>
      <c r="RXR550" s="18"/>
      <c r="RXS550" s="18"/>
      <c r="RXT550" s="18"/>
      <c r="RXU550" s="18"/>
      <c r="RXV550" s="18"/>
      <c r="RXW550" s="18"/>
      <c r="RXX550" s="18"/>
      <c r="RXY550" s="18"/>
      <c r="RXZ550" s="18"/>
      <c r="RYA550" s="18"/>
      <c r="RYB550" s="18"/>
      <c r="RYC550" s="18"/>
      <c r="RYD550" s="18"/>
      <c r="RYE550" s="18"/>
      <c r="RYF550" s="18"/>
      <c r="RYG550" s="18"/>
      <c r="RYH550" s="18"/>
      <c r="RYI550" s="18"/>
      <c r="RYJ550" s="18"/>
      <c r="RYK550" s="18"/>
      <c r="RYL550" s="18"/>
      <c r="RYM550" s="18"/>
      <c r="RYN550" s="18"/>
      <c r="RYO550" s="18"/>
      <c r="RYP550" s="18"/>
      <c r="RYQ550" s="18"/>
      <c r="RYR550" s="18"/>
      <c r="RYS550" s="18"/>
      <c r="RYT550" s="18"/>
      <c r="RYU550" s="18"/>
      <c r="RYV550" s="18"/>
      <c r="RYW550" s="18"/>
      <c r="RYX550" s="18"/>
      <c r="RYY550" s="18"/>
      <c r="RYZ550" s="18"/>
      <c r="RZA550" s="18"/>
      <c r="RZB550" s="18"/>
      <c r="RZC550" s="18"/>
      <c r="RZD550" s="18"/>
      <c r="RZE550" s="18"/>
      <c r="RZF550" s="18"/>
      <c r="RZG550" s="18"/>
      <c r="RZH550" s="18"/>
      <c r="RZI550" s="18"/>
      <c r="RZJ550" s="18"/>
      <c r="RZK550" s="18"/>
      <c r="RZL550" s="18"/>
      <c r="RZM550" s="18"/>
      <c r="RZN550" s="18"/>
      <c r="RZO550" s="18"/>
      <c r="RZP550" s="18"/>
      <c r="RZQ550" s="18"/>
      <c r="RZR550" s="18"/>
      <c r="RZS550" s="18"/>
      <c r="RZT550" s="18"/>
      <c r="RZU550" s="18"/>
      <c r="RZV550" s="18"/>
      <c r="RZW550" s="18"/>
      <c r="RZX550" s="18"/>
      <c r="RZY550" s="18"/>
      <c r="RZZ550" s="18"/>
      <c r="SAA550" s="18"/>
      <c r="SAB550" s="18"/>
      <c r="SAC550" s="18"/>
      <c r="SAD550" s="18"/>
      <c r="SAE550" s="18"/>
      <c r="SAF550" s="18"/>
      <c r="SAG550" s="18"/>
      <c r="SAH550" s="18"/>
      <c r="SAI550" s="18"/>
      <c r="SAJ550" s="18"/>
      <c r="SAK550" s="18"/>
      <c r="SAL550" s="18"/>
      <c r="SAM550" s="18"/>
      <c r="SAN550" s="18"/>
      <c r="SAO550" s="18"/>
      <c r="SAP550" s="18"/>
      <c r="SAQ550" s="18"/>
      <c r="SAR550" s="18"/>
      <c r="SAS550" s="18"/>
      <c r="SAT550" s="18"/>
      <c r="SAU550" s="18"/>
      <c r="SAV550" s="18"/>
      <c r="SAW550" s="18"/>
      <c r="SAX550" s="18"/>
      <c r="SAY550" s="18"/>
      <c r="SAZ550" s="18"/>
      <c r="SBA550" s="18"/>
      <c r="SBB550" s="18"/>
      <c r="SBC550" s="18"/>
      <c r="SBD550" s="18"/>
      <c r="SBE550" s="18"/>
      <c r="SBF550" s="18"/>
      <c r="SBG550" s="18"/>
      <c r="SBH550" s="18"/>
      <c r="SBI550" s="18"/>
      <c r="SBJ550" s="18"/>
      <c r="SBK550" s="18"/>
      <c r="SBL550" s="18"/>
      <c r="SBM550" s="18"/>
      <c r="SBN550" s="18"/>
      <c r="SBO550" s="18"/>
      <c r="SBP550" s="18"/>
      <c r="SBQ550" s="18"/>
      <c r="SBR550" s="18"/>
      <c r="SBS550" s="18"/>
      <c r="SBT550" s="18"/>
      <c r="SBU550" s="18"/>
      <c r="SBV550" s="18"/>
      <c r="SBW550" s="18"/>
      <c r="SBX550" s="18"/>
      <c r="SBY550" s="18"/>
      <c r="SBZ550" s="18"/>
      <c r="SCA550" s="18"/>
      <c r="SCB550" s="18"/>
      <c r="SCC550" s="18"/>
      <c r="SCD550" s="18"/>
      <c r="SCE550" s="18"/>
      <c r="SCF550" s="18"/>
      <c r="SCG550" s="18"/>
      <c r="SCH550" s="18"/>
      <c r="SCI550" s="18"/>
      <c r="SCJ550" s="18"/>
      <c r="SCK550" s="18"/>
      <c r="SCL550" s="18"/>
      <c r="SCM550" s="18"/>
      <c r="SCN550" s="18"/>
      <c r="SCO550" s="18"/>
      <c r="SCP550" s="18"/>
      <c r="SCQ550" s="18"/>
      <c r="SCR550" s="18"/>
      <c r="SCS550" s="18"/>
      <c r="SCT550" s="18"/>
      <c r="SCU550" s="18"/>
      <c r="SCV550" s="18"/>
      <c r="SCW550" s="18"/>
      <c r="SCX550" s="18"/>
      <c r="SCY550" s="18"/>
      <c r="SCZ550" s="18"/>
      <c r="SDA550" s="18"/>
      <c r="SDB550" s="18"/>
      <c r="SDC550" s="18"/>
      <c r="SDD550" s="18"/>
      <c r="SDE550" s="18"/>
      <c r="SDF550" s="18"/>
      <c r="SDG550" s="18"/>
      <c r="SDH550" s="18"/>
      <c r="SDI550" s="18"/>
      <c r="SDJ550" s="18"/>
      <c r="SDK550" s="18"/>
      <c r="SDL550" s="18"/>
      <c r="SDM550" s="18"/>
      <c r="SDN550" s="18"/>
      <c r="SDO550" s="18"/>
      <c r="SDP550" s="18"/>
      <c r="SDQ550" s="18"/>
      <c r="SDR550" s="18"/>
      <c r="SDS550" s="18"/>
      <c r="SDT550" s="18"/>
      <c r="SDU550" s="18"/>
      <c r="SDV550" s="18"/>
      <c r="SDW550" s="18"/>
      <c r="SDX550" s="18"/>
      <c r="SDY550" s="18"/>
      <c r="SDZ550" s="18"/>
      <c r="SEA550" s="18"/>
      <c r="SEB550" s="18"/>
      <c r="SEC550" s="18"/>
      <c r="SED550" s="18"/>
      <c r="SEE550" s="18"/>
      <c r="SEF550" s="18"/>
      <c r="SEG550" s="18"/>
      <c r="SEH550" s="18"/>
      <c r="SEI550" s="18"/>
      <c r="SEJ550" s="18"/>
      <c r="SEK550" s="18"/>
      <c r="SEL550" s="18"/>
      <c r="SEM550" s="18"/>
      <c r="SEN550" s="18"/>
      <c r="SEO550" s="18"/>
      <c r="SEP550" s="18"/>
      <c r="SEQ550" s="18"/>
      <c r="SER550" s="18"/>
      <c r="SES550" s="18"/>
      <c r="SET550" s="18"/>
      <c r="SEU550" s="18"/>
      <c r="SEV550" s="18"/>
      <c r="SEW550" s="18"/>
      <c r="SEX550" s="18"/>
      <c r="SEY550" s="18"/>
      <c r="SEZ550" s="18"/>
      <c r="SFA550" s="18"/>
      <c r="SFB550" s="18"/>
      <c r="SFC550" s="18"/>
      <c r="SFD550" s="18"/>
      <c r="SFE550" s="18"/>
      <c r="SFF550" s="18"/>
      <c r="SFG550" s="18"/>
      <c r="SFH550" s="18"/>
      <c r="SFI550" s="18"/>
      <c r="SFJ550" s="18"/>
      <c r="SFK550" s="18"/>
      <c r="SFL550" s="18"/>
      <c r="SFM550" s="18"/>
      <c r="SFN550" s="18"/>
      <c r="SFO550" s="18"/>
      <c r="SFP550" s="18"/>
      <c r="SFQ550" s="18"/>
      <c r="SFR550" s="18"/>
      <c r="SFS550" s="18"/>
      <c r="SFT550" s="18"/>
      <c r="SFU550" s="18"/>
      <c r="SFV550" s="18"/>
      <c r="SFW550" s="18"/>
      <c r="SFX550" s="18"/>
      <c r="SFY550" s="18"/>
      <c r="SFZ550" s="18"/>
      <c r="SGA550" s="18"/>
      <c r="SGB550" s="18"/>
      <c r="SGC550" s="18"/>
      <c r="SGD550" s="18"/>
      <c r="SGE550" s="18"/>
      <c r="SGF550" s="18"/>
      <c r="SGG550" s="18"/>
      <c r="SGH550" s="18"/>
      <c r="SGI550" s="18"/>
      <c r="SGJ550" s="18"/>
      <c r="SGK550" s="18"/>
      <c r="SGL550" s="18"/>
      <c r="SGM550" s="18"/>
      <c r="SGN550" s="18"/>
      <c r="SGO550" s="18"/>
      <c r="SGP550" s="18"/>
      <c r="SGQ550" s="18"/>
      <c r="SGR550" s="18"/>
      <c r="SGS550" s="18"/>
      <c r="SGT550" s="18"/>
      <c r="SGU550" s="18"/>
      <c r="SGV550" s="18"/>
      <c r="SGW550" s="18"/>
      <c r="SGX550" s="18"/>
      <c r="SGY550" s="18"/>
      <c r="SGZ550" s="18"/>
      <c r="SHA550" s="18"/>
      <c r="SHB550" s="18"/>
      <c r="SHC550" s="18"/>
      <c r="SHD550" s="18"/>
      <c r="SHE550" s="18"/>
      <c r="SHF550" s="18"/>
      <c r="SHG550" s="18"/>
      <c r="SHH550" s="18"/>
      <c r="SHI550" s="18"/>
      <c r="SHJ550" s="18"/>
      <c r="SHK550" s="18"/>
      <c r="SHL550" s="18"/>
      <c r="SHM550" s="18"/>
      <c r="SHN550" s="18"/>
      <c r="SHO550" s="18"/>
      <c r="SHP550" s="18"/>
      <c r="SHQ550" s="18"/>
      <c r="SHR550" s="18"/>
      <c r="SHS550" s="18"/>
      <c r="SHT550" s="18"/>
      <c r="SHU550" s="18"/>
      <c r="SHV550" s="18"/>
      <c r="SHW550" s="18"/>
      <c r="SHX550" s="18"/>
      <c r="SHY550" s="18"/>
      <c r="SHZ550" s="18"/>
      <c r="SIA550" s="18"/>
      <c r="SIB550" s="18"/>
      <c r="SIC550" s="18"/>
      <c r="SID550" s="18"/>
      <c r="SIE550" s="18"/>
      <c r="SIF550" s="18"/>
      <c r="SIG550" s="18"/>
      <c r="SIH550" s="18"/>
      <c r="SII550" s="18"/>
      <c r="SIJ550" s="18"/>
      <c r="SIK550" s="18"/>
      <c r="SIL550" s="18"/>
      <c r="SIM550" s="18"/>
      <c r="SIN550" s="18"/>
      <c r="SIO550" s="18"/>
      <c r="SIP550" s="18"/>
      <c r="SIQ550" s="18"/>
      <c r="SIR550" s="18"/>
      <c r="SIS550" s="18"/>
      <c r="SIT550" s="18"/>
      <c r="SIU550" s="18"/>
      <c r="SIV550" s="18"/>
      <c r="SIW550" s="18"/>
      <c r="SIX550" s="18"/>
      <c r="SIY550" s="18"/>
      <c r="SIZ550" s="18"/>
      <c r="SJA550" s="18"/>
      <c r="SJB550" s="18"/>
      <c r="SJC550" s="18"/>
      <c r="SJD550" s="18"/>
      <c r="SJE550" s="18"/>
      <c r="SJF550" s="18"/>
      <c r="SJG550" s="18"/>
      <c r="SJH550" s="18"/>
      <c r="SJI550" s="18"/>
      <c r="SJJ550" s="18"/>
      <c r="SJK550" s="18"/>
      <c r="SJL550" s="18"/>
      <c r="SJM550" s="18"/>
      <c r="SJN550" s="18"/>
      <c r="SJO550" s="18"/>
      <c r="SJP550" s="18"/>
      <c r="SJQ550" s="18"/>
      <c r="SJR550" s="18"/>
      <c r="SJS550" s="18"/>
      <c r="SJT550" s="18"/>
      <c r="SJU550" s="18"/>
      <c r="SJV550" s="18"/>
      <c r="SJW550" s="18"/>
      <c r="SJX550" s="18"/>
      <c r="SJY550" s="18"/>
      <c r="SJZ550" s="18"/>
      <c r="SKA550" s="18"/>
      <c r="SKB550" s="18"/>
      <c r="SKC550" s="18"/>
      <c r="SKD550" s="18"/>
      <c r="SKE550" s="18"/>
      <c r="SKF550" s="18"/>
      <c r="SKG550" s="18"/>
      <c r="SKH550" s="18"/>
      <c r="SKI550" s="18"/>
      <c r="SKJ550" s="18"/>
      <c r="SKK550" s="18"/>
      <c r="SKL550" s="18"/>
      <c r="SKM550" s="18"/>
      <c r="SKN550" s="18"/>
      <c r="SKO550" s="18"/>
      <c r="SKP550" s="18"/>
      <c r="SKQ550" s="18"/>
      <c r="SKR550" s="18"/>
      <c r="SKS550" s="18"/>
      <c r="SKT550" s="18"/>
      <c r="SKU550" s="18"/>
      <c r="SKV550" s="18"/>
      <c r="SKW550" s="18"/>
      <c r="SKX550" s="18"/>
      <c r="SKY550" s="18"/>
      <c r="SKZ550" s="18"/>
      <c r="SLA550" s="18"/>
      <c r="SLB550" s="18"/>
      <c r="SLC550" s="18"/>
      <c r="SLD550" s="18"/>
      <c r="SLE550" s="18"/>
      <c r="SLF550" s="18"/>
      <c r="SLG550" s="18"/>
      <c r="SLH550" s="18"/>
      <c r="SLI550" s="18"/>
      <c r="SLJ550" s="18"/>
      <c r="SLK550" s="18"/>
      <c r="SLL550" s="18"/>
      <c r="SLM550" s="18"/>
      <c r="SLN550" s="18"/>
      <c r="SLO550" s="18"/>
      <c r="SLP550" s="18"/>
      <c r="SLQ550" s="18"/>
      <c r="SLR550" s="18"/>
      <c r="SLS550" s="18"/>
      <c r="SLT550" s="18"/>
      <c r="SLU550" s="18"/>
      <c r="SLV550" s="18"/>
      <c r="SLW550" s="18"/>
      <c r="SLX550" s="18"/>
      <c r="SLY550" s="18"/>
      <c r="SLZ550" s="18"/>
      <c r="SMA550" s="18"/>
      <c r="SMB550" s="18"/>
      <c r="SMC550" s="18"/>
      <c r="SMD550" s="18"/>
      <c r="SME550" s="18"/>
      <c r="SMF550" s="18"/>
      <c r="SMG550" s="18"/>
      <c r="SMH550" s="18"/>
      <c r="SMI550" s="18"/>
      <c r="SMJ550" s="18"/>
      <c r="SMK550" s="18"/>
      <c r="SML550" s="18"/>
      <c r="SMM550" s="18"/>
      <c r="SMN550" s="18"/>
      <c r="SMO550" s="18"/>
      <c r="SMP550" s="18"/>
      <c r="SMQ550" s="18"/>
      <c r="SMR550" s="18"/>
      <c r="SMS550" s="18"/>
      <c r="SMT550" s="18"/>
      <c r="SMU550" s="18"/>
      <c r="SMV550" s="18"/>
      <c r="SMW550" s="18"/>
      <c r="SMX550" s="18"/>
      <c r="SMY550" s="18"/>
      <c r="SMZ550" s="18"/>
      <c r="SNA550" s="18"/>
      <c r="SNB550" s="18"/>
      <c r="SNC550" s="18"/>
      <c r="SND550" s="18"/>
      <c r="SNE550" s="18"/>
      <c r="SNF550" s="18"/>
      <c r="SNG550" s="18"/>
      <c r="SNH550" s="18"/>
      <c r="SNI550" s="18"/>
      <c r="SNJ550" s="18"/>
      <c r="SNK550" s="18"/>
      <c r="SNL550" s="18"/>
      <c r="SNM550" s="18"/>
      <c r="SNN550" s="18"/>
      <c r="SNO550" s="18"/>
      <c r="SNP550" s="18"/>
      <c r="SNQ550" s="18"/>
      <c r="SNR550" s="18"/>
      <c r="SNS550" s="18"/>
      <c r="SNT550" s="18"/>
      <c r="SNU550" s="18"/>
      <c r="SNV550" s="18"/>
      <c r="SNW550" s="18"/>
      <c r="SNX550" s="18"/>
      <c r="SNY550" s="18"/>
      <c r="SNZ550" s="18"/>
      <c r="SOA550" s="18"/>
      <c r="SOB550" s="18"/>
      <c r="SOC550" s="18"/>
      <c r="SOD550" s="18"/>
      <c r="SOE550" s="18"/>
      <c r="SOF550" s="18"/>
      <c r="SOG550" s="18"/>
      <c r="SOH550" s="18"/>
      <c r="SOI550" s="18"/>
      <c r="SOJ550" s="18"/>
      <c r="SOK550" s="18"/>
      <c r="SOL550" s="18"/>
      <c r="SOM550" s="18"/>
      <c r="SON550" s="18"/>
      <c r="SOO550" s="18"/>
      <c r="SOP550" s="18"/>
      <c r="SOQ550" s="18"/>
      <c r="SOR550" s="18"/>
      <c r="SOS550" s="18"/>
      <c r="SOT550" s="18"/>
      <c r="SOU550" s="18"/>
      <c r="SOV550" s="18"/>
      <c r="SOW550" s="18"/>
      <c r="SOX550" s="18"/>
      <c r="SOY550" s="18"/>
      <c r="SOZ550" s="18"/>
      <c r="SPA550" s="18"/>
      <c r="SPB550" s="18"/>
      <c r="SPC550" s="18"/>
      <c r="SPD550" s="18"/>
      <c r="SPE550" s="18"/>
      <c r="SPF550" s="18"/>
      <c r="SPG550" s="18"/>
      <c r="SPH550" s="18"/>
      <c r="SPI550" s="18"/>
      <c r="SPJ550" s="18"/>
      <c r="SPK550" s="18"/>
      <c r="SPL550" s="18"/>
      <c r="SPM550" s="18"/>
      <c r="SPN550" s="18"/>
      <c r="SPO550" s="18"/>
      <c r="SPP550" s="18"/>
      <c r="SPQ550" s="18"/>
      <c r="SPR550" s="18"/>
      <c r="SPS550" s="18"/>
      <c r="SPT550" s="18"/>
      <c r="SPU550" s="18"/>
      <c r="SPV550" s="18"/>
      <c r="SPW550" s="18"/>
      <c r="SPX550" s="18"/>
      <c r="SPY550" s="18"/>
      <c r="SPZ550" s="18"/>
      <c r="SQA550" s="18"/>
      <c r="SQB550" s="18"/>
      <c r="SQC550" s="18"/>
      <c r="SQD550" s="18"/>
      <c r="SQE550" s="18"/>
      <c r="SQF550" s="18"/>
      <c r="SQG550" s="18"/>
      <c r="SQH550" s="18"/>
      <c r="SQI550" s="18"/>
      <c r="SQJ550" s="18"/>
      <c r="SQK550" s="18"/>
      <c r="SQL550" s="18"/>
      <c r="SQM550" s="18"/>
      <c r="SQN550" s="18"/>
      <c r="SQO550" s="18"/>
      <c r="SQP550" s="18"/>
      <c r="SQQ550" s="18"/>
      <c r="SQR550" s="18"/>
      <c r="SQS550" s="18"/>
      <c r="SQT550" s="18"/>
      <c r="SQU550" s="18"/>
      <c r="SQV550" s="18"/>
      <c r="SQW550" s="18"/>
      <c r="SQX550" s="18"/>
      <c r="SQY550" s="18"/>
      <c r="SQZ550" s="18"/>
      <c r="SRA550" s="18"/>
      <c r="SRB550" s="18"/>
      <c r="SRC550" s="18"/>
      <c r="SRD550" s="18"/>
      <c r="SRE550" s="18"/>
      <c r="SRF550" s="18"/>
      <c r="SRG550" s="18"/>
      <c r="SRH550" s="18"/>
      <c r="SRI550" s="18"/>
      <c r="SRJ550" s="18"/>
      <c r="SRK550" s="18"/>
      <c r="SRL550" s="18"/>
      <c r="SRM550" s="18"/>
      <c r="SRN550" s="18"/>
      <c r="SRO550" s="18"/>
      <c r="SRP550" s="18"/>
      <c r="SRQ550" s="18"/>
      <c r="SRR550" s="18"/>
      <c r="SRS550" s="18"/>
      <c r="SRT550" s="18"/>
      <c r="SRU550" s="18"/>
      <c r="SRV550" s="18"/>
      <c r="SRW550" s="18"/>
      <c r="SRX550" s="18"/>
      <c r="SRY550" s="18"/>
      <c r="SRZ550" s="18"/>
      <c r="SSA550" s="18"/>
      <c r="SSB550" s="18"/>
      <c r="SSC550" s="18"/>
      <c r="SSD550" s="18"/>
      <c r="SSE550" s="18"/>
      <c r="SSF550" s="18"/>
      <c r="SSG550" s="18"/>
      <c r="SSH550" s="18"/>
      <c r="SSI550" s="18"/>
      <c r="SSJ550" s="18"/>
      <c r="SSK550" s="18"/>
      <c r="SSL550" s="18"/>
      <c r="SSM550" s="18"/>
      <c r="SSN550" s="18"/>
      <c r="SSO550" s="18"/>
      <c r="SSP550" s="18"/>
      <c r="SSQ550" s="18"/>
      <c r="SSR550" s="18"/>
      <c r="SSS550" s="18"/>
      <c r="SST550" s="18"/>
      <c r="SSU550" s="18"/>
      <c r="SSV550" s="18"/>
      <c r="SSW550" s="18"/>
      <c r="SSX550" s="18"/>
      <c r="SSY550" s="18"/>
      <c r="SSZ550" s="18"/>
      <c r="STA550" s="18"/>
      <c r="STB550" s="18"/>
      <c r="STC550" s="18"/>
      <c r="STD550" s="18"/>
      <c r="STE550" s="18"/>
      <c r="STF550" s="18"/>
      <c r="STG550" s="18"/>
      <c r="STH550" s="18"/>
      <c r="STI550" s="18"/>
      <c r="STJ550" s="18"/>
      <c r="STK550" s="18"/>
      <c r="STL550" s="18"/>
      <c r="STM550" s="18"/>
      <c r="STN550" s="18"/>
      <c r="STO550" s="18"/>
      <c r="STP550" s="18"/>
      <c r="STQ550" s="18"/>
      <c r="STR550" s="18"/>
      <c r="STS550" s="18"/>
      <c r="STT550" s="18"/>
      <c r="STU550" s="18"/>
      <c r="STV550" s="18"/>
      <c r="STW550" s="18"/>
      <c r="STX550" s="18"/>
      <c r="STY550" s="18"/>
      <c r="STZ550" s="18"/>
      <c r="SUA550" s="18"/>
      <c r="SUB550" s="18"/>
      <c r="SUC550" s="18"/>
      <c r="SUD550" s="18"/>
      <c r="SUE550" s="18"/>
      <c r="SUF550" s="18"/>
      <c r="SUG550" s="18"/>
      <c r="SUH550" s="18"/>
      <c r="SUI550" s="18"/>
      <c r="SUJ550" s="18"/>
      <c r="SUK550" s="18"/>
      <c r="SUL550" s="18"/>
      <c r="SUM550" s="18"/>
      <c r="SUN550" s="18"/>
      <c r="SUO550" s="18"/>
      <c r="SUP550" s="18"/>
      <c r="SUQ550" s="18"/>
      <c r="SUR550" s="18"/>
      <c r="SUS550" s="18"/>
      <c r="SUT550" s="18"/>
      <c r="SUU550" s="18"/>
      <c r="SUV550" s="18"/>
      <c r="SUW550" s="18"/>
      <c r="SUX550" s="18"/>
      <c r="SUY550" s="18"/>
      <c r="SUZ550" s="18"/>
      <c r="SVA550" s="18"/>
      <c r="SVB550" s="18"/>
      <c r="SVC550" s="18"/>
      <c r="SVD550" s="18"/>
      <c r="SVE550" s="18"/>
      <c r="SVF550" s="18"/>
      <c r="SVG550" s="18"/>
      <c r="SVH550" s="18"/>
      <c r="SVI550" s="18"/>
      <c r="SVJ550" s="18"/>
      <c r="SVK550" s="18"/>
      <c r="SVL550" s="18"/>
      <c r="SVM550" s="18"/>
      <c r="SVN550" s="18"/>
      <c r="SVO550" s="18"/>
      <c r="SVP550" s="18"/>
      <c r="SVQ550" s="18"/>
      <c r="SVR550" s="18"/>
      <c r="SVS550" s="18"/>
      <c r="SVT550" s="18"/>
      <c r="SVU550" s="18"/>
      <c r="SVV550" s="18"/>
      <c r="SVW550" s="18"/>
      <c r="SVX550" s="18"/>
      <c r="SVY550" s="18"/>
      <c r="SVZ550" s="18"/>
      <c r="SWA550" s="18"/>
      <c r="SWB550" s="18"/>
      <c r="SWC550" s="18"/>
      <c r="SWD550" s="18"/>
      <c r="SWE550" s="18"/>
      <c r="SWF550" s="18"/>
      <c r="SWG550" s="18"/>
      <c r="SWH550" s="18"/>
      <c r="SWI550" s="18"/>
      <c r="SWJ550" s="18"/>
      <c r="SWK550" s="18"/>
      <c r="SWL550" s="18"/>
      <c r="SWM550" s="18"/>
      <c r="SWN550" s="18"/>
      <c r="SWO550" s="18"/>
      <c r="SWP550" s="18"/>
      <c r="SWQ550" s="18"/>
      <c r="SWR550" s="18"/>
      <c r="SWS550" s="18"/>
      <c r="SWT550" s="18"/>
      <c r="SWU550" s="18"/>
      <c r="SWV550" s="18"/>
      <c r="SWW550" s="18"/>
      <c r="SWX550" s="18"/>
      <c r="SWY550" s="18"/>
      <c r="SWZ550" s="18"/>
      <c r="SXA550" s="18"/>
      <c r="SXB550" s="18"/>
      <c r="SXC550" s="18"/>
      <c r="SXD550" s="18"/>
      <c r="SXE550" s="18"/>
      <c r="SXF550" s="18"/>
      <c r="SXG550" s="18"/>
      <c r="SXH550" s="18"/>
      <c r="SXI550" s="18"/>
      <c r="SXJ550" s="18"/>
      <c r="SXK550" s="18"/>
      <c r="SXL550" s="18"/>
      <c r="SXM550" s="18"/>
      <c r="SXN550" s="18"/>
      <c r="SXO550" s="18"/>
      <c r="SXP550" s="18"/>
      <c r="SXQ550" s="18"/>
      <c r="SXR550" s="18"/>
      <c r="SXS550" s="18"/>
      <c r="SXT550" s="18"/>
      <c r="SXU550" s="18"/>
      <c r="SXV550" s="18"/>
      <c r="SXW550" s="18"/>
      <c r="SXX550" s="18"/>
      <c r="SXY550" s="18"/>
      <c r="SXZ550" s="18"/>
      <c r="SYA550" s="18"/>
      <c r="SYB550" s="18"/>
      <c r="SYC550" s="18"/>
      <c r="SYD550" s="18"/>
      <c r="SYE550" s="18"/>
      <c r="SYF550" s="18"/>
      <c r="SYG550" s="18"/>
      <c r="SYH550" s="18"/>
      <c r="SYI550" s="18"/>
      <c r="SYJ550" s="18"/>
      <c r="SYK550" s="18"/>
      <c r="SYL550" s="18"/>
      <c r="SYM550" s="18"/>
      <c r="SYN550" s="18"/>
      <c r="SYO550" s="18"/>
      <c r="SYP550" s="18"/>
      <c r="SYQ550" s="18"/>
      <c r="SYR550" s="18"/>
      <c r="SYS550" s="18"/>
      <c r="SYT550" s="18"/>
      <c r="SYU550" s="18"/>
      <c r="SYV550" s="18"/>
      <c r="SYW550" s="18"/>
      <c r="SYX550" s="18"/>
      <c r="SYY550" s="18"/>
      <c r="SYZ550" s="18"/>
      <c r="SZA550" s="18"/>
      <c r="SZB550" s="18"/>
      <c r="SZC550" s="18"/>
      <c r="SZD550" s="18"/>
      <c r="SZE550" s="18"/>
      <c r="SZF550" s="18"/>
      <c r="SZG550" s="18"/>
      <c r="SZH550" s="18"/>
      <c r="SZI550" s="18"/>
      <c r="SZJ550" s="18"/>
      <c r="SZK550" s="18"/>
      <c r="SZL550" s="18"/>
      <c r="SZM550" s="18"/>
      <c r="SZN550" s="18"/>
      <c r="SZO550" s="18"/>
      <c r="SZP550" s="18"/>
      <c r="SZQ550" s="18"/>
      <c r="SZR550" s="18"/>
      <c r="SZS550" s="18"/>
      <c r="SZT550" s="18"/>
      <c r="SZU550" s="18"/>
      <c r="SZV550" s="18"/>
      <c r="SZW550" s="18"/>
      <c r="SZX550" s="18"/>
      <c r="SZY550" s="18"/>
      <c r="SZZ550" s="18"/>
      <c r="TAA550" s="18"/>
      <c r="TAB550" s="18"/>
      <c r="TAC550" s="18"/>
      <c r="TAD550" s="18"/>
      <c r="TAE550" s="18"/>
      <c r="TAF550" s="18"/>
      <c r="TAG550" s="18"/>
      <c r="TAH550" s="18"/>
      <c r="TAI550" s="18"/>
      <c r="TAJ550" s="18"/>
      <c r="TAK550" s="18"/>
      <c r="TAL550" s="18"/>
      <c r="TAM550" s="18"/>
      <c r="TAN550" s="18"/>
      <c r="TAO550" s="18"/>
      <c r="TAP550" s="18"/>
      <c r="TAQ550" s="18"/>
      <c r="TAR550" s="18"/>
      <c r="TAS550" s="18"/>
      <c r="TAT550" s="18"/>
      <c r="TAU550" s="18"/>
      <c r="TAV550" s="18"/>
      <c r="TAW550" s="18"/>
      <c r="TAX550" s="18"/>
      <c r="TAY550" s="18"/>
      <c r="TAZ550" s="18"/>
      <c r="TBA550" s="18"/>
      <c r="TBB550" s="18"/>
      <c r="TBC550" s="18"/>
      <c r="TBD550" s="18"/>
      <c r="TBE550" s="18"/>
      <c r="TBF550" s="18"/>
      <c r="TBG550" s="18"/>
      <c r="TBH550" s="18"/>
      <c r="TBI550" s="18"/>
      <c r="TBJ550" s="18"/>
      <c r="TBK550" s="18"/>
      <c r="TBL550" s="18"/>
      <c r="TBM550" s="18"/>
      <c r="TBN550" s="18"/>
      <c r="TBO550" s="18"/>
      <c r="TBP550" s="18"/>
      <c r="TBQ550" s="18"/>
      <c r="TBR550" s="18"/>
      <c r="TBS550" s="18"/>
      <c r="TBT550" s="18"/>
      <c r="TBU550" s="18"/>
      <c r="TBV550" s="18"/>
      <c r="TBW550" s="18"/>
      <c r="TBX550" s="18"/>
      <c r="TBY550" s="18"/>
      <c r="TBZ550" s="18"/>
      <c r="TCA550" s="18"/>
      <c r="TCB550" s="18"/>
      <c r="TCC550" s="18"/>
      <c r="TCD550" s="18"/>
      <c r="TCE550" s="18"/>
      <c r="TCF550" s="18"/>
      <c r="TCG550" s="18"/>
      <c r="TCH550" s="18"/>
      <c r="TCI550" s="18"/>
      <c r="TCJ550" s="18"/>
      <c r="TCK550" s="18"/>
      <c r="TCL550" s="18"/>
      <c r="TCM550" s="18"/>
      <c r="TCN550" s="18"/>
      <c r="TCO550" s="18"/>
      <c r="TCP550" s="18"/>
      <c r="TCQ550" s="18"/>
      <c r="TCR550" s="18"/>
      <c r="TCS550" s="18"/>
      <c r="TCT550" s="18"/>
      <c r="TCU550" s="18"/>
      <c r="TCV550" s="18"/>
      <c r="TCW550" s="18"/>
      <c r="TCX550" s="18"/>
      <c r="TCY550" s="18"/>
      <c r="TCZ550" s="18"/>
      <c r="TDA550" s="18"/>
      <c r="TDB550" s="18"/>
      <c r="TDC550" s="18"/>
      <c r="TDD550" s="18"/>
      <c r="TDE550" s="18"/>
      <c r="TDF550" s="18"/>
      <c r="TDG550" s="18"/>
      <c r="TDH550" s="18"/>
      <c r="TDI550" s="18"/>
      <c r="TDJ550" s="18"/>
      <c r="TDK550" s="18"/>
      <c r="TDL550" s="18"/>
      <c r="TDM550" s="18"/>
      <c r="TDN550" s="18"/>
      <c r="TDO550" s="18"/>
      <c r="TDP550" s="18"/>
      <c r="TDQ550" s="18"/>
      <c r="TDR550" s="18"/>
      <c r="TDS550" s="18"/>
      <c r="TDT550" s="18"/>
      <c r="TDU550" s="18"/>
      <c r="TDV550" s="18"/>
      <c r="TDW550" s="18"/>
      <c r="TDX550" s="18"/>
      <c r="TDY550" s="18"/>
      <c r="TDZ550" s="18"/>
      <c r="TEA550" s="18"/>
      <c r="TEB550" s="18"/>
      <c r="TEC550" s="18"/>
      <c r="TED550" s="18"/>
      <c r="TEE550" s="18"/>
      <c r="TEF550" s="18"/>
      <c r="TEG550" s="18"/>
      <c r="TEH550" s="18"/>
      <c r="TEI550" s="18"/>
      <c r="TEJ550" s="18"/>
      <c r="TEK550" s="18"/>
      <c r="TEL550" s="18"/>
      <c r="TEM550" s="18"/>
      <c r="TEN550" s="18"/>
      <c r="TEO550" s="18"/>
      <c r="TEP550" s="18"/>
      <c r="TEQ550" s="18"/>
      <c r="TER550" s="18"/>
      <c r="TES550" s="18"/>
      <c r="TET550" s="18"/>
      <c r="TEU550" s="18"/>
      <c r="TEV550" s="18"/>
      <c r="TEW550" s="18"/>
      <c r="TEX550" s="18"/>
      <c r="TEY550" s="18"/>
      <c r="TEZ550" s="18"/>
      <c r="TFA550" s="18"/>
      <c r="TFB550" s="18"/>
      <c r="TFC550" s="18"/>
      <c r="TFD550" s="18"/>
      <c r="TFE550" s="18"/>
      <c r="TFF550" s="18"/>
      <c r="TFG550" s="18"/>
      <c r="TFH550" s="18"/>
      <c r="TFI550" s="18"/>
      <c r="TFJ550" s="18"/>
      <c r="TFK550" s="18"/>
      <c r="TFL550" s="18"/>
      <c r="TFM550" s="18"/>
      <c r="TFN550" s="18"/>
      <c r="TFO550" s="18"/>
      <c r="TFP550" s="18"/>
      <c r="TFQ550" s="18"/>
      <c r="TFR550" s="18"/>
      <c r="TFS550" s="18"/>
      <c r="TFT550" s="18"/>
      <c r="TFU550" s="18"/>
      <c r="TFV550" s="18"/>
      <c r="TFW550" s="18"/>
      <c r="TFX550" s="18"/>
      <c r="TFY550" s="18"/>
      <c r="TFZ550" s="18"/>
      <c r="TGA550" s="18"/>
      <c r="TGB550" s="18"/>
      <c r="TGC550" s="18"/>
      <c r="TGD550" s="18"/>
      <c r="TGE550" s="18"/>
      <c r="TGF550" s="18"/>
      <c r="TGG550" s="18"/>
      <c r="TGH550" s="18"/>
      <c r="TGI550" s="18"/>
      <c r="TGJ550" s="18"/>
      <c r="TGK550" s="18"/>
      <c r="TGL550" s="18"/>
      <c r="TGM550" s="18"/>
      <c r="TGN550" s="18"/>
      <c r="TGO550" s="18"/>
      <c r="TGP550" s="18"/>
      <c r="TGQ550" s="18"/>
      <c r="TGR550" s="18"/>
      <c r="TGS550" s="18"/>
      <c r="TGT550" s="18"/>
      <c r="TGU550" s="18"/>
      <c r="TGV550" s="18"/>
      <c r="TGW550" s="18"/>
      <c r="TGX550" s="18"/>
      <c r="TGY550" s="18"/>
      <c r="TGZ550" s="18"/>
      <c r="THA550" s="18"/>
      <c r="THB550" s="18"/>
      <c r="THC550" s="18"/>
      <c r="THD550" s="18"/>
      <c r="THE550" s="18"/>
      <c r="THF550" s="18"/>
      <c r="THG550" s="18"/>
      <c r="THH550" s="18"/>
      <c r="THI550" s="18"/>
      <c r="THJ550" s="18"/>
      <c r="THK550" s="18"/>
      <c r="THL550" s="18"/>
      <c r="THM550" s="18"/>
      <c r="THN550" s="18"/>
      <c r="THO550" s="18"/>
      <c r="THP550" s="18"/>
      <c r="THQ550" s="18"/>
      <c r="THR550" s="18"/>
      <c r="THS550" s="18"/>
      <c r="THT550" s="18"/>
      <c r="THU550" s="18"/>
      <c r="THV550" s="18"/>
      <c r="THW550" s="18"/>
      <c r="THX550" s="18"/>
      <c r="THY550" s="18"/>
      <c r="THZ550" s="18"/>
      <c r="TIA550" s="18"/>
      <c r="TIB550" s="18"/>
      <c r="TIC550" s="18"/>
      <c r="TID550" s="18"/>
      <c r="TIE550" s="18"/>
      <c r="TIF550" s="18"/>
      <c r="TIG550" s="18"/>
      <c r="TIH550" s="18"/>
      <c r="TII550" s="18"/>
      <c r="TIJ550" s="18"/>
      <c r="TIK550" s="18"/>
      <c r="TIL550" s="18"/>
      <c r="TIM550" s="18"/>
      <c r="TIN550" s="18"/>
      <c r="TIO550" s="18"/>
      <c r="TIP550" s="18"/>
      <c r="TIQ550" s="18"/>
      <c r="TIR550" s="18"/>
      <c r="TIS550" s="18"/>
      <c r="TIT550" s="18"/>
      <c r="TIU550" s="18"/>
      <c r="TIV550" s="18"/>
      <c r="TIW550" s="18"/>
      <c r="TIX550" s="18"/>
      <c r="TIY550" s="18"/>
      <c r="TIZ550" s="18"/>
      <c r="TJA550" s="18"/>
      <c r="TJB550" s="18"/>
      <c r="TJC550" s="18"/>
      <c r="TJD550" s="18"/>
      <c r="TJE550" s="18"/>
      <c r="TJF550" s="18"/>
      <c r="TJG550" s="18"/>
      <c r="TJH550" s="18"/>
      <c r="TJI550" s="18"/>
      <c r="TJJ550" s="18"/>
      <c r="TJK550" s="18"/>
      <c r="TJL550" s="18"/>
      <c r="TJM550" s="18"/>
      <c r="TJN550" s="18"/>
      <c r="TJO550" s="18"/>
      <c r="TJP550" s="18"/>
      <c r="TJQ550" s="18"/>
      <c r="TJR550" s="18"/>
      <c r="TJS550" s="18"/>
      <c r="TJT550" s="18"/>
      <c r="TJU550" s="18"/>
      <c r="TJV550" s="18"/>
      <c r="TJW550" s="18"/>
      <c r="TJX550" s="18"/>
      <c r="TJY550" s="18"/>
      <c r="TJZ550" s="18"/>
      <c r="TKA550" s="18"/>
      <c r="TKB550" s="18"/>
      <c r="TKC550" s="18"/>
      <c r="TKD550" s="18"/>
      <c r="TKE550" s="18"/>
      <c r="TKF550" s="18"/>
      <c r="TKG550" s="18"/>
      <c r="TKH550" s="18"/>
      <c r="TKI550" s="18"/>
      <c r="TKJ550" s="18"/>
      <c r="TKK550" s="18"/>
      <c r="TKL550" s="18"/>
      <c r="TKM550" s="18"/>
      <c r="TKN550" s="18"/>
      <c r="TKO550" s="18"/>
      <c r="TKP550" s="18"/>
      <c r="TKQ550" s="18"/>
      <c r="TKR550" s="18"/>
      <c r="TKS550" s="18"/>
      <c r="TKT550" s="18"/>
      <c r="TKU550" s="18"/>
      <c r="TKV550" s="18"/>
      <c r="TKW550" s="18"/>
      <c r="TKX550" s="18"/>
      <c r="TKY550" s="18"/>
      <c r="TKZ550" s="18"/>
      <c r="TLA550" s="18"/>
      <c r="TLB550" s="18"/>
      <c r="TLC550" s="18"/>
      <c r="TLD550" s="18"/>
      <c r="TLE550" s="18"/>
      <c r="TLF550" s="18"/>
      <c r="TLG550" s="18"/>
      <c r="TLH550" s="18"/>
      <c r="TLI550" s="18"/>
      <c r="TLJ550" s="18"/>
      <c r="TLK550" s="18"/>
      <c r="TLL550" s="18"/>
      <c r="TLM550" s="18"/>
      <c r="TLN550" s="18"/>
      <c r="TLO550" s="18"/>
      <c r="TLP550" s="18"/>
      <c r="TLQ550" s="18"/>
      <c r="TLR550" s="18"/>
      <c r="TLS550" s="18"/>
      <c r="TLT550" s="18"/>
      <c r="TLU550" s="18"/>
      <c r="TLV550" s="18"/>
      <c r="TLW550" s="18"/>
      <c r="TLX550" s="18"/>
      <c r="TLY550" s="18"/>
      <c r="TLZ550" s="18"/>
      <c r="TMA550" s="18"/>
      <c r="TMB550" s="18"/>
      <c r="TMC550" s="18"/>
      <c r="TMD550" s="18"/>
      <c r="TME550" s="18"/>
      <c r="TMF550" s="18"/>
      <c r="TMG550" s="18"/>
      <c r="TMH550" s="18"/>
      <c r="TMI550" s="18"/>
      <c r="TMJ550" s="18"/>
      <c r="TMK550" s="18"/>
      <c r="TML550" s="18"/>
      <c r="TMM550" s="18"/>
      <c r="TMN550" s="18"/>
      <c r="TMO550" s="18"/>
      <c r="TMP550" s="18"/>
      <c r="TMQ550" s="18"/>
      <c r="TMR550" s="18"/>
      <c r="TMS550" s="18"/>
      <c r="TMT550" s="18"/>
      <c r="TMU550" s="18"/>
      <c r="TMV550" s="18"/>
      <c r="TMW550" s="18"/>
      <c r="TMX550" s="18"/>
      <c r="TMY550" s="18"/>
      <c r="TMZ550" s="18"/>
      <c r="TNA550" s="18"/>
      <c r="TNB550" s="18"/>
      <c r="TNC550" s="18"/>
      <c r="TND550" s="18"/>
      <c r="TNE550" s="18"/>
      <c r="TNF550" s="18"/>
      <c r="TNG550" s="18"/>
      <c r="TNH550" s="18"/>
      <c r="TNI550" s="18"/>
      <c r="TNJ550" s="18"/>
      <c r="TNK550" s="18"/>
      <c r="TNL550" s="18"/>
      <c r="TNM550" s="18"/>
      <c r="TNN550" s="18"/>
      <c r="TNO550" s="18"/>
      <c r="TNP550" s="18"/>
      <c r="TNQ550" s="18"/>
      <c r="TNR550" s="18"/>
      <c r="TNS550" s="18"/>
      <c r="TNT550" s="18"/>
      <c r="TNU550" s="18"/>
      <c r="TNV550" s="18"/>
      <c r="TNW550" s="18"/>
      <c r="TNX550" s="18"/>
      <c r="TNY550" s="18"/>
      <c r="TNZ550" s="18"/>
      <c r="TOA550" s="18"/>
      <c r="TOB550" s="18"/>
      <c r="TOC550" s="18"/>
      <c r="TOD550" s="18"/>
      <c r="TOE550" s="18"/>
      <c r="TOF550" s="18"/>
      <c r="TOG550" s="18"/>
      <c r="TOH550" s="18"/>
      <c r="TOI550" s="18"/>
      <c r="TOJ550" s="18"/>
      <c r="TOK550" s="18"/>
      <c r="TOL550" s="18"/>
      <c r="TOM550" s="18"/>
      <c r="TON550" s="18"/>
      <c r="TOO550" s="18"/>
      <c r="TOP550" s="18"/>
      <c r="TOQ550" s="18"/>
      <c r="TOR550" s="18"/>
      <c r="TOS550" s="18"/>
      <c r="TOT550" s="18"/>
      <c r="TOU550" s="18"/>
      <c r="TOV550" s="18"/>
      <c r="TOW550" s="18"/>
      <c r="TOX550" s="18"/>
      <c r="TOY550" s="18"/>
      <c r="TOZ550" s="18"/>
      <c r="TPA550" s="18"/>
      <c r="TPB550" s="18"/>
      <c r="TPC550" s="18"/>
      <c r="TPD550" s="18"/>
      <c r="TPE550" s="18"/>
      <c r="TPF550" s="18"/>
      <c r="TPG550" s="18"/>
      <c r="TPH550" s="18"/>
      <c r="TPI550" s="18"/>
      <c r="TPJ550" s="18"/>
      <c r="TPK550" s="18"/>
      <c r="TPL550" s="18"/>
      <c r="TPM550" s="18"/>
      <c r="TPN550" s="18"/>
      <c r="TPO550" s="18"/>
      <c r="TPP550" s="18"/>
      <c r="TPQ550" s="18"/>
      <c r="TPR550" s="18"/>
      <c r="TPS550" s="18"/>
      <c r="TPT550" s="18"/>
      <c r="TPU550" s="18"/>
      <c r="TPV550" s="18"/>
      <c r="TPW550" s="18"/>
      <c r="TPX550" s="18"/>
      <c r="TPY550" s="18"/>
      <c r="TPZ550" s="18"/>
      <c r="TQA550" s="18"/>
      <c r="TQB550" s="18"/>
      <c r="TQC550" s="18"/>
      <c r="TQD550" s="18"/>
      <c r="TQE550" s="18"/>
      <c r="TQF550" s="18"/>
      <c r="TQG550" s="18"/>
      <c r="TQH550" s="18"/>
      <c r="TQI550" s="18"/>
      <c r="TQJ550" s="18"/>
      <c r="TQK550" s="18"/>
      <c r="TQL550" s="18"/>
      <c r="TQM550" s="18"/>
      <c r="TQN550" s="18"/>
      <c r="TQO550" s="18"/>
      <c r="TQP550" s="18"/>
      <c r="TQQ550" s="18"/>
      <c r="TQR550" s="18"/>
      <c r="TQS550" s="18"/>
      <c r="TQT550" s="18"/>
      <c r="TQU550" s="18"/>
      <c r="TQV550" s="18"/>
      <c r="TQW550" s="18"/>
      <c r="TQX550" s="18"/>
      <c r="TQY550" s="18"/>
      <c r="TQZ550" s="18"/>
      <c r="TRA550" s="18"/>
      <c r="TRB550" s="18"/>
      <c r="TRC550" s="18"/>
      <c r="TRD550" s="18"/>
      <c r="TRE550" s="18"/>
      <c r="TRF550" s="18"/>
      <c r="TRG550" s="18"/>
      <c r="TRH550" s="18"/>
      <c r="TRI550" s="18"/>
      <c r="TRJ550" s="18"/>
      <c r="TRK550" s="18"/>
      <c r="TRL550" s="18"/>
      <c r="TRM550" s="18"/>
      <c r="TRN550" s="18"/>
      <c r="TRO550" s="18"/>
      <c r="TRP550" s="18"/>
      <c r="TRQ550" s="18"/>
      <c r="TRR550" s="18"/>
      <c r="TRS550" s="18"/>
      <c r="TRT550" s="18"/>
      <c r="TRU550" s="18"/>
      <c r="TRV550" s="18"/>
      <c r="TRW550" s="18"/>
      <c r="TRX550" s="18"/>
      <c r="TRY550" s="18"/>
      <c r="TRZ550" s="18"/>
      <c r="TSA550" s="18"/>
      <c r="TSB550" s="18"/>
      <c r="TSC550" s="18"/>
      <c r="TSD550" s="18"/>
      <c r="TSE550" s="18"/>
      <c r="TSF550" s="18"/>
      <c r="TSG550" s="18"/>
      <c r="TSH550" s="18"/>
      <c r="TSI550" s="18"/>
      <c r="TSJ550" s="18"/>
      <c r="TSK550" s="18"/>
      <c r="TSL550" s="18"/>
      <c r="TSM550" s="18"/>
      <c r="TSN550" s="18"/>
      <c r="TSO550" s="18"/>
      <c r="TSP550" s="18"/>
      <c r="TSQ550" s="18"/>
      <c r="TSR550" s="18"/>
      <c r="TSS550" s="18"/>
      <c r="TST550" s="18"/>
      <c r="TSU550" s="18"/>
      <c r="TSV550" s="18"/>
      <c r="TSW550" s="18"/>
      <c r="TSX550" s="18"/>
      <c r="TSY550" s="18"/>
      <c r="TSZ550" s="18"/>
      <c r="TTA550" s="18"/>
      <c r="TTB550" s="18"/>
      <c r="TTC550" s="18"/>
      <c r="TTD550" s="18"/>
      <c r="TTE550" s="18"/>
      <c r="TTF550" s="18"/>
      <c r="TTG550" s="18"/>
      <c r="TTH550" s="18"/>
      <c r="TTI550" s="18"/>
      <c r="TTJ550" s="18"/>
      <c r="TTK550" s="18"/>
      <c r="TTL550" s="18"/>
      <c r="TTM550" s="18"/>
      <c r="TTN550" s="18"/>
      <c r="TTO550" s="18"/>
      <c r="TTP550" s="18"/>
      <c r="TTQ550" s="18"/>
      <c r="TTR550" s="18"/>
      <c r="TTS550" s="18"/>
      <c r="TTT550" s="18"/>
      <c r="TTU550" s="18"/>
      <c r="TTV550" s="18"/>
      <c r="TTW550" s="18"/>
      <c r="TTX550" s="18"/>
      <c r="TTY550" s="18"/>
      <c r="TTZ550" s="18"/>
      <c r="TUA550" s="18"/>
      <c r="TUB550" s="18"/>
      <c r="TUC550" s="18"/>
      <c r="TUD550" s="18"/>
      <c r="TUE550" s="18"/>
      <c r="TUF550" s="18"/>
      <c r="TUG550" s="18"/>
      <c r="TUH550" s="18"/>
      <c r="TUI550" s="18"/>
      <c r="TUJ550" s="18"/>
      <c r="TUK550" s="18"/>
      <c r="TUL550" s="18"/>
      <c r="TUM550" s="18"/>
      <c r="TUN550" s="18"/>
      <c r="TUO550" s="18"/>
      <c r="TUP550" s="18"/>
      <c r="TUQ550" s="18"/>
      <c r="TUR550" s="18"/>
      <c r="TUS550" s="18"/>
      <c r="TUT550" s="18"/>
      <c r="TUU550" s="18"/>
      <c r="TUV550" s="18"/>
      <c r="TUW550" s="18"/>
      <c r="TUX550" s="18"/>
      <c r="TUY550" s="18"/>
      <c r="TUZ550" s="18"/>
      <c r="TVA550" s="18"/>
      <c r="TVB550" s="18"/>
      <c r="TVC550" s="18"/>
      <c r="TVD550" s="18"/>
      <c r="TVE550" s="18"/>
      <c r="TVF550" s="18"/>
      <c r="TVG550" s="18"/>
      <c r="TVH550" s="18"/>
      <c r="TVI550" s="18"/>
      <c r="TVJ550" s="18"/>
      <c r="TVK550" s="18"/>
      <c r="TVL550" s="18"/>
      <c r="TVM550" s="18"/>
      <c r="TVN550" s="18"/>
      <c r="TVO550" s="18"/>
      <c r="TVP550" s="18"/>
      <c r="TVQ550" s="18"/>
      <c r="TVR550" s="18"/>
      <c r="TVS550" s="18"/>
      <c r="TVT550" s="18"/>
      <c r="TVU550" s="18"/>
      <c r="TVV550" s="18"/>
      <c r="TVW550" s="18"/>
      <c r="TVX550" s="18"/>
      <c r="TVY550" s="18"/>
      <c r="TVZ550" s="18"/>
      <c r="TWA550" s="18"/>
      <c r="TWB550" s="18"/>
      <c r="TWC550" s="18"/>
      <c r="TWD550" s="18"/>
      <c r="TWE550" s="18"/>
      <c r="TWF550" s="18"/>
      <c r="TWG550" s="18"/>
      <c r="TWH550" s="18"/>
      <c r="TWI550" s="18"/>
      <c r="TWJ550" s="18"/>
      <c r="TWK550" s="18"/>
      <c r="TWL550" s="18"/>
      <c r="TWM550" s="18"/>
      <c r="TWN550" s="18"/>
      <c r="TWO550" s="18"/>
      <c r="TWP550" s="18"/>
      <c r="TWQ550" s="18"/>
      <c r="TWR550" s="18"/>
      <c r="TWS550" s="18"/>
      <c r="TWT550" s="18"/>
      <c r="TWU550" s="18"/>
      <c r="TWV550" s="18"/>
      <c r="TWW550" s="18"/>
      <c r="TWX550" s="18"/>
      <c r="TWY550" s="18"/>
      <c r="TWZ550" s="18"/>
      <c r="TXA550" s="18"/>
      <c r="TXB550" s="18"/>
      <c r="TXC550" s="18"/>
      <c r="TXD550" s="18"/>
      <c r="TXE550" s="18"/>
      <c r="TXF550" s="18"/>
      <c r="TXG550" s="18"/>
      <c r="TXH550" s="18"/>
      <c r="TXI550" s="18"/>
      <c r="TXJ550" s="18"/>
      <c r="TXK550" s="18"/>
      <c r="TXL550" s="18"/>
      <c r="TXM550" s="18"/>
      <c r="TXN550" s="18"/>
      <c r="TXO550" s="18"/>
      <c r="TXP550" s="18"/>
      <c r="TXQ550" s="18"/>
      <c r="TXR550" s="18"/>
      <c r="TXS550" s="18"/>
      <c r="TXT550" s="18"/>
      <c r="TXU550" s="18"/>
      <c r="TXV550" s="18"/>
      <c r="TXW550" s="18"/>
      <c r="TXX550" s="18"/>
      <c r="TXY550" s="18"/>
      <c r="TXZ550" s="18"/>
      <c r="TYA550" s="18"/>
      <c r="TYB550" s="18"/>
      <c r="TYC550" s="18"/>
      <c r="TYD550" s="18"/>
      <c r="TYE550" s="18"/>
      <c r="TYF550" s="18"/>
      <c r="TYG550" s="18"/>
      <c r="TYH550" s="18"/>
      <c r="TYI550" s="18"/>
      <c r="TYJ550" s="18"/>
      <c r="TYK550" s="18"/>
      <c r="TYL550" s="18"/>
      <c r="TYM550" s="18"/>
      <c r="TYN550" s="18"/>
      <c r="TYO550" s="18"/>
      <c r="TYP550" s="18"/>
      <c r="TYQ550" s="18"/>
      <c r="TYR550" s="18"/>
      <c r="TYS550" s="18"/>
      <c r="TYT550" s="18"/>
      <c r="TYU550" s="18"/>
      <c r="TYV550" s="18"/>
      <c r="TYW550" s="18"/>
      <c r="TYX550" s="18"/>
      <c r="TYY550" s="18"/>
      <c r="TYZ550" s="18"/>
      <c r="TZA550" s="18"/>
      <c r="TZB550" s="18"/>
      <c r="TZC550" s="18"/>
      <c r="TZD550" s="18"/>
      <c r="TZE550" s="18"/>
      <c r="TZF550" s="18"/>
      <c r="TZG550" s="18"/>
      <c r="TZH550" s="18"/>
      <c r="TZI550" s="18"/>
      <c r="TZJ550" s="18"/>
      <c r="TZK550" s="18"/>
      <c r="TZL550" s="18"/>
      <c r="TZM550" s="18"/>
      <c r="TZN550" s="18"/>
      <c r="TZO550" s="18"/>
      <c r="TZP550" s="18"/>
      <c r="TZQ550" s="18"/>
      <c r="TZR550" s="18"/>
      <c r="TZS550" s="18"/>
      <c r="TZT550" s="18"/>
      <c r="TZU550" s="18"/>
      <c r="TZV550" s="18"/>
      <c r="TZW550" s="18"/>
      <c r="TZX550" s="18"/>
      <c r="TZY550" s="18"/>
      <c r="TZZ550" s="18"/>
      <c r="UAA550" s="18"/>
      <c r="UAB550" s="18"/>
      <c r="UAC550" s="18"/>
      <c r="UAD550" s="18"/>
      <c r="UAE550" s="18"/>
      <c r="UAF550" s="18"/>
      <c r="UAG550" s="18"/>
      <c r="UAH550" s="18"/>
      <c r="UAI550" s="18"/>
      <c r="UAJ550" s="18"/>
      <c r="UAK550" s="18"/>
      <c r="UAL550" s="18"/>
      <c r="UAM550" s="18"/>
      <c r="UAN550" s="18"/>
      <c r="UAO550" s="18"/>
      <c r="UAP550" s="18"/>
      <c r="UAQ550" s="18"/>
      <c r="UAR550" s="18"/>
      <c r="UAS550" s="18"/>
      <c r="UAT550" s="18"/>
      <c r="UAU550" s="18"/>
      <c r="UAV550" s="18"/>
      <c r="UAW550" s="18"/>
      <c r="UAX550" s="18"/>
      <c r="UAY550" s="18"/>
      <c r="UAZ550" s="18"/>
      <c r="UBA550" s="18"/>
      <c r="UBB550" s="18"/>
      <c r="UBC550" s="18"/>
      <c r="UBD550" s="18"/>
      <c r="UBE550" s="18"/>
      <c r="UBF550" s="18"/>
      <c r="UBG550" s="18"/>
      <c r="UBH550" s="18"/>
      <c r="UBI550" s="18"/>
      <c r="UBJ550" s="18"/>
      <c r="UBK550" s="18"/>
      <c r="UBL550" s="18"/>
      <c r="UBM550" s="18"/>
      <c r="UBN550" s="18"/>
      <c r="UBO550" s="18"/>
      <c r="UBP550" s="18"/>
      <c r="UBQ550" s="18"/>
      <c r="UBR550" s="18"/>
      <c r="UBS550" s="18"/>
      <c r="UBT550" s="18"/>
      <c r="UBU550" s="18"/>
      <c r="UBV550" s="18"/>
      <c r="UBW550" s="18"/>
      <c r="UBX550" s="18"/>
      <c r="UBY550" s="18"/>
      <c r="UBZ550" s="18"/>
      <c r="UCA550" s="18"/>
      <c r="UCB550" s="18"/>
      <c r="UCC550" s="18"/>
      <c r="UCD550" s="18"/>
      <c r="UCE550" s="18"/>
      <c r="UCF550" s="18"/>
      <c r="UCG550" s="18"/>
      <c r="UCH550" s="18"/>
      <c r="UCI550" s="18"/>
      <c r="UCJ550" s="18"/>
      <c r="UCK550" s="18"/>
      <c r="UCL550" s="18"/>
      <c r="UCM550" s="18"/>
      <c r="UCN550" s="18"/>
      <c r="UCO550" s="18"/>
      <c r="UCP550" s="18"/>
      <c r="UCQ550" s="18"/>
      <c r="UCR550" s="18"/>
      <c r="UCS550" s="18"/>
      <c r="UCT550" s="18"/>
      <c r="UCU550" s="18"/>
      <c r="UCV550" s="18"/>
      <c r="UCW550" s="18"/>
      <c r="UCX550" s="18"/>
      <c r="UCY550" s="18"/>
      <c r="UCZ550" s="18"/>
      <c r="UDA550" s="18"/>
      <c r="UDB550" s="18"/>
      <c r="UDC550" s="18"/>
      <c r="UDD550" s="18"/>
      <c r="UDE550" s="18"/>
      <c r="UDF550" s="18"/>
      <c r="UDG550" s="18"/>
      <c r="UDH550" s="18"/>
      <c r="UDI550" s="18"/>
      <c r="UDJ550" s="18"/>
      <c r="UDK550" s="18"/>
      <c r="UDL550" s="18"/>
      <c r="UDM550" s="18"/>
      <c r="UDN550" s="18"/>
      <c r="UDO550" s="18"/>
      <c r="UDP550" s="18"/>
      <c r="UDQ550" s="18"/>
      <c r="UDR550" s="18"/>
      <c r="UDS550" s="18"/>
      <c r="UDT550" s="18"/>
      <c r="UDU550" s="18"/>
      <c r="UDV550" s="18"/>
      <c r="UDW550" s="18"/>
      <c r="UDX550" s="18"/>
      <c r="UDY550" s="18"/>
      <c r="UDZ550" s="18"/>
      <c r="UEA550" s="18"/>
      <c r="UEB550" s="18"/>
      <c r="UEC550" s="18"/>
      <c r="UED550" s="18"/>
      <c r="UEE550" s="18"/>
      <c r="UEF550" s="18"/>
      <c r="UEG550" s="18"/>
      <c r="UEH550" s="18"/>
      <c r="UEI550" s="18"/>
      <c r="UEJ550" s="18"/>
      <c r="UEK550" s="18"/>
      <c r="UEL550" s="18"/>
      <c r="UEM550" s="18"/>
      <c r="UEN550" s="18"/>
      <c r="UEO550" s="18"/>
      <c r="UEP550" s="18"/>
      <c r="UEQ550" s="18"/>
      <c r="UER550" s="18"/>
      <c r="UES550" s="18"/>
      <c r="UET550" s="18"/>
      <c r="UEU550" s="18"/>
      <c r="UEV550" s="18"/>
      <c r="UEW550" s="18"/>
      <c r="UEX550" s="18"/>
      <c r="UEY550" s="18"/>
      <c r="UEZ550" s="18"/>
      <c r="UFA550" s="18"/>
      <c r="UFB550" s="18"/>
      <c r="UFC550" s="18"/>
      <c r="UFD550" s="18"/>
      <c r="UFE550" s="18"/>
      <c r="UFF550" s="18"/>
      <c r="UFG550" s="18"/>
      <c r="UFH550" s="18"/>
      <c r="UFI550" s="18"/>
      <c r="UFJ550" s="18"/>
      <c r="UFK550" s="18"/>
      <c r="UFL550" s="18"/>
      <c r="UFM550" s="18"/>
      <c r="UFN550" s="18"/>
      <c r="UFO550" s="18"/>
      <c r="UFP550" s="18"/>
      <c r="UFQ550" s="18"/>
      <c r="UFR550" s="18"/>
      <c r="UFS550" s="18"/>
      <c r="UFT550" s="18"/>
      <c r="UFU550" s="18"/>
      <c r="UFV550" s="18"/>
      <c r="UFW550" s="18"/>
      <c r="UFX550" s="18"/>
      <c r="UFY550" s="18"/>
      <c r="UFZ550" s="18"/>
      <c r="UGA550" s="18"/>
      <c r="UGB550" s="18"/>
      <c r="UGC550" s="18"/>
      <c r="UGD550" s="18"/>
      <c r="UGE550" s="18"/>
      <c r="UGF550" s="18"/>
      <c r="UGG550" s="18"/>
      <c r="UGH550" s="18"/>
      <c r="UGI550" s="18"/>
      <c r="UGJ550" s="18"/>
      <c r="UGK550" s="18"/>
      <c r="UGL550" s="18"/>
      <c r="UGM550" s="18"/>
      <c r="UGN550" s="18"/>
      <c r="UGO550" s="18"/>
      <c r="UGP550" s="18"/>
      <c r="UGQ550" s="18"/>
      <c r="UGR550" s="18"/>
      <c r="UGS550" s="18"/>
      <c r="UGT550" s="18"/>
      <c r="UGU550" s="18"/>
      <c r="UGV550" s="18"/>
      <c r="UGW550" s="18"/>
      <c r="UGX550" s="18"/>
      <c r="UGY550" s="18"/>
      <c r="UGZ550" s="18"/>
      <c r="UHA550" s="18"/>
      <c r="UHB550" s="18"/>
      <c r="UHC550" s="18"/>
      <c r="UHD550" s="18"/>
      <c r="UHE550" s="18"/>
      <c r="UHF550" s="18"/>
      <c r="UHG550" s="18"/>
      <c r="UHH550" s="18"/>
      <c r="UHI550" s="18"/>
      <c r="UHJ550" s="18"/>
      <c r="UHK550" s="18"/>
      <c r="UHL550" s="18"/>
      <c r="UHM550" s="18"/>
      <c r="UHN550" s="18"/>
      <c r="UHO550" s="18"/>
      <c r="UHP550" s="18"/>
      <c r="UHQ550" s="18"/>
      <c r="UHR550" s="18"/>
      <c r="UHS550" s="18"/>
      <c r="UHT550" s="18"/>
      <c r="UHU550" s="18"/>
      <c r="UHV550" s="18"/>
      <c r="UHW550" s="18"/>
      <c r="UHX550" s="18"/>
      <c r="UHY550" s="18"/>
      <c r="UHZ550" s="18"/>
      <c r="UIA550" s="18"/>
      <c r="UIB550" s="18"/>
      <c r="UIC550" s="18"/>
      <c r="UID550" s="18"/>
      <c r="UIE550" s="18"/>
      <c r="UIF550" s="18"/>
      <c r="UIG550" s="18"/>
      <c r="UIH550" s="18"/>
      <c r="UII550" s="18"/>
      <c r="UIJ550" s="18"/>
      <c r="UIK550" s="18"/>
      <c r="UIL550" s="18"/>
      <c r="UIM550" s="18"/>
      <c r="UIN550" s="18"/>
      <c r="UIO550" s="18"/>
      <c r="UIP550" s="18"/>
      <c r="UIQ550" s="18"/>
      <c r="UIR550" s="18"/>
      <c r="UIS550" s="18"/>
      <c r="UIT550" s="18"/>
      <c r="UIU550" s="18"/>
      <c r="UIV550" s="18"/>
      <c r="UIW550" s="18"/>
      <c r="UIX550" s="18"/>
      <c r="UIY550" s="18"/>
      <c r="UIZ550" s="18"/>
      <c r="UJA550" s="18"/>
      <c r="UJB550" s="18"/>
      <c r="UJC550" s="18"/>
      <c r="UJD550" s="18"/>
      <c r="UJE550" s="18"/>
      <c r="UJF550" s="18"/>
      <c r="UJG550" s="18"/>
      <c r="UJH550" s="18"/>
      <c r="UJI550" s="18"/>
      <c r="UJJ550" s="18"/>
      <c r="UJK550" s="18"/>
      <c r="UJL550" s="18"/>
      <c r="UJM550" s="18"/>
      <c r="UJN550" s="18"/>
      <c r="UJO550" s="18"/>
      <c r="UJP550" s="18"/>
      <c r="UJQ550" s="18"/>
      <c r="UJR550" s="18"/>
      <c r="UJS550" s="18"/>
      <c r="UJT550" s="18"/>
      <c r="UJU550" s="18"/>
      <c r="UJV550" s="18"/>
      <c r="UJW550" s="18"/>
      <c r="UJX550" s="18"/>
      <c r="UJY550" s="18"/>
      <c r="UJZ550" s="18"/>
      <c r="UKA550" s="18"/>
      <c r="UKB550" s="18"/>
      <c r="UKC550" s="18"/>
      <c r="UKD550" s="18"/>
      <c r="UKE550" s="18"/>
      <c r="UKF550" s="18"/>
      <c r="UKG550" s="18"/>
      <c r="UKH550" s="18"/>
      <c r="UKI550" s="18"/>
      <c r="UKJ550" s="18"/>
      <c r="UKK550" s="18"/>
      <c r="UKL550" s="18"/>
      <c r="UKM550" s="18"/>
      <c r="UKN550" s="18"/>
      <c r="UKO550" s="18"/>
      <c r="UKP550" s="18"/>
      <c r="UKQ550" s="18"/>
      <c r="UKR550" s="18"/>
      <c r="UKS550" s="18"/>
      <c r="UKT550" s="18"/>
      <c r="UKU550" s="18"/>
      <c r="UKV550" s="18"/>
      <c r="UKW550" s="18"/>
      <c r="UKX550" s="18"/>
      <c r="UKY550" s="18"/>
      <c r="UKZ550" s="18"/>
      <c r="ULA550" s="18"/>
      <c r="ULB550" s="18"/>
      <c r="ULC550" s="18"/>
      <c r="ULD550" s="18"/>
      <c r="ULE550" s="18"/>
      <c r="ULF550" s="18"/>
      <c r="ULG550" s="18"/>
      <c r="ULH550" s="18"/>
      <c r="ULI550" s="18"/>
      <c r="ULJ550" s="18"/>
      <c r="ULK550" s="18"/>
      <c r="ULL550" s="18"/>
      <c r="ULM550" s="18"/>
      <c r="ULN550" s="18"/>
      <c r="ULO550" s="18"/>
      <c r="ULP550" s="18"/>
      <c r="ULQ550" s="18"/>
      <c r="ULR550" s="18"/>
      <c r="ULS550" s="18"/>
      <c r="ULT550" s="18"/>
      <c r="ULU550" s="18"/>
      <c r="ULV550" s="18"/>
      <c r="ULW550" s="18"/>
      <c r="ULX550" s="18"/>
      <c r="ULY550" s="18"/>
      <c r="ULZ550" s="18"/>
      <c r="UMA550" s="18"/>
      <c r="UMB550" s="18"/>
      <c r="UMC550" s="18"/>
      <c r="UMD550" s="18"/>
      <c r="UME550" s="18"/>
      <c r="UMF550" s="18"/>
      <c r="UMG550" s="18"/>
      <c r="UMH550" s="18"/>
      <c r="UMI550" s="18"/>
      <c r="UMJ550" s="18"/>
      <c r="UMK550" s="18"/>
      <c r="UML550" s="18"/>
      <c r="UMM550" s="18"/>
      <c r="UMN550" s="18"/>
      <c r="UMO550" s="18"/>
      <c r="UMP550" s="18"/>
      <c r="UMQ550" s="18"/>
      <c r="UMR550" s="18"/>
      <c r="UMS550" s="18"/>
      <c r="UMT550" s="18"/>
      <c r="UMU550" s="18"/>
      <c r="UMV550" s="18"/>
      <c r="UMW550" s="18"/>
      <c r="UMX550" s="18"/>
      <c r="UMY550" s="18"/>
      <c r="UMZ550" s="18"/>
      <c r="UNA550" s="18"/>
      <c r="UNB550" s="18"/>
      <c r="UNC550" s="18"/>
      <c r="UND550" s="18"/>
      <c r="UNE550" s="18"/>
      <c r="UNF550" s="18"/>
      <c r="UNG550" s="18"/>
      <c r="UNH550" s="18"/>
      <c r="UNI550" s="18"/>
      <c r="UNJ550" s="18"/>
      <c r="UNK550" s="18"/>
      <c r="UNL550" s="18"/>
      <c r="UNM550" s="18"/>
      <c r="UNN550" s="18"/>
      <c r="UNO550" s="18"/>
      <c r="UNP550" s="18"/>
      <c r="UNQ550" s="18"/>
      <c r="UNR550" s="18"/>
      <c r="UNS550" s="18"/>
      <c r="UNT550" s="18"/>
      <c r="UNU550" s="18"/>
      <c r="UNV550" s="18"/>
      <c r="UNW550" s="18"/>
      <c r="UNX550" s="18"/>
      <c r="UNY550" s="18"/>
      <c r="UNZ550" s="18"/>
      <c r="UOA550" s="18"/>
      <c r="UOB550" s="18"/>
      <c r="UOC550" s="18"/>
      <c r="UOD550" s="18"/>
      <c r="UOE550" s="18"/>
      <c r="UOF550" s="18"/>
      <c r="UOG550" s="18"/>
      <c r="UOH550" s="18"/>
      <c r="UOI550" s="18"/>
      <c r="UOJ550" s="18"/>
      <c r="UOK550" s="18"/>
      <c r="UOL550" s="18"/>
      <c r="UOM550" s="18"/>
      <c r="UON550" s="18"/>
      <c r="UOO550" s="18"/>
      <c r="UOP550" s="18"/>
      <c r="UOQ550" s="18"/>
      <c r="UOR550" s="18"/>
      <c r="UOS550" s="18"/>
      <c r="UOT550" s="18"/>
      <c r="UOU550" s="18"/>
      <c r="UOV550" s="18"/>
      <c r="UOW550" s="18"/>
      <c r="UOX550" s="18"/>
      <c r="UOY550" s="18"/>
      <c r="UOZ550" s="18"/>
      <c r="UPA550" s="18"/>
      <c r="UPB550" s="18"/>
      <c r="UPC550" s="18"/>
      <c r="UPD550" s="18"/>
      <c r="UPE550" s="18"/>
      <c r="UPF550" s="18"/>
      <c r="UPG550" s="18"/>
      <c r="UPH550" s="18"/>
      <c r="UPI550" s="18"/>
      <c r="UPJ550" s="18"/>
      <c r="UPK550" s="18"/>
      <c r="UPL550" s="18"/>
      <c r="UPM550" s="18"/>
      <c r="UPN550" s="18"/>
      <c r="UPO550" s="18"/>
      <c r="UPP550" s="18"/>
      <c r="UPQ550" s="18"/>
      <c r="UPR550" s="18"/>
      <c r="UPS550" s="18"/>
      <c r="UPT550" s="18"/>
      <c r="UPU550" s="18"/>
      <c r="UPV550" s="18"/>
      <c r="UPW550" s="18"/>
      <c r="UPX550" s="18"/>
      <c r="UPY550" s="18"/>
      <c r="UPZ550" s="18"/>
      <c r="UQA550" s="18"/>
      <c r="UQB550" s="18"/>
      <c r="UQC550" s="18"/>
      <c r="UQD550" s="18"/>
      <c r="UQE550" s="18"/>
      <c r="UQF550" s="18"/>
      <c r="UQG550" s="18"/>
      <c r="UQH550" s="18"/>
      <c r="UQI550" s="18"/>
      <c r="UQJ550" s="18"/>
      <c r="UQK550" s="18"/>
      <c r="UQL550" s="18"/>
      <c r="UQM550" s="18"/>
      <c r="UQN550" s="18"/>
      <c r="UQO550" s="18"/>
      <c r="UQP550" s="18"/>
      <c r="UQQ550" s="18"/>
      <c r="UQR550" s="18"/>
      <c r="UQS550" s="18"/>
      <c r="UQT550" s="18"/>
      <c r="UQU550" s="18"/>
      <c r="UQV550" s="18"/>
      <c r="UQW550" s="18"/>
      <c r="UQX550" s="18"/>
      <c r="UQY550" s="18"/>
      <c r="UQZ550" s="18"/>
      <c r="URA550" s="18"/>
      <c r="URB550" s="18"/>
      <c r="URC550" s="18"/>
      <c r="URD550" s="18"/>
      <c r="URE550" s="18"/>
      <c r="URF550" s="18"/>
      <c r="URG550" s="18"/>
      <c r="URH550" s="18"/>
      <c r="URI550" s="18"/>
      <c r="URJ550" s="18"/>
      <c r="URK550" s="18"/>
      <c r="URL550" s="18"/>
      <c r="URM550" s="18"/>
      <c r="URN550" s="18"/>
      <c r="URO550" s="18"/>
      <c r="URP550" s="18"/>
      <c r="URQ550" s="18"/>
      <c r="URR550" s="18"/>
      <c r="URS550" s="18"/>
      <c r="URT550" s="18"/>
      <c r="URU550" s="18"/>
      <c r="URV550" s="18"/>
      <c r="URW550" s="18"/>
      <c r="URX550" s="18"/>
      <c r="URY550" s="18"/>
      <c r="URZ550" s="18"/>
      <c r="USA550" s="18"/>
      <c r="USB550" s="18"/>
      <c r="USC550" s="18"/>
      <c r="USD550" s="18"/>
      <c r="USE550" s="18"/>
      <c r="USF550" s="18"/>
      <c r="USG550" s="18"/>
      <c r="USH550" s="18"/>
      <c r="USI550" s="18"/>
      <c r="USJ550" s="18"/>
      <c r="USK550" s="18"/>
      <c r="USL550" s="18"/>
      <c r="USM550" s="18"/>
      <c r="USN550" s="18"/>
      <c r="USO550" s="18"/>
      <c r="USP550" s="18"/>
      <c r="USQ550" s="18"/>
      <c r="USR550" s="18"/>
      <c r="USS550" s="18"/>
      <c r="UST550" s="18"/>
      <c r="USU550" s="18"/>
      <c r="USV550" s="18"/>
      <c r="USW550" s="18"/>
      <c r="USX550" s="18"/>
      <c r="USY550" s="18"/>
      <c r="USZ550" s="18"/>
      <c r="UTA550" s="18"/>
      <c r="UTB550" s="18"/>
      <c r="UTC550" s="18"/>
      <c r="UTD550" s="18"/>
      <c r="UTE550" s="18"/>
      <c r="UTF550" s="18"/>
      <c r="UTG550" s="18"/>
      <c r="UTH550" s="18"/>
      <c r="UTI550" s="18"/>
      <c r="UTJ550" s="18"/>
      <c r="UTK550" s="18"/>
      <c r="UTL550" s="18"/>
      <c r="UTM550" s="18"/>
      <c r="UTN550" s="18"/>
      <c r="UTO550" s="18"/>
      <c r="UTP550" s="18"/>
      <c r="UTQ550" s="18"/>
      <c r="UTR550" s="18"/>
      <c r="UTS550" s="18"/>
      <c r="UTT550" s="18"/>
      <c r="UTU550" s="18"/>
      <c r="UTV550" s="18"/>
      <c r="UTW550" s="18"/>
      <c r="UTX550" s="18"/>
      <c r="UTY550" s="18"/>
      <c r="UTZ550" s="18"/>
      <c r="UUA550" s="18"/>
      <c r="UUB550" s="18"/>
      <c r="UUC550" s="18"/>
      <c r="UUD550" s="18"/>
      <c r="UUE550" s="18"/>
      <c r="UUF550" s="18"/>
      <c r="UUG550" s="18"/>
      <c r="UUH550" s="18"/>
      <c r="UUI550" s="18"/>
      <c r="UUJ550" s="18"/>
      <c r="UUK550" s="18"/>
      <c r="UUL550" s="18"/>
      <c r="UUM550" s="18"/>
      <c r="UUN550" s="18"/>
      <c r="UUO550" s="18"/>
      <c r="UUP550" s="18"/>
      <c r="UUQ550" s="18"/>
      <c r="UUR550" s="18"/>
      <c r="UUS550" s="18"/>
      <c r="UUT550" s="18"/>
      <c r="UUU550" s="18"/>
      <c r="UUV550" s="18"/>
      <c r="UUW550" s="18"/>
      <c r="UUX550" s="18"/>
      <c r="UUY550" s="18"/>
      <c r="UUZ550" s="18"/>
      <c r="UVA550" s="18"/>
      <c r="UVB550" s="18"/>
      <c r="UVC550" s="18"/>
      <c r="UVD550" s="18"/>
      <c r="UVE550" s="18"/>
      <c r="UVF550" s="18"/>
      <c r="UVG550" s="18"/>
      <c r="UVH550" s="18"/>
      <c r="UVI550" s="18"/>
      <c r="UVJ550" s="18"/>
      <c r="UVK550" s="18"/>
      <c r="UVL550" s="18"/>
      <c r="UVM550" s="18"/>
      <c r="UVN550" s="18"/>
      <c r="UVO550" s="18"/>
      <c r="UVP550" s="18"/>
      <c r="UVQ550" s="18"/>
      <c r="UVR550" s="18"/>
      <c r="UVS550" s="18"/>
      <c r="UVT550" s="18"/>
      <c r="UVU550" s="18"/>
      <c r="UVV550" s="18"/>
      <c r="UVW550" s="18"/>
      <c r="UVX550" s="18"/>
      <c r="UVY550" s="18"/>
      <c r="UVZ550" s="18"/>
      <c r="UWA550" s="18"/>
      <c r="UWB550" s="18"/>
      <c r="UWC550" s="18"/>
      <c r="UWD550" s="18"/>
      <c r="UWE550" s="18"/>
      <c r="UWF550" s="18"/>
      <c r="UWG550" s="18"/>
      <c r="UWH550" s="18"/>
      <c r="UWI550" s="18"/>
      <c r="UWJ550" s="18"/>
      <c r="UWK550" s="18"/>
      <c r="UWL550" s="18"/>
      <c r="UWM550" s="18"/>
      <c r="UWN550" s="18"/>
      <c r="UWO550" s="18"/>
      <c r="UWP550" s="18"/>
      <c r="UWQ550" s="18"/>
      <c r="UWR550" s="18"/>
      <c r="UWS550" s="18"/>
      <c r="UWT550" s="18"/>
      <c r="UWU550" s="18"/>
      <c r="UWV550" s="18"/>
      <c r="UWW550" s="18"/>
      <c r="UWX550" s="18"/>
      <c r="UWY550" s="18"/>
      <c r="UWZ550" s="18"/>
      <c r="UXA550" s="18"/>
      <c r="UXB550" s="18"/>
      <c r="UXC550" s="18"/>
      <c r="UXD550" s="18"/>
      <c r="UXE550" s="18"/>
      <c r="UXF550" s="18"/>
      <c r="UXG550" s="18"/>
      <c r="UXH550" s="18"/>
      <c r="UXI550" s="18"/>
      <c r="UXJ550" s="18"/>
      <c r="UXK550" s="18"/>
      <c r="UXL550" s="18"/>
      <c r="UXM550" s="18"/>
      <c r="UXN550" s="18"/>
      <c r="UXO550" s="18"/>
      <c r="UXP550" s="18"/>
      <c r="UXQ550" s="18"/>
      <c r="UXR550" s="18"/>
      <c r="UXS550" s="18"/>
      <c r="UXT550" s="18"/>
      <c r="UXU550" s="18"/>
      <c r="UXV550" s="18"/>
      <c r="UXW550" s="18"/>
      <c r="UXX550" s="18"/>
      <c r="UXY550" s="18"/>
      <c r="UXZ550" s="18"/>
      <c r="UYA550" s="18"/>
      <c r="UYB550" s="18"/>
      <c r="UYC550" s="18"/>
      <c r="UYD550" s="18"/>
      <c r="UYE550" s="18"/>
      <c r="UYF550" s="18"/>
      <c r="UYG550" s="18"/>
      <c r="UYH550" s="18"/>
      <c r="UYI550" s="18"/>
      <c r="UYJ550" s="18"/>
      <c r="UYK550" s="18"/>
      <c r="UYL550" s="18"/>
      <c r="UYM550" s="18"/>
      <c r="UYN550" s="18"/>
      <c r="UYO550" s="18"/>
      <c r="UYP550" s="18"/>
      <c r="UYQ550" s="18"/>
      <c r="UYR550" s="18"/>
      <c r="UYS550" s="18"/>
      <c r="UYT550" s="18"/>
      <c r="UYU550" s="18"/>
      <c r="UYV550" s="18"/>
      <c r="UYW550" s="18"/>
      <c r="UYX550" s="18"/>
      <c r="UYY550" s="18"/>
      <c r="UYZ550" s="18"/>
      <c r="UZA550" s="18"/>
      <c r="UZB550" s="18"/>
      <c r="UZC550" s="18"/>
      <c r="UZD550" s="18"/>
      <c r="UZE550" s="18"/>
      <c r="UZF550" s="18"/>
      <c r="UZG550" s="18"/>
      <c r="UZH550" s="18"/>
      <c r="UZI550" s="18"/>
      <c r="UZJ550" s="18"/>
      <c r="UZK550" s="18"/>
      <c r="UZL550" s="18"/>
      <c r="UZM550" s="18"/>
      <c r="UZN550" s="18"/>
      <c r="UZO550" s="18"/>
      <c r="UZP550" s="18"/>
      <c r="UZQ550" s="18"/>
      <c r="UZR550" s="18"/>
      <c r="UZS550" s="18"/>
      <c r="UZT550" s="18"/>
      <c r="UZU550" s="18"/>
      <c r="UZV550" s="18"/>
      <c r="UZW550" s="18"/>
      <c r="UZX550" s="18"/>
      <c r="UZY550" s="18"/>
      <c r="UZZ550" s="18"/>
      <c r="VAA550" s="18"/>
      <c r="VAB550" s="18"/>
      <c r="VAC550" s="18"/>
      <c r="VAD550" s="18"/>
      <c r="VAE550" s="18"/>
      <c r="VAF550" s="18"/>
      <c r="VAG550" s="18"/>
      <c r="VAH550" s="18"/>
      <c r="VAI550" s="18"/>
      <c r="VAJ550" s="18"/>
      <c r="VAK550" s="18"/>
      <c r="VAL550" s="18"/>
      <c r="VAM550" s="18"/>
      <c r="VAN550" s="18"/>
      <c r="VAO550" s="18"/>
      <c r="VAP550" s="18"/>
      <c r="VAQ550" s="18"/>
      <c r="VAR550" s="18"/>
      <c r="VAS550" s="18"/>
      <c r="VAT550" s="18"/>
      <c r="VAU550" s="18"/>
      <c r="VAV550" s="18"/>
      <c r="VAW550" s="18"/>
      <c r="VAX550" s="18"/>
      <c r="VAY550" s="18"/>
      <c r="VAZ550" s="18"/>
      <c r="VBA550" s="18"/>
      <c r="VBB550" s="18"/>
      <c r="VBC550" s="18"/>
      <c r="VBD550" s="18"/>
      <c r="VBE550" s="18"/>
      <c r="VBF550" s="18"/>
      <c r="VBG550" s="18"/>
      <c r="VBH550" s="18"/>
      <c r="VBI550" s="18"/>
      <c r="VBJ550" s="18"/>
      <c r="VBK550" s="18"/>
      <c r="VBL550" s="18"/>
      <c r="VBM550" s="18"/>
      <c r="VBN550" s="18"/>
      <c r="VBO550" s="18"/>
      <c r="VBP550" s="18"/>
      <c r="VBQ550" s="18"/>
      <c r="VBR550" s="18"/>
      <c r="VBS550" s="18"/>
      <c r="VBT550" s="18"/>
      <c r="VBU550" s="18"/>
      <c r="VBV550" s="18"/>
      <c r="VBW550" s="18"/>
      <c r="VBX550" s="18"/>
      <c r="VBY550" s="18"/>
      <c r="VBZ550" s="18"/>
      <c r="VCA550" s="18"/>
      <c r="VCB550" s="18"/>
      <c r="VCC550" s="18"/>
      <c r="VCD550" s="18"/>
      <c r="VCE550" s="18"/>
      <c r="VCF550" s="18"/>
      <c r="VCG550" s="18"/>
      <c r="VCH550" s="18"/>
      <c r="VCI550" s="18"/>
      <c r="VCJ550" s="18"/>
      <c r="VCK550" s="18"/>
      <c r="VCL550" s="18"/>
      <c r="VCM550" s="18"/>
      <c r="VCN550" s="18"/>
      <c r="VCO550" s="18"/>
      <c r="VCP550" s="18"/>
      <c r="VCQ550" s="18"/>
      <c r="VCR550" s="18"/>
      <c r="VCS550" s="18"/>
      <c r="VCT550" s="18"/>
      <c r="VCU550" s="18"/>
      <c r="VCV550" s="18"/>
      <c r="VCW550" s="18"/>
      <c r="VCX550" s="18"/>
      <c r="VCY550" s="18"/>
      <c r="VCZ550" s="18"/>
      <c r="VDA550" s="18"/>
      <c r="VDB550" s="18"/>
      <c r="VDC550" s="18"/>
      <c r="VDD550" s="18"/>
      <c r="VDE550" s="18"/>
      <c r="VDF550" s="18"/>
      <c r="VDG550" s="18"/>
      <c r="VDH550" s="18"/>
      <c r="VDI550" s="18"/>
      <c r="VDJ550" s="18"/>
      <c r="VDK550" s="18"/>
      <c r="VDL550" s="18"/>
      <c r="VDM550" s="18"/>
      <c r="VDN550" s="18"/>
      <c r="VDO550" s="18"/>
      <c r="VDP550" s="18"/>
      <c r="VDQ550" s="18"/>
      <c r="VDR550" s="18"/>
      <c r="VDS550" s="18"/>
      <c r="VDT550" s="18"/>
      <c r="VDU550" s="18"/>
      <c r="VDV550" s="18"/>
      <c r="VDW550" s="18"/>
      <c r="VDX550" s="18"/>
      <c r="VDY550" s="18"/>
      <c r="VDZ550" s="18"/>
      <c r="VEA550" s="18"/>
      <c r="VEB550" s="18"/>
      <c r="VEC550" s="18"/>
      <c r="VED550" s="18"/>
      <c r="VEE550" s="18"/>
      <c r="VEF550" s="18"/>
      <c r="VEG550" s="18"/>
      <c r="VEH550" s="18"/>
      <c r="VEI550" s="18"/>
      <c r="VEJ550" s="18"/>
      <c r="VEK550" s="18"/>
      <c r="VEL550" s="18"/>
      <c r="VEM550" s="18"/>
      <c r="VEN550" s="18"/>
      <c r="VEO550" s="18"/>
      <c r="VEP550" s="18"/>
      <c r="VEQ550" s="18"/>
      <c r="VER550" s="18"/>
      <c r="VES550" s="18"/>
      <c r="VET550" s="18"/>
      <c r="VEU550" s="18"/>
      <c r="VEV550" s="18"/>
      <c r="VEW550" s="18"/>
      <c r="VEX550" s="18"/>
      <c r="VEY550" s="18"/>
      <c r="VEZ550" s="18"/>
      <c r="VFA550" s="18"/>
      <c r="VFB550" s="18"/>
      <c r="VFC550" s="18"/>
      <c r="VFD550" s="18"/>
      <c r="VFE550" s="18"/>
      <c r="VFF550" s="18"/>
      <c r="VFG550" s="18"/>
      <c r="VFH550" s="18"/>
      <c r="VFI550" s="18"/>
      <c r="VFJ550" s="18"/>
      <c r="VFK550" s="18"/>
      <c r="VFL550" s="18"/>
      <c r="VFM550" s="18"/>
      <c r="VFN550" s="18"/>
      <c r="VFO550" s="18"/>
      <c r="VFP550" s="18"/>
      <c r="VFQ550" s="18"/>
      <c r="VFR550" s="18"/>
      <c r="VFS550" s="18"/>
      <c r="VFT550" s="18"/>
      <c r="VFU550" s="18"/>
      <c r="VFV550" s="18"/>
      <c r="VFW550" s="18"/>
      <c r="VFX550" s="18"/>
      <c r="VFY550" s="18"/>
      <c r="VFZ550" s="18"/>
      <c r="VGA550" s="18"/>
      <c r="VGB550" s="18"/>
      <c r="VGC550" s="18"/>
      <c r="VGD550" s="18"/>
      <c r="VGE550" s="18"/>
      <c r="VGF550" s="18"/>
      <c r="VGG550" s="18"/>
      <c r="VGH550" s="18"/>
      <c r="VGI550" s="18"/>
      <c r="VGJ550" s="18"/>
      <c r="VGK550" s="18"/>
      <c r="VGL550" s="18"/>
      <c r="VGM550" s="18"/>
      <c r="VGN550" s="18"/>
      <c r="VGO550" s="18"/>
      <c r="VGP550" s="18"/>
      <c r="VGQ550" s="18"/>
      <c r="VGR550" s="18"/>
      <c r="VGS550" s="18"/>
      <c r="VGT550" s="18"/>
      <c r="VGU550" s="18"/>
      <c r="VGV550" s="18"/>
      <c r="VGW550" s="18"/>
      <c r="VGX550" s="18"/>
      <c r="VGY550" s="18"/>
      <c r="VGZ550" s="18"/>
      <c r="VHA550" s="18"/>
      <c r="VHB550" s="18"/>
      <c r="VHC550" s="18"/>
      <c r="VHD550" s="18"/>
      <c r="VHE550" s="18"/>
      <c r="VHF550" s="18"/>
      <c r="VHG550" s="18"/>
      <c r="VHH550" s="18"/>
      <c r="VHI550" s="18"/>
      <c r="VHJ550" s="18"/>
      <c r="VHK550" s="18"/>
      <c r="VHL550" s="18"/>
      <c r="VHM550" s="18"/>
      <c r="VHN550" s="18"/>
      <c r="VHO550" s="18"/>
      <c r="VHP550" s="18"/>
      <c r="VHQ550" s="18"/>
      <c r="VHR550" s="18"/>
      <c r="VHS550" s="18"/>
      <c r="VHT550" s="18"/>
      <c r="VHU550" s="18"/>
      <c r="VHV550" s="18"/>
      <c r="VHW550" s="18"/>
      <c r="VHX550" s="18"/>
      <c r="VHY550" s="18"/>
      <c r="VHZ550" s="18"/>
      <c r="VIA550" s="18"/>
      <c r="VIB550" s="18"/>
      <c r="VIC550" s="18"/>
      <c r="VID550" s="18"/>
      <c r="VIE550" s="18"/>
      <c r="VIF550" s="18"/>
      <c r="VIG550" s="18"/>
      <c r="VIH550" s="18"/>
      <c r="VII550" s="18"/>
      <c r="VIJ550" s="18"/>
      <c r="VIK550" s="18"/>
      <c r="VIL550" s="18"/>
      <c r="VIM550" s="18"/>
      <c r="VIN550" s="18"/>
      <c r="VIO550" s="18"/>
      <c r="VIP550" s="18"/>
      <c r="VIQ550" s="18"/>
      <c r="VIR550" s="18"/>
      <c r="VIS550" s="18"/>
      <c r="VIT550" s="18"/>
      <c r="VIU550" s="18"/>
      <c r="VIV550" s="18"/>
      <c r="VIW550" s="18"/>
      <c r="VIX550" s="18"/>
      <c r="VIY550" s="18"/>
      <c r="VIZ550" s="18"/>
      <c r="VJA550" s="18"/>
      <c r="VJB550" s="18"/>
      <c r="VJC550" s="18"/>
      <c r="VJD550" s="18"/>
      <c r="VJE550" s="18"/>
      <c r="VJF550" s="18"/>
      <c r="VJG550" s="18"/>
      <c r="VJH550" s="18"/>
      <c r="VJI550" s="18"/>
      <c r="VJJ550" s="18"/>
      <c r="VJK550" s="18"/>
      <c r="VJL550" s="18"/>
      <c r="VJM550" s="18"/>
      <c r="VJN550" s="18"/>
      <c r="VJO550" s="18"/>
      <c r="VJP550" s="18"/>
      <c r="VJQ550" s="18"/>
      <c r="VJR550" s="18"/>
      <c r="VJS550" s="18"/>
      <c r="VJT550" s="18"/>
      <c r="VJU550" s="18"/>
      <c r="VJV550" s="18"/>
      <c r="VJW550" s="18"/>
      <c r="VJX550" s="18"/>
      <c r="VJY550" s="18"/>
      <c r="VJZ550" s="18"/>
      <c r="VKA550" s="18"/>
      <c r="VKB550" s="18"/>
      <c r="VKC550" s="18"/>
      <c r="VKD550" s="18"/>
      <c r="VKE550" s="18"/>
      <c r="VKF550" s="18"/>
      <c r="VKG550" s="18"/>
      <c r="VKH550" s="18"/>
      <c r="VKI550" s="18"/>
      <c r="VKJ550" s="18"/>
      <c r="VKK550" s="18"/>
      <c r="VKL550" s="18"/>
      <c r="VKM550" s="18"/>
      <c r="VKN550" s="18"/>
      <c r="VKO550" s="18"/>
      <c r="VKP550" s="18"/>
      <c r="VKQ550" s="18"/>
      <c r="VKR550" s="18"/>
      <c r="VKS550" s="18"/>
      <c r="VKT550" s="18"/>
      <c r="VKU550" s="18"/>
      <c r="VKV550" s="18"/>
      <c r="VKW550" s="18"/>
      <c r="VKX550" s="18"/>
      <c r="VKY550" s="18"/>
      <c r="VKZ550" s="18"/>
      <c r="VLA550" s="18"/>
      <c r="VLB550" s="18"/>
      <c r="VLC550" s="18"/>
      <c r="VLD550" s="18"/>
      <c r="VLE550" s="18"/>
      <c r="VLF550" s="18"/>
      <c r="VLG550" s="18"/>
      <c r="VLH550" s="18"/>
      <c r="VLI550" s="18"/>
      <c r="VLJ550" s="18"/>
      <c r="VLK550" s="18"/>
      <c r="VLL550" s="18"/>
      <c r="VLM550" s="18"/>
      <c r="VLN550" s="18"/>
      <c r="VLO550" s="18"/>
      <c r="VLP550" s="18"/>
      <c r="VLQ550" s="18"/>
      <c r="VLR550" s="18"/>
      <c r="VLS550" s="18"/>
      <c r="VLT550" s="18"/>
      <c r="VLU550" s="18"/>
      <c r="VLV550" s="18"/>
      <c r="VLW550" s="18"/>
      <c r="VLX550" s="18"/>
      <c r="VLY550" s="18"/>
      <c r="VLZ550" s="18"/>
      <c r="VMA550" s="18"/>
      <c r="VMB550" s="18"/>
      <c r="VMC550" s="18"/>
      <c r="VMD550" s="18"/>
      <c r="VME550" s="18"/>
      <c r="VMF550" s="18"/>
      <c r="VMG550" s="18"/>
      <c r="VMH550" s="18"/>
      <c r="VMI550" s="18"/>
      <c r="VMJ550" s="18"/>
      <c r="VMK550" s="18"/>
      <c r="VML550" s="18"/>
      <c r="VMM550" s="18"/>
      <c r="VMN550" s="18"/>
      <c r="VMO550" s="18"/>
      <c r="VMP550" s="18"/>
      <c r="VMQ550" s="18"/>
      <c r="VMR550" s="18"/>
      <c r="VMS550" s="18"/>
      <c r="VMT550" s="18"/>
      <c r="VMU550" s="18"/>
      <c r="VMV550" s="18"/>
      <c r="VMW550" s="18"/>
      <c r="VMX550" s="18"/>
      <c r="VMY550" s="18"/>
      <c r="VMZ550" s="18"/>
      <c r="VNA550" s="18"/>
      <c r="VNB550" s="18"/>
      <c r="VNC550" s="18"/>
      <c r="VND550" s="18"/>
      <c r="VNE550" s="18"/>
      <c r="VNF550" s="18"/>
      <c r="VNG550" s="18"/>
      <c r="VNH550" s="18"/>
      <c r="VNI550" s="18"/>
      <c r="VNJ550" s="18"/>
      <c r="VNK550" s="18"/>
      <c r="VNL550" s="18"/>
      <c r="VNM550" s="18"/>
      <c r="VNN550" s="18"/>
      <c r="VNO550" s="18"/>
      <c r="VNP550" s="18"/>
      <c r="VNQ550" s="18"/>
      <c r="VNR550" s="18"/>
      <c r="VNS550" s="18"/>
      <c r="VNT550" s="18"/>
      <c r="VNU550" s="18"/>
      <c r="VNV550" s="18"/>
      <c r="VNW550" s="18"/>
      <c r="VNX550" s="18"/>
      <c r="VNY550" s="18"/>
      <c r="VNZ550" s="18"/>
      <c r="VOA550" s="18"/>
      <c r="VOB550" s="18"/>
      <c r="VOC550" s="18"/>
      <c r="VOD550" s="18"/>
      <c r="VOE550" s="18"/>
      <c r="VOF550" s="18"/>
      <c r="VOG550" s="18"/>
      <c r="VOH550" s="18"/>
      <c r="VOI550" s="18"/>
      <c r="VOJ550" s="18"/>
      <c r="VOK550" s="18"/>
      <c r="VOL550" s="18"/>
      <c r="VOM550" s="18"/>
      <c r="VON550" s="18"/>
      <c r="VOO550" s="18"/>
      <c r="VOP550" s="18"/>
      <c r="VOQ550" s="18"/>
      <c r="VOR550" s="18"/>
      <c r="VOS550" s="18"/>
      <c r="VOT550" s="18"/>
      <c r="VOU550" s="18"/>
      <c r="VOV550" s="18"/>
      <c r="VOW550" s="18"/>
      <c r="VOX550" s="18"/>
      <c r="VOY550" s="18"/>
      <c r="VOZ550" s="18"/>
      <c r="VPA550" s="18"/>
      <c r="VPB550" s="18"/>
      <c r="VPC550" s="18"/>
      <c r="VPD550" s="18"/>
      <c r="VPE550" s="18"/>
      <c r="VPF550" s="18"/>
      <c r="VPG550" s="18"/>
      <c r="VPH550" s="18"/>
      <c r="VPI550" s="18"/>
      <c r="VPJ550" s="18"/>
      <c r="VPK550" s="18"/>
      <c r="VPL550" s="18"/>
      <c r="VPM550" s="18"/>
      <c r="VPN550" s="18"/>
      <c r="VPO550" s="18"/>
      <c r="VPP550" s="18"/>
      <c r="VPQ550" s="18"/>
      <c r="VPR550" s="18"/>
      <c r="VPS550" s="18"/>
      <c r="VPT550" s="18"/>
      <c r="VPU550" s="18"/>
      <c r="VPV550" s="18"/>
      <c r="VPW550" s="18"/>
      <c r="VPX550" s="18"/>
      <c r="VPY550" s="18"/>
      <c r="VPZ550" s="18"/>
      <c r="VQA550" s="18"/>
      <c r="VQB550" s="18"/>
      <c r="VQC550" s="18"/>
      <c r="VQD550" s="18"/>
      <c r="VQE550" s="18"/>
      <c r="VQF550" s="18"/>
      <c r="VQG550" s="18"/>
      <c r="VQH550" s="18"/>
      <c r="VQI550" s="18"/>
      <c r="VQJ550" s="18"/>
      <c r="VQK550" s="18"/>
      <c r="VQL550" s="18"/>
      <c r="VQM550" s="18"/>
      <c r="VQN550" s="18"/>
      <c r="VQO550" s="18"/>
      <c r="VQP550" s="18"/>
      <c r="VQQ550" s="18"/>
      <c r="VQR550" s="18"/>
      <c r="VQS550" s="18"/>
      <c r="VQT550" s="18"/>
      <c r="VQU550" s="18"/>
      <c r="VQV550" s="18"/>
      <c r="VQW550" s="18"/>
      <c r="VQX550" s="18"/>
      <c r="VQY550" s="18"/>
      <c r="VQZ550" s="18"/>
      <c r="VRA550" s="18"/>
      <c r="VRB550" s="18"/>
      <c r="VRC550" s="18"/>
      <c r="VRD550" s="18"/>
      <c r="VRE550" s="18"/>
      <c r="VRF550" s="18"/>
      <c r="VRG550" s="18"/>
      <c r="VRH550" s="18"/>
      <c r="VRI550" s="18"/>
      <c r="VRJ550" s="18"/>
      <c r="VRK550" s="18"/>
      <c r="VRL550" s="18"/>
      <c r="VRM550" s="18"/>
      <c r="VRN550" s="18"/>
      <c r="VRO550" s="18"/>
      <c r="VRP550" s="18"/>
      <c r="VRQ550" s="18"/>
      <c r="VRR550" s="18"/>
      <c r="VRS550" s="18"/>
      <c r="VRT550" s="18"/>
      <c r="VRU550" s="18"/>
      <c r="VRV550" s="18"/>
      <c r="VRW550" s="18"/>
      <c r="VRX550" s="18"/>
      <c r="VRY550" s="18"/>
      <c r="VRZ550" s="18"/>
      <c r="VSA550" s="18"/>
      <c r="VSB550" s="18"/>
      <c r="VSC550" s="18"/>
      <c r="VSD550" s="18"/>
      <c r="VSE550" s="18"/>
      <c r="VSF550" s="18"/>
      <c r="VSG550" s="18"/>
      <c r="VSH550" s="18"/>
      <c r="VSI550" s="18"/>
      <c r="VSJ550" s="18"/>
      <c r="VSK550" s="18"/>
      <c r="VSL550" s="18"/>
      <c r="VSM550" s="18"/>
      <c r="VSN550" s="18"/>
      <c r="VSO550" s="18"/>
      <c r="VSP550" s="18"/>
      <c r="VSQ550" s="18"/>
      <c r="VSR550" s="18"/>
      <c r="VSS550" s="18"/>
      <c r="VST550" s="18"/>
      <c r="VSU550" s="18"/>
      <c r="VSV550" s="18"/>
      <c r="VSW550" s="18"/>
      <c r="VSX550" s="18"/>
      <c r="VSY550" s="18"/>
      <c r="VSZ550" s="18"/>
      <c r="VTA550" s="18"/>
      <c r="VTB550" s="18"/>
      <c r="VTC550" s="18"/>
      <c r="VTD550" s="18"/>
      <c r="VTE550" s="18"/>
      <c r="VTF550" s="18"/>
      <c r="VTG550" s="18"/>
      <c r="VTH550" s="18"/>
      <c r="VTI550" s="18"/>
      <c r="VTJ550" s="18"/>
      <c r="VTK550" s="18"/>
      <c r="VTL550" s="18"/>
      <c r="VTM550" s="18"/>
      <c r="VTN550" s="18"/>
      <c r="VTO550" s="18"/>
      <c r="VTP550" s="18"/>
      <c r="VTQ550" s="18"/>
      <c r="VTR550" s="18"/>
      <c r="VTS550" s="18"/>
      <c r="VTT550" s="18"/>
      <c r="VTU550" s="18"/>
      <c r="VTV550" s="18"/>
      <c r="VTW550" s="18"/>
      <c r="VTX550" s="18"/>
      <c r="VTY550" s="18"/>
      <c r="VTZ550" s="18"/>
      <c r="VUA550" s="18"/>
      <c r="VUB550" s="18"/>
      <c r="VUC550" s="18"/>
      <c r="VUD550" s="18"/>
      <c r="VUE550" s="18"/>
      <c r="VUF550" s="18"/>
      <c r="VUG550" s="18"/>
      <c r="VUH550" s="18"/>
      <c r="VUI550" s="18"/>
      <c r="VUJ550" s="18"/>
      <c r="VUK550" s="18"/>
      <c r="VUL550" s="18"/>
      <c r="VUM550" s="18"/>
      <c r="VUN550" s="18"/>
      <c r="VUO550" s="18"/>
      <c r="VUP550" s="18"/>
      <c r="VUQ550" s="18"/>
      <c r="VUR550" s="18"/>
      <c r="VUS550" s="18"/>
      <c r="VUT550" s="18"/>
      <c r="VUU550" s="18"/>
      <c r="VUV550" s="18"/>
      <c r="VUW550" s="18"/>
      <c r="VUX550" s="18"/>
      <c r="VUY550" s="18"/>
      <c r="VUZ550" s="18"/>
      <c r="VVA550" s="18"/>
      <c r="VVB550" s="18"/>
      <c r="VVC550" s="18"/>
      <c r="VVD550" s="18"/>
      <c r="VVE550" s="18"/>
      <c r="VVF550" s="18"/>
      <c r="VVG550" s="18"/>
      <c r="VVH550" s="18"/>
      <c r="VVI550" s="18"/>
      <c r="VVJ550" s="18"/>
      <c r="VVK550" s="18"/>
      <c r="VVL550" s="18"/>
      <c r="VVM550" s="18"/>
      <c r="VVN550" s="18"/>
      <c r="VVO550" s="18"/>
      <c r="VVP550" s="18"/>
      <c r="VVQ550" s="18"/>
      <c r="VVR550" s="18"/>
      <c r="VVS550" s="18"/>
      <c r="VVT550" s="18"/>
      <c r="VVU550" s="18"/>
      <c r="VVV550" s="18"/>
      <c r="VVW550" s="18"/>
      <c r="VVX550" s="18"/>
      <c r="VVY550" s="18"/>
      <c r="VVZ550" s="18"/>
      <c r="VWA550" s="18"/>
      <c r="VWB550" s="18"/>
      <c r="VWC550" s="18"/>
      <c r="VWD550" s="18"/>
      <c r="VWE550" s="18"/>
      <c r="VWF550" s="18"/>
      <c r="VWG550" s="18"/>
      <c r="VWH550" s="18"/>
      <c r="VWI550" s="18"/>
      <c r="VWJ550" s="18"/>
      <c r="VWK550" s="18"/>
      <c r="VWL550" s="18"/>
      <c r="VWM550" s="18"/>
      <c r="VWN550" s="18"/>
      <c r="VWO550" s="18"/>
      <c r="VWP550" s="18"/>
      <c r="VWQ550" s="18"/>
      <c r="VWR550" s="18"/>
      <c r="VWS550" s="18"/>
      <c r="VWT550" s="18"/>
      <c r="VWU550" s="18"/>
      <c r="VWV550" s="18"/>
      <c r="VWW550" s="18"/>
      <c r="VWX550" s="18"/>
      <c r="VWY550" s="18"/>
      <c r="VWZ550" s="18"/>
      <c r="VXA550" s="18"/>
      <c r="VXB550" s="18"/>
      <c r="VXC550" s="18"/>
      <c r="VXD550" s="18"/>
      <c r="VXE550" s="18"/>
      <c r="VXF550" s="18"/>
      <c r="VXG550" s="18"/>
      <c r="VXH550" s="18"/>
      <c r="VXI550" s="18"/>
      <c r="VXJ550" s="18"/>
      <c r="VXK550" s="18"/>
      <c r="VXL550" s="18"/>
      <c r="VXM550" s="18"/>
      <c r="VXN550" s="18"/>
      <c r="VXO550" s="18"/>
      <c r="VXP550" s="18"/>
      <c r="VXQ550" s="18"/>
      <c r="VXR550" s="18"/>
      <c r="VXS550" s="18"/>
      <c r="VXT550" s="18"/>
      <c r="VXU550" s="18"/>
      <c r="VXV550" s="18"/>
      <c r="VXW550" s="18"/>
      <c r="VXX550" s="18"/>
      <c r="VXY550" s="18"/>
      <c r="VXZ550" s="18"/>
      <c r="VYA550" s="18"/>
      <c r="VYB550" s="18"/>
      <c r="VYC550" s="18"/>
      <c r="VYD550" s="18"/>
      <c r="VYE550" s="18"/>
      <c r="VYF550" s="18"/>
      <c r="VYG550" s="18"/>
      <c r="VYH550" s="18"/>
      <c r="VYI550" s="18"/>
      <c r="VYJ550" s="18"/>
      <c r="VYK550" s="18"/>
      <c r="VYL550" s="18"/>
      <c r="VYM550" s="18"/>
      <c r="VYN550" s="18"/>
      <c r="VYO550" s="18"/>
      <c r="VYP550" s="18"/>
      <c r="VYQ550" s="18"/>
      <c r="VYR550" s="18"/>
      <c r="VYS550" s="18"/>
      <c r="VYT550" s="18"/>
      <c r="VYU550" s="18"/>
      <c r="VYV550" s="18"/>
      <c r="VYW550" s="18"/>
      <c r="VYX550" s="18"/>
      <c r="VYY550" s="18"/>
      <c r="VYZ550" s="18"/>
      <c r="VZA550" s="18"/>
      <c r="VZB550" s="18"/>
      <c r="VZC550" s="18"/>
      <c r="VZD550" s="18"/>
      <c r="VZE550" s="18"/>
      <c r="VZF550" s="18"/>
      <c r="VZG550" s="18"/>
      <c r="VZH550" s="18"/>
      <c r="VZI550" s="18"/>
      <c r="VZJ550" s="18"/>
      <c r="VZK550" s="18"/>
      <c r="VZL550" s="18"/>
      <c r="VZM550" s="18"/>
      <c r="VZN550" s="18"/>
      <c r="VZO550" s="18"/>
      <c r="VZP550" s="18"/>
      <c r="VZQ550" s="18"/>
      <c r="VZR550" s="18"/>
      <c r="VZS550" s="18"/>
      <c r="VZT550" s="18"/>
      <c r="VZU550" s="18"/>
      <c r="VZV550" s="18"/>
      <c r="VZW550" s="18"/>
      <c r="VZX550" s="18"/>
      <c r="VZY550" s="18"/>
      <c r="VZZ550" s="18"/>
      <c r="WAA550" s="18"/>
      <c r="WAB550" s="18"/>
      <c r="WAC550" s="18"/>
      <c r="WAD550" s="18"/>
      <c r="WAE550" s="18"/>
      <c r="WAF550" s="18"/>
      <c r="WAG550" s="18"/>
      <c r="WAH550" s="18"/>
      <c r="WAI550" s="18"/>
      <c r="WAJ550" s="18"/>
      <c r="WAK550" s="18"/>
      <c r="WAL550" s="18"/>
      <c r="WAM550" s="18"/>
      <c r="WAN550" s="18"/>
      <c r="WAO550" s="18"/>
      <c r="WAP550" s="18"/>
      <c r="WAQ550" s="18"/>
      <c r="WAR550" s="18"/>
      <c r="WAS550" s="18"/>
      <c r="WAT550" s="18"/>
      <c r="WAU550" s="18"/>
      <c r="WAV550" s="18"/>
      <c r="WAW550" s="18"/>
      <c r="WAX550" s="18"/>
      <c r="WAY550" s="18"/>
      <c r="WAZ550" s="18"/>
      <c r="WBA550" s="18"/>
      <c r="WBB550" s="18"/>
      <c r="WBC550" s="18"/>
      <c r="WBD550" s="18"/>
      <c r="WBE550" s="18"/>
      <c r="WBF550" s="18"/>
      <c r="WBG550" s="18"/>
      <c r="WBH550" s="18"/>
      <c r="WBI550" s="18"/>
      <c r="WBJ550" s="18"/>
      <c r="WBK550" s="18"/>
      <c r="WBL550" s="18"/>
      <c r="WBM550" s="18"/>
      <c r="WBN550" s="18"/>
      <c r="WBO550" s="18"/>
      <c r="WBP550" s="18"/>
      <c r="WBQ550" s="18"/>
      <c r="WBR550" s="18"/>
      <c r="WBS550" s="18"/>
      <c r="WBT550" s="18"/>
      <c r="WBU550" s="18"/>
      <c r="WBV550" s="18"/>
      <c r="WBW550" s="18"/>
      <c r="WBX550" s="18"/>
      <c r="WBY550" s="18"/>
      <c r="WBZ550" s="18"/>
      <c r="WCA550" s="18"/>
      <c r="WCB550" s="18"/>
      <c r="WCC550" s="18"/>
      <c r="WCD550" s="18"/>
      <c r="WCE550" s="18"/>
      <c r="WCF550" s="18"/>
      <c r="WCG550" s="18"/>
      <c r="WCH550" s="18"/>
      <c r="WCI550" s="18"/>
      <c r="WCJ550" s="18"/>
      <c r="WCK550" s="18"/>
      <c r="WCL550" s="18"/>
      <c r="WCM550" s="18"/>
      <c r="WCN550" s="18"/>
      <c r="WCO550" s="18"/>
      <c r="WCP550" s="18"/>
      <c r="WCQ550" s="18"/>
      <c r="WCR550" s="18"/>
      <c r="WCS550" s="18"/>
      <c r="WCT550" s="18"/>
      <c r="WCU550" s="18"/>
      <c r="WCV550" s="18"/>
      <c r="WCW550" s="18"/>
      <c r="WCX550" s="18"/>
      <c r="WCY550" s="18"/>
      <c r="WCZ550" s="18"/>
      <c r="WDA550" s="18"/>
      <c r="WDB550" s="18"/>
      <c r="WDC550" s="18"/>
      <c r="WDD550" s="18"/>
      <c r="WDE550" s="18"/>
      <c r="WDF550" s="18"/>
      <c r="WDG550" s="18"/>
      <c r="WDH550" s="18"/>
      <c r="WDI550" s="18"/>
      <c r="WDJ550" s="18"/>
      <c r="WDK550" s="18"/>
      <c r="WDL550" s="18"/>
      <c r="WDM550" s="18"/>
      <c r="WDN550" s="18"/>
      <c r="WDO550" s="18"/>
      <c r="WDP550" s="18"/>
      <c r="WDQ550" s="18"/>
      <c r="WDR550" s="18"/>
      <c r="WDS550" s="18"/>
      <c r="WDT550" s="18"/>
      <c r="WDU550" s="18"/>
      <c r="WDV550" s="18"/>
      <c r="WDW550" s="18"/>
      <c r="WDX550" s="18"/>
      <c r="WDY550" s="18"/>
      <c r="WDZ550" s="18"/>
      <c r="WEA550" s="18"/>
      <c r="WEB550" s="18"/>
      <c r="WEC550" s="18"/>
      <c r="WED550" s="18"/>
      <c r="WEE550" s="18"/>
      <c r="WEF550" s="18"/>
      <c r="WEG550" s="18"/>
      <c r="WEH550" s="18"/>
      <c r="WEI550" s="18"/>
      <c r="WEJ550" s="18"/>
      <c r="WEK550" s="18"/>
      <c r="WEL550" s="18"/>
      <c r="WEM550" s="18"/>
      <c r="WEN550" s="18"/>
      <c r="WEO550" s="18"/>
      <c r="WEP550" s="18"/>
      <c r="WEQ550" s="18"/>
      <c r="WER550" s="18"/>
      <c r="WES550" s="18"/>
      <c r="WET550" s="18"/>
      <c r="WEU550" s="18"/>
      <c r="WEV550" s="18"/>
      <c r="WEW550" s="18"/>
      <c r="WEX550" s="18"/>
      <c r="WEY550" s="18"/>
      <c r="WEZ550" s="18"/>
      <c r="WFA550" s="18"/>
      <c r="WFB550" s="18"/>
      <c r="WFC550" s="18"/>
      <c r="WFD550" s="18"/>
      <c r="WFE550" s="18"/>
      <c r="WFF550" s="18"/>
      <c r="WFG550" s="18"/>
      <c r="WFH550" s="18"/>
      <c r="WFI550" s="18"/>
      <c r="WFJ550" s="18"/>
      <c r="WFK550" s="18"/>
      <c r="WFL550" s="18"/>
      <c r="WFM550" s="18"/>
      <c r="WFN550" s="18"/>
      <c r="WFO550" s="18"/>
      <c r="WFP550" s="18"/>
      <c r="WFQ550" s="18"/>
      <c r="WFR550" s="18"/>
      <c r="WFS550" s="18"/>
      <c r="WFT550" s="18"/>
      <c r="WFU550" s="18"/>
      <c r="WFV550" s="18"/>
      <c r="WFW550" s="18"/>
      <c r="WFX550" s="18"/>
      <c r="WFY550" s="18"/>
      <c r="WFZ550" s="18"/>
      <c r="WGA550" s="18"/>
      <c r="WGB550" s="18"/>
      <c r="WGC550" s="18"/>
      <c r="WGD550" s="18"/>
      <c r="WGE550" s="18"/>
      <c r="WGF550" s="18"/>
      <c r="WGG550" s="18"/>
      <c r="WGH550" s="18"/>
      <c r="WGI550" s="18"/>
      <c r="WGJ550" s="18"/>
      <c r="WGK550" s="18"/>
      <c r="WGL550" s="18"/>
      <c r="WGM550" s="18"/>
      <c r="WGN550" s="18"/>
      <c r="WGO550" s="18"/>
      <c r="WGP550" s="18"/>
      <c r="WGQ550" s="18"/>
      <c r="WGR550" s="18"/>
      <c r="WGS550" s="18"/>
      <c r="WGT550" s="18"/>
      <c r="WGU550" s="18"/>
      <c r="WGV550" s="18"/>
      <c r="WGW550" s="18"/>
      <c r="WGX550" s="18"/>
      <c r="WGY550" s="18"/>
      <c r="WGZ550" s="18"/>
      <c r="WHA550" s="18"/>
      <c r="WHB550" s="18"/>
      <c r="WHC550" s="18"/>
      <c r="WHD550" s="18"/>
      <c r="WHE550" s="18"/>
      <c r="WHF550" s="18"/>
      <c r="WHG550" s="18"/>
      <c r="WHH550" s="18"/>
      <c r="WHI550" s="18"/>
      <c r="WHJ550" s="18"/>
      <c r="WHK550" s="18"/>
      <c r="WHL550" s="18"/>
      <c r="WHM550" s="18"/>
      <c r="WHN550" s="18"/>
      <c r="WHO550" s="18"/>
      <c r="WHP550" s="18"/>
      <c r="WHQ550" s="18"/>
      <c r="WHR550" s="18"/>
      <c r="WHS550" s="18"/>
      <c r="WHT550" s="18"/>
      <c r="WHU550" s="18"/>
      <c r="WHV550" s="18"/>
      <c r="WHW550" s="18"/>
      <c r="WHX550" s="18"/>
      <c r="WHY550" s="18"/>
      <c r="WHZ550" s="18"/>
      <c r="WIA550" s="18"/>
      <c r="WIB550" s="18"/>
      <c r="WIC550" s="18"/>
      <c r="WID550" s="18"/>
      <c r="WIE550" s="18"/>
      <c r="WIF550" s="18"/>
      <c r="WIG550" s="18"/>
      <c r="WIH550" s="18"/>
      <c r="WII550" s="18"/>
      <c r="WIJ550" s="18"/>
      <c r="WIK550" s="18"/>
      <c r="WIL550" s="18"/>
      <c r="WIM550" s="18"/>
      <c r="WIN550" s="18"/>
      <c r="WIO550" s="18"/>
      <c r="WIP550" s="18"/>
      <c r="WIQ550" s="18"/>
      <c r="WIR550" s="18"/>
      <c r="WIS550" s="18"/>
      <c r="WIT550" s="18"/>
      <c r="WIU550" s="18"/>
      <c r="WIV550" s="18"/>
      <c r="WIW550" s="18"/>
      <c r="WIX550" s="18"/>
      <c r="WIY550" s="18"/>
      <c r="WIZ550" s="18"/>
      <c r="WJA550" s="18"/>
      <c r="WJB550" s="18"/>
      <c r="WJC550" s="18"/>
      <c r="WJD550" s="18"/>
      <c r="WJE550" s="18"/>
      <c r="WJF550" s="18"/>
      <c r="WJG550" s="18"/>
      <c r="WJH550" s="18"/>
      <c r="WJI550" s="18"/>
      <c r="WJJ550" s="18"/>
      <c r="WJK550" s="18"/>
      <c r="WJL550" s="18"/>
      <c r="WJM550" s="18"/>
      <c r="WJN550" s="18"/>
      <c r="WJO550" s="18"/>
      <c r="WJP550" s="18"/>
      <c r="WJQ550" s="18"/>
      <c r="WJR550" s="18"/>
      <c r="WJS550" s="18"/>
      <c r="WJT550" s="18"/>
      <c r="WJU550" s="18"/>
      <c r="WJV550" s="18"/>
      <c r="WJW550" s="18"/>
      <c r="WJX550" s="18"/>
      <c r="WJY550" s="18"/>
      <c r="WJZ550" s="18"/>
      <c r="WKA550" s="18"/>
      <c r="WKB550" s="18"/>
      <c r="WKC550" s="18"/>
      <c r="WKD550" s="18"/>
      <c r="WKE550" s="18"/>
      <c r="WKF550" s="18"/>
      <c r="WKG550" s="18"/>
      <c r="WKH550" s="18"/>
      <c r="WKI550" s="18"/>
      <c r="WKJ550" s="18"/>
      <c r="WKK550" s="18"/>
      <c r="WKL550" s="18"/>
      <c r="WKM550" s="18"/>
      <c r="WKN550" s="18"/>
      <c r="WKO550" s="18"/>
      <c r="WKP550" s="18"/>
      <c r="WKQ550" s="18"/>
      <c r="WKR550" s="18"/>
      <c r="WKS550" s="18"/>
      <c r="WKT550" s="18"/>
      <c r="WKU550" s="18"/>
      <c r="WKV550" s="18"/>
      <c r="WKW550" s="18"/>
      <c r="WKX550" s="18"/>
      <c r="WKY550" s="18"/>
      <c r="WKZ550" s="18"/>
      <c r="WLA550" s="18"/>
      <c r="WLB550" s="18"/>
      <c r="WLC550" s="18"/>
      <c r="WLD550" s="18"/>
      <c r="WLE550" s="18"/>
      <c r="WLF550" s="18"/>
      <c r="WLG550" s="18"/>
      <c r="WLH550" s="18"/>
      <c r="WLI550" s="18"/>
      <c r="WLJ550" s="18"/>
      <c r="WLK550" s="18"/>
      <c r="WLL550" s="18"/>
      <c r="WLM550" s="18"/>
      <c r="WLN550" s="18"/>
      <c r="WLO550" s="18"/>
      <c r="WLP550" s="18"/>
      <c r="WLQ550" s="18"/>
      <c r="WLR550" s="18"/>
      <c r="WLS550" s="18"/>
      <c r="WLT550" s="18"/>
      <c r="WLU550" s="18"/>
      <c r="WLV550" s="18"/>
      <c r="WLW550" s="18"/>
      <c r="WLX550" s="18"/>
      <c r="WLY550" s="18"/>
      <c r="WLZ550" s="18"/>
      <c r="WMA550" s="18"/>
      <c r="WMB550" s="18"/>
      <c r="WMC550" s="18"/>
      <c r="WMD550" s="18"/>
      <c r="WME550" s="18"/>
      <c r="WMF550" s="18"/>
      <c r="WMG550" s="18"/>
      <c r="WMH550" s="18"/>
      <c r="WMI550" s="18"/>
      <c r="WMJ550" s="18"/>
      <c r="WMK550" s="18"/>
      <c r="WML550" s="18"/>
      <c r="WMM550" s="18"/>
      <c r="WMN550" s="18"/>
      <c r="WMO550" s="18"/>
      <c r="WMP550" s="18"/>
      <c r="WMQ550" s="18"/>
      <c r="WMR550" s="18"/>
      <c r="WMS550" s="18"/>
      <c r="WMT550" s="18"/>
      <c r="WMU550" s="18"/>
      <c r="WMV550" s="18"/>
      <c r="WMW550" s="18"/>
      <c r="WMX550" s="18"/>
      <c r="WMY550" s="18"/>
      <c r="WMZ550" s="18"/>
      <c r="WNA550" s="18"/>
      <c r="WNB550" s="18"/>
      <c r="WNC550" s="18"/>
      <c r="WND550" s="18"/>
      <c r="WNE550" s="18"/>
      <c r="WNF550" s="18"/>
      <c r="WNG550" s="18"/>
      <c r="WNH550" s="18"/>
      <c r="WNI550" s="18"/>
      <c r="WNJ550" s="18"/>
      <c r="WNK550" s="18"/>
      <c r="WNL550" s="18"/>
      <c r="WNM550" s="18"/>
      <c r="WNN550" s="18"/>
      <c r="WNO550" s="18"/>
      <c r="WNP550" s="18"/>
      <c r="WNQ550" s="18"/>
      <c r="WNR550" s="18"/>
      <c r="WNS550" s="18"/>
      <c r="WNT550" s="18"/>
      <c r="WNU550" s="18"/>
      <c r="WNV550" s="18"/>
      <c r="WNW550" s="18"/>
      <c r="WNX550" s="18"/>
      <c r="WNY550" s="18"/>
      <c r="WNZ550" s="18"/>
      <c r="WOA550" s="18"/>
      <c r="WOB550" s="18"/>
      <c r="WOC550" s="18"/>
      <c r="WOD550" s="18"/>
      <c r="WOE550" s="18"/>
      <c r="WOF550" s="18"/>
      <c r="WOG550" s="18"/>
      <c r="WOH550" s="18"/>
      <c r="WOI550" s="18"/>
      <c r="WOJ550" s="18"/>
      <c r="WOK550" s="18"/>
      <c r="WOL550" s="18"/>
      <c r="WOM550" s="18"/>
      <c r="WON550" s="18"/>
      <c r="WOO550" s="18"/>
      <c r="WOP550" s="18"/>
      <c r="WOQ550" s="18"/>
      <c r="WOR550" s="18"/>
      <c r="WOS550" s="18"/>
      <c r="WOT550" s="18"/>
      <c r="WOU550" s="18"/>
      <c r="WOV550" s="18"/>
      <c r="WOW550" s="18"/>
      <c r="WOX550" s="18"/>
      <c r="WOY550" s="18"/>
      <c r="WOZ550" s="18"/>
      <c r="WPA550" s="18"/>
      <c r="WPB550" s="18"/>
      <c r="WPC550" s="18"/>
      <c r="WPD550" s="18"/>
      <c r="WPE550" s="18"/>
      <c r="WPF550" s="18"/>
      <c r="WPG550" s="18"/>
      <c r="WPH550" s="18"/>
      <c r="WPI550" s="18"/>
      <c r="WPJ550" s="18"/>
      <c r="WPK550" s="18"/>
      <c r="WPL550" s="18"/>
      <c r="WPM550" s="18"/>
      <c r="WPN550" s="18"/>
      <c r="WPO550" s="18"/>
      <c r="WPP550" s="18"/>
      <c r="WPQ550" s="18"/>
      <c r="WPR550" s="18"/>
      <c r="WPS550" s="18"/>
      <c r="WPT550" s="18"/>
      <c r="WPU550" s="18"/>
      <c r="WPV550" s="18"/>
      <c r="WPW550" s="18"/>
      <c r="WPX550" s="18"/>
      <c r="WPY550" s="18"/>
      <c r="WPZ550" s="18"/>
      <c r="WQA550" s="18"/>
      <c r="WQB550" s="18"/>
      <c r="WQC550" s="18"/>
      <c r="WQD550" s="18"/>
      <c r="WQE550" s="18"/>
      <c r="WQF550" s="18"/>
      <c r="WQG550" s="18"/>
      <c r="WQH550" s="18"/>
      <c r="WQI550" s="18"/>
      <c r="WQJ550" s="18"/>
      <c r="WQK550" s="18"/>
      <c r="WQL550" s="18"/>
      <c r="WQM550" s="18"/>
      <c r="WQN550" s="18"/>
      <c r="WQO550" s="18"/>
      <c r="WQP550" s="18"/>
      <c r="WQQ550" s="18"/>
      <c r="WQR550" s="18"/>
      <c r="WQS550" s="18"/>
      <c r="WQT550" s="18"/>
      <c r="WQU550" s="18"/>
      <c r="WQV550" s="18"/>
      <c r="WQW550" s="18"/>
      <c r="WQX550" s="18"/>
      <c r="WQY550" s="18"/>
      <c r="WQZ550" s="18"/>
      <c r="WRA550" s="18"/>
      <c r="WRB550" s="18"/>
      <c r="WRC550" s="18"/>
      <c r="WRD550" s="18"/>
      <c r="WRE550" s="18"/>
      <c r="WRF550" s="18"/>
      <c r="WRG550" s="18"/>
      <c r="WRH550" s="18"/>
      <c r="WRI550" s="18"/>
      <c r="WRJ550" s="18"/>
      <c r="WRK550" s="18"/>
      <c r="WRL550" s="18"/>
      <c r="WRM550" s="18"/>
      <c r="WRN550" s="18"/>
      <c r="WRO550" s="18"/>
      <c r="WRP550" s="18"/>
      <c r="WRQ550" s="18"/>
      <c r="WRR550" s="18"/>
      <c r="WRS550" s="18"/>
      <c r="WRT550" s="18"/>
      <c r="WRU550" s="18"/>
      <c r="WRV550" s="18"/>
      <c r="WRW550" s="18"/>
      <c r="WRX550" s="18"/>
      <c r="WRY550" s="18"/>
      <c r="WRZ550" s="18"/>
      <c r="WSA550" s="18"/>
      <c r="WSB550" s="18"/>
      <c r="WSC550" s="18"/>
      <c r="WSD550" s="18"/>
      <c r="WSE550" s="18"/>
      <c r="WSF550" s="18"/>
      <c r="WSG550" s="18"/>
      <c r="WSH550" s="18"/>
      <c r="WSI550" s="18"/>
      <c r="WSJ550" s="18"/>
      <c r="WSK550" s="18"/>
      <c r="WSL550" s="18"/>
      <c r="WSM550" s="18"/>
      <c r="WSN550" s="18"/>
      <c r="WSO550" s="18"/>
      <c r="WSP550" s="18"/>
      <c r="WSQ550" s="18"/>
      <c r="WSR550" s="18"/>
      <c r="WSS550" s="18"/>
      <c r="WST550" s="18"/>
      <c r="WSU550" s="18"/>
      <c r="WSV550" s="18"/>
      <c r="WSW550" s="18"/>
      <c r="WSX550" s="18"/>
      <c r="WSY550" s="18"/>
      <c r="WSZ550" s="18"/>
      <c r="WTA550" s="18"/>
      <c r="WTB550" s="18"/>
      <c r="WTC550" s="18"/>
      <c r="WTD550" s="18"/>
      <c r="WTE550" s="18"/>
      <c r="WTF550" s="18"/>
      <c r="WTG550" s="18"/>
      <c r="WTH550" s="18"/>
      <c r="WTI550" s="18"/>
      <c r="WTJ550" s="18"/>
      <c r="WTK550" s="18"/>
      <c r="WTL550" s="18"/>
      <c r="WTM550" s="18"/>
      <c r="WTN550" s="18"/>
      <c r="WTO550" s="18"/>
      <c r="WTP550" s="18"/>
      <c r="WTQ550" s="18"/>
      <c r="WTR550" s="18"/>
      <c r="WTS550" s="18"/>
      <c r="WTT550" s="18"/>
      <c r="WTU550" s="18"/>
      <c r="WTV550" s="18"/>
      <c r="WTW550" s="18"/>
      <c r="WTX550" s="18"/>
      <c r="WTY550" s="18"/>
      <c r="WTZ550" s="18"/>
      <c r="WUA550" s="18"/>
      <c r="WUB550" s="18"/>
      <c r="WUC550" s="18"/>
      <c r="WUD550" s="18"/>
      <c r="WUE550" s="18"/>
      <c r="WUF550" s="18"/>
      <c r="WUG550" s="18"/>
      <c r="WUH550" s="18"/>
      <c r="WUI550" s="18"/>
      <c r="WUJ550" s="18"/>
      <c r="WUK550" s="18"/>
      <c r="WUL550" s="18"/>
      <c r="WUM550" s="18"/>
      <c r="WUN550" s="18"/>
      <c r="WUO550" s="18"/>
      <c r="WUP550" s="18"/>
      <c r="WUQ550" s="18"/>
      <c r="WUR550" s="18"/>
      <c r="WUS550" s="18"/>
      <c r="WUT550" s="18"/>
      <c r="WUU550" s="18"/>
      <c r="WUV550" s="18"/>
      <c r="WUW550" s="18"/>
      <c r="WUX550" s="18"/>
      <c r="WUY550" s="18"/>
      <c r="WUZ550" s="18"/>
      <c r="WVA550" s="18"/>
      <c r="WVB550" s="18"/>
      <c r="WVC550" s="18"/>
      <c r="WVD550" s="18"/>
      <c r="WVE550" s="18"/>
      <c r="WVF550" s="18"/>
      <c r="WVG550" s="18"/>
      <c r="WVH550" s="18"/>
      <c r="WVI550" s="18"/>
      <c r="WVJ550" s="18"/>
      <c r="WVK550" s="18"/>
      <c r="WVL550" s="18"/>
      <c r="WVM550" s="18"/>
      <c r="WVN550" s="18"/>
      <c r="WVO550" s="18"/>
      <c r="WVP550" s="18"/>
      <c r="WVQ550" s="18"/>
      <c r="WVR550" s="18"/>
      <c r="WVS550" s="18"/>
      <c r="WVT550" s="18"/>
      <c r="WVU550" s="18"/>
      <c r="WVV550" s="18"/>
      <c r="WVW550" s="18"/>
      <c r="WVX550" s="18"/>
      <c r="WVY550" s="18"/>
      <c r="WVZ550" s="18"/>
      <c r="WWA550" s="18"/>
      <c r="WWB550" s="18"/>
      <c r="WWC550" s="18"/>
      <c r="WWD550" s="18"/>
      <c r="WWE550" s="18"/>
      <c r="WWF550" s="18"/>
      <c r="WWG550" s="18"/>
      <c r="WWH550" s="18"/>
      <c r="WWI550" s="18"/>
      <c r="WWJ550" s="18"/>
      <c r="WWK550" s="18"/>
      <c r="WWL550" s="18"/>
      <c r="WWM550" s="18"/>
      <c r="WWN550" s="18"/>
      <c r="WWO550" s="18"/>
      <c r="WWP550" s="18"/>
      <c r="WWQ550" s="18"/>
      <c r="WWR550" s="18"/>
      <c r="WWS550" s="18"/>
      <c r="WWT550" s="18"/>
      <c r="WWU550" s="18"/>
      <c r="WWV550" s="18"/>
      <c r="WWW550" s="18"/>
      <c r="WWX550" s="18"/>
      <c r="WWY550" s="18"/>
      <c r="WWZ550" s="18"/>
      <c r="WXA550" s="18"/>
      <c r="WXB550" s="18"/>
      <c r="WXC550" s="18"/>
      <c r="WXD550" s="18"/>
      <c r="WXE550" s="18"/>
      <c r="WXF550" s="18"/>
      <c r="WXG550" s="18"/>
      <c r="WXH550" s="18"/>
      <c r="WXI550" s="18"/>
      <c r="WXJ550" s="18"/>
      <c r="WXK550" s="18"/>
      <c r="WXL550" s="18"/>
      <c r="WXM550" s="18"/>
      <c r="WXN550" s="18"/>
      <c r="WXO550" s="18"/>
      <c r="WXP550" s="18"/>
      <c r="WXQ550" s="18"/>
      <c r="WXR550" s="18"/>
      <c r="WXS550" s="18"/>
      <c r="WXT550" s="18"/>
      <c r="WXU550" s="18"/>
      <c r="WXV550" s="18"/>
      <c r="WXW550" s="18"/>
      <c r="WXX550" s="18"/>
      <c r="WXY550" s="18"/>
      <c r="WXZ550" s="18"/>
      <c r="WYA550" s="18"/>
      <c r="WYB550" s="18"/>
      <c r="WYC550" s="18"/>
      <c r="WYD550" s="18"/>
      <c r="WYE550" s="18"/>
      <c r="WYF550" s="18"/>
      <c r="WYG550" s="18"/>
      <c r="WYH550" s="18"/>
      <c r="WYI550" s="18"/>
      <c r="WYJ550" s="18"/>
      <c r="WYK550" s="18"/>
      <c r="WYL550" s="18"/>
      <c r="WYM550" s="18"/>
      <c r="WYN550" s="18"/>
      <c r="WYO550" s="18"/>
      <c r="WYP550" s="18"/>
      <c r="WYQ550" s="18"/>
      <c r="WYR550" s="18"/>
      <c r="WYS550" s="18"/>
      <c r="WYT550" s="18"/>
      <c r="WYU550" s="18"/>
      <c r="WYV550" s="18"/>
      <c r="WYW550" s="18"/>
      <c r="WYX550" s="18"/>
      <c r="WYY550" s="18"/>
      <c r="WYZ550" s="18"/>
      <c r="WZA550" s="18"/>
      <c r="WZB550" s="18"/>
      <c r="WZC550" s="18"/>
      <c r="WZD550" s="18"/>
      <c r="WZE550" s="18"/>
      <c r="WZF550" s="18"/>
      <c r="WZG550" s="18"/>
      <c r="WZH550" s="18"/>
      <c r="WZI550" s="18"/>
      <c r="WZJ550" s="18"/>
      <c r="WZK550" s="18"/>
      <c r="WZL550" s="18"/>
      <c r="WZM550" s="18"/>
      <c r="WZN550" s="18"/>
      <c r="WZO550" s="18"/>
      <c r="WZP550" s="18"/>
      <c r="WZQ550" s="18"/>
      <c r="WZR550" s="18"/>
      <c r="WZS550" s="18"/>
      <c r="WZT550" s="18"/>
      <c r="WZU550" s="18"/>
      <c r="WZV550" s="18"/>
      <c r="WZW550" s="18"/>
      <c r="WZX550" s="18"/>
      <c r="WZY550" s="18"/>
      <c r="WZZ550" s="18"/>
      <c r="XAA550" s="18"/>
      <c r="XAB550" s="18"/>
      <c r="XAC550" s="18"/>
      <c r="XAD550" s="18"/>
      <c r="XAE550" s="18"/>
      <c r="XAF550" s="18"/>
      <c r="XAG550" s="18"/>
      <c r="XAH550" s="18"/>
      <c r="XAI550" s="18"/>
      <c r="XAJ550" s="18"/>
      <c r="XAK550" s="18"/>
      <c r="XAL550" s="18"/>
      <c r="XAM550" s="18"/>
      <c r="XAN550" s="18"/>
      <c r="XAO550" s="18"/>
      <c r="XAP550" s="18"/>
      <c r="XAQ550" s="18"/>
      <c r="XAR550" s="18"/>
      <c r="XAS550" s="18"/>
      <c r="XAT550" s="18"/>
      <c r="XAU550" s="18"/>
      <c r="XAV550" s="18"/>
      <c r="XAW550" s="18"/>
      <c r="XAX550" s="18"/>
      <c r="XAY550" s="18"/>
      <c r="XAZ550" s="18"/>
      <c r="XBA550" s="18"/>
      <c r="XBB550" s="18"/>
      <c r="XBC550" s="18"/>
      <c r="XBD550" s="18"/>
      <c r="XBE550" s="18"/>
      <c r="XBF550" s="18"/>
      <c r="XBG550" s="18"/>
      <c r="XBH550" s="18"/>
      <c r="XBI550" s="18"/>
      <c r="XBJ550" s="18"/>
      <c r="XBK550" s="18"/>
      <c r="XBL550" s="18"/>
      <c r="XBM550" s="18"/>
      <c r="XBN550" s="18"/>
      <c r="XBO550" s="18"/>
      <c r="XBP550" s="18"/>
      <c r="XBQ550" s="18"/>
      <c r="XBR550" s="18"/>
      <c r="XBS550" s="18"/>
      <c r="XBT550" s="18"/>
      <c r="XBU550" s="18"/>
      <c r="XBV550" s="18"/>
      <c r="XBW550" s="18"/>
      <c r="XBX550" s="18"/>
      <c r="XBY550" s="18"/>
      <c r="XBZ550" s="18"/>
      <c r="XCA550" s="18"/>
      <c r="XCB550" s="18"/>
      <c r="XCC550" s="18"/>
      <c r="XCD550" s="18"/>
      <c r="XCE550" s="18"/>
      <c r="XCF550" s="18"/>
      <c r="XCG550" s="18"/>
      <c r="XCH550" s="18"/>
      <c r="XCI550" s="18"/>
      <c r="XCJ550" s="18"/>
      <c r="XCK550" s="18"/>
      <c r="XCL550" s="18"/>
      <c r="XCM550" s="18"/>
      <c r="XCN550" s="18"/>
      <c r="XCO550" s="18"/>
      <c r="XCP550" s="18"/>
      <c r="XCQ550" s="18"/>
      <c r="XCR550" s="18"/>
      <c r="XCS550" s="18"/>
      <c r="XCT550" s="18"/>
      <c r="XCU550" s="18"/>
      <c r="XCV550" s="18"/>
      <c r="XCW550" s="18"/>
      <c r="XCX550" s="18"/>
      <c r="XCY550" s="18"/>
      <c r="XCZ550" s="18"/>
      <c r="XDA550" s="18"/>
      <c r="XDB550" s="18"/>
      <c r="XDC550" s="18"/>
      <c r="XDD550" s="18"/>
      <c r="XDE550" s="18"/>
      <c r="XDF550" s="18"/>
      <c r="XDG550" s="18"/>
      <c r="XDH550" s="18"/>
      <c r="XDI550" s="18"/>
      <c r="XDJ550" s="18"/>
      <c r="XDK550" s="18"/>
      <c r="XDL550" s="18"/>
      <c r="XDM550" s="18"/>
      <c r="XDN550" s="18"/>
      <c r="XDO550" s="18"/>
      <c r="XDP550" s="18"/>
      <c r="XDQ550" s="18"/>
      <c r="XDR550" s="18"/>
      <c r="XDS550" s="18"/>
      <c r="XDT550" s="18"/>
      <c r="XDU550" s="18"/>
      <c r="XDV550" s="18"/>
      <c r="XDW550" s="18"/>
      <c r="XDX550" s="18"/>
      <c r="XDY550" s="18"/>
      <c r="XDZ550" s="18"/>
      <c r="XEA550" s="18"/>
      <c r="XEB550" s="18"/>
      <c r="XEC550" s="18"/>
      <c r="XED550" s="18"/>
      <c r="XEE550" s="18"/>
      <c r="XEF550" s="18"/>
      <c r="XEG550" s="18"/>
      <c r="XEH550" s="18"/>
      <c r="XEI550" s="18"/>
      <c r="XEJ550" s="18"/>
      <c r="XEK550" s="18"/>
      <c r="XEL550" s="18"/>
      <c r="XEM550" s="18"/>
      <c r="XEN550" s="18"/>
      <c r="XEO550" s="18"/>
      <c r="XEP550" s="18"/>
      <c r="XEQ550" s="18"/>
      <c r="XER550" s="18"/>
      <c r="XES550" s="18"/>
      <c r="XET550" s="18"/>
      <c r="XEU550" s="18"/>
      <c r="XEV550" s="18"/>
      <c r="XEW550" s="18"/>
      <c r="XEX550" s="18"/>
      <c r="XEY550" s="18"/>
      <c r="XEZ550" s="18"/>
      <c r="XFA550" s="18"/>
      <c r="XFB550" s="18"/>
      <c r="XFC550" s="18"/>
    </row>
    <row r="551" spans="1:16383" ht="15.75" customHeight="1">
      <c r="A551" s="240" t="s">
        <v>163</v>
      </c>
      <c r="B551" s="169" t="s">
        <v>1234</v>
      </c>
      <c r="C551" s="241" t="s">
        <v>1235</v>
      </c>
      <c r="D551" s="167" t="s">
        <v>424</v>
      </c>
      <c r="E551" s="181">
        <v>46301</v>
      </c>
      <c r="F551" s="181"/>
      <c r="G551" s="169">
        <f>8*5</f>
        <v>40</v>
      </c>
      <c r="H551" s="242">
        <v>0</v>
      </c>
      <c r="I551" s="182">
        <f t="shared" ref="I551" si="73">SUM(N551:XFD551)</f>
        <v>37</v>
      </c>
      <c r="J551" s="172">
        <f t="shared" si="25"/>
        <v>-7.4999999999999997E-2</v>
      </c>
      <c r="K551" s="189">
        <v>2</v>
      </c>
      <c r="L551" s="172" t="str">
        <f t="shared" ref="L551" si="74">IF(OR(J551="",J551="Sin estimado"),"Sin estimación",IF(J551&gt;=30%,"Desviado","Normal"))</f>
        <v>Normal</v>
      </c>
      <c r="M551" s="223"/>
      <c r="N551" s="221"/>
      <c r="O551" s="223"/>
      <c r="P551" s="221"/>
      <c r="Q551" s="221"/>
      <c r="R551" s="243"/>
      <c r="S551" s="221"/>
      <c r="T551" s="243"/>
      <c r="U551" s="221"/>
      <c r="V551" s="243"/>
      <c r="W551" s="243">
        <v>8</v>
      </c>
      <c r="X551" s="243">
        <v>8</v>
      </c>
      <c r="Y551" s="243">
        <v>8</v>
      </c>
      <c r="Z551" s="243"/>
      <c r="AA551" s="243">
        <v>3</v>
      </c>
      <c r="AB551" s="243">
        <v>8</v>
      </c>
      <c r="AC551" s="243"/>
      <c r="AD551" s="243"/>
      <c r="AE551" s="243"/>
      <c r="AF551" s="243"/>
      <c r="AG551" s="243"/>
      <c r="AH551" s="243">
        <v>2</v>
      </c>
      <c r="AI551" s="243"/>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K551" s="18"/>
      <c r="DL551" s="18"/>
      <c r="DM551" s="18"/>
      <c r="DN551" s="18"/>
      <c r="DO551" s="18"/>
      <c r="DP551" s="18"/>
      <c r="DQ551" s="18"/>
      <c r="DR551" s="18"/>
      <c r="DS551" s="18"/>
      <c r="DT551" s="18"/>
      <c r="DU551" s="18"/>
      <c r="DV551" s="18"/>
      <c r="DW551" s="18"/>
      <c r="DX551" s="18"/>
      <c r="DY551" s="18"/>
      <c r="DZ551" s="18"/>
      <c r="EA551" s="18"/>
      <c r="EB551" s="18"/>
      <c r="EC551" s="18"/>
      <c r="ED551" s="18"/>
      <c r="EE551" s="18"/>
      <c r="EF551" s="18"/>
      <c r="EG551" s="18"/>
      <c r="EH551" s="18"/>
      <c r="EI551" s="18"/>
      <c r="EJ551" s="18"/>
      <c r="EK551" s="18"/>
      <c r="EL551" s="18"/>
      <c r="EM551" s="18"/>
      <c r="EN551" s="18"/>
      <c r="EO551" s="18"/>
      <c r="EP551" s="18"/>
      <c r="EQ551" s="18"/>
      <c r="ER551" s="18"/>
      <c r="ES551" s="18"/>
      <c r="ET551" s="18"/>
      <c r="EU551" s="18"/>
      <c r="EV551" s="18"/>
      <c r="EW551" s="18"/>
      <c r="EX551" s="18"/>
      <c r="EY551" s="18"/>
      <c r="EZ551" s="18"/>
      <c r="FA551" s="18"/>
      <c r="FB551" s="18"/>
      <c r="FC551" s="18"/>
      <c r="FD551" s="18"/>
      <c r="FE551" s="18"/>
      <c r="FF551" s="18"/>
      <c r="FG551" s="18"/>
      <c r="FH551" s="18"/>
      <c r="FI551" s="18"/>
      <c r="FJ551" s="18"/>
      <c r="FK551" s="18"/>
      <c r="FL551" s="18"/>
      <c r="FM551" s="18"/>
      <c r="FN551" s="18"/>
      <c r="FO551" s="18"/>
      <c r="FP551" s="18"/>
      <c r="FQ551" s="18"/>
      <c r="FR551" s="18"/>
      <c r="FS551" s="18"/>
      <c r="FT551" s="18"/>
      <c r="FU551" s="18"/>
      <c r="FV551" s="18"/>
      <c r="FW551" s="18"/>
      <c r="FX551" s="18"/>
      <c r="FY551" s="18"/>
      <c r="FZ551" s="18"/>
      <c r="GA551" s="18"/>
      <c r="GB551" s="18"/>
      <c r="GC551" s="18"/>
      <c r="GD551" s="18"/>
      <c r="GE551" s="18"/>
      <c r="GF551" s="18"/>
      <c r="GG551" s="18"/>
      <c r="GH551" s="18"/>
      <c r="GI551" s="18"/>
      <c r="GJ551" s="18"/>
      <c r="GK551" s="18"/>
      <c r="GL551" s="18"/>
      <c r="GM551" s="18"/>
      <c r="GN551" s="18"/>
      <c r="GO551" s="18"/>
      <c r="GP551" s="18"/>
      <c r="GQ551" s="18"/>
      <c r="GR551" s="18"/>
      <c r="GS551" s="18"/>
      <c r="GT551" s="18"/>
      <c r="GU551" s="18"/>
      <c r="GV551" s="18"/>
      <c r="GW551" s="18"/>
      <c r="GX551" s="18"/>
      <c r="GY551" s="18"/>
      <c r="GZ551" s="18"/>
      <c r="HA551" s="18"/>
      <c r="HB551" s="18"/>
      <c r="HC551" s="18"/>
      <c r="HD551" s="18"/>
      <c r="HE551" s="18"/>
      <c r="HF551" s="18"/>
      <c r="HG551" s="18"/>
      <c r="HH551" s="18"/>
      <c r="HI551" s="18"/>
      <c r="HJ551" s="18"/>
      <c r="HK551" s="18"/>
      <c r="HL551" s="18"/>
      <c r="HM551" s="18"/>
      <c r="HN551" s="18"/>
      <c r="HO551" s="18"/>
      <c r="HP551" s="18"/>
      <c r="HQ551" s="18"/>
      <c r="HR551" s="18"/>
      <c r="HS551" s="18"/>
      <c r="HT551" s="18"/>
      <c r="HU551" s="18"/>
      <c r="HV551" s="18"/>
      <c r="HW551" s="18"/>
      <c r="HX551" s="18"/>
      <c r="HY551" s="18"/>
      <c r="HZ551" s="18"/>
      <c r="IA551" s="18"/>
      <c r="IB551" s="18"/>
      <c r="IC551" s="18"/>
      <c r="ID551" s="18"/>
      <c r="IE551" s="18"/>
      <c r="IF551" s="18"/>
      <c r="IG551" s="18"/>
      <c r="IH551" s="18"/>
      <c r="II551" s="18"/>
      <c r="IJ551" s="18"/>
      <c r="IK551" s="18"/>
      <c r="IL551" s="18"/>
      <c r="IM551" s="18"/>
      <c r="IN551" s="18"/>
      <c r="IO551" s="18"/>
      <c r="IP551" s="18"/>
      <c r="IQ551" s="18"/>
      <c r="IR551" s="18"/>
      <c r="IS551" s="18"/>
      <c r="IT551" s="18"/>
      <c r="IU551" s="18"/>
      <c r="IV551" s="18"/>
      <c r="IW551" s="18"/>
      <c r="IX551" s="18"/>
      <c r="IY551" s="18"/>
      <c r="IZ551" s="18"/>
      <c r="JA551" s="18"/>
      <c r="JB551" s="18"/>
      <c r="JC551" s="18"/>
      <c r="JD551" s="18"/>
      <c r="JE551" s="18"/>
      <c r="JF551" s="18"/>
      <c r="JG551" s="18"/>
      <c r="JH551" s="18"/>
      <c r="JI551" s="18"/>
      <c r="JJ551" s="18"/>
      <c r="JK551" s="18"/>
      <c r="JL551" s="18"/>
      <c r="JM551" s="18"/>
      <c r="JN551" s="18"/>
      <c r="JO551" s="18"/>
      <c r="JP551" s="18"/>
      <c r="JQ551" s="18"/>
      <c r="JR551" s="18"/>
      <c r="JS551" s="18"/>
      <c r="JT551" s="18"/>
      <c r="JU551" s="18"/>
      <c r="JV551" s="18"/>
      <c r="JW551" s="18"/>
      <c r="JX551" s="18"/>
      <c r="JY551" s="18"/>
      <c r="JZ551" s="18"/>
      <c r="KA551" s="18"/>
      <c r="KB551" s="18"/>
      <c r="KC551" s="18"/>
      <c r="KD551" s="18"/>
      <c r="KE551" s="18"/>
      <c r="KF551" s="18"/>
      <c r="KG551" s="18"/>
      <c r="KH551" s="18"/>
      <c r="KI551" s="18"/>
      <c r="KJ551" s="18"/>
      <c r="KK551" s="18"/>
      <c r="KL551" s="18"/>
      <c r="KM551" s="18"/>
      <c r="KN551" s="18"/>
      <c r="KO551" s="18"/>
      <c r="KP551" s="18"/>
      <c r="KQ551" s="18"/>
      <c r="KR551" s="18"/>
      <c r="KS551" s="18"/>
      <c r="KT551" s="18"/>
      <c r="KU551" s="18"/>
      <c r="KV551" s="18"/>
      <c r="KW551" s="18"/>
      <c r="KX551" s="18"/>
      <c r="KY551" s="18"/>
      <c r="KZ551" s="18"/>
      <c r="LA551" s="18"/>
      <c r="LB551" s="18"/>
      <c r="LC551" s="18"/>
      <c r="LD551" s="18"/>
      <c r="LE551" s="18"/>
      <c r="LF551" s="18"/>
      <c r="LG551" s="18"/>
      <c r="LH551" s="18"/>
      <c r="LI551" s="18"/>
      <c r="LJ551" s="18"/>
      <c r="LK551" s="18"/>
      <c r="LL551" s="18"/>
      <c r="LM551" s="18"/>
      <c r="LN551" s="18"/>
      <c r="LO551" s="18"/>
      <c r="LP551" s="18"/>
      <c r="LQ551" s="18"/>
      <c r="LR551" s="18"/>
      <c r="LS551" s="18"/>
      <c r="LT551" s="18"/>
      <c r="LU551" s="18"/>
      <c r="LV551" s="18"/>
      <c r="LW551" s="18"/>
      <c r="LX551" s="18"/>
      <c r="LY551" s="18"/>
      <c r="LZ551" s="18"/>
      <c r="MA551" s="18"/>
      <c r="MB551" s="18"/>
      <c r="MC551" s="18"/>
      <c r="MD551" s="18"/>
      <c r="ME551" s="18"/>
      <c r="MF551" s="18"/>
      <c r="MG551" s="18"/>
      <c r="MH551" s="18"/>
      <c r="MI551" s="18"/>
      <c r="MJ551" s="18"/>
      <c r="MK551" s="18"/>
      <c r="ML551" s="18"/>
      <c r="MM551" s="18"/>
      <c r="MN551" s="18"/>
      <c r="MO551" s="18"/>
      <c r="MP551" s="18"/>
      <c r="MQ551" s="18"/>
      <c r="MR551" s="18"/>
      <c r="MS551" s="18"/>
      <c r="MT551" s="18"/>
      <c r="MU551" s="18"/>
      <c r="MV551" s="18"/>
      <c r="MW551" s="18"/>
      <c r="MX551" s="18"/>
      <c r="MY551" s="18"/>
      <c r="MZ551" s="18"/>
      <c r="NA551" s="18"/>
      <c r="NB551" s="18"/>
      <c r="NC551" s="18"/>
      <c r="ND551" s="18"/>
      <c r="NE551" s="18"/>
      <c r="NF551" s="18"/>
      <c r="NG551" s="18"/>
      <c r="NH551" s="18"/>
      <c r="NI551" s="18"/>
      <c r="NJ551" s="18"/>
      <c r="NK551" s="18"/>
      <c r="NL551" s="18"/>
      <c r="NM551" s="18"/>
      <c r="NN551" s="18"/>
      <c r="NO551" s="18"/>
      <c r="NP551" s="18"/>
      <c r="NQ551" s="18"/>
      <c r="NR551" s="18"/>
      <c r="NS551" s="18"/>
      <c r="NT551" s="18"/>
      <c r="NU551" s="18"/>
      <c r="NV551" s="18"/>
      <c r="NW551" s="18"/>
      <c r="NX551" s="18"/>
      <c r="NY551" s="18"/>
      <c r="NZ551" s="18"/>
      <c r="OA551" s="18"/>
      <c r="OB551" s="18"/>
      <c r="OC551" s="18"/>
      <c r="OD551" s="18"/>
      <c r="OE551" s="18"/>
      <c r="OF551" s="18"/>
      <c r="OG551" s="18"/>
      <c r="OH551" s="18"/>
      <c r="OI551" s="18"/>
      <c r="OJ551" s="18"/>
      <c r="OK551" s="18"/>
      <c r="OL551" s="18"/>
      <c r="OM551" s="18"/>
      <c r="ON551" s="18"/>
      <c r="OO551" s="18"/>
      <c r="OP551" s="18"/>
      <c r="OQ551" s="18"/>
      <c r="OR551" s="18"/>
      <c r="OS551" s="18"/>
      <c r="OT551" s="18"/>
      <c r="OU551" s="18"/>
      <c r="OV551" s="18"/>
      <c r="OW551" s="18"/>
      <c r="OX551" s="18"/>
      <c r="OY551" s="18"/>
      <c r="OZ551" s="18"/>
      <c r="PA551" s="18"/>
      <c r="PB551" s="18"/>
      <c r="PC551" s="18"/>
      <c r="PD551" s="18"/>
      <c r="PE551" s="18"/>
      <c r="PF551" s="18"/>
      <c r="PG551" s="18"/>
      <c r="PH551" s="18"/>
      <c r="PI551" s="18"/>
      <c r="PJ551" s="18"/>
      <c r="PK551" s="18"/>
      <c r="PL551" s="18"/>
      <c r="PM551" s="18"/>
      <c r="PN551" s="18"/>
      <c r="PO551" s="18"/>
      <c r="PP551" s="18"/>
      <c r="PQ551" s="18"/>
      <c r="PR551" s="18"/>
      <c r="PS551" s="18"/>
      <c r="PT551" s="18"/>
      <c r="PU551" s="18"/>
      <c r="PV551" s="18"/>
      <c r="PW551" s="18"/>
      <c r="PX551" s="18"/>
      <c r="PY551" s="18"/>
      <c r="PZ551" s="18"/>
      <c r="QA551" s="18"/>
      <c r="QB551" s="18"/>
      <c r="QC551" s="18"/>
      <c r="QD551" s="18"/>
      <c r="QE551" s="18"/>
      <c r="QF551" s="18"/>
      <c r="QG551" s="18"/>
      <c r="QH551" s="18"/>
      <c r="QI551" s="18"/>
      <c r="QJ551" s="18"/>
      <c r="QK551" s="18"/>
      <c r="QL551" s="18"/>
      <c r="QM551" s="18"/>
      <c r="QN551" s="18"/>
      <c r="QO551" s="18"/>
      <c r="QP551" s="18"/>
      <c r="QQ551" s="18"/>
      <c r="QR551" s="18"/>
      <c r="QS551" s="18"/>
      <c r="QT551" s="18"/>
      <c r="QU551" s="18"/>
      <c r="QV551" s="18"/>
      <c r="QW551" s="18"/>
      <c r="QX551" s="18"/>
      <c r="QY551" s="18"/>
      <c r="QZ551" s="18"/>
      <c r="RA551" s="18"/>
      <c r="RB551" s="18"/>
      <c r="RC551" s="18"/>
      <c r="RD551" s="18"/>
      <c r="RE551" s="18"/>
      <c r="RF551" s="18"/>
      <c r="RG551" s="18"/>
      <c r="RH551" s="18"/>
      <c r="RI551" s="18"/>
      <c r="RJ551" s="18"/>
      <c r="RK551" s="18"/>
      <c r="RL551" s="18"/>
      <c r="RM551" s="18"/>
      <c r="RN551" s="18"/>
      <c r="RO551" s="18"/>
      <c r="RP551" s="18"/>
      <c r="RQ551" s="18"/>
      <c r="RR551" s="18"/>
      <c r="RS551" s="18"/>
      <c r="RT551" s="18"/>
      <c r="RU551" s="18"/>
      <c r="RV551" s="18"/>
      <c r="RW551" s="18"/>
      <c r="RX551" s="18"/>
      <c r="RY551" s="18"/>
      <c r="RZ551" s="18"/>
      <c r="SA551" s="18"/>
      <c r="SB551" s="18"/>
      <c r="SC551" s="18"/>
      <c r="SD551" s="18"/>
      <c r="SE551" s="18"/>
      <c r="SF551" s="18"/>
      <c r="SG551" s="18"/>
      <c r="SH551" s="18"/>
      <c r="SI551" s="18"/>
      <c r="SJ551" s="18"/>
      <c r="SK551" s="18"/>
      <c r="SL551" s="18"/>
      <c r="SM551" s="18"/>
      <c r="SN551" s="18"/>
      <c r="SO551" s="18"/>
      <c r="SP551" s="18"/>
      <c r="SQ551" s="18"/>
      <c r="SR551" s="18"/>
      <c r="SS551" s="18"/>
      <c r="ST551" s="18"/>
      <c r="SU551" s="18"/>
      <c r="SV551" s="18"/>
      <c r="SW551" s="18"/>
      <c r="SX551" s="18"/>
      <c r="SY551" s="18"/>
      <c r="SZ551" s="18"/>
      <c r="TA551" s="18"/>
      <c r="TB551" s="18"/>
      <c r="TC551" s="18"/>
      <c r="TD551" s="18"/>
      <c r="TE551" s="18"/>
      <c r="TF551" s="18"/>
      <c r="TG551" s="18"/>
      <c r="TH551" s="18"/>
      <c r="TI551" s="18"/>
      <c r="TJ551" s="18"/>
      <c r="TK551" s="18"/>
      <c r="TL551" s="18"/>
      <c r="TM551" s="18"/>
      <c r="TN551" s="18"/>
      <c r="TO551" s="18"/>
      <c r="TP551" s="18"/>
      <c r="TQ551" s="18"/>
      <c r="TR551" s="18"/>
      <c r="TS551" s="18"/>
      <c r="TT551" s="18"/>
      <c r="TU551" s="18"/>
      <c r="TV551" s="18"/>
      <c r="TW551" s="18"/>
      <c r="TX551" s="18"/>
      <c r="TY551" s="18"/>
      <c r="TZ551" s="18"/>
      <c r="UA551" s="18"/>
      <c r="UB551" s="18"/>
      <c r="UC551" s="18"/>
      <c r="UD551" s="18"/>
      <c r="UE551" s="18"/>
      <c r="UF551" s="18"/>
      <c r="UG551" s="18"/>
      <c r="UH551" s="18"/>
      <c r="UI551" s="18"/>
      <c r="UJ551" s="18"/>
      <c r="UK551" s="18"/>
      <c r="UL551" s="18"/>
      <c r="UM551" s="18"/>
      <c r="UN551" s="18"/>
      <c r="UO551" s="18"/>
      <c r="UP551" s="18"/>
      <c r="UQ551" s="18"/>
      <c r="UR551" s="18"/>
      <c r="US551" s="18"/>
      <c r="UT551" s="18"/>
      <c r="UU551" s="18"/>
      <c r="UV551" s="18"/>
      <c r="UW551" s="18"/>
      <c r="UX551" s="18"/>
      <c r="UY551" s="18"/>
      <c r="UZ551" s="18"/>
      <c r="VA551" s="18"/>
      <c r="VB551" s="18"/>
      <c r="VC551" s="18"/>
      <c r="VD551" s="18"/>
      <c r="VE551" s="18"/>
      <c r="VF551" s="18"/>
      <c r="VG551" s="18"/>
      <c r="VH551" s="18"/>
      <c r="VI551" s="18"/>
      <c r="VJ551" s="18"/>
      <c r="VK551" s="18"/>
      <c r="VL551" s="18"/>
      <c r="VM551" s="18"/>
      <c r="VN551" s="18"/>
      <c r="VO551" s="18"/>
      <c r="VP551" s="18"/>
      <c r="VQ551" s="18"/>
      <c r="VR551" s="18"/>
      <c r="VS551" s="18"/>
      <c r="VT551" s="18"/>
      <c r="VU551" s="18"/>
      <c r="VV551" s="18"/>
      <c r="VW551" s="18"/>
      <c r="VX551" s="18"/>
      <c r="VY551" s="18"/>
      <c r="VZ551" s="18"/>
      <c r="WA551" s="18"/>
      <c r="WB551" s="18"/>
      <c r="WC551" s="18"/>
      <c r="WD551" s="18"/>
      <c r="WE551" s="18"/>
      <c r="WF551" s="18"/>
      <c r="WG551" s="18"/>
      <c r="WH551" s="18"/>
      <c r="WI551" s="18"/>
      <c r="WJ551" s="18"/>
      <c r="WK551" s="18"/>
      <c r="WL551" s="18"/>
      <c r="WM551" s="18"/>
      <c r="WN551" s="18"/>
      <c r="WO551" s="18"/>
      <c r="WP551" s="18"/>
      <c r="WQ551" s="18"/>
      <c r="WR551" s="18"/>
      <c r="WS551" s="18"/>
      <c r="WT551" s="18"/>
      <c r="WU551" s="18"/>
      <c r="WV551" s="18"/>
      <c r="WW551" s="18"/>
      <c r="WX551" s="18"/>
      <c r="WY551" s="18"/>
      <c r="WZ551" s="18"/>
      <c r="XA551" s="18"/>
      <c r="XB551" s="18"/>
      <c r="XC551" s="18"/>
      <c r="XD551" s="18"/>
      <c r="XE551" s="18"/>
      <c r="XF551" s="18"/>
      <c r="XG551" s="18"/>
      <c r="XH551" s="18"/>
      <c r="XI551" s="18"/>
      <c r="XJ551" s="18"/>
      <c r="XK551" s="18"/>
      <c r="XL551" s="18"/>
      <c r="XM551" s="18"/>
      <c r="XN551" s="18"/>
      <c r="XO551" s="18"/>
      <c r="XP551" s="18"/>
      <c r="XQ551" s="18"/>
      <c r="XR551" s="18"/>
      <c r="XS551" s="18"/>
      <c r="XT551" s="18"/>
      <c r="XU551" s="18"/>
      <c r="XV551" s="18"/>
      <c r="XW551" s="18"/>
      <c r="XX551" s="18"/>
      <c r="XY551" s="18"/>
      <c r="XZ551" s="18"/>
      <c r="YA551" s="18"/>
      <c r="YB551" s="18"/>
      <c r="YC551" s="18"/>
      <c r="YD551" s="18"/>
      <c r="YE551" s="18"/>
      <c r="YF551" s="18"/>
      <c r="YG551" s="18"/>
      <c r="YH551" s="18"/>
      <c r="YI551" s="18"/>
      <c r="YJ551" s="18"/>
      <c r="YK551" s="18"/>
      <c r="YL551" s="18"/>
      <c r="YM551" s="18"/>
      <c r="YN551" s="18"/>
      <c r="YO551" s="18"/>
      <c r="YP551" s="18"/>
      <c r="YQ551" s="18"/>
      <c r="YR551" s="18"/>
      <c r="YS551" s="18"/>
      <c r="YT551" s="18"/>
      <c r="YU551" s="18"/>
      <c r="YV551" s="18"/>
      <c r="YW551" s="18"/>
      <c r="YX551" s="18"/>
      <c r="YY551" s="18"/>
      <c r="YZ551" s="18"/>
      <c r="ZA551" s="18"/>
      <c r="ZB551" s="18"/>
      <c r="ZC551" s="18"/>
      <c r="ZD551" s="18"/>
      <c r="ZE551" s="18"/>
      <c r="ZF551" s="18"/>
      <c r="ZG551" s="18"/>
      <c r="ZH551" s="18"/>
      <c r="ZI551" s="18"/>
      <c r="ZJ551" s="18"/>
      <c r="ZK551" s="18"/>
      <c r="ZL551" s="18"/>
      <c r="ZM551" s="18"/>
      <c r="ZN551" s="18"/>
      <c r="ZO551" s="18"/>
      <c r="ZP551" s="18"/>
      <c r="ZQ551" s="18"/>
      <c r="ZR551" s="18"/>
      <c r="ZS551" s="18"/>
      <c r="ZT551" s="18"/>
      <c r="ZU551" s="18"/>
      <c r="ZV551" s="18"/>
      <c r="ZW551" s="18"/>
      <c r="ZX551" s="18"/>
      <c r="ZY551" s="18"/>
      <c r="ZZ551" s="18"/>
      <c r="AAA551" s="18"/>
      <c r="AAB551" s="18"/>
      <c r="AAC551" s="18"/>
      <c r="AAD551" s="18"/>
      <c r="AAE551" s="18"/>
      <c r="AAF551" s="18"/>
      <c r="AAG551" s="18"/>
      <c r="AAH551" s="18"/>
      <c r="AAI551" s="18"/>
      <c r="AAJ551" s="18"/>
      <c r="AAK551" s="18"/>
      <c r="AAL551" s="18"/>
      <c r="AAM551" s="18"/>
      <c r="AAN551" s="18"/>
      <c r="AAO551" s="18"/>
      <c r="AAP551" s="18"/>
      <c r="AAQ551" s="18"/>
      <c r="AAR551" s="18"/>
      <c r="AAS551" s="18"/>
      <c r="AAT551" s="18"/>
      <c r="AAU551" s="18"/>
      <c r="AAV551" s="18"/>
      <c r="AAW551" s="18"/>
      <c r="AAX551" s="18"/>
      <c r="AAY551" s="18"/>
      <c r="AAZ551" s="18"/>
      <c r="ABA551" s="18"/>
      <c r="ABB551" s="18"/>
      <c r="ABC551" s="18"/>
      <c r="ABD551" s="18"/>
      <c r="ABE551" s="18"/>
      <c r="ABF551" s="18"/>
      <c r="ABG551" s="18"/>
      <c r="ABH551" s="18"/>
      <c r="ABI551" s="18"/>
      <c r="ABJ551" s="18"/>
      <c r="ABK551" s="18"/>
      <c r="ABL551" s="18"/>
      <c r="ABM551" s="18"/>
      <c r="ABN551" s="18"/>
      <c r="ABO551" s="18"/>
      <c r="ABP551" s="18"/>
      <c r="ABQ551" s="18"/>
      <c r="ABR551" s="18"/>
      <c r="ABS551" s="18"/>
      <c r="ABT551" s="18"/>
      <c r="ABU551" s="18"/>
      <c r="ABV551" s="18"/>
      <c r="ABW551" s="18"/>
      <c r="ABX551" s="18"/>
      <c r="ABY551" s="18"/>
      <c r="ABZ551" s="18"/>
      <c r="ACA551" s="18"/>
      <c r="ACB551" s="18"/>
      <c r="ACC551" s="18"/>
      <c r="ACD551" s="18"/>
      <c r="ACE551" s="18"/>
      <c r="ACF551" s="18"/>
      <c r="ACG551" s="18"/>
      <c r="ACH551" s="18"/>
      <c r="ACI551" s="18"/>
      <c r="ACJ551" s="18"/>
      <c r="ACK551" s="18"/>
      <c r="ACL551" s="18"/>
      <c r="ACM551" s="18"/>
      <c r="ACN551" s="18"/>
      <c r="ACO551" s="18"/>
      <c r="ACP551" s="18"/>
      <c r="ACQ551" s="18"/>
      <c r="ACR551" s="18"/>
      <c r="ACS551" s="18"/>
      <c r="ACT551" s="18"/>
      <c r="ACU551" s="18"/>
      <c r="ACV551" s="18"/>
      <c r="ACW551" s="18"/>
      <c r="ACX551" s="18"/>
      <c r="ACY551" s="18"/>
      <c r="ACZ551" s="18"/>
      <c r="ADA551" s="18"/>
      <c r="ADB551" s="18"/>
      <c r="ADC551" s="18"/>
      <c r="ADD551" s="18"/>
      <c r="ADE551" s="18"/>
      <c r="ADF551" s="18"/>
      <c r="ADG551" s="18"/>
      <c r="ADH551" s="18"/>
      <c r="ADI551" s="18"/>
      <c r="ADJ551" s="18"/>
      <c r="ADK551" s="18"/>
      <c r="ADL551" s="18"/>
      <c r="ADM551" s="18"/>
      <c r="ADN551" s="18"/>
      <c r="ADO551" s="18"/>
      <c r="ADP551" s="18"/>
      <c r="ADQ551" s="18"/>
      <c r="ADR551" s="18"/>
      <c r="ADS551" s="18"/>
      <c r="ADT551" s="18"/>
      <c r="ADU551" s="18"/>
      <c r="ADV551" s="18"/>
      <c r="ADW551" s="18"/>
      <c r="ADX551" s="18"/>
      <c r="ADY551" s="18"/>
      <c r="ADZ551" s="18"/>
      <c r="AEA551" s="18"/>
      <c r="AEB551" s="18"/>
      <c r="AEC551" s="18"/>
      <c r="AED551" s="18"/>
      <c r="AEE551" s="18"/>
      <c r="AEF551" s="18"/>
      <c r="AEG551" s="18"/>
      <c r="AEH551" s="18"/>
      <c r="AEI551" s="18"/>
      <c r="AEJ551" s="18"/>
      <c r="AEK551" s="18"/>
      <c r="AEL551" s="18"/>
      <c r="AEM551" s="18"/>
      <c r="AEN551" s="18"/>
      <c r="AEO551" s="18"/>
      <c r="AEP551" s="18"/>
      <c r="AEQ551" s="18"/>
      <c r="AER551" s="18"/>
      <c r="AES551" s="18"/>
      <c r="AET551" s="18"/>
      <c r="AEU551" s="18"/>
      <c r="AEV551" s="18"/>
      <c r="AEW551" s="18"/>
      <c r="AEX551" s="18"/>
      <c r="AEY551" s="18"/>
      <c r="AEZ551" s="18"/>
      <c r="AFA551" s="18"/>
      <c r="AFB551" s="18"/>
      <c r="AFC551" s="18"/>
      <c r="AFD551" s="18"/>
      <c r="AFE551" s="18"/>
      <c r="AFF551" s="18"/>
      <c r="AFG551" s="18"/>
      <c r="AFH551" s="18"/>
      <c r="AFI551" s="18"/>
      <c r="AFJ551" s="18"/>
      <c r="AFK551" s="18"/>
      <c r="AFL551" s="18"/>
      <c r="AFM551" s="18"/>
      <c r="AFN551" s="18"/>
      <c r="AFO551" s="18"/>
      <c r="AFP551" s="18"/>
      <c r="AFQ551" s="18"/>
      <c r="AFR551" s="18"/>
      <c r="AFS551" s="18"/>
      <c r="AFT551" s="18"/>
      <c r="AFU551" s="18"/>
      <c r="AFV551" s="18"/>
      <c r="AFW551" s="18"/>
      <c r="AFX551" s="18"/>
      <c r="AFY551" s="18"/>
      <c r="AFZ551" s="18"/>
      <c r="AGA551" s="18"/>
      <c r="AGB551" s="18"/>
      <c r="AGC551" s="18"/>
      <c r="AGD551" s="18"/>
      <c r="AGE551" s="18"/>
      <c r="AGF551" s="18"/>
      <c r="AGG551" s="18"/>
      <c r="AGH551" s="18"/>
      <c r="AGI551" s="18"/>
      <c r="AGJ551" s="18"/>
      <c r="AGK551" s="18"/>
      <c r="AGL551" s="18"/>
      <c r="AGM551" s="18"/>
      <c r="AGN551" s="18"/>
      <c r="AGO551" s="18"/>
      <c r="AGP551" s="18"/>
      <c r="AGQ551" s="18"/>
      <c r="AGR551" s="18"/>
      <c r="AGS551" s="18"/>
      <c r="AGT551" s="18"/>
      <c r="AGU551" s="18"/>
      <c r="AGV551" s="18"/>
      <c r="AGW551" s="18"/>
      <c r="AGX551" s="18"/>
      <c r="AGY551" s="18"/>
      <c r="AGZ551" s="18"/>
      <c r="AHA551" s="18"/>
      <c r="AHB551" s="18"/>
      <c r="AHC551" s="18"/>
      <c r="AHD551" s="18"/>
      <c r="AHE551" s="18"/>
      <c r="AHF551" s="18"/>
      <c r="AHG551" s="18"/>
      <c r="AHH551" s="18"/>
      <c r="AHI551" s="18"/>
      <c r="AHJ551" s="18"/>
      <c r="AHK551" s="18"/>
      <c r="AHL551" s="18"/>
      <c r="AHM551" s="18"/>
      <c r="AHN551" s="18"/>
      <c r="AHO551" s="18"/>
      <c r="AHP551" s="18"/>
      <c r="AHQ551" s="18"/>
      <c r="AHR551" s="18"/>
      <c r="AHS551" s="18"/>
      <c r="AHT551" s="18"/>
      <c r="AHU551" s="18"/>
      <c r="AHV551" s="18"/>
      <c r="AHW551" s="18"/>
      <c r="AHX551" s="18"/>
      <c r="AHY551" s="18"/>
      <c r="AHZ551" s="18"/>
      <c r="AIA551" s="18"/>
      <c r="AIB551" s="18"/>
      <c r="AIC551" s="18"/>
      <c r="AID551" s="18"/>
      <c r="AIE551" s="18"/>
      <c r="AIF551" s="18"/>
      <c r="AIG551" s="18"/>
      <c r="AIH551" s="18"/>
      <c r="AII551" s="18"/>
      <c r="AIJ551" s="18"/>
      <c r="AIK551" s="18"/>
      <c r="AIL551" s="18"/>
      <c r="AIM551" s="18"/>
      <c r="AIN551" s="18"/>
      <c r="AIO551" s="18"/>
      <c r="AIP551" s="18"/>
      <c r="AIQ551" s="18"/>
      <c r="AIR551" s="18"/>
      <c r="AIS551" s="18"/>
      <c r="AIT551" s="18"/>
      <c r="AIU551" s="18"/>
      <c r="AIV551" s="18"/>
      <c r="AIW551" s="18"/>
      <c r="AIX551" s="18"/>
      <c r="AIY551" s="18"/>
      <c r="AIZ551" s="18"/>
      <c r="AJA551" s="18"/>
      <c r="AJB551" s="18"/>
      <c r="AJC551" s="18"/>
      <c r="AJD551" s="18"/>
      <c r="AJE551" s="18"/>
      <c r="AJF551" s="18"/>
      <c r="AJG551" s="18"/>
      <c r="AJH551" s="18"/>
      <c r="AJI551" s="18"/>
      <c r="AJJ551" s="18"/>
      <c r="AJK551" s="18"/>
      <c r="AJL551" s="18"/>
      <c r="AJM551" s="18"/>
      <c r="AJN551" s="18"/>
      <c r="AJO551" s="18"/>
      <c r="AJP551" s="18"/>
      <c r="AJQ551" s="18"/>
      <c r="AJR551" s="18"/>
      <c r="AJS551" s="18"/>
      <c r="AJT551" s="18"/>
      <c r="AJU551" s="18"/>
      <c r="AJV551" s="18"/>
      <c r="AJW551" s="18"/>
      <c r="AJX551" s="18"/>
      <c r="AJY551" s="18"/>
      <c r="AJZ551" s="18"/>
      <c r="AKA551" s="18"/>
      <c r="AKB551" s="18"/>
      <c r="AKC551" s="18"/>
      <c r="AKD551" s="18"/>
      <c r="AKE551" s="18"/>
      <c r="AKF551" s="18"/>
      <c r="AKG551" s="18"/>
      <c r="AKH551" s="18"/>
      <c r="AKI551" s="18"/>
      <c r="AKJ551" s="18"/>
      <c r="AKK551" s="18"/>
      <c r="AKL551" s="18"/>
      <c r="AKM551" s="18"/>
      <c r="AKN551" s="18"/>
      <c r="AKO551" s="18"/>
      <c r="AKP551" s="18"/>
      <c r="AKQ551" s="18"/>
      <c r="AKR551" s="18"/>
      <c r="AKS551" s="18"/>
      <c r="AKT551" s="18"/>
      <c r="AKU551" s="18"/>
      <c r="AKV551" s="18"/>
      <c r="AKW551" s="18"/>
      <c r="AKX551" s="18"/>
      <c r="AKY551" s="18"/>
      <c r="AKZ551" s="18"/>
      <c r="ALA551" s="18"/>
      <c r="ALB551" s="18"/>
      <c r="ALC551" s="18"/>
      <c r="ALD551" s="18"/>
      <c r="ALE551" s="18"/>
      <c r="ALF551" s="18"/>
      <c r="ALG551" s="18"/>
      <c r="ALH551" s="18"/>
      <c r="ALI551" s="18"/>
      <c r="ALJ551" s="18"/>
      <c r="ALK551" s="18"/>
      <c r="ALL551" s="18"/>
      <c r="ALM551" s="18"/>
      <c r="ALN551" s="18"/>
      <c r="ALO551" s="18"/>
      <c r="ALP551" s="18"/>
      <c r="ALQ551" s="18"/>
      <c r="ALR551" s="18"/>
      <c r="ALS551" s="18"/>
      <c r="ALT551" s="18"/>
      <c r="ALU551" s="18"/>
      <c r="ALV551" s="18"/>
      <c r="ALW551" s="18"/>
      <c r="ALX551" s="18"/>
      <c r="ALY551" s="18"/>
      <c r="ALZ551" s="18"/>
      <c r="AMA551" s="18"/>
      <c r="AMB551" s="18"/>
      <c r="AMC551" s="18"/>
      <c r="AMD551" s="18"/>
      <c r="AME551" s="18"/>
      <c r="AMF551" s="18"/>
      <c r="AMG551" s="18"/>
      <c r="AMH551" s="18"/>
      <c r="AMI551" s="18"/>
      <c r="AMJ551" s="18"/>
      <c r="AMK551" s="18"/>
      <c r="AML551" s="18"/>
      <c r="AMM551" s="18"/>
      <c r="AMN551" s="18"/>
      <c r="AMO551" s="18"/>
      <c r="AMP551" s="18"/>
      <c r="AMQ551" s="18"/>
      <c r="AMR551" s="18"/>
      <c r="AMS551" s="18"/>
      <c r="AMT551" s="18"/>
      <c r="AMU551" s="18"/>
      <c r="AMV551" s="18"/>
      <c r="AMW551" s="18"/>
      <c r="AMX551" s="18"/>
      <c r="AMY551" s="18"/>
      <c r="AMZ551" s="18"/>
      <c r="ANA551" s="18"/>
      <c r="ANB551" s="18"/>
      <c r="ANC551" s="18"/>
      <c r="AND551" s="18"/>
      <c r="ANE551" s="18"/>
      <c r="ANF551" s="18"/>
      <c r="ANG551" s="18"/>
      <c r="ANH551" s="18"/>
      <c r="ANI551" s="18"/>
      <c r="ANJ551" s="18"/>
      <c r="ANK551" s="18"/>
      <c r="ANL551" s="18"/>
      <c r="ANM551" s="18"/>
      <c r="ANN551" s="18"/>
      <c r="ANO551" s="18"/>
      <c r="ANP551" s="18"/>
      <c r="ANQ551" s="18"/>
      <c r="ANR551" s="18"/>
      <c r="ANS551" s="18"/>
      <c r="ANT551" s="18"/>
      <c r="ANU551" s="18"/>
      <c r="ANV551" s="18"/>
      <c r="ANW551" s="18"/>
      <c r="ANX551" s="18"/>
      <c r="ANY551" s="18"/>
      <c r="ANZ551" s="18"/>
      <c r="AOA551" s="18"/>
      <c r="AOB551" s="18"/>
      <c r="AOC551" s="18"/>
      <c r="AOD551" s="18"/>
      <c r="AOE551" s="18"/>
      <c r="AOF551" s="18"/>
      <c r="AOG551" s="18"/>
      <c r="AOH551" s="18"/>
      <c r="AOI551" s="18"/>
      <c r="AOJ551" s="18"/>
      <c r="AOK551" s="18"/>
      <c r="AOL551" s="18"/>
      <c r="AOM551" s="18"/>
      <c r="AON551" s="18"/>
      <c r="AOO551" s="18"/>
      <c r="AOP551" s="18"/>
      <c r="AOQ551" s="18"/>
      <c r="AOR551" s="18"/>
      <c r="AOS551" s="18"/>
      <c r="AOT551" s="18"/>
      <c r="AOU551" s="18"/>
      <c r="AOV551" s="18"/>
      <c r="AOW551" s="18"/>
      <c r="AOX551" s="18"/>
      <c r="AOY551" s="18"/>
      <c r="AOZ551" s="18"/>
      <c r="APA551" s="18"/>
      <c r="APB551" s="18"/>
      <c r="APC551" s="18"/>
      <c r="APD551" s="18"/>
      <c r="APE551" s="18"/>
      <c r="APF551" s="18"/>
      <c r="APG551" s="18"/>
      <c r="APH551" s="18"/>
      <c r="API551" s="18"/>
      <c r="APJ551" s="18"/>
      <c r="APK551" s="18"/>
      <c r="APL551" s="18"/>
      <c r="APM551" s="18"/>
      <c r="APN551" s="18"/>
      <c r="APO551" s="18"/>
      <c r="APP551" s="18"/>
      <c r="APQ551" s="18"/>
      <c r="APR551" s="18"/>
      <c r="APS551" s="18"/>
      <c r="APT551" s="18"/>
      <c r="APU551" s="18"/>
      <c r="APV551" s="18"/>
      <c r="APW551" s="18"/>
      <c r="APX551" s="18"/>
      <c r="APY551" s="18"/>
      <c r="APZ551" s="18"/>
      <c r="AQA551" s="18"/>
      <c r="AQB551" s="18"/>
      <c r="AQC551" s="18"/>
      <c r="AQD551" s="18"/>
      <c r="AQE551" s="18"/>
      <c r="AQF551" s="18"/>
      <c r="AQG551" s="18"/>
      <c r="AQH551" s="18"/>
      <c r="AQI551" s="18"/>
      <c r="AQJ551" s="18"/>
      <c r="AQK551" s="18"/>
      <c r="AQL551" s="18"/>
      <c r="AQM551" s="18"/>
      <c r="AQN551" s="18"/>
      <c r="AQO551" s="18"/>
      <c r="AQP551" s="18"/>
      <c r="AQQ551" s="18"/>
      <c r="AQR551" s="18"/>
      <c r="AQS551" s="18"/>
      <c r="AQT551" s="18"/>
      <c r="AQU551" s="18"/>
      <c r="AQV551" s="18"/>
      <c r="AQW551" s="18"/>
      <c r="AQX551" s="18"/>
      <c r="AQY551" s="18"/>
      <c r="AQZ551" s="18"/>
      <c r="ARA551" s="18"/>
      <c r="ARB551" s="18"/>
      <c r="ARC551" s="18"/>
      <c r="ARD551" s="18"/>
      <c r="ARE551" s="18"/>
      <c r="ARF551" s="18"/>
      <c r="ARG551" s="18"/>
      <c r="ARH551" s="18"/>
      <c r="ARI551" s="18"/>
      <c r="ARJ551" s="18"/>
      <c r="ARK551" s="18"/>
      <c r="ARL551" s="18"/>
      <c r="ARM551" s="18"/>
      <c r="ARN551" s="18"/>
      <c r="ARO551" s="18"/>
      <c r="ARP551" s="18"/>
      <c r="ARQ551" s="18"/>
      <c r="ARR551" s="18"/>
      <c r="ARS551" s="18"/>
      <c r="ART551" s="18"/>
      <c r="ARU551" s="18"/>
      <c r="ARV551" s="18"/>
      <c r="ARW551" s="18"/>
      <c r="ARX551" s="18"/>
      <c r="ARY551" s="18"/>
      <c r="ARZ551" s="18"/>
      <c r="ASA551" s="18"/>
      <c r="ASB551" s="18"/>
      <c r="ASC551" s="18"/>
      <c r="ASD551" s="18"/>
      <c r="ASE551" s="18"/>
      <c r="ASF551" s="18"/>
      <c r="ASG551" s="18"/>
      <c r="ASH551" s="18"/>
      <c r="ASI551" s="18"/>
      <c r="ASJ551" s="18"/>
      <c r="ASK551" s="18"/>
      <c r="ASL551" s="18"/>
      <c r="ASM551" s="18"/>
      <c r="ASN551" s="18"/>
      <c r="ASO551" s="18"/>
      <c r="ASP551" s="18"/>
      <c r="ASQ551" s="18"/>
      <c r="ASR551" s="18"/>
      <c r="ASS551" s="18"/>
      <c r="AST551" s="18"/>
      <c r="ASU551" s="18"/>
      <c r="ASV551" s="18"/>
      <c r="ASW551" s="18"/>
      <c r="ASX551" s="18"/>
      <c r="ASY551" s="18"/>
      <c r="ASZ551" s="18"/>
      <c r="ATA551" s="18"/>
      <c r="ATB551" s="18"/>
      <c r="ATC551" s="18"/>
      <c r="ATD551" s="18"/>
      <c r="ATE551" s="18"/>
      <c r="ATF551" s="18"/>
      <c r="ATG551" s="18"/>
      <c r="ATH551" s="18"/>
      <c r="ATI551" s="18"/>
      <c r="ATJ551" s="18"/>
      <c r="ATK551" s="18"/>
      <c r="ATL551" s="18"/>
      <c r="ATM551" s="18"/>
      <c r="ATN551" s="18"/>
      <c r="ATO551" s="18"/>
      <c r="ATP551" s="18"/>
      <c r="ATQ551" s="18"/>
      <c r="ATR551" s="18"/>
      <c r="ATS551" s="18"/>
      <c r="ATT551" s="18"/>
      <c r="ATU551" s="18"/>
      <c r="ATV551" s="18"/>
      <c r="ATW551" s="18"/>
      <c r="ATX551" s="18"/>
      <c r="ATY551" s="18"/>
      <c r="ATZ551" s="18"/>
      <c r="AUA551" s="18"/>
      <c r="AUB551" s="18"/>
      <c r="AUC551" s="18"/>
      <c r="AUD551" s="18"/>
      <c r="AUE551" s="18"/>
      <c r="AUF551" s="18"/>
      <c r="AUG551" s="18"/>
      <c r="AUH551" s="18"/>
      <c r="AUI551" s="18"/>
      <c r="AUJ551" s="18"/>
      <c r="AUK551" s="18"/>
      <c r="AUL551" s="18"/>
      <c r="AUM551" s="18"/>
      <c r="AUN551" s="18"/>
      <c r="AUO551" s="18"/>
      <c r="AUP551" s="18"/>
      <c r="AUQ551" s="18"/>
      <c r="AUR551" s="18"/>
      <c r="AUS551" s="18"/>
      <c r="AUT551" s="18"/>
      <c r="AUU551" s="18"/>
      <c r="AUV551" s="18"/>
      <c r="AUW551" s="18"/>
      <c r="AUX551" s="18"/>
      <c r="AUY551" s="18"/>
      <c r="AUZ551" s="18"/>
      <c r="AVA551" s="18"/>
      <c r="AVB551" s="18"/>
      <c r="AVC551" s="18"/>
      <c r="AVD551" s="18"/>
      <c r="AVE551" s="18"/>
      <c r="AVF551" s="18"/>
      <c r="AVG551" s="18"/>
      <c r="AVH551" s="18"/>
      <c r="AVI551" s="18"/>
      <c r="AVJ551" s="18"/>
      <c r="AVK551" s="18"/>
      <c r="AVL551" s="18"/>
      <c r="AVM551" s="18"/>
      <c r="AVN551" s="18"/>
      <c r="AVO551" s="18"/>
      <c r="AVP551" s="18"/>
      <c r="AVQ551" s="18"/>
      <c r="AVR551" s="18"/>
      <c r="AVS551" s="18"/>
      <c r="AVT551" s="18"/>
      <c r="AVU551" s="18"/>
      <c r="AVV551" s="18"/>
      <c r="AVW551" s="18"/>
      <c r="AVX551" s="18"/>
      <c r="AVY551" s="18"/>
      <c r="AVZ551" s="18"/>
      <c r="AWA551" s="18"/>
      <c r="AWB551" s="18"/>
      <c r="AWC551" s="18"/>
      <c r="AWD551" s="18"/>
      <c r="AWE551" s="18"/>
      <c r="AWF551" s="18"/>
      <c r="AWG551" s="18"/>
      <c r="AWH551" s="18"/>
      <c r="AWI551" s="18"/>
      <c r="AWJ551" s="18"/>
      <c r="AWK551" s="18"/>
      <c r="AWL551" s="18"/>
      <c r="AWM551" s="18"/>
      <c r="AWN551" s="18"/>
      <c r="AWO551" s="18"/>
      <c r="AWP551" s="18"/>
      <c r="AWQ551" s="18"/>
      <c r="AWR551" s="18"/>
      <c r="AWS551" s="18"/>
      <c r="AWT551" s="18"/>
      <c r="AWU551" s="18"/>
      <c r="AWV551" s="18"/>
      <c r="AWW551" s="18"/>
      <c r="AWX551" s="18"/>
      <c r="AWY551" s="18"/>
      <c r="AWZ551" s="18"/>
      <c r="AXA551" s="18"/>
      <c r="AXB551" s="18"/>
      <c r="AXC551" s="18"/>
      <c r="AXD551" s="18"/>
      <c r="AXE551" s="18"/>
      <c r="AXF551" s="18"/>
      <c r="AXG551" s="18"/>
      <c r="AXH551" s="18"/>
      <c r="AXI551" s="18"/>
      <c r="AXJ551" s="18"/>
      <c r="AXK551" s="18"/>
      <c r="AXL551" s="18"/>
      <c r="AXM551" s="18"/>
      <c r="AXN551" s="18"/>
      <c r="AXO551" s="18"/>
      <c r="AXP551" s="18"/>
      <c r="AXQ551" s="18"/>
      <c r="AXR551" s="18"/>
      <c r="AXS551" s="18"/>
      <c r="AXT551" s="18"/>
      <c r="AXU551" s="18"/>
      <c r="AXV551" s="18"/>
      <c r="AXW551" s="18"/>
      <c r="AXX551" s="18"/>
      <c r="AXY551" s="18"/>
      <c r="AXZ551" s="18"/>
      <c r="AYA551" s="18"/>
      <c r="AYB551" s="18"/>
      <c r="AYC551" s="18"/>
      <c r="AYD551" s="18"/>
      <c r="AYE551" s="18"/>
      <c r="AYF551" s="18"/>
      <c r="AYG551" s="18"/>
      <c r="AYH551" s="18"/>
      <c r="AYI551" s="18"/>
      <c r="AYJ551" s="18"/>
      <c r="AYK551" s="18"/>
      <c r="AYL551" s="18"/>
      <c r="AYM551" s="18"/>
      <c r="AYN551" s="18"/>
      <c r="AYO551" s="18"/>
      <c r="AYP551" s="18"/>
      <c r="AYQ551" s="18"/>
      <c r="AYR551" s="18"/>
      <c r="AYS551" s="18"/>
      <c r="AYT551" s="18"/>
      <c r="AYU551" s="18"/>
      <c r="AYV551" s="18"/>
      <c r="AYW551" s="18"/>
      <c r="AYX551" s="18"/>
      <c r="AYY551" s="18"/>
      <c r="AYZ551" s="18"/>
      <c r="AZA551" s="18"/>
      <c r="AZB551" s="18"/>
      <c r="AZC551" s="18"/>
      <c r="AZD551" s="18"/>
      <c r="AZE551" s="18"/>
      <c r="AZF551" s="18"/>
      <c r="AZG551" s="18"/>
      <c r="AZH551" s="18"/>
      <c r="AZI551" s="18"/>
      <c r="AZJ551" s="18"/>
      <c r="AZK551" s="18"/>
      <c r="AZL551" s="18"/>
      <c r="AZM551" s="18"/>
      <c r="AZN551" s="18"/>
      <c r="AZO551" s="18"/>
      <c r="AZP551" s="18"/>
      <c r="AZQ551" s="18"/>
      <c r="AZR551" s="18"/>
      <c r="AZS551" s="18"/>
      <c r="AZT551" s="18"/>
      <c r="AZU551" s="18"/>
      <c r="AZV551" s="18"/>
      <c r="AZW551" s="18"/>
      <c r="AZX551" s="18"/>
      <c r="AZY551" s="18"/>
      <c r="AZZ551" s="18"/>
      <c r="BAA551" s="18"/>
      <c r="BAB551" s="18"/>
      <c r="BAC551" s="18"/>
      <c r="BAD551" s="18"/>
      <c r="BAE551" s="18"/>
      <c r="BAF551" s="18"/>
      <c r="BAG551" s="18"/>
      <c r="BAH551" s="18"/>
      <c r="BAI551" s="18"/>
      <c r="BAJ551" s="18"/>
      <c r="BAK551" s="18"/>
      <c r="BAL551" s="18"/>
      <c r="BAM551" s="18"/>
      <c r="BAN551" s="18"/>
      <c r="BAO551" s="18"/>
      <c r="BAP551" s="18"/>
      <c r="BAQ551" s="18"/>
      <c r="BAR551" s="18"/>
      <c r="BAS551" s="18"/>
      <c r="BAT551" s="18"/>
      <c r="BAU551" s="18"/>
      <c r="BAV551" s="18"/>
      <c r="BAW551" s="18"/>
      <c r="BAX551" s="18"/>
      <c r="BAY551" s="18"/>
      <c r="BAZ551" s="18"/>
      <c r="BBA551" s="18"/>
      <c r="BBB551" s="18"/>
      <c r="BBC551" s="18"/>
      <c r="BBD551" s="18"/>
      <c r="BBE551" s="18"/>
      <c r="BBF551" s="18"/>
      <c r="BBG551" s="18"/>
      <c r="BBH551" s="18"/>
      <c r="BBI551" s="18"/>
      <c r="BBJ551" s="18"/>
      <c r="BBK551" s="18"/>
      <c r="BBL551" s="18"/>
      <c r="BBM551" s="18"/>
      <c r="BBN551" s="18"/>
      <c r="BBO551" s="18"/>
      <c r="BBP551" s="18"/>
      <c r="BBQ551" s="18"/>
      <c r="BBR551" s="18"/>
      <c r="BBS551" s="18"/>
      <c r="BBT551" s="18"/>
      <c r="BBU551" s="18"/>
      <c r="BBV551" s="18"/>
      <c r="BBW551" s="18"/>
      <c r="BBX551" s="18"/>
      <c r="BBY551" s="18"/>
      <c r="BBZ551" s="18"/>
      <c r="BCA551" s="18"/>
      <c r="BCB551" s="18"/>
      <c r="BCC551" s="18"/>
      <c r="BCD551" s="18"/>
      <c r="BCE551" s="18"/>
      <c r="BCF551" s="18"/>
      <c r="BCG551" s="18"/>
      <c r="BCH551" s="18"/>
      <c r="BCI551" s="18"/>
      <c r="BCJ551" s="18"/>
      <c r="BCK551" s="18"/>
      <c r="BCL551" s="18"/>
      <c r="BCM551" s="18"/>
      <c r="BCN551" s="18"/>
      <c r="BCO551" s="18"/>
      <c r="BCP551" s="18"/>
      <c r="BCQ551" s="18"/>
      <c r="BCR551" s="18"/>
      <c r="BCS551" s="18"/>
      <c r="BCT551" s="18"/>
      <c r="BCU551" s="18"/>
      <c r="BCV551" s="18"/>
      <c r="BCW551" s="18"/>
      <c r="BCX551" s="18"/>
      <c r="BCY551" s="18"/>
      <c r="BCZ551" s="18"/>
      <c r="BDA551" s="18"/>
      <c r="BDB551" s="18"/>
      <c r="BDC551" s="18"/>
      <c r="BDD551" s="18"/>
      <c r="BDE551" s="18"/>
      <c r="BDF551" s="18"/>
      <c r="BDG551" s="18"/>
      <c r="BDH551" s="18"/>
      <c r="BDI551" s="18"/>
      <c r="BDJ551" s="18"/>
      <c r="BDK551" s="18"/>
      <c r="BDL551" s="18"/>
      <c r="BDM551" s="18"/>
      <c r="BDN551" s="18"/>
      <c r="BDO551" s="18"/>
      <c r="BDP551" s="18"/>
      <c r="BDQ551" s="18"/>
      <c r="BDR551" s="18"/>
      <c r="BDS551" s="18"/>
      <c r="BDT551" s="18"/>
      <c r="BDU551" s="18"/>
      <c r="BDV551" s="18"/>
      <c r="BDW551" s="18"/>
      <c r="BDX551" s="18"/>
      <c r="BDY551" s="18"/>
      <c r="BDZ551" s="18"/>
      <c r="BEA551" s="18"/>
      <c r="BEB551" s="18"/>
      <c r="BEC551" s="18"/>
      <c r="BED551" s="18"/>
      <c r="BEE551" s="18"/>
      <c r="BEF551" s="18"/>
      <c r="BEG551" s="18"/>
      <c r="BEH551" s="18"/>
      <c r="BEI551" s="18"/>
      <c r="BEJ551" s="18"/>
      <c r="BEK551" s="18"/>
      <c r="BEL551" s="18"/>
      <c r="BEM551" s="18"/>
      <c r="BEN551" s="18"/>
      <c r="BEO551" s="18"/>
      <c r="BEP551" s="18"/>
      <c r="BEQ551" s="18"/>
      <c r="BER551" s="18"/>
      <c r="BES551" s="18"/>
      <c r="BET551" s="18"/>
      <c r="BEU551" s="18"/>
      <c r="BEV551" s="18"/>
      <c r="BEW551" s="18"/>
      <c r="BEX551" s="18"/>
      <c r="BEY551" s="18"/>
      <c r="BEZ551" s="18"/>
      <c r="BFA551" s="18"/>
      <c r="BFB551" s="18"/>
      <c r="BFC551" s="18"/>
      <c r="BFD551" s="18"/>
      <c r="BFE551" s="18"/>
      <c r="BFF551" s="18"/>
      <c r="BFG551" s="18"/>
      <c r="BFH551" s="18"/>
      <c r="BFI551" s="18"/>
      <c r="BFJ551" s="18"/>
      <c r="BFK551" s="18"/>
      <c r="BFL551" s="18"/>
      <c r="BFM551" s="18"/>
      <c r="BFN551" s="18"/>
      <c r="BFO551" s="18"/>
      <c r="BFP551" s="18"/>
      <c r="BFQ551" s="18"/>
      <c r="BFR551" s="18"/>
      <c r="BFS551" s="18"/>
      <c r="BFT551" s="18"/>
      <c r="BFU551" s="18"/>
      <c r="BFV551" s="18"/>
      <c r="BFW551" s="18"/>
      <c r="BFX551" s="18"/>
      <c r="BFY551" s="18"/>
      <c r="BFZ551" s="18"/>
      <c r="BGA551" s="18"/>
      <c r="BGB551" s="18"/>
      <c r="BGC551" s="18"/>
      <c r="BGD551" s="18"/>
      <c r="BGE551" s="18"/>
      <c r="BGF551" s="18"/>
      <c r="BGG551" s="18"/>
      <c r="BGH551" s="18"/>
      <c r="BGI551" s="18"/>
      <c r="BGJ551" s="18"/>
      <c r="BGK551" s="18"/>
      <c r="BGL551" s="18"/>
      <c r="BGM551" s="18"/>
      <c r="BGN551" s="18"/>
      <c r="BGO551" s="18"/>
      <c r="BGP551" s="18"/>
      <c r="BGQ551" s="18"/>
      <c r="BGR551" s="18"/>
      <c r="BGS551" s="18"/>
      <c r="BGT551" s="18"/>
      <c r="BGU551" s="18"/>
      <c r="BGV551" s="18"/>
      <c r="BGW551" s="18"/>
      <c r="BGX551" s="18"/>
      <c r="BGY551" s="18"/>
      <c r="BGZ551" s="18"/>
      <c r="BHA551" s="18"/>
      <c r="BHB551" s="18"/>
      <c r="BHC551" s="18"/>
      <c r="BHD551" s="18"/>
      <c r="BHE551" s="18"/>
      <c r="BHF551" s="18"/>
      <c r="BHG551" s="18"/>
      <c r="BHH551" s="18"/>
      <c r="BHI551" s="18"/>
      <c r="BHJ551" s="18"/>
      <c r="BHK551" s="18"/>
      <c r="BHL551" s="18"/>
      <c r="BHM551" s="18"/>
      <c r="BHN551" s="18"/>
      <c r="BHO551" s="18"/>
      <c r="BHP551" s="18"/>
      <c r="BHQ551" s="18"/>
      <c r="BHR551" s="18"/>
      <c r="BHS551" s="18"/>
      <c r="BHT551" s="18"/>
      <c r="BHU551" s="18"/>
      <c r="BHV551" s="18"/>
      <c r="BHW551" s="18"/>
      <c r="BHX551" s="18"/>
      <c r="BHY551" s="18"/>
      <c r="BHZ551" s="18"/>
      <c r="BIA551" s="18"/>
      <c r="BIB551" s="18"/>
      <c r="BIC551" s="18"/>
      <c r="BID551" s="18"/>
      <c r="BIE551" s="18"/>
      <c r="BIF551" s="18"/>
      <c r="BIG551" s="18"/>
      <c r="BIH551" s="18"/>
      <c r="BII551" s="18"/>
      <c r="BIJ551" s="18"/>
      <c r="BIK551" s="18"/>
      <c r="BIL551" s="18"/>
      <c r="BIM551" s="18"/>
      <c r="BIN551" s="18"/>
      <c r="BIO551" s="18"/>
      <c r="BIP551" s="18"/>
      <c r="BIQ551" s="18"/>
      <c r="BIR551" s="18"/>
      <c r="BIS551" s="18"/>
      <c r="BIT551" s="18"/>
      <c r="BIU551" s="18"/>
      <c r="BIV551" s="18"/>
      <c r="BIW551" s="18"/>
      <c r="BIX551" s="18"/>
      <c r="BIY551" s="18"/>
      <c r="BIZ551" s="18"/>
      <c r="BJA551" s="18"/>
      <c r="BJB551" s="18"/>
      <c r="BJC551" s="18"/>
      <c r="BJD551" s="18"/>
      <c r="BJE551" s="18"/>
      <c r="BJF551" s="18"/>
      <c r="BJG551" s="18"/>
      <c r="BJH551" s="18"/>
      <c r="BJI551" s="18"/>
      <c r="BJJ551" s="18"/>
      <c r="BJK551" s="18"/>
      <c r="BJL551" s="18"/>
      <c r="BJM551" s="18"/>
      <c r="BJN551" s="18"/>
      <c r="BJO551" s="18"/>
      <c r="BJP551" s="18"/>
      <c r="BJQ551" s="18"/>
      <c r="BJR551" s="18"/>
      <c r="BJS551" s="18"/>
      <c r="BJT551" s="18"/>
      <c r="BJU551" s="18"/>
      <c r="BJV551" s="18"/>
      <c r="BJW551" s="18"/>
      <c r="BJX551" s="18"/>
      <c r="BJY551" s="18"/>
      <c r="BJZ551" s="18"/>
      <c r="BKA551" s="18"/>
      <c r="BKB551" s="18"/>
      <c r="BKC551" s="18"/>
      <c r="BKD551" s="18"/>
      <c r="BKE551" s="18"/>
      <c r="BKF551" s="18"/>
      <c r="BKG551" s="18"/>
      <c r="BKH551" s="18"/>
      <c r="BKI551" s="18"/>
      <c r="BKJ551" s="18"/>
      <c r="BKK551" s="18"/>
      <c r="BKL551" s="18"/>
      <c r="BKM551" s="18"/>
      <c r="BKN551" s="18"/>
      <c r="BKO551" s="18"/>
      <c r="BKP551" s="18"/>
      <c r="BKQ551" s="18"/>
      <c r="BKR551" s="18"/>
      <c r="BKS551" s="18"/>
      <c r="BKT551" s="18"/>
      <c r="BKU551" s="18"/>
      <c r="BKV551" s="18"/>
      <c r="BKW551" s="18"/>
      <c r="BKX551" s="18"/>
      <c r="BKY551" s="18"/>
      <c r="BKZ551" s="18"/>
      <c r="BLA551" s="18"/>
      <c r="BLB551" s="18"/>
      <c r="BLC551" s="18"/>
      <c r="BLD551" s="18"/>
      <c r="BLE551" s="18"/>
      <c r="BLF551" s="18"/>
      <c r="BLG551" s="18"/>
      <c r="BLH551" s="18"/>
      <c r="BLI551" s="18"/>
      <c r="BLJ551" s="18"/>
      <c r="BLK551" s="18"/>
      <c r="BLL551" s="18"/>
      <c r="BLM551" s="18"/>
      <c r="BLN551" s="18"/>
      <c r="BLO551" s="18"/>
      <c r="BLP551" s="18"/>
      <c r="BLQ551" s="18"/>
      <c r="BLR551" s="18"/>
      <c r="BLS551" s="18"/>
      <c r="BLT551" s="18"/>
      <c r="BLU551" s="18"/>
      <c r="BLV551" s="18"/>
      <c r="BLW551" s="18"/>
      <c r="BLX551" s="18"/>
      <c r="BLY551" s="18"/>
      <c r="BLZ551" s="18"/>
      <c r="BMA551" s="18"/>
      <c r="BMB551" s="18"/>
      <c r="BMC551" s="18"/>
      <c r="BMD551" s="18"/>
      <c r="BME551" s="18"/>
      <c r="BMF551" s="18"/>
      <c r="BMG551" s="18"/>
      <c r="BMH551" s="18"/>
      <c r="BMI551" s="18"/>
      <c r="BMJ551" s="18"/>
      <c r="BMK551" s="18"/>
      <c r="BML551" s="18"/>
      <c r="BMM551" s="18"/>
      <c r="BMN551" s="18"/>
      <c r="BMO551" s="18"/>
      <c r="BMP551" s="18"/>
      <c r="BMQ551" s="18"/>
      <c r="BMR551" s="18"/>
      <c r="BMS551" s="18"/>
      <c r="BMT551" s="18"/>
      <c r="BMU551" s="18"/>
      <c r="BMV551" s="18"/>
      <c r="BMW551" s="18"/>
      <c r="BMX551" s="18"/>
      <c r="BMY551" s="18"/>
      <c r="BMZ551" s="18"/>
      <c r="BNA551" s="18"/>
      <c r="BNB551" s="18"/>
      <c r="BNC551" s="18"/>
      <c r="BND551" s="18"/>
      <c r="BNE551" s="18"/>
      <c r="BNF551" s="18"/>
      <c r="BNG551" s="18"/>
      <c r="BNH551" s="18"/>
      <c r="BNI551" s="18"/>
      <c r="BNJ551" s="18"/>
      <c r="BNK551" s="18"/>
      <c r="BNL551" s="18"/>
      <c r="BNM551" s="18"/>
      <c r="BNN551" s="18"/>
      <c r="BNO551" s="18"/>
      <c r="BNP551" s="18"/>
      <c r="BNQ551" s="18"/>
      <c r="BNR551" s="18"/>
      <c r="BNS551" s="18"/>
      <c r="BNT551" s="18"/>
      <c r="BNU551" s="18"/>
      <c r="BNV551" s="18"/>
      <c r="BNW551" s="18"/>
      <c r="BNX551" s="18"/>
      <c r="BNY551" s="18"/>
      <c r="BNZ551" s="18"/>
      <c r="BOA551" s="18"/>
      <c r="BOB551" s="18"/>
      <c r="BOC551" s="18"/>
      <c r="BOD551" s="18"/>
      <c r="BOE551" s="18"/>
      <c r="BOF551" s="18"/>
      <c r="BOG551" s="18"/>
      <c r="BOH551" s="18"/>
      <c r="BOI551" s="18"/>
      <c r="BOJ551" s="18"/>
      <c r="BOK551" s="18"/>
      <c r="BOL551" s="18"/>
      <c r="BOM551" s="18"/>
      <c r="BON551" s="18"/>
      <c r="BOO551" s="18"/>
      <c r="BOP551" s="18"/>
      <c r="BOQ551" s="18"/>
      <c r="BOR551" s="18"/>
      <c r="BOS551" s="18"/>
      <c r="BOT551" s="18"/>
      <c r="BOU551" s="18"/>
      <c r="BOV551" s="18"/>
      <c r="BOW551" s="18"/>
      <c r="BOX551" s="18"/>
      <c r="BOY551" s="18"/>
      <c r="BOZ551" s="18"/>
      <c r="BPA551" s="18"/>
      <c r="BPB551" s="18"/>
      <c r="BPC551" s="18"/>
      <c r="BPD551" s="18"/>
      <c r="BPE551" s="18"/>
      <c r="BPF551" s="18"/>
      <c r="BPG551" s="18"/>
      <c r="BPH551" s="18"/>
      <c r="BPI551" s="18"/>
      <c r="BPJ551" s="18"/>
      <c r="BPK551" s="18"/>
      <c r="BPL551" s="18"/>
      <c r="BPM551" s="18"/>
      <c r="BPN551" s="18"/>
      <c r="BPO551" s="18"/>
      <c r="BPP551" s="18"/>
      <c r="BPQ551" s="18"/>
      <c r="BPR551" s="18"/>
      <c r="BPS551" s="18"/>
      <c r="BPT551" s="18"/>
      <c r="BPU551" s="18"/>
      <c r="BPV551" s="18"/>
      <c r="BPW551" s="18"/>
      <c r="BPX551" s="18"/>
      <c r="BPY551" s="18"/>
      <c r="BPZ551" s="18"/>
      <c r="BQA551" s="18"/>
      <c r="BQB551" s="18"/>
      <c r="BQC551" s="18"/>
      <c r="BQD551" s="18"/>
      <c r="BQE551" s="18"/>
      <c r="BQF551" s="18"/>
      <c r="BQG551" s="18"/>
      <c r="BQH551" s="18"/>
      <c r="BQI551" s="18"/>
      <c r="BQJ551" s="18"/>
      <c r="BQK551" s="18"/>
      <c r="BQL551" s="18"/>
      <c r="BQM551" s="18"/>
      <c r="BQN551" s="18"/>
      <c r="BQO551" s="18"/>
      <c r="BQP551" s="18"/>
      <c r="BQQ551" s="18"/>
      <c r="BQR551" s="18"/>
      <c r="BQS551" s="18"/>
      <c r="BQT551" s="18"/>
      <c r="BQU551" s="18"/>
      <c r="BQV551" s="18"/>
      <c r="BQW551" s="18"/>
      <c r="BQX551" s="18"/>
      <c r="BQY551" s="18"/>
      <c r="BQZ551" s="18"/>
      <c r="BRA551" s="18"/>
      <c r="BRB551" s="18"/>
      <c r="BRC551" s="18"/>
      <c r="BRD551" s="18"/>
      <c r="BRE551" s="18"/>
      <c r="BRF551" s="18"/>
      <c r="BRG551" s="18"/>
      <c r="BRH551" s="18"/>
      <c r="BRI551" s="18"/>
      <c r="BRJ551" s="18"/>
      <c r="BRK551" s="18"/>
      <c r="BRL551" s="18"/>
      <c r="BRM551" s="18"/>
      <c r="BRN551" s="18"/>
      <c r="BRO551" s="18"/>
      <c r="BRP551" s="18"/>
      <c r="BRQ551" s="18"/>
      <c r="BRR551" s="18"/>
      <c r="BRS551" s="18"/>
      <c r="BRT551" s="18"/>
      <c r="BRU551" s="18"/>
      <c r="BRV551" s="18"/>
      <c r="BRW551" s="18"/>
      <c r="BRX551" s="18"/>
      <c r="BRY551" s="18"/>
      <c r="BRZ551" s="18"/>
      <c r="BSA551" s="18"/>
      <c r="BSB551" s="18"/>
      <c r="BSC551" s="18"/>
      <c r="BSD551" s="18"/>
      <c r="BSE551" s="18"/>
      <c r="BSF551" s="18"/>
      <c r="BSG551" s="18"/>
      <c r="BSH551" s="18"/>
      <c r="BSI551" s="18"/>
      <c r="BSJ551" s="18"/>
      <c r="BSK551" s="18"/>
      <c r="BSL551" s="18"/>
      <c r="BSM551" s="18"/>
      <c r="BSN551" s="18"/>
      <c r="BSO551" s="18"/>
      <c r="BSP551" s="18"/>
      <c r="BSQ551" s="18"/>
      <c r="BSR551" s="18"/>
      <c r="BSS551" s="18"/>
      <c r="BST551" s="18"/>
      <c r="BSU551" s="18"/>
      <c r="BSV551" s="18"/>
      <c r="BSW551" s="18"/>
      <c r="BSX551" s="18"/>
      <c r="BSY551" s="18"/>
      <c r="BSZ551" s="18"/>
      <c r="BTA551" s="18"/>
      <c r="BTB551" s="18"/>
      <c r="BTC551" s="18"/>
      <c r="BTD551" s="18"/>
      <c r="BTE551" s="18"/>
      <c r="BTF551" s="18"/>
      <c r="BTG551" s="18"/>
      <c r="BTH551" s="18"/>
      <c r="BTI551" s="18"/>
      <c r="BTJ551" s="18"/>
      <c r="BTK551" s="18"/>
      <c r="BTL551" s="18"/>
      <c r="BTM551" s="18"/>
      <c r="BTN551" s="18"/>
      <c r="BTO551" s="18"/>
      <c r="BTP551" s="18"/>
      <c r="BTQ551" s="18"/>
      <c r="BTR551" s="18"/>
      <c r="BTS551" s="18"/>
      <c r="BTT551" s="18"/>
      <c r="BTU551" s="18"/>
      <c r="BTV551" s="18"/>
      <c r="BTW551" s="18"/>
      <c r="BTX551" s="18"/>
      <c r="BTY551" s="18"/>
      <c r="BTZ551" s="18"/>
      <c r="BUA551" s="18"/>
      <c r="BUB551" s="18"/>
      <c r="BUC551" s="18"/>
      <c r="BUD551" s="18"/>
      <c r="BUE551" s="18"/>
      <c r="BUF551" s="18"/>
      <c r="BUG551" s="18"/>
      <c r="BUH551" s="18"/>
      <c r="BUI551" s="18"/>
      <c r="BUJ551" s="18"/>
      <c r="BUK551" s="18"/>
      <c r="BUL551" s="18"/>
      <c r="BUM551" s="18"/>
      <c r="BUN551" s="18"/>
      <c r="BUO551" s="18"/>
      <c r="BUP551" s="18"/>
      <c r="BUQ551" s="18"/>
      <c r="BUR551" s="18"/>
      <c r="BUS551" s="18"/>
      <c r="BUT551" s="18"/>
      <c r="BUU551" s="18"/>
      <c r="BUV551" s="18"/>
      <c r="BUW551" s="18"/>
      <c r="BUX551" s="18"/>
      <c r="BUY551" s="18"/>
      <c r="BUZ551" s="18"/>
      <c r="BVA551" s="18"/>
      <c r="BVB551" s="18"/>
      <c r="BVC551" s="18"/>
      <c r="BVD551" s="18"/>
      <c r="BVE551" s="18"/>
      <c r="BVF551" s="18"/>
      <c r="BVG551" s="18"/>
      <c r="BVH551" s="18"/>
      <c r="BVI551" s="18"/>
      <c r="BVJ551" s="18"/>
      <c r="BVK551" s="18"/>
      <c r="BVL551" s="18"/>
      <c r="BVM551" s="18"/>
      <c r="BVN551" s="18"/>
      <c r="BVO551" s="18"/>
      <c r="BVP551" s="18"/>
      <c r="BVQ551" s="18"/>
      <c r="BVR551" s="18"/>
      <c r="BVS551" s="18"/>
      <c r="BVT551" s="18"/>
      <c r="BVU551" s="18"/>
      <c r="BVV551" s="18"/>
      <c r="BVW551" s="18"/>
      <c r="BVX551" s="18"/>
      <c r="BVY551" s="18"/>
      <c r="BVZ551" s="18"/>
      <c r="BWA551" s="18"/>
      <c r="BWB551" s="18"/>
      <c r="BWC551" s="18"/>
      <c r="BWD551" s="18"/>
      <c r="BWE551" s="18"/>
      <c r="BWF551" s="18"/>
      <c r="BWG551" s="18"/>
      <c r="BWH551" s="18"/>
      <c r="BWI551" s="18"/>
      <c r="BWJ551" s="18"/>
      <c r="BWK551" s="18"/>
      <c r="BWL551" s="18"/>
      <c r="BWM551" s="18"/>
      <c r="BWN551" s="18"/>
      <c r="BWO551" s="18"/>
      <c r="BWP551" s="18"/>
      <c r="BWQ551" s="18"/>
      <c r="BWR551" s="18"/>
      <c r="BWS551" s="18"/>
      <c r="BWT551" s="18"/>
      <c r="BWU551" s="18"/>
      <c r="BWV551" s="18"/>
      <c r="BWW551" s="18"/>
      <c r="BWX551" s="18"/>
      <c r="BWY551" s="18"/>
      <c r="BWZ551" s="18"/>
      <c r="BXA551" s="18"/>
      <c r="BXB551" s="18"/>
      <c r="BXC551" s="18"/>
      <c r="BXD551" s="18"/>
      <c r="BXE551" s="18"/>
      <c r="BXF551" s="18"/>
      <c r="BXG551" s="18"/>
      <c r="BXH551" s="18"/>
      <c r="BXI551" s="18"/>
      <c r="BXJ551" s="18"/>
      <c r="BXK551" s="18"/>
      <c r="BXL551" s="18"/>
      <c r="BXM551" s="18"/>
      <c r="BXN551" s="18"/>
      <c r="BXO551" s="18"/>
      <c r="BXP551" s="18"/>
      <c r="BXQ551" s="18"/>
      <c r="BXR551" s="18"/>
      <c r="BXS551" s="18"/>
      <c r="BXT551" s="18"/>
      <c r="BXU551" s="18"/>
      <c r="BXV551" s="18"/>
      <c r="BXW551" s="18"/>
      <c r="BXX551" s="18"/>
      <c r="BXY551" s="18"/>
      <c r="BXZ551" s="18"/>
      <c r="BYA551" s="18"/>
      <c r="BYB551" s="18"/>
      <c r="BYC551" s="18"/>
      <c r="BYD551" s="18"/>
      <c r="BYE551" s="18"/>
      <c r="BYF551" s="18"/>
      <c r="BYG551" s="18"/>
      <c r="BYH551" s="18"/>
      <c r="BYI551" s="18"/>
      <c r="BYJ551" s="18"/>
      <c r="BYK551" s="18"/>
      <c r="BYL551" s="18"/>
      <c r="BYM551" s="18"/>
      <c r="BYN551" s="18"/>
      <c r="BYO551" s="18"/>
      <c r="BYP551" s="18"/>
      <c r="BYQ551" s="18"/>
      <c r="BYR551" s="18"/>
      <c r="BYS551" s="18"/>
      <c r="BYT551" s="18"/>
      <c r="BYU551" s="18"/>
      <c r="BYV551" s="18"/>
      <c r="BYW551" s="18"/>
      <c r="BYX551" s="18"/>
      <c r="BYY551" s="18"/>
      <c r="BYZ551" s="18"/>
      <c r="BZA551" s="18"/>
      <c r="BZB551" s="18"/>
      <c r="BZC551" s="18"/>
      <c r="BZD551" s="18"/>
      <c r="BZE551" s="18"/>
      <c r="BZF551" s="18"/>
      <c r="BZG551" s="18"/>
      <c r="BZH551" s="18"/>
      <c r="BZI551" s="18"/>
      <c r="BZJ551" s="18"/>
      <c r="BZK551" s="18"/>
      <c r="BZL551" s="18"/>
      <c r="BZM551" s="18"/>
      <c r="BZN551" s="18"/>
      <c r="BZO551" s="18"/>
      <c r="BZP551" s="18"/>
      <c r="BZQ551" s="18"/>
      <c r="BZR551" s="18"/>
      <c r="BZS551" s="18"/>
      <c r="BZT551" s="18"/>
      <c r="BZU551" s="18"/>
      <c r="BZV551" s="18"/>
      <c r="BZW551" s="18"/>
      <c r="BZX551" s="18"/>
      <c r="BZY551" s="18"/>
      <c r="BZZ551" s="18"/>
      <c r="CAA551" s="18"/>
      <c r="CAB551" s="18"/>
      <c r="CAC551" s="18"/>
      <c r="CAD551" s="18"/>
      <c r="CAE551" s="18"/>
      <c r="CAF551" s="18"/>
      <c r="CAG551" s="18"/>
      <c r="CAH551" s="18"/>
      <c r="CAI551" s="18"/>
      <c r="CAJ551" s="18"/>
      <c r="CAK551" s="18"/>
      <c r="CAL551" s="18"/>
      <c r="CAM551" s="18"/>
      <c r="CAN551" s="18"/>
      <c r="CAO551" s="18"/>
      <c r="CAP551" s="18"/>
      <c r="CAQ551" s="18"/>
      <c r="CAR551" s="18"/>
      <c r="CAS551" s="18"/>
      <c r="CAT551" s="18"/>
      <c r="CAU551" s="18"/>
      <c r="CAV551" s="18"/>
      <c r="CAW551" s="18"/>
      <c r="CAX551" s="18"/>
      <c r="CAY551" s="18"/>
      <c r="CAZ551" s="18"/>
      <c r="CBA551" s="18"/>
      <c r="CBB551" s="18"/>
      <c r="CBC551" s="18"/>
      <c r="CBD551" s="18"/>
      <c r="CBE551" s="18"/>
      <c r="CBF551" s="18"/>
      <c r="CBG551" s="18"/>
      <c r="CBH551" s="18"/>
      <c r="CBI551" s="18"/>
      <c r="CBJ551" s="18"/>
      <c r="CBK551" s="18"/>
      <c r="CBL551" s="18"/>
      <c r="CBM551" s="18"/>
      <c r="CBN551" s="18"/>
      <c r="CBO551" s="18"/>
      <c r="CBP551" s="18"/>
      <c r="CBQ551" s="18"/>
      <c r="CBR551" s="18"/>
      <c r="CBS551" s="18"/>
      <c r="CBT551" s="18"/>
      <c r="CBU551" s="18"/>
      <c r="CBV551" s="18"/>
      <c r="CBW551" s="18"/>
      <c r="CBX551" s="18"/>
      <c r="CBY551" s="18"/>
      <c r="CBZ551" s="18"/>
      <c r="CCA551" s="18"/>
      <c r="CCB551" s="18"/>
      <c r="CCC551" s="18"/>
      <c r="CCD551" s="18"/>
      <c r="CCE551" s="18"/>
      <c r="CCF551" s="18"/>
      <c r="CCG551" s="18"/>
      <c r="CCH551" s="18"/>
      <c r="CCI551" s="18"/>
      <c r="CCJ551" s="18"/>
      <c r="CCK551" s="18"/>
      <c r="CCL551" s="18"/>
      <c r="CCM551" s="18"/>
      <c r="CCN551" s="18"/>
      <c r="CCO551" s="18"/>
      <c r="CCP551" s="18"/>
      <c r="CCQ551" s="18"/>
      <c r="CCR551" s="18"/>
      <c r="CCS551" s="18"/>
      <c r="CCT551" s="18"/>
      <c r="CCU551" s="18"/>
      <c r="CCV551" s="18"/>
      <c r="CCW551" s="18"/>
      <c r="CCX551" s="18"/>
      <c r="CCY551" s="18"/>
      <c r="CCZ551" s="18"/>
      <c r="CDA551" s="18"/>
      <c r="CDB551" s="18"/>
      <c r="CDC551" s="18"/>
      <c r="CDD551" s="18"/>
      <c r="CDE551" s="18"/>
      <c r="CDF551" s="18"/>
      <c r="CDG551" s="18"/>
      <c r="CDH551" s="18"/>
      <c r="CDI551" s="18"/>
      <c r="CDJ551" s="18"/>
      <c r="CDK551" s="18"/>
      <c r="CDL551" s="18"/>
      <c r="CDM551" s="18"/>
      <c r="CDN551" s="18"/>
      <c r="CDO551" s="18"/>
      <c r="CDP551" s="18"/>
      <c r="CDQ551" s="18"/>
      <c r="CDR551" s="18"/>
      <c r="CDS551" s="18"/>
      <c r="CDT551" s="18"/>
      <c r="CDU551" s="18"/>
      <c r="CDV551" s="18"/>
      <c r="CDW551" s="18"/>
      <c r="CDX551" s="18"/>
      <c r="CDY551" s="18"/>
      <c r="CDZ551" s="18"/>
      <c r="CEA551" s="18"/>
      <c r="CEB551" s="18"/>
      <c r="CEC551" s="18"/>
      <c r="CED551" s="18"/>
      <c r="CEE551" s="18"/>
      <c r="CEF551" s="18"/>
      <c r="CEG551" s="18"/>
      <c r="CEH551" s="18"/>
      <c r="CEI551" s="18"/>
      <c r="CEJ551" s="18"/>
      <c r="CEK551" s="18"/>
      <c r="CEL551" s="18"/>
      <c r="CEM551" s="18"/>
      <c r="CEN551" s="18"/>
      <c r="CEO551" s="18"/>
      <c r="CEP551" s="18"/>
      <c r="CEQ551" s="18"/>
      <c r="CER551" s="18"/>
      <c r="CES551" s="18"/>
      <c r="CET551" s="18"/>
      <c r="CEU551" s="18"/>
      <c r="CEV551" s="18"/>
      <c r="CEW551" s="18"/>
      <c r="CEX551" s="18"/>
      <c r="CEY551" s="18"/>
      <c r="CEZ551" s="18"/>
      <c r="CFA551" s="18"/>
      <c r="CFB551" s="18"/>
      <c r="CFC551" s="18"/>
      <c r="CFD551" s="18"/>
      <c r="CFE551" s="18"/>
      <c r="CFF551" s="18"/>
      <c r="CFG551" s="18"/>
      <c r="CFH551" s="18"/>
      <c r="CFI551" s="18"/>
      <c r="CFJ551" s="18"/>
      <c r="CFK551" s="18"/>
      <c r="CFL551" s="18"/>
      <c r="CFM551" s="18"/>
      <c r="CFN551" s="18"/>
      <c r="CFO551" s="18"/>
      <c r="CFP551" s="18"/>
      <c r="CFQ551" s="18"/>
      <c r="CFR551" s="18"/>
      <c r="CFS551" s="18"/>
      <c r="CFT551" s="18"/>
      <c r="CFU551" s="18"/>
      <c r="CFV551" s="18"/>
      <c r="CFW551" s="18"/>
      <c r="CFX551" s="18"/>
      <c r="CFY551" s="18"/>
      <c r="CFZ551" s="18"/>
      <c r="CGA551" s="18"/>
      <c r="CGB551" s="18"/>
      <c r="CGC551" s="18"/>
      <c r="CGD551" s="18"/>
      <c r="CGE551" s="18"/>
      <c r="CGF551" s="18"/>
      <c r="CGG551" s="18"/>
      <c r="CGH551" s="18"/>
      <c r="CGI551" s="18"/>
      <c r="CGJ551" s="18"/>
      <c r="CGK551" s="18"/>
      <c r="CGL551" s="18"/>
      <c r="CGM551" s="18"/>
      <c r="CGN551" s="18"/>
      <c r="CGO551" s="18"/>
      <c r="CGP551" s="18"/>
      <c r="CGQ551" s="18"/>
      <c r="CGR551" s="18"/>
      <c r="CGS551" s="18"/>
      <c r="CGT551" s="18"/>
      <c r="CGU551" s="18"/>
      <c r="CGV551" s="18"/>
      <c r="CGW551" s="18"/>
      <c r="CGX551" s="18"/>
      <c r="CGY551" s="18"/>
      <c r="CGZ551" s="18"/>
      <c r="CHA551" s="18"/>
      <c r="CHB551" s="18"/>
      <c r="CHC551" s="18"/>
      <c r="CHD551" s="18"/>
      <c r="CHE551" s="18"/>
      <c r="CHF551" s="18"/>
      <c r="CHG551" s="18"/>
      <c r="CHH551" s="18"/>
      <c r="CHI551" s="18"/>
      <c r="CHJ551" s="18"/>
      <c r="CHK551" s="18"/>
      <c r="CHL551" s="18"/>
      <c r="CHM551" s="18"/>
      <c r="CHN551" s="18"/>
      <c r="CHO551" s="18"/>
      <c r="CHP551" s="18"/>
      <c r="CHQ551" s="18"/>
      <c r="CHR551" s="18"/>
      <c r="CHS551" s="18"/>
      <c r="CHT551" s="18"/>
      <c r="CHU551" s="18"/>
      <c r="CHV551" s="18"/>
      <c r="CHW551" s="18"/>
      <c r="CHX551" s="18"/>
      <c r="CHY551" s="18"/>
      <c r="CHZ551" s="18"/>
      <c r="CIA551" s="18"/>
      <c r="CIB551" s="18"/>
      <c r="CIC551" s="18"/>
      <c r="CID551" s="18"/>
      <c r="CIE551" s="18"/>
      <c r="CIF551" s="18"/>
      <c r="CIG551" s="18"/>
      <c r="CIH551" s="18"/>
      <c r="CII551" s="18"/>
      <c r="CIJ551" s="18"/>
      <c r="CIK551" s="18"/>
      <c r="CIL551" s="18"/>
      <c r="CIM551" s="18"/>
      <c r="CIN551" s="18"/>
      <c r="CIO551" s="18"/>
      <c r="CIP551" s="18"/>
      <c r="CIQ551" s="18"/>
      <c r="CIR551" s="18"/>
      <c r="CIS551" s="18"/>
      <c r="CIT551" s="18"/>
      <c r="CIU551" s="18"/>
      <c r="CIV551" s="18"/>
      <c r="CIW551" s="18"/>
      <c r="CIX551" s="18"/>
      <c r="CIY551" s="18"/>
      <c r="CIZ551" s="18"/>
      <c r="CJA551" s="18"/>
      <c r="CJB551" s="18"/>
      <c r="CJC551" s="18"/>
      <c r="CJD551" s="18"/>
      <c r="CJE551" s="18"/>
      <c r="CJF551" s="18"/>
      <c r="CJG551" s="18"/>
      <c r="CJH551" s="18"/>
      <c r="CJI551" s="18"/>
      <c r="CJJ551" s="18"/>
      <c r="CJK551" s="18"/>
      <c r="CJL551" s="18"/>
      <c r="CJM551" s="18"/>
      <c r="CJN551" s="18"/>
      <c r="CJO551" s="18"/>
      <c r="CJP551" s="18"/>
      <c r="CJQ551" s="18"/>
      <c r="CJR551" s="18"/>
      <c r="CJS551" s="18"/>
      <c r="CJT551" s="18"/>
      <c r="CJU551" s="18"/>
      <c r="CJV551" s="18"/>
      <c r="CJW551" s="18"/>
      <c r="CJX551" s="18"/>
      <c r="CJY551" s="18"/>
      <c r="CJZ551" s="18"/>
      <c r="CKA551" s="18"/>
      <c r="CKB551" s="18"/>
      <c r="CKC551" s="18"/>
      <c r="CKD551" s="18"/>
      <c r="CKE551" s="18"/>
      <c r="CKF551" s="18"/>
      <c r="CKG551" s="18"/>
      <c r="CKH551" s="18"/>
      <c r="CKI551" s="18"/>
      <c r="CKJ551" s="18"/>
      <c r="CKK551" s="18"/>
      <c r="CKL551" s="18"/>
      <c r="CKM551" s="18"/>
      <c r="CKN551" s="18"/>
      <c r="CKO551" s="18"/>
      <c r="CKP551" s="18"/>
      <c r="CKQ551" s="18"/>
      <c r="CKR551" s="18"/>
      <c r="CKS551" s="18"/>
      <c r="CKT551" s="18"/>
      <c r="CKU551" s="18"/>
      <c r="CKV551" s="18"/>
      <c r="CKW551" s="18"/>
      <c r="CKX551" s="18"/>
      <c r="CKY551" s="18"/>
      <c r="CKZ551" s="18"/>
      <c r="CLA551" s="18"/>
      <c r="CLB551" s="18"/>
      <c r="CLC551" s="18"/>
      <c r="CLD551" s="18"/>
      <c r="CLE551" s="18"/>
      <c r="CLF551" s="18"/>
      <c r="CLG551" s="18"/>
      <c r="CLH551" s="18"/>
      <c r="CLI551" s="18"/>
      <c r="CLJ551" s="18"/>
      <c r="CLK551" s="18"/>
      <c r="CLL551" s="18"/>
      <c r="CLM551" s="18"/>
      <c r="CLN551" s="18"/>
      <c r="CLO551" s="18"/>
      <c r="CLP551" s="18"/>
      <c r="CLQ551" s="18"/>
      <c r="CLR551" s="18"/>
      <c r="CLS551" s="18"/>
      <c r="CLT551" s="18"/>
      <c r="CLU551" s="18"/>
      <c r="CLV551" s="18"/>
      <c r="CLW551" s="18"/>
      <c r="CLX551" s="18"/>
      <c r="CLY551" s="18"/>
      <c r="CLZ551" s="18"/>
      <c r="CMA551" s="18"/>
      <c r="CMB551" s="18"/>
      <c r="CMC551" s="18"/>
      <c r="CMD551" s="18"/>
      <c r="CME551" s="18"/>
      <c r="CMF551" s="18"/>
      <c r="CMG551" s="18"/>
      <c r="CMH551" s="18"/>
      <c r="CMI551" s="18"/>
      <c r="CMJ551" s="18"/>
      <c r="CMK551" s="18"/>
      <c r="CML551" s="18"/>
      <c r="CMM551" s="18"/>
      <c r="CMN551" s="18"/>
      <c r="CMO551" s="18"/>
      <c r="CMP551" s="18"/>
      <c r="CMQ551" s="18"/>
      <c r="CMR551" s="18"/>
      <c r="CMS551" s="18"/>
      <c r="CMT551" s="18"/>
      <c r="CMU551" s="18"/>
      <c r="CMV551" s="18"/>
      <c r="CMW551" s="18"/>
      <c r="CMX551" s="18"/>
      <c r="CMY551" s="18"/>
      <c r="CMZ551" s="18"/>
      <c r="CNA551" s="18"/>
      <c r="CNB551" s="18"/>
      <c r="CNC551" s="18"/>
      <c r="CND551" s="18"/>
      <c r="CNE551" s="18"/>
      <c r="CNF551" s="18"/>
      <c r="CNG551" s="18"/>
      <c r="CNH551" s="18"/>
      <c r="CNI551" s="18"/>
      <c r="CNJ551" s="18"/>
      <c r="CNK551" s="18"/>
      <c r="CNL551" s="18"/>
      <c r="CNM551" s="18"/>
      <c r="CNN551" s="18"/>
      <c r="CNO551" s="18"/>
      <c r="CNP551" s="18"/>
      <c r="CNQ551" s="18"/>
      <c r="CNR551" s="18"/>
      <c r="CNS551" s="18"/>
      <c r="CNT551" s="18"/>
      <c r="CNU551" s="18"/>
      <c r="CNV551" s="18"/>
      <c r="CNW551" s="18"/>
      <c r="CNX551" s="18"/>
      <c r="CNY551" s="18"/>
      <c r="CNZ551" s="18"/>
      <c r="COA551" s="18"/>
      <c r="COB551" s="18"/>
      <c r="COC551" s="18"/>
      <c r="COD551" s="18"/>
      <c r="COE551" s="18"/>
      <c r="COF551" s="18"/>
      <c r="COG551" s="18"/>
      <c r="COH551" s="18"/>
      <c r="COI551" s="18"/>
      <c r="COJ551" s="18"/>
      <c r="COK551" s="18"/>
      <c r="COL551" s="18"/>
      <c r="COM551" s="18"/>
      <c r="CON551" s="18"/>
      <c r="COO551" s="18"/>
      <c r="COP551" s="18"/>
      <c r="COQ551" s="18"/>
      <c r="COR551" s="18"/>
      <c r="COS551" s="18"/>
      <c r="COT551" s="18"/>
      <c r="COU551" s="18"/>
      <c r="COV551" s="18"/>
      <c r="COW551" s="18"/>
      <c r="COX551" s="18"/>
      <c r="COY551" s="18"/>
      <c r="COZ551" s="18"/>
      <c r="CPA551" s="18"/>
      <c r="CPB551" s="18"/>
      <c r="CPC551" s="18"/>
      <c r="CPD551" s="18"/>
      <c r="CPE551" s="18"/>
      <c r="CPF551" s="18"/>
      <c r="CPG551" s="18"/>
      <c r="CPH551" s="18"/>
      <c r="CPI551" s="18"/>
      <c r="CPJ551" s="18"/>
      <c r="CPK551" s="18"/>
      <c r="CPL551" s="18"/>
      <c r="CPM551" s="18"/>
      <c r="CPN551" s="18"/>
      <c r="CPO551" s="18"/>
      <c r="CPP551" s="18"/>
      <c r="CPQ551" s="18"/>
      <c r="CPR551" s="18"/>
      <c r="CPS551" s="18"/>
      <c r="CPT551" s="18"/>
      <c r="CPU551" s="18"/>
      <c r="CPV551" s="18"/>
      <c r="CPW551" s="18"/>
      <c r="CPX551" s="18"/>
      <c r="CPY551" s="18"/>
      <c r="CPZ551" s="18"/>
      <c r="CQA551" s="18"/>
      <c r="CQB551" s="18"/>
      <c r="CQC551" s="18"/>
      <c r="CQD551" s="18"/>
      <c r="CQE551" s="18"/>
      <c r="CQF551" s="18"/>
      <c r="CQG551" s="18"/>
      <c r="CQH551" s="18"/>
      <c r="CQI551" s="18"/>
      <c r="CQJ551" s="18"/>
      <c r="CQK551" s="18"/>
      <c r="CQL551" s="18"/>
      <c r="CQM551" s="18"/>
      <c r="CQN551" s="18"/>
      <c r="CQO551" s="18"/>
      <c r="CQP551" s="18"/>
      <c r="CQQ551" s="18"/>
      <c r="CQR551" s="18"/>
      <c r="CQS551" s="18"/>
      <c r="CQT551" s="18"/>
      <c r="CQU551" s="18"/>
      <c r="CQV551" s="18"/>
      <c r="CQW551" s="18"/>
      <c r="CQX551" s="18"/>
      <c r="CQY551" s="18"/>
      <c r="CQZ551" s="18"/>
      <c r="CRA551" s="18"/>
      <c r="CRB551" s="18"/>
      <c r="CRC551" s="18"/>
      <c r="CRD551" s="18"/>
      <c r="CRE551" s="18"/>
      <c r="CRF551" s="18"/>
      <c r="CRG551" s="18"/>
      <c r="CRH551" s="18"/>
      <c r="CRI551" s="18"/>
      <c r="CRJ551" s="18"/>
      <c r="CRK551" s="18"/>
      <c r="CRL551" s="18"/>
      <c r="CRM551" s="18"/>
      <c r="CRN551" s="18"/>
      <c r="CRO551" s="18"/>
      <c r="CRP551" s="18"/>
      <c r="CRQ551" s="18"/>
      <c r="CRR551" s="18"/>
      <c r="CRS551" s="18"/>
      <c r="CRT551" s="18"/>
      <c r="CRU551" s="18"/>
      <c r="CRV551" s="18"/>
      <c r="CRW551" s="18"/>
      <c r="CRX551" s="18"/>
      <c r="CRY551" s="18"/>
      <c r="CRZ551" s="18"/>
      <c r="CSA551" s="18"/>
      <c r="CSB551" s="18"/>
      <c r="CSC551" s="18"/>
      <c r="CSD551" s="18"/>
      <c r="CSE551" s="18"/>
      <c r="CSF551" s="18"/>
      <c r="CSG551" s="18"/>
      <c r="CSH551" s="18"/>
      <c r="CSI551" s="18"/>
      <c r="CSJ551" s="18"/>
      <c r="CSK551" s="18"/>
      <c r="CSL551" s="18"/>
      <c r="CSM551" s="18"/>
      <c r="CSN551" s="18"/>
      <c r="CSO551" s="18"/>
      <c r="CSP551" s="18"/>
      <c r="CSQ551" s="18"/>
      <c r="CSR551" s="18"/>
      <c r="CSS551" s="18"/>
      <c r="CST551" s="18"/>
      <c r="CSU551" s="18"/>
      <c r="CSV551" s="18"/>
      <c r="CSW551" s="18"/>
      <c r="CSX551" s="18"/>
      <c r="CSY551" s="18"/>
      <c r="CSZ551" s="18"/>
      <c r="CTA551" s="18"/>
      <c r="CTB551" s="18"/>
      <c r="CTC551" s="18"/>
      <c r="CTD551" s="18"/>
      <c r="CTE551" s="18"/>
      <c r="CTF551" s="18"/>
      <c r="CTG551" s="18"/>
      <c r="CTH551" s="18"/>
      <c r="CTI551" s="18"/>
      <c r="CTJ551" s="18"/>
      <c r="CTK551" s="18"/>
      <c r="CTL551" s="18"/>
      <c r="CTM551" s="18"/>
      <c r="CTN551" s="18"/>
      <c r="CTO551" s="18"/>
      <c r="CTP551" s="18"/>
      <c r="CTQ551" s="18"/>
      <c r="CTR551" s="18"/>
      <c r="CTS551" s="18"/>
      <c r="CTT551" s="18"/>
      <c r="CTU551" s="18"/>
      <c r="CTV551" s="18"/>
      <c r="CTW551" s="18"/>
      <c r="CTX551" s="18"/>
      <c r="CTY551" s="18"/>
      <c r="CTZ551" s="18"/>
      <c r="CUA551" s="18"/>
      <c r="CUB551" s="18"/>
      <c r="CUC551" s="18"/>
      <c r="CUD551" s="18"/>
      <c r="CUE551" s="18"/>
      <c r="CUF551" s="18"/>
      <c r="CUG551" s="18"/>
      <c r="CUH551" s="18"/>
      <c r="CUI551" s="18"/>
      <c r="CUJ551" s="18"/>
      <c r="CUK551" s="18"/>
      <c r="CUL551" s="18"/>
      <c r="CUM551" s="18"/>
      <c r="CUN551" s="18"/>
      <c r="CUO551" s="18"/>
      <c r="CUP551" s="18"/>
      <c r="CUQ551" s="18"/>
      <c r="CUR551" s="18"/>
      <c r="CUS551" s="18"/>
      <c r="CUT551" s="18"/>
      <c r="CUU551" s="18"/>
      <c r="CUV551" s="18"/>
      <c r="CUW551" s="18"/>
      <c r="CUX551" s="18"/>
      <c r="CUY551" s="18"/>
      <c r="CUZ551" s="18"/>
      <c r="CVA551" s="18"/>
      <c r="CVB551" s="18"/>
      <c r="CVC551" s="18"/>
      <c r="CVD551" s="18"/>
      <c r="CVE551" s="18"/>
      <c r="CVF551" s="18"/>
      <c r="CVG551" s="18"/>
      <c r="CVH551" s="18"/>
      <c r="CVI551" s="18"/>
      <c r="CVJ551" s="18"/>
      <c r="CVK551" s="18"/>
      <c r="CVL551" s="18"/>
      <c r="CVM551" s="18"/>
      <c r="CVN551" s="18"/>
      <c r="CVO551" s="18"/>
      <c r="CVP551" s="18"/>
      <c r="CVQ551" s="18"/>
      <c r="CVR551" s="18"/>
      <c r="CVS551" s="18"/>
      <c r="CVT551" s="18"/>
      <c r="CVU551" s="18"/>
      <c r="CVV551" s="18"/>
      <c r="CVW551" s="18"/>
      <c r="CVX551" s="18"/>
      <c r="CVY551" s="18"/>
      <c r="CVZ551" s="18"/>
      <c r="CWA551" s="18"/>
      <c r="CWB551" s="18"/>
      <c r="CWC551" s="18"/>
      <c r="CWD551" s="18"/>
      <c r="CWE551" s="18"/>
      <c r="CWF551" s="18"/>
      <c r="CWG551" s="18"/>
      <c r="CWH551" s="18"/>
      <c r="CWI551" s="18"/>
      <c r="CWJ551" s="18"/>
      <c r="CWK551" s="18"/>
      <c r="CWL551" s="18"/>
      <c r="CWM551" s="18"/>
      <c r="CWN551" s="18"/>
      <c r="CWO551" s="18"/>
      <c r="CWP551" s="18"/>
      <c r="CWQ551" s="18"/>
      <c r="CWR551" s="18"/>
      <c r="CWS551" s="18"/>
      <c r="CWT551" s="18"/>
      <c r="CWU551" s="18"/>
      <c r="CWV551" s="18"/>
      <c r="CWW551" s="18"/>
      <c r="CWX551" s="18"/>
      <c r="CWY551" s="18"/>
      <c r="CWZ551" s="18"/>
      <c r="CXA551" s="18"/>
      <c r="CXB551" s="18"/>
      <c r="CXC551" s="18"/>
      <c r="CXD551" s="18"/>
      <c r="CXE551" s="18"/>
      <c r="CXF551" s="18"/>
      <c r="CXG551" s="18"/>
      <c r="CXH551" s="18"/>
      <c r="CXI551" s="18"/>
      <c r="CXJ551" s="18"/>
      <c r="CXK551" s="18"/>
      <c r="CXL551" s="18"/>
      <c r="CXM551" s="18"/>
      <c r="CXN551" s="18"/>
      <c r="CXO551" s="18"/>
      <c r="CXP551" s="18"/>
      <c r="CXQ551" s="18"/>
      <c r="CXR551" s="18"/>
      <c r="CXS551" s="18"/>
      <c r="CXT551" s="18"/>
      <c r="CXU551" s="18"/>
      <c r="CXV551" s="18"/>
      <c r="CXW551" s="18"/>
      <c r="CXX551" s="18"/>
      <c r="CXY551" s="18"/>
      <c r="CXZ551" s="18"/>
      <c r="CYA551" s="18"/>
      <c r="CYB551" s="18"/>
      <c r="CYC551" s="18"/>
      <c r="CYD551" s="18"/>
      <c r="CYE551" s="18"/>
      <c r="CYF551" s="18"/>
      <c r="CYG551" s="18"/>
      <c r="CYH551" s="18"/>
      <c r="CYI551" s="18"/>
      <c r="CYJ551" s="18"/>
      <c r="CYK551" s="18"/>
      <c r="CYL551" s="18"/>
      <c r="CYM551" s="18"/>
      <c r="CYN551" s="18"/>
      <c r="CYO551" s="18"/>
      <c r="CYP551" s="18"/>
      <c r="CYQ551" s="18"/>
      <c r="CYR551" s="18"/>
      <c r="CYS551" s="18"/>
      <c r="CYT551" s="18"/>
      <c r="CYU551" s="18"/>
      <c r="CYV551" s="18"/>
      <c r="CYW551" s="18"/>
      <c r="CYX551" s="18"/>
      <c r="CYY551" s="18"/>
      <c r="CYZ551" s="18"/>
      <c r="CZA551" s="18"/>
      <c r="CZB551" s="18"/>
      <c r="CZC551" s="18"/>
      <c r="CZD551" s="18"/>
      <c r="CZE551" s="18"/>
      <c r="CZF551" s="18"/>
      <c r="CZG551" s="18"/>
      <c r="CZH551" s="18"/>
      <c r="CZI551" s="18"/>
      <c r="CZJ551" s="18"/>
      <c r="CZK551" s="18"/>
      <c r="CZL551" s="18"/>
      <c r="CZM551" s="18"/>
      <c r="CZN551" s="18"/>
      <c r="CZO551" s="18"/>
      <c r="CZP551" s="18"/>
      <c r="CZQ551" s="18"/>
      <c r="CZR551" s="18"/>
      <c r="CZS551" s="18"/>
      <c r="CZT551" s="18"/>
      <c r="CZU551" s="18"/>
      <c r="CZV551" s="18"/>
      <c r="CZW551" s="18"/>
      <c r="CZX551" s="18"/>
      <c r="CZY551" s="18"/>
      <c r="CZZ551" s="18"/>
      <c r="DAA551" s="18"/>
      <c r="DAB551" s="18"/>
      <c r="DAC551" s="18"/>
      <c r="DAD551" s="18"/>
      <c r="DAE551" s="18"/>
      <c r="DAF551" s="18"/>
      <c r="DAG551" s="18"/>
      <c r="DAH551" s="18"/>
      <c r="DAI551" s="18"/>
      <c r="DAJ551" s="18"/>
      <c r="DAK551" s="18"/>
      <c r="DAL551" s="18"/>
      <c r="DAM551" s="18"/>
      <c r="DAN551" s="18"/>
      <c r="DAO551" s="18"/>
      <c r="DAP551" s="18"/>
      <c r="DAQ551" s="18"/>
      <c r="DAR551" s="18"/>
      <c r="DAS551" s="18"/>
      <c r="DAT551" s="18"/>
      <c r="DAU551" s="18"/>
      <c r="DAV551" s="18"/>
      <c r="DAW551" s="18"/>
      <c r="DAX551" s="18"/>
      <c r="DAY551" s="18"/>
      <c r="DAZ551" s="18"/>
      <c r="DBA551" s="18"/>
      <c r="DBB551" s="18"/>
      <c r="DBC551" s="18"/>
      <c r="DBD551" s="18"/>
      <c r="DBE551" s="18"/>
      <c r="DBF551" s="18"/>
      <c r="DBG551" s="18"/>
      <c r="DBH551" s="18"/>
      <c r="DBI551" s="18"/>
      <c r="DBJ551" s="18"/>
      <c r="DBK551" s="18"/>
      <c r="DBL551" s="18"/>
      <c r="DBM551" s="18"/>
      <c r="DBN551" s="18"/>
      <c r="DBO551" s="18"/>
      <c r="DBP551" s="18"/>
      <c r="DBQ551" s="18"/>
      <c r="DBR551" s="18"/>
      <c r="DBS551" s="18"/>
      <c r="DBT551" s="18"/>
      <c r="DBU551" s="18"/>
      <c r="DBV551" s="18"/>
      <c r="DBW551" s="18"/>
      <c r="DBX551" s="18"/>
      <c r="DBY551" s="18"/>
      <c r="DBZ551" s="18"/>
      <c r="DCA551" s="18"/>
      <c r="DCB551" s="18"/>
      <c r="DCC551" s="18"/>
      <c r="DCD551" s="18"/>
      <c r="DCE551" s="18"/>
      <c r="DCF551" s="18"/>
      <c r="DCG551" s="18"/>
      <c r="DCH551" s="18"/>
      <c r="DCI551" s="18"/>
      <c r="DCJ551" s="18"/>
      <c r="DCK551" s="18"/>
      <c r="DCL551" s="18"/>
      <c r="DCM551" s="18"/>
      <c r="DCN551" s="18"/>
      <c r="DCO551" s="18"/>
      <c r="DCP551" s="18"/>
      <c r="DCQ551" s="18"/>
      <c r="DCR551" s="18"/>
      <c r="DCS551" s="18"/>
      <c r="DCT551" s="18"/>
      <c r="DCU551" s="18"/>
      <c r="DCV551" s="18"/>
      <c r="DCW551" s="18"/>
      <c r="DCX551" s="18"/>
      <c r="DCY551" s="18"/>
      <c r="DCZ551" s="18"/>
      <c r="DDA551" s="18"/>
      <c r="DDB551" s="18"/>
      <c r="DDC551" s="18"/>
      <c r="DDD551" s="18"/>
      <c r="DDE551" s="18"/>
      <c r="DDF551" s="18"/>
      <c r="DDG551" s="18"/>
      <c r="DDH551" s="18"/>
      <c r="DDI551" s="18"/>
      <c r="DDJ551" s="18"/>
      <c r="DDK551" s="18"/>
      <c r="DDL551" s="18"/>
      <c r="DDM551" s="18"/>
      <c r="DDN551" s="18"/>
      <c r="DDO551" s="18"/>
      <c r="DDP551" s="18"/>
      <c r="DDQ551" s="18"/>
      <c r="DDR551" s="18"/>
      <c r="DDS551" s="18"/>
      <c r="DDT551" s="18"/>
      <c r="DDU551" s="18"/>
      <c r="DDV551" s="18"/>
      <c r="DDW551" s="18"/>
      <c r="DDX551" s="18"/>
      <c r="DDY551" s="18"/>
      <c r="DDZ551" s="18"/>
      <c r="DEA551" s="18"/>
      <c r="DEB551" s="18"/>
      <c r="DEC551" s="18"/>
      <c r="DED551" s="18"/>
      <c r="DEE551" s="18"/>
      <c r="DEF551" s="18"/>
      <c r="DEG551" s="18"/>
      <c r="DEH551" s="18"/>
      <c r="DEI551" s="18"/>
      <c r="DEJ551" s="18"/>
      <c r="DEK551" s="18"/>
      <c r="DEL551" s="18"/>
      <c r="DEM551" s="18"/>
      <c r="DEN551" s="18"/>
      <c r="DEO551" s="18"/>
      <c r="DEP551" s="18"/>
      <c r="DEQ551" s="18"/>
      <c r="DER551" s="18"/>
      <c r="DES551" s="18"/>
      <c r="DET551" s="18"/>
      <c r="DEU551" s="18"/>
      <c r="DEV551" s="18"/>
      <c r="DEW551" s="18"/>
      <c r="DEX551" s="18"/>
      <c r="DEY551" s="18"/>
      <c r="DEZ551" s="18"/>
      <c r="DFA551" s="18"/>
      <c r="DFB551" s="18"/>
      <c r="DFC551" s="18"/>
      <c r="DFD551" s="18"/>
      <c r="DFE551" s="18"/>
      <c r="DFF551" s="18"/>
      <c r="DFG551" s="18"/>
      <c r="DFH551" s="18"/>
      <c r="DFI551" s="18"/>
      <c r="DFJ551" s="18"/>
      <c r="DFK551" s="18"/>
      <c r="DFL551" s="18"/>
      <c r="DFM551" s="18"/>
      <c r="DFN551" s="18"/>
      <c r="DFO551" s="18"/>
      <c r="DFP551" s="18"/>
      <c r="DFQ551" s="18"/>
      <c r="DFR551" s="18"/>
      <c r="DFS551" s="18"/>
      <c r="DFT551" s="18"/>
      <c r="DFU551" s="18"/>
      <c r="DFV551" s="18"/>
      <c r="DFW551" s="18"/>
      <c r="DFX551" s="18"/>
      <c r="DFY551" s="18"/>
      <c r="DFZ551" s="18"/>
      <c r="DGA551" s="18"/>
      <c r="DGB551" s="18"/>
      <c r="DGC551" s="18"/>
      <c r="DGD551" s="18"/>
      <c r="DGE551" s="18"/>
      <c r="DGF551" s="18"/>
      <c r="DGG551" s="18"/>
      <c r="DGH551" s="18"/>
      <c r="DGI551" s="18"/>
      <c r="DGJ551" s="18"/>
      <c r="DGK551" s="18"/>
      <c r="DGL551" s="18"/>
      <c r="DGM551" s="18"/>
      <c r="DGN551" s="18"/>
      <c r="DGO551" s="18"/>
      <c r="DGP551" s="18"/>
      <c r="DGQ551" s="18"/>
      <c r="DGR551" s="18"/>
      <c r="DGS551" s="18"/>
      <c r="DGT551" s="18"/>
      <c r="DGU551" s="18"/>
      <c r="DGV551" s="18"/>
      <c r="DGW551" s="18"/>
      <c r="DGX551" s="18"/>
      <c r="DGY551" s="18"/>
      <c r="DGZ551" s="18"/>
      <c r="DHA551" s="18"/>
      <c r="DHB551" s="18"/>
      <c r="DHC551" s="18"/>
      <c r="DHD551" s="18"/>
      <c r="DHE551" s="18"/>
      <c r="DHF551" s="18"/>
      <c r="DHG551" s="18"/>
      <c r="DHH551" s="18"/>
      <c r="DHI551" s="18"/>
      <c r="DHJ551" s="18"/>
      <c r="DHK551" s="18"/>
      <c r="DHL551" s="18"/>
      <c r="DHM551" s="18"/>
      <c r="DHN551" s="18"/>
      <c r="DHO551" s="18"/>
      <c r="DHP551" s="18"/>
      <c r="DHQ551" s="18"/>
      <c r="DHR551" s="18"/>
      <c r="DHS551" s="18"/>
      <c r="DHT551" s="18"/>
      <c r="DHU551" s="18"/>
      <c r="DHV551" s="18"/>
      <c r="DHW551" s="18"/>
      <c r="DHX551" s="18"/>
      <c r="DHY551" s="18"/>
      <c r="DHZ551" s="18"/>
      <c r="DIA551" s="18"/>
      <c r="DIB551" s="18"/>
      <c r="DIC551" s="18"/>
      <c r="DID551" s="18"/>
      <c r="DIE551" s="18"/>
      <c r="DIF551" s="18"/>
      <c r="DIG551" s="18"/>
      <c r="DIH551" s="18"/>
      <c r="DII551" s="18"/>
      <c r="DIJ551" s="18"/>
      <c r="DIK551" s="18"/>
      <c r="DIL551" s="18"/>
      <c r="DIM551" s="18"/>
      <c r="DIN551" s="18"/>
      <c r="DIO551" s="18"/>
      <c r="DIP551" s="18"/>
      <c r="DIQ551" s="18"/>
      <c r="DIR551" s="18"/>
      <c r="DIS551" s="18"/>
      <c r="DIT551" s="18"/>
      <c r="DIU551" s="18"/>
      <c r="DIV551" s="18"/>
      <c r="DIW551" s="18"/>
      <c r="DIX551" s="18"/>
      <c r="DIY551" s="18"/>
      <c r="DIZ551" s="18"/>
      <c r="DJA551" s="18"/>
      <c r="DJB551" s="18"/>
      <c r="DJC551" s="18"/>
      <c r="DJD551" s="18"/>
      <c r="DJE551" s="18"/>
      <c r="DJF551" s="18"/>
      <c r="DJG551" s="18"/>
      <c r="DJH551" s="18"/>
      <c r="DJI551" s="18"/>
      <c r="DJJ551" s="18"/>
      <c r="DJK551" s="18"/>
      <c r="DJL551" s="18"/>
      <c r="DJM551" s="18"/>
      <c r="DJN551" s="18"/>
      <c r="DJO551" s="18"/>
      <c r="DJP551" s="18"/>
      <c r="DJQ551" s="18"/>
      <c r="DJR551" s="18"/>
      <c r="DJS551" s="18"/>
      <c r="DJT551" s="18"/>
      <c r="DJU551" s="18"/>
      <c r="DJV551" s="18"/>
      <c r="DJW551" s="18"/>
      <c r="DJX551" s="18"/>
      <c r="DJY551" s="18"/>
      <c r="DJZ551" s="18"/>
      <c r="DKA551" s="18"/>
      <c r="DKB551" s="18"/>
      <c r="DKC551" s="18"/>
      <c r="DKD551" s="18"/>
      <c r="DKE551" s="18"/>
      <c r="DKF551" s="18"/>
      <c r="DKG551" s="18"/>
      <c r="DKH551" s="18"/>
      <c r="DKI551" s="18"/>
      <c r="DKJ551" s="18"/>
      <c r="DKK551" s="18"/>
      <c r="DKL551" s="18"/>
      <c r="DKM551" s="18"/>
      <c r="DKN551" s="18"/>
      <c r="DKO551" s="18"/>
      <c r="DKP551" s="18"/>
      <c r="DKQ551" s="18"/>
      <c r="DKR551" s="18"/>
      <c r="DKS551" s="18"/>
      <c r="DKT551" s="18"/>
      <c r="DKU551" s="18"/>
      <c r="DKV551" s="18"/>
      <c r="DKW551" s="18"/>
      <c r="DKX551" s="18"/>
      <c r="DKY551" s="18"/>
      <c r="DKZ551" s="18"/>
      <c r="DLA551" s="18"/>
      <c r="DLB551" s="18"/>
      <c r="DLC551" s="18"/>
      <c r="DLD551" s="18"/>
      <c r="DLE551" s="18"/>
      <c r="DLF551" s="18"/>
      <c r="DLG551" s="18"/>
      <c r="DLH551" s="18"/>
      <c r="DLI551" s="18"/>
      <c r="DLJ551" s="18"/>
      <c r="DLK551" s="18"/>
      <c r="DLL551" s="18"/>
      <c r="DLM551" s="18"/>
      <c r="DLN551" s="18"/>
      <c r="DLO551" s="18"/>
      <c r="DLP551" s="18"/>
      <c r="DLQ551" s="18"/>
      <c r="DLR551" s="18"/>
      <c r="DLS551" s="18"/>
      <c r="DLT551" s="18"/>
      <c r="DLU551" s="18"/>
      <c r="DLV551" s="18"/>
      <c r="DLW551" s="18"/>
      <c r="DLX551" s="18"/>
      <c r="DLY551" s="18"/>
      <c r="DLZ551" s="18"/>
      <c r="DMA551" s="18"/>
      <c r="DMB551" s="18"/>
      <c r="DMC551" s="18"/>
      <c r="DMD551" s="18"/>
      <c r="DME551" s="18"/>
      <c r="DMF551" s="18"/>
      <c r="DMG551" s="18"/>
      <c r="DMH551" s="18"/>
      <c r="DMI551" s="18"/>
      <c r="DMJ551" s="18"/>
      <c r="DMK551" s="18"/>
      <c r="DML551" s="18"/>
      <c r="DMM551" s="18"/>
      <c r="DMN551" s="18"/>
      <c r="DMO551" s="18"/>
      <c r="DMP551" s="18"/>
      <c r="DMQ551" s="18"/>
      <c r="DMR551" s="18"/>
      <c r="DMS551" s="18"/>
      <c r="DMT551" s="18"/>
      <c r="DMU551" s="18"/>
      <c r="DMV551" s="18"/>
      <c r="DMW551" s="18"/>
      <c r="DMX551" s="18"/>
      <c r="DMY551" s="18"/>
      <c r="DMZ551" s="18"/>
      <c r="DNA551" s="18"/>
      <c r="DNB551" s="18"/>
      <c r="DNC551" s="18"/>
      <c r="DND551" s="18"/>
      <c r="DNE551" s="18"/>
      <c r="DNF551" s="18"/>
      <c r="DNG551" s="18"/>
      <c r="DNH551" s="18"/>
      <c r="DNI551" s="18"/>
      <c r="DNJ551" s="18"/>
      <c r="DNK551" s="18"/>
      <c r="DNL551" s="18"/>
      <c r="DNM551" s="18"/>
      <c r="DNN551" s="18"/>
      <c r="DNO551" s="18"/>
      <c r="DNP551" s="18"/>
      <c r="DNQ551" s="18"/>
      <c r="DNR551" s="18"/>
      <c r="DNS551" s="18"/>
      <c r="DNT551" s="18"/>
      <c r="DNU551" s="18"/>
      <c r="DNV551" s="18"/>
      <c r="DNW551" s="18"/>
      <c r="DNX551" s="18"/>
      <c r="DNY551" s="18"/>
      <c r="DNZ551" s="18"/>
      <c r="DOA551" s="18"/>
      <c r="DOB551" s="18"/>
      <c r="DOC551" s="18"/>
      <c r="DOD551" s="18"/>
      <c r="DOE551" s="18"/>
      <c r="DOF551" s="18"/>
      <c r="DOG551" s="18"/>
      <c r="DOH551" s="18"/>
      <c r="DOI551" s="18"/>
      <c r="DOJ551" s="18"/>
      <c r="DOK551" s="18"/>
      <c r="DOL551" s="18"/>
      <c r="DOM551" s="18"/>
      <c r="DON551" s="18"/>
      <c r="DOO551" s="18"/>
      <c r="DOP551" s="18"/>
      <c r="DOQ551" s="18"/>
      <c r="DOR551" s="18"/>
      <c r="DOS551" s="18"/>
      <c r="DOT551" s="18"/>
      <c r="DOU551" s="18"/>
      <c r="DOV551" s="18"/>
      <c r="DOW551" s="18"/>
      <c r="DOX551" s="18"/>
      <c r="DOY551" s="18"/>
      <c r="DOZ551" s="18"/>
      <c r="DPA551" s="18"/>
      <c r="DPB551" s="18"/>
      <c r="DPC551" s="18"/>
      <c r="DPD551" s="18"/>
      <c r="DPE551" s="18"/>
      <c r="DPF551" s="18"/>
      <c r="DPG551" s="18"/>
      <c r="DPH551" s="18"/>
      <c r="DPI551" s="18"/>
      <c r="DPJ551" s="18"/>
      <c r="DPK551" s="18"/>
      <c r="DPL551" s="18"/>
      <c r="DPM551" s="18"/>
      <c r="DPN551" s="18"/>
      <c r="DPO551" s="18"/>
      <c r="DPP551" s="18"/>
      <c r="DPQ551" s="18"/>
      <c r="DPR551" s="18"/>
      <c r="DPS551" s="18"/>
      <c r="DPT551" s="18"/>
      <c r="DPU551" s="18"/>
      <c r="DPV551" s="18"/>
      <c r="DPW551" s="18"/>
      <c r="DPX551" s="18"/>
      <c r="DPY551" s="18"/>
      <c r="DPZ551" s="18"/>
      <c r="DQA551" s="18"/>
      <c r="DQB551" s="18"/>
      <c r="DQC551" s="18"/>
      <c r="DQD551" s="18"/>
      <c r="DQE551" s="18"/>
      <c r="DQF551" s="18"/>
      <c r="DQG551" s="18"/>
      <c r="DQH551" s="18"/>
      <c r="DQI551" s="18"/>
      <c r="DQJ551" s="18"/>
      <c r="DQK551" s="18"/>
      <c r="DQL551" s="18"/>
      <c r="DQM551" s="18"/>
      <c r="DQN551" s="18"/>
      <c r="DQO551" s="18"/>
      <c r="DQP551" s="18"/>
      <c r="DQQ551" s="18"/>
      <c r="DQR551" s="18"/>
      <c r="DQS551" s="18"/>
      <c r="DQT551" s="18"/>
      <c r="DQU551" s="18"/>
      <c r="DQV551" s="18"/>
      <c r="DQW551" s="18"/>
      <c r="DQX551" s="18"/>
      <c r="DQY551" s="18"/>
      <c r="DQZ551" s="18"/>
      <c r="DRA551" s="18"/>
      <c r="DRB551" s="18"/>
      <c r="DRC551" s="18"/>
      <c r="DRD551" s="18"/>
      <c r="DRE551" s="18"/>
      <c r="DRF551" s="18"/>
      <c r="DRG551" s="18"/>
      <c r="DRH551" s="18"/>
      <c r="DRI551" s="18"/>
      <c r="DRJ551" s="18"/>
      <c r="DRK551" s="18"/>
      <c r="DRL551" s="18"/>
      <c r="DRM551" s="18"/>
      <c r="DRN551" s="18"/>
      <c r="DRO551" s="18"/>
      <c r="DRP551" s="18"/>
      <c r="DRQ551" s="18"/>
      <c r="DRR551" s="18"/>
      <c r="DRS551" s="18"/>
      <c r="DRT551" s="18"/>
      <c r="DRU551" s="18"/>
      <c r="DRV551" s="18"/>
      <c r="DRW551" s="18"/>
      <c r="DRX551" s="18"/>
      <c r="DRY551" s="18"/>
      <c r="DRZ551" s="18"/>
      <c r="DSA551" s="18"/>
      <c r="DSB551" s="18"/>
      <c r="DSC551" s="18"/>
      <c r="DSD551" s="18"/>
      <c r="DSE551" s="18"/>
      <c r="DSF551" s="18"/>
      <c r="DSG551" s="18"/>
      <c r="DSH551" s="18"/>
      <c r="DSI551" s="18"/>
      <c r="DSJ551" s="18"/>
      <c r="DSK551" s="18"/>
      <c r="DSL551" s="18"/>
      <c r="DSM551" s="18"/>
      <c r="DSN551" s="18"/>
      <c r="DSO551" s="18"/>
      <c r="DSP551" s="18"/>
      <c r="DSQ551" s="18"/>
      <c r="DSR551" s="18"/>
      <c r="DSS551" s="18"/>
      <c r="DST551" s="18"/>
      <c r="DSU551" s="18"/>
      <c r="DSV551" s="18"/>
      <c r="DSW551" s="18"/>
      <c r="DSX551" s="18"/>
      <c r="DSY551" s="18"/>
      <c r="DSZ551" s="18"/>
      <c r="DTA551" s="18"/>
      <c r="DTB551" s="18"/>
      <c r="DTC551" s="18"/>
      <c r="DTD551" s="18"/>
      <c r="DTE551" s="18"/>
      <c r="DTF551" s="18"/>
      <c r="DTG551" s="18"/>
      <c r="DTH551" s="18"/>
      <c r="DTI551" s="18"/>
      <c r="DTJ551" s="18"/>
      <c r="DTK551" s="18"/>
      <c r="DTL551" s="18"/>
      <c r="DTM551" s="18"/>
      <c r="DTN551" s="18"/>
      <c r="DTO551" s="18"/>
      <c r="DTP551" s="18"/>
      <c r="DTQ551" s="18"/>
      <c r="DTR551" s="18"/>
      <c r="DTS551" s="18"/>
      <c r="DTT551" s="18"/>
      <c r="DTU551" s="18"/>
      <c r="DTV551" s="18"/>
      <c r="DTW551" s="18"/>
      <c r="DTX551" s="18"/>
      <c r="DTY551" s="18"/>
      <c r="DTZ551" s="18"/>
      <c r="DUA551" s="18"/>
      <c r="DUB551" s="18"/>
      <c r="DUC551" s="18"/>
      <c r="DUD551" s="18"/>
      <c r="DUE551" s="18"/>
      <c r="DUF551" s="18"/>
      <c r="DUG551" s="18"/>
      <c r="DUH551" s="18"/>
      <c r="DUI551" s="18"/>
      <c r="DUJ551" s="18"/>
      <c r="DUK551" s="18"/>
      <c r="DUL551" s="18"/>
      <c r="DUM551" s="18"/>
      <c r="DUN551" s="18"/>
      <c r="DUO551" s="18"/>
      <c r="DUP551" s="18"/>
      <c r="DUQ551" s="18"/>
      <c r="DUR551" s="18"/>
      <c r="DUS551" s="18"/>
      <c r="DUT551" s="18"/>
      <c r="DUU551" s="18"/>
      <c r="DUV551" s="18"/>
      <c r="DUW551" s="18"/>
      <c r="DUX551" s="18"/>
      <c r="DUY551" s="18"/>
      <c r="DUZ551" s="18"/>
      <c r="DVA551" s="18"/>
      <c r="DVB551" s="18"/>
      <c r="DVC551" s="18"/>
      <c r="DVD551" s="18"/>
      <c r="DVE551" s="18"/>
      <c r="DVF551" s="18"/>
      <c r="DVG551" s="18"/>
      <c r="DVH551" s="18"/>
      <c r="DVI551" s="18"/>
      <c r="DVJ551" s="18"/>
      <c r="DVK551" s="18"/>
      <c r="DVL551" s="18"/>
      <c r="DVM551" s="18"/>
      <c r="DVN551" s="18"/>
      <c r="DVO551" s="18"/>
      <c r="DVP551" s="18"/>
      <c r="DVQ551" s="18"/>
      <c r="DVR551" s="18"/>
      <c r="DVS551" s="18"/>
      <c r="DVT551" s="18"/>
      <c r="DVU551" s="18"/>
      <c r="DVV551" s="18"/>
      <c r="DVW551" s="18"/>
      <c r="DVX551" s="18"/>
      <c r="DVY551" s="18"/>
      <c r="DVZ551" s="18"/>
      <c r="DWA551" s="18"/>
      <c r="DWB551" s="18"/>
      <c r="DWC551" s="18"/>
      <c r="DWD551" s="18"/>
      <c r="DWE551" s="18"/>
      <c r="DWF551" s="18"/>
      <c r="DWG551" s="18"/>
      <c r="DWH551" s="18"/>
      <c r="DWI551" s="18"/>
      <c r="DWJ551" s="18"/>
      <c r="DWK551" s="18"/>
      <c r="DWL551" s="18"/>
      <c r="DWM551" s="18"/>
      <c r="DWN551" s="18"/>
      <c r="DWO551" s="18"/>
      <c r="DWP551" s="18"/>
      <c r="DWQ551" s="18"/>
      <c r="DWR551" s="18"/>
      <c r="DWS551" s="18"/>
      <c r="DWT551" s="18"/>
      <c r="DWU551" s="18"/>
      <c r="DWV551" s="18"/>
      <c r="DWW551" s="18"/>
      <c r="DWX551" s="18"/>
      <c r="DWY551" s="18"/>
      <c r="DWZ551" s="18"/>
      <c r="DXA551" s="18"/>
      <c r="DXB551" s="18"/>
      <c r="DXC551" s="18"/>
      <c r="DXD551" s="18"/>
      <c r="DXE551" s="18"/>
      <c r="DXF551" s="18"/>
      <c r="DXG551" s="18"/>
      <c r="DXH551" s="18"/>
      <c r="DXI551" s="18"/>
      <c r="DXJ551" s="18"/>
      <c r="DXK551" s="18"/>
      <c r="DXL551" s="18"/>
      <c r="DXM551" s="18"/>
      <c r="DXN551" s="18"/>
      <c r="DXO551" s="18"/>
      <c r="DXP551" s="18"/>
      <c r="DXQ551" s="18"/>
      <c r="DXR551" s="18"/>
      <c r="DXS551" s="18"/>
      <c r="DXT551" s="18"/>
      <c r="DXU551" s="18"/>
      <c r="DXV551" s="18"/>
      <c r="DXW551" s="18"/>
      <c r="DXX551" s="18"/>
      <c r="DXY551" s="18"/>
      <c r="DXZ551" s="18"/>
      <c r="DYA551" s="18"/>
      <c r="DYB551" s="18"/>
      <c r="DYC551" s="18"/>
      <c r="DYD551" s="18"/>
      <c r="DYE551" s="18"/>
      <c r="DYF551" s="18"/>
      <c r="DYG551" s="18"/>
      <c r="DYH551" s="18"/>
      <c r="DYI551" s="18"/>
      <c r="DYJ551" s="18"/>
      <c r="DYK551" s="18"/>
      <c r="DYL551" s="18"/>
      <c r="DYM551" s="18"/>
      <c r="DYN551" s="18"/>
      <c r="DYO551" s="18"/>
      <c r="DYP551" s="18"/>
      <c r="DYQ551" s="18"/>
      <c r="DYR551" s="18"/>
      <c r="DYS551" s="18"/>
      <c r="DYT551" s="18"/>
      <c r="DYU551" s="18"/>
      <c r="DYV551" s="18"/>
      <c r="DYW551" s="18"/>
      <c r="DYX551" s="18"/>
      <c r="DYY551" s="18"/>
      <c r="DYZ551" s="18"/>
      <c r="DZA551" s="18"/>
      <c r="DZB551" s="18"/>
      <c r="DZC551" s="18"/>
      <c r="DZD551" s="18"/>
      <c r="DZE551" s="18"/>
      <c r="DZF551" s="18"/>
      <c r="DZG551" s="18"/>
      <c r="DZH551" s="18"/>
      <c r="DZI551" s="18"/>
      <c r="DZJ551" s="18"/>
      <c r="DZK551" s="18"/>
      <c r="DZL551" s="18"/>
      <c r="DZM551" s="18"/>
      <c r="DZN551" s="18"/>
      <c r="DZO551" s="18"/>
      <c r="DZP551" s="18"/>
      <c r="DZQ551" s="18"/>
      <c r="DZR551" s="18"/>
      <c r="DZS551" s="18"/>
      <c r="DZT551" s="18"/>
      <c r="DZU551" s="18"/>
      <c r="DZV551" s="18"/>
      <c r="DZW551" s="18"/>
      <c r="DZX551" s="18"/>
      <c r="DZY551" s="18"/>
      <c r="DZZ551" s="18"/>
      <c r="EAA551" s="18"/>
      <c r="EAB551" s="18"/>
      <c r="EAC551" s="18"/>
      <c r="EAD551" s="18"/>
      <c r="EAE551" s="18"/>
      <c r="EAF551" s="18"/>
      <c r="EAG551" s="18"/>
      <c r="EAH551" s="18"/>
      <c r="EAI551" s="18"/>
      <c r="EAJ551" s="18"/>
      <c r="EAK551" s="18"/>
      <c r="EAL551" s="18"/>
      <c r="EAM551" s="18"/>
      <c r="EAN551" s="18"/>
      <c r="EAO551" s="18"/>
      <c r="EAP551" s="18"/>
      <c r="EAQ551" s="18"/>
      <c r="EAR551" s="18"/>
      <c r="EAS551" s="18"/>
      <c r="EAT551" s="18"/>
      <c r="EAU551" s="18"/>
      <c r="EAV551" s="18"/>
      <c r="EAW551" s="18"/>
      <c r="EAX551" s="18"/>
      <c r="EAY551" s="18"/>
      <c r="EAZ551" s="18"/>
      <c r="EBA551" s="18"/>
      <c r="EBB551" s="18"/>
      <c r="EBC551" s="18"/>
      <c r="EBD551" s="18"/>
      <c r="EBE551" s="18"/>
      <c r="EBF551" s="18"/>
      <c r="EBG551" s="18"/>
      <c r="EBH551" s="18"/>
      <c r="EBI551" s="18"/>
      <c r="EBJ551" s="18"/>
      <c r="EBK551" s="18"/>
      <c r="EBL551" s="18"/>
      <c r="EBM551" s="18"/>
      <c r="EBN551" s="18"/>
      <c r="EBO551" s="18"/>
      <c r="EBP551" s="18"/>
      <c r="EBQ551" s="18"/>
      <c r="EBR551" s="18"/>
      <c r="EBS551" s="18"/>
      <c r="EBT551" s="18"/>
      <c r="EBU551" s="18"/>
      <c r="EBV551" s="18"/>
      <c r="EBW551" s="18"/>
      <c r="EBX551" s="18"/>
      <c r="EBY551" s="18"/>
      <c r="EBZ551" s="18"/>
      <c r="ECA551" s="18"/>
      <c r="ECB551" s="18"/>
      <c r="ECC551" s="18"/>
      <c r="ECD551" s="18"/>
      <c r="ECE551" s="18"/>
      <c r="ECF551" s="18"/>
      <c r="ECG551" s="18"/>
      <c r="ECH551" s="18"/>
      <c r="ECI551" s="18"/>
      <c r="ECJ551" s="18"/>
      <c r="ECK551" s="18"/>
      <c r="ECL551" s="18"/>
      <c r="ECM551" s="18"/>
      <c r="ECN551" s="18"/>
      <c r="ECO551" s="18"/>
      <c r="ECP551" s="18"/>
      <c r="ECQ551" s="18"/>
      <c r="ECR551" s="18"/>
      <c r="ECS551" s="18"/>
      <c r="ECT551" s="18"/>
      <c r="ECU551" s="18"/>
      <c r="ECV551" s="18"/>
      <c r="ECW551" s="18"/>
      <c r="ECX551" s="18"/>
      <c r="ECY551" s="18"/>
      <c r="ECZ551" s="18"/>
      <c r="EDA551" s="18"/>
      <c r="EDB551" s="18"/>
      <c r="EDC551" s="18"/>
      <c r="EDD551" s="18"/>
      <c r="EDE551" s="18"/>
      <c r="EDF551" s="18"/>
      <c r="EDG551" s="18"/>
      <c r="EDH551" s="18"/>
      <c r="EDI551" s="18"/>
      <c r="EDJ551" s="18"/>
      <c r="EDK551" s="18"/>
      <c r="EDL551" s="18"/>
      <c r="EDM551" s="18"/>
      <c r="EDN551" s="18"/>
      <c r="EDO551" s="18"/>
      <c r="EDP551" s="18"/>
      <c r="EDQ551" s="18"/>
      <c r="EDR551" s="18"/>
      <c r="EDS551" s="18"/>
      <c r="EDT551" s="18"/>
      <c r="EDU551" s="18"/>
      <c r="EDV551" s="18"/>
      <c r="EDW551" s="18"/>
      <c r="EDX551" s="18"/>
      <c r="EDY551" s="18"/>
      <c r="EDZ551" s="18"/>
      <c r="EEA551" s="18"/>
      <c r="EEB551" s="18"/>
      <c r="EEC551" s="18"/>
      <c r="EED551" s="18"/>
      <c r="EEE551" s="18"/>
      <c r="EEF551" s="18"/>
      <c r="EEG551" s="18"/>
      <c r="EEH551" s="18"/>
      <c r="EEI551" s="18"/>
      <c r="EEJ551" s="18"/>
      <c r="EEK551" s="18"/>
      <c r="EEL551" s="18"/>
      <c r="EEM551" s="18"/>
      <c r="EEN551" s="18"/>
      <c r="EEO551" s="18"/>
      <c r="EEP551" s="18"/>
      <c r="EEQ551" s="18"/>
      <c r="EER551" s="18"/>
      <c r="EES551" s="18"/>
      <c r="EET551" s="18"/>
      <c r="EEU551" s="18"/>
      <c r="EEV551" s="18"/>
      <c r="EEW551" s="18"/>
      <c r="EEX551" s="18"/>
      <c r="EEY551" s="18"/>
      <c r="EEZ551" s="18"/>
      <c r="EFA551" s="18"/>
      <c r="EFB551" s="18"/>
      <c r="EFC551" s="18"/>
      <c r="EFD551" s="18"/>
      <c r="EFE551" s="18"/>
      <c r="EFF551" s="18"/>
      <c r="EFG551" s="18"/>
      <c r="EFH551" s="18"/>
      <c r="EFI551" s="18"/>
      <c r="EFJ551" s="18"/>
      <c r="EFK551" s="18"/>
      <c r="EFL551" s="18"/>
      <c r="EFM551" s="18"/>
      <c r="EFN551" s="18"/>
      <c r="EFO551" s="18"/>
      <c r="EFP551" s="18"/>
      <c r="EFQ551" s="18"/>
      <c r="EFR551" s="18"/>
      <c r="EFS551" s="18"/>
      <c r="EFT551" s="18"/>
      <c r="EFU551" s="18"/>
      <c r="EFV551" s="18"/>
      <c r="EFW551" s="18"/>
      <c r="EFX551" s="18"/>
      <c r="EFY551" s="18"/>
      <c r="EFZ551" s="18"/>
      <c r="EGA551" s="18"/>
      <c r="EGB551" s="18"/>
      <c r="EGC551" s="18"/>
      <c r="EGD551" s="18"/>
      <c r="EGE551" s="18"/>
      <c r="EGF551" s="18"/>
      <c r="EGG551" s="18"/>
      <c r="EGH551" s="18"/>
      <c r="EGI551" s="18"/>
      <c r="EGJ551" s="18"/>
      <c r="EGK551" s="18"/>
      <c r="EGL551" s="18"/>
      <c r="EGM551" s="18"/>
      <c r="EGN551" s="18"/>
      <c r="EGO551" s="18"/>
      <c r="EGP551" s="18"/>
      <c r="EGQ551" s="18"/>
      <c r="EGR551" s="18"/>
      <c r="EGS551" s="18"/>
      <c r="EGT551" s="18"/>
      <c r="EGU551" s="18"/>
      <c r="EGV551" s="18"/>
      <c r="EGW551" s="18"/>
      <c r="EGX551" s="18"/>
      <c r="EGY551" s="18"/>
      <c r="EGZ551" s="18"/>
      <c r="EHA551" s="18"/>
      <c r="EHB551" s="18"/>
      <c r="EHC551" s="18"/>
      <c r="EHD551" s="18"/>
      <c r="EHE551" s="18"/>
      <c r="EHF551" s="18"/>
      <c r="EHG551" s="18"/>
      <c r="EHH551" s="18"/>
      <c r="EHI551" s="18"/>
      <c r="EHJ551" s="18"/>
      <c r="EHK551" s="18"/>
      <c r="EHL551" s="18"/>
      <c r="EHM551" s="18"/>
      <c r="EHN551" s="18"/>
      <c r="EHO551" s="18"/>
      <c r="EHP551" s="18"/>
      <c r="EHQ551" s="18"/>
      <c r="EHR551" s="18"/>
      <c r="EHS551" s="18"/>
      <c r="EHT551" s="18"/>
      <c r="EHU551" s="18"/>
      <c r="EHV551" s="18"/>
      <c r="EHW551" s="18"/>
      <c r="EHX551" s="18"/>
      <c r="EHY551" s="18"/>
      <c r="EHZ551" s="18"/>
      <c r="EIA551" s="18"/>
      <c r="EIB551" s="18"/>
      <c r="EIC551" s="18"/>
      <c r="EID551" s="18"/>
      <c r="EIE551" s="18"/>
      <c r="EIF551" s="18"/>
      <c r="EIG551" s="18"/>
      <c r="EIH551" s="18"/>
      <c r="EII551" s="18"/>
      <c r="EIJ551" s="18"/>
      <c r="EIK551" s="18"/>
      <c r="EIL551" s="18"/>
      <c r="EIM551" s="18"/>
      <c r="EIN551" s="18"/>
      <c r="EIO551" s="18"/>
      <c r="EIP551" s="18"/>
      <c r="EIQ551" s="18"/>
      <c r="EIR551" s="18"/>
      <c r="EIS551" s="18"/>
      <c r="EIT551" s="18"/>
      <c r="EIU551" s="18"/>
      <c r="EIV551" s="18"/>
      <c r="EIW551" s="18"/>
      <c r="EIX551" s="18"/>
      <c r="EIY551" s="18"/>
      <c r="EIZ551" s="18"/>
      <c r="EJA551" s="18"/>
      <c r="EJB551" s="18"/>
      <c r="EJC551" s="18"/>
      <c r="EJD551" s="18"/>
      <c r="EJE551" s="18"/>
      <c r="EJF551" s="18"/>
      <c r="EJG551" s="18"/>
      <c r="EJH551" s="18"/>
      <c r="EJI551" s="18"/>
      <c r="EJJ551" s="18"/>
      <c r="EJK551" s="18"/>
      <c r="EJL551" s="18"/>
      <c r="EJM551" s="18"/>
      <c r="EJN551" s="18"/>
      <c r="EJO551" s="18"/>
      <c r="EJP551" s="18"/>
      <c r="EJQ551" s="18"/>
      <c r="EJR551" s="18"/>
      <c r="EJS551" s="18"/>
      <c r="EJT551" s="18"/>
      <c r="EJU551" s="18"/>
      <c r="EJV551" s="18"/>
      <c r="EJW551" s="18"/>
      <c r="EJX551" s="18"/>
      <c r="EJY551" s="18"/>
      <c r="EJZ551" s="18"/>
      <c r="EKA551" s="18"/>
      <c r="EKB551" s="18"/>
      <c r="EKC551" s="18"/>
      <c r="EKD551" s="18"/>
      <c r="EKE551" s="18"/>
      <c r="EKF551" s="18"/>
      <c r="EKG551" s="18"/>
      <c r="EKH551" s="18"/>
      <c r="EKI551" s="18"/>
      <c r="EKJ551" s="18"/>
      <c r="EKK551" s="18"/>
      <c r="EKL551" s="18"/>
      <c r="EKM551" s="18"/>
      <c r="EKN551" s="18"/>
      <c r="EKO551" s="18"/>
      <c r="EKP551" s="18"/>
      <c r="EKQ551" s="18"/>
      <c r="EKR551" s="18"/>
      <c r="EKS551" s="18"/>
      <c r="EKT551" s="18"/>
      <c r="EKU551" s="18"/>
      <c r="EKV551" s="18"/>
      <c r="EKW551" s="18"/>
      <c r="EKX551" s="18"/>
      <c r="EKY551" s="18"/>
      <c r="EKZ551" s="18"/>
      <c r="ELA551" s="18"/>
      <c r="ELB551" s="18"/>
      <c r="ELC551" s="18"/>
      <c r="ELD551" s="18"/>
      <c r="ELE551" s="18"/>
      <c r="ELF551" s="18"/>
      <c r="ELG551" s="18"/>
      <c r="ELH551" s="18"/>
      <c r="ELI551" s="18"/>
      <c r="ELJ551" s="18"/>
      <c r="ELK551" s="18"/>
      <c r="ELL551" s="18"/>
      <c r="ELM551" s="18"/>
      <c r="ELN551" s="18"/>
      <c r="ELO551" s="18"/>
      <c r="ELP551" s="18"/>
      <c r="ELQ551" s="18"/>
      <c r="ELR551" s="18"/>
      <c r="ELS551" s="18"/>
      <c r="ELT551" s="18"/>
      <c r="ELU551" s="18"/>
      <c r="ELV551" s="18"/>
      <c r="ELW551" s="18"/>
      <c r="ELX551" s="18"/>
      <c r="ELY551" s="18"/>
      <c r="ELZ551" s="18"/>
      <c r="EMA551" s="18"/>
      <c r="EMB551" s="18"/>
      <c r="EMC551" s="18"/>
      <c r="EMD551" s="18"/>
      <c r="EME551" s="18"/>
      <c r="EMF551" s="18"/>
      <c r="EMG551" s="18"/>
      <c r="EMH551" s="18"/>
      <c r="EMI551" s="18"/>
      <c r="EMJ551" s="18"/>
      <c r="EMK551" s="18"/>
      <c r="EML551" s="18"/>
      <c r="EMM551" s="18"/>
      <c r="EMN551" s="18"/>
      <c r="EMO551" s="18"/>
      <c r="EMP551" s="18"/>
      <c r="EMQ551" s="18"/>
      <c r="EMR551" s="18"/>
      <c r="EMS551" s="18"/>
      <c r="EMT551" s="18"/>
      <c r="EMU551" s="18"/>
      <c r="EMV551" s="18"/>
      <c r="EMW551" s="18"/>
      <c r="EMX551" s="18"/>
      <c r="EMY551" s="18"/>
      <c r="EMZ551" s="18"/>
      <c r="ENA551" s="18"/>
      <c r="ENB551" s="18"/>
      <c r="ENC551" s="18"/>
      <c r="END551" s="18"/>
      <c r="ENE551" s="18"/>
      <c r="ENF551" s="18"/>
      <c r="ENG551" s="18"/>
      <c r="ENH551" s="18"/>
      <c r="ENI551" s="18"/>
      <c r="ENJ551" s="18"/>
      <c r="ENK551" s="18"/>
      <c r="ENL551" s="18"/>
      <c r="ENM551" s="18"/>
      <c r="ENN551" s="18"/>
      <c r="ENO551" s="18"/>
      <c r="ENP551" s="18"/>
      <c r="ENQ551" s="18"/>
      <c r="ENR551" s="18"/>
      <c r="ENS551" s="18"/>
      <c r="ENT551" s="18"/>
      <c r="ENU551" s="18"/>
      <c r="ENV551" s="18"/>
      <c r="ENW551" s="18"/>
      <c r="ENX551" s="18"/>
      <c r="ENY551" s="18"/>
      <c r="ENZ551" s="18"/>
      <c r="EOA551" s="18"/>
      <c r="EOB551" s="18"/>
      <c r="EOC551" s="18"/>
      <c r="EOD551" s="18"/>
      <c r="EOE551" s="18"/>
      <c r="EOF551" s="18"/>
      <c r="EOG551" s="18"/>
      <c r="EOH551" s="18"/>
      <c r="EOI551" s="18"/>
      <c r="EOJ551" s="18"/>
      <c r="EOK551" s="18"/>
      <c r="EOL551" s="18"/>
      <c r="EOM551" s="18"/>
      <c r="EON551" s="18"/>
      <c r="EOO551" s="18"/>
      <c r="EOP551" s="18"/>
      <c r="EOQ551" s="18"/>
      <c r="EOR551" s="18"/>
      <c r="EOS551" s="18"/>
      <c r="EOT551" s="18"/>
      <c r="EOU551" s="18"/>
      <c r="EOV551" s="18"/>
      <c r="EOW551" s="18"/>
      <c r="EOX551" s="18"/>
      <c r="EOY551" s="18"/>
      <c r="EOZ551" s="18"/>
      <c r="EPA551" s="18"/>
      <c r="EPB551" s="18"/>
      <c r="EPC551" s="18"/>
      <c r="EPD551" s="18"/>
      <c r="EPE551" s="18"/>
      <c r="EPF551" s="18"/>
      <c r="EPG551" s="18"/>
      <c r="EPH551" s="18"/>
      <c r="EPI551" s="18"/>
      <c r="EPJ551" s="18"/>
      <c r="EPK551" s="18"/>
      <c r="EPL551" s="18"/>
      <c r="EPM551" s="18"/>
      <c r="EPN551" s="18"/>
      <c r="EPO551" s="18"/>
      <c r="EPP551" s="18"/>
      <c r="EPQ551" s="18"/>
      <c r="EPR551" s="18"/>
      <c r="EPS551" s="18"/>
      <c r="EPT551" s="18"/>
      <c r="EPU551" s="18"/>
      <c r="EPV551" s="18"/>
      <c r="EPW551" s="18"/>
      <c r="EPX551" s="18"/>
      <c r="EPY551" s="18"/>
      <c r="EPZ551" s="18"/>
      <c r="EQA551" s="18"/>
      <c r="EQB551" s="18"/>
      <c r="EQC551" s="18"/>
      <c r="EQD551" s="18"/>
      <c r="EQE551" s="18"/>
      <c r="EQF551" s="18"/>
      <c r="EQG551" s="18"/>
      <c r="EQH551" s="18"/>
      <c r="EQI551" s="18"/>
      <c r="EQJ551" s="18"/>
      <c r="EQK551" s="18"/>
      <c r="EQL551" s="18"/>
      <c r="EQM551" s="18"/>
      <c r="EQN551" s="18"/>
      <c r="EQO551" s="18"/>
      <c r="EQP551" s="18"/>
      <c r="EQQ551" s="18"/>
      <c r="EQR551" s="18"/>
      <c r="EQS551" s="18"/>
      <c r="EQT551" s="18"/>
      <c r="EQU551" s="18"/>
      <c r="EQV551" s="18"/>
      <c r="EQW551" s="18"/>
      <c r="EQX551" s="18"/>
      <c r="EQY551" s="18"/>
      <c r="EQZ551" s="18"/>
      <c r="ERA551" s="18"/>
      <c r="ERB551" s="18"/>
      <c r="ERC551" s="18"/>
      <c r="ERD551" s="18"/>
      <c r="ERE551" s="18"/>
      <c r="ERF551" s="18"/>
      <c r="ERG551" s="18"/>
      <c r="ERH551" s="18"/>
      <c r="ERI551" s="18"/>
      <c r="ERJ551" s="18"/>
      <c r="ERK551" s="18"/>
      <c r="ERL551" s="18"/>
      <c r="ERM551" s="18"/>
      <c r="ERN551" s="18"/>
      <c r="ERO551" s="18"/>
      <c r="ERP551" s="18"/>
      <c r="ERQ551" s="18"/>
      <c r="ERR551" s="18"/>
      <c r="ERS551" s="18"/>
      <c r="ERT551" s="18"/>
      <c r="ERU551" s="18"/>
      <c r="ERV551" s="18"/>
      <c r="ERW551" s="18"/>
      <c r="ERX551" s="18"/>
      <c r="ERY551" s="18"/>
      <c r="ERZ551" s="18"/>
      <c r="ESA551" s="18"/>
      <c r="ESB551" s="18"/>
      <c r="ESC551" s="18"/>
      <c r="ESD551" s="18"/>
      <c r="ESE551" s="18"/>
      <c r="ESF551" s="18"/>
      <c r="ESG551" s="18"/>
      <c r="ESH551" s="18"/>
      <c r="ESI551" s="18"/>
      <c r="ESJ551" s="18"/>
      <c r="ESK551" s="18"/>
      <c r="ESL551" s="18"/>
      <c r="ESM551" s="18"/>
      <c r="ESN551" s="18"/>
      <c r="ESO551" s="18"/>
      <c r="ESP551" s="18"/>
      <c r="ESQ551" s="18"/>
      <c r="ESR551" s="18"/>
      <c r="ESS551" s="18"/>
      <c r="EST551" s="18"/>
      <c r="ESU551" s="18"/>
      <c r="ESV551" s="18"/>
      <c r="ESW551" s="18"/>
      <c r="ESX551" s="18"/>
      <c r="ESY551" s="18"/>
      <c r="ESZ551" s="18"/>
      <c r="ETA551" s="18"/>
      <c r="ETB551" s="18"/>
      <c r="ETC551" s="18"/>
      <c r="ETD551" s="18"/>
      <c r="ETE551" s="18"/>
      <c r="ETF551" s="18"/>
      <c r="ETG551" s="18"/>
      <c r="ETH551" s="18"/>
      <c r="ETI551" s="18"/>
      <c r="ETJ551" s="18"/>
      <c r="ETK551" s="18"/>
      <c r="ETL551" s="18"/>
      <c r="ETM551" s="18"/>
      <c r="ETN551" s="18"/>
      <c r="ETO551" s="18"/>
      <c r="ETP551" s="18"/>
      <c r="ETQ551" s="18"/>
      <c r="ETR551" s="18"/>
      <c r="ETS551" s="18"/>
      <c r="ETT551" s="18"/>
      <c r="ETU551" s="18"/>
      <c r="ETV551" s="18"/>
      <c r="ETW551" s="18"/>
      <c r="ETX551" s="18"/>
      <c r="ETY551" s="18"/>
      <c r="ETZ551" s="18"/>
      <c r="EUA551" s="18"/>
      <c r="EUB551" s="18"/>
      <c r="EUC551" s="18"/>
      <c r="EUD551" s="18"/>
      <c r="EUE551" s="18"/>
      <c r="EUF551" s="18"/>
      <c r="EUG551" s="18"/>
      <c r="EUH551" s="18"/>
      <c r="EUI551" s="18"/>
      <c r="EUJ551" s="18"/>
      <c r="EUK551" s="18"/>
      <c r="EUL551" s="18"/>
      <c r="EUM551" s="18"/>
      <c r="EUN551" s="18"/>
      <c r="EUO551" s="18"/>
      <c r="EUP551" s="18"/>
      <c r="EUQ551" s="18"/>
      <c r="EUR551" s="18"/>
      <c r="EUS551" s="18"/>
      <c r="EUT551" s="18"/>
      <c r="EUU551" s="18"/>
      <c r="EUV551" s="18"/>
      <c r="EUW551" s="18"/>
      <c r="EUX551" s="18"/>
      <c r="EUY551" s="18"/>
      <c r="EUZ551" s="18"/>
      <c r="EVA551" s="18"/>
      <c r="EVB551" s="18"/>
      <c r="EVC551" s="18"/>
      <c r="EVD551" s="18"/>
      <c r="EVE551" s="18"/>
      <c r="EVF551" s="18"/>
      <c r="EVG551" s="18"/>
      <c r="EVH551" s="18"/>
      <c r="EVI551" s="18"/>
      <c r="EVJ551" s="18"/>
      <c r="EVK551" s="18"/>
      <c r="EVL551" s="18"/>
      <c r="EVM551" s="18"/>
      <c r="EVN551" s="18"/>
      <c r="EVO551" s="18"/>
      <c r="EVP551" s="18"/>
      <c r="EVQ551" s="18"/>
      <c r="EVR551" s="18"/>
      <c r="EVS551" s="18"/>
      <c r="EVT551" s="18"/>
      <c r="EVU551" s="18"/>
      <c r="EVV551" s="18"/>
      <c r="EVW551" s="18"/>
      <c r="EVX551" s="18"/>
      <c r="EVY551" s="18"/>
      <c r="EVZ551" s="18"/>
      <c r="EWA551" s="18"/>
      <c r="EWB551" s="18"/>
      <c r="EWC551" s="18"/>
      <c r="EWD551" s="18"/>
      <c r="EWE551" s="18"/>
      <c r="EWF551" s="18"/>
      <c r="EWG551" s="18"/>
      <c r="EWH551" s="18"/>
      <c r="EWI551" s="18"/>
      <c r="EWJ551" s="18"/>
      <c r="EWK551" s="18"/>
      <c r="EWL551" s="18"/>
      <c r="EWM551" s="18"/>
      <c r="EWN551" s="18"/>
      <c r="EWO551" s="18"/>
      <c r="EWP551" s="18"/>
      <c r="EWQ551" s="18"/>
      <c r="EWR551" s="18"/>
      <c r="EWS551" s="18"/>
      <c r="EWT551" s="18"/>
      <c r="EWU551" s="18"/>
      <c r="EWV551" s="18"/>
      <c r="EWW551" s="18"/>
      <c r="EWX551" s="18"/>
      <c r="EWY551" s="18"/>
      <c r="EWZ551" s="18"/>
      <c r="EXA551" s="18"/>
      <c r="EXB551" s="18"/>
      <c r="EXC551" s="18"/>
      <c r="EXD551" s="18"/>
      <c r="EXE551" s="18"/>
      <c r="EXF551" s="18"/>
      <c r="EXG551" s="18"/>
      <c r="EXH551" s="18"/>
      <c r="EXI551" s="18"/>
      <c r="EXJ551" s="18"/>
      <c r="EXK551" s="18"/>
      <c r="EXL551" s="18"/>
      <c r="EXM551" s="18"/>
      <c r="EXN551" s="18"/>
      <c r="EXO551" s="18"/>
      <c r="EXP551" s="18"/>
      <c r="EXQ551" s="18"/>
      <c r="EXR551" s="18"/>
      <c r="EXS551" s="18"/>
      <c r="EXT551" s="18"/>
      <c r="EXU551" s="18"/>
      <c r="EXV551" s="18"/>
      <c r="EXW551" s="18"/>
      <c r="EXX551" s="18"/>
      <c r="EXY551" s="18"/>
      <c r="EXZ551" s="18"/>
      <c r="EYA551" s="18"/>
      <c r="EYB551" s="18"/>
      <c r="EYC551" s="18"/>
      <c r="EYD551" s="18"/>
      <c r="EYE551" s="18"/>
      <c r="EYF551" s="18"/>
      <c r="EYG551" s="18"/>
      <c r="EYH551" s="18"/>
      <c r="EYI551" s="18"/>
      <c r="EYJ551" s="18"/>
      <c r="EYK551" s="18"/>
      <c r="EYL551" s="18"/>
      <c r="EYM551" s="18"/>
      <c r="EYN551" s="18"/>
      <c r="EYO551" s="18"/>
      <c r="EYP551" s="18"/>
      <c r="EYQ551" s="18"/>
      <c r="EYR551" s="18"/>
      <c r="EYS551" s="18"/>
      <c r="EYT551" s="18"/>
      <c r="EYU551" s="18"/>
      <c r="EYV551" s="18"/>
      <c r="EYW551" s="18"/>
      <c r="EYX551" s="18"/>
      <c r="EYY551" s="18"/>
      <c r="EYZ551" s="18"/>
      <c r="EZA551" s="18"/>
      <c r="EZB551" s="18"/>
      <c r="EZC551" s="18"/>
      <c r="EZD551" s="18"/>
      <c r="EZE551" s="18"/>
      <c r="EZF551" s="18"/>
      <c r="EZG551" s="18"/>
      <c r="EZH551" s="18"/>
      <c r="EZI551" s="18"/>
      <c r="EZJ551" s="18"/>
      <c r="EZK551" s="18"/>
      <c r="EZL551" s="18"/>
      <c r="EZM551" s="18"/>
      <c r="EZN551" s="18"/>
      <c r="EZO551" s="18"/>
      <c r="EZP551" s="18"/>
      <c r="EZQ551" s="18"/>
      <c r="EZR551" s="18"/>
      <c r="EZS551" s="18"/>
      <c r="EZT551" s="18"/>
      <c r="EZU551" s="18"/>
      <c r="EZV551" s="18"/>
      <c r="EZW551" s="18"/>
      <c r="EZX551" s="18"/>
      <c r="EZY551" s="18"/>
      <c r="EZZ551" s="18"/>
      <c r="FAA551" s="18"/>
      <c r="FAB551" s="18"/>
      <c r="FAC551" s="18"/>
      <c r="FAD551" s="18"/>
      <c r="FAE551" s="18"/>
      <c r="FAF551" s="18"/>
      <c r="FAG551" s="18"/>
      <c r="FAH551" s="18"/>
      <c r="FAI551" s="18"/>
      <c r="FAJ551" s="18"/>
      <c r="FAK551" s="18"/>
      <c r="FAL551" s="18"/>
      <c r="FAM551" s="18"/>
      <c r="FAN551" s="18"/>
      <c r="FAO551" s="18"/>
      <c r="FAP551" s="18"/>
      <c r="FAQ551" s="18"/>
      <c r="FAR551" s="18"/>
      <c r="FAS551" s="18"/>
      <c r="FAT551" s="18"/>
      <c r="FAU551" s="18"/>
      <c r="FAV551" s="18"/>
      <c r="FAW551" s="18"/>
      <c r="FAX551" s="18"/>
      <c r="FAY551" s="18"/>
      <c r="FAZ551" s="18"/>
      <c r="FBA551" s="18"/>
      <c r="FBB551" s="18"/>
      <c r="FBC551" s="18"/>
      <c r="FBD551" s="18"/>
      <c r="FBE551" s="18"/>
      <c r="FBF551" s="18"/>
      <c r="FBG551" s="18"/>
      <c r="FBH551" s="18"/>
      <c r="FBI551" s="18"/>
      <c r="FBJ551" s="18"/>
      <c r="FBK551" s="18"/>
      <c r="FBL551" s="18"/>
      <c r="FBM551" s="18"/>
      <c r="FBN551" s="18"/>
      <c r="FBO551" s="18"/>
      <c r="FBP551" s="18"/>
      <c r="FBQ551" s="18"/>
      <c r="FBR551" s="18"/>
      <c r="FBS551" s="18"/>
      <c r="FBT551" s="18"/>
      <c r="FBU551" s="18"/>
      <c r="FBV551" s="18"/>
      <c r="FBW551" s="18"/>
      <c r="FBX551" s="18"/>
      <c r="FBY551" s="18"/>
      <c r="FBZ551" s="18"/>
      <c r="FCA551" s="18"/>
      <c r="FCB551" s="18"/>
      <c r="FCC551" s="18"/>
      <c r="FCD551" s="18"/>
      <c r="FCE551" s="18"/>
      <c r="FCF551" s="18"/>
      <c r="FCG551" s="18"/>
      <c r="FCH551" s="18"/>
      <c r="FCI551" s="18"/>
      <c r="FCJ551" s="18"/>
      <c r="FCK551" s="18"/>
      <c r="FCL551" s="18"/>
      <c r="FCM551" s="18"/>
      <c r="FCN551" s="18"/>
      <c r="FCO551" s="18"/>
      <c r="FCP551" s="18"/>
      <c r="FCQ551" s="18"/>
      <c r="FCR551" s="18"/>
      <c r="FCS551" s="18"/>
      <c r="FCT551" s="18"/>
      <c r="FCU551" s="18"/>
      <c r="FCV551" s="18"/>
      <c r="FCW551" s="18"/>
      <c r="FCX551" s="18"/>
      <c r="FCY551" s="18"/>
      <c r="FCZ551" s="18"/>
      <c r="FDA551" s="18"/>
      <c r="FDB551" s="18"/>
      <c r="FDC551" s="18"/>
      <c r="FDD551" s="18"/>
      <c r="FDE551" s="18"/>
      <c r="FDF551" s="18"/>
      <c r="FDG551" s="18"/>
      <c r="FDH551" s="18"/>
      <c r="FDI551" s="18"/>
      <c r="FDJ551" s="18"/>
      <c r="FDK551" s="18"/>
      <c r="FDL551" s="18"/>
      <c r="FDM551" s="18"/>
      <c r="FDN551" s="18"/>
      <c r="FDO551" s="18"/>
      <c r="FDP551" s="18"/>
      <c r="FDQ551" s="18"/>
      <c r="FDR551" s="18"/>
      <c r="FDS551" s="18"/>
      <c r="FDT551" s="18"/>
      <c r="FDU551" s="18"/>
      <c r="FDV551" s="18"/>
      <c r="FDW551" s="18"/>
      <c r="FDX551" s="18"/>
      <c r="FDY551" s="18"/>
      <c r="FDZ551" s="18"/>
      <c r="FEA551" s="18"/>
      <c r="FEB551" s="18"/>
      <c r="FEC551" s="18"/>
      <c r="FED551" s="18"/>
      <c r="FEE551" s="18"/>
      <c r="FEF551" s="18"/>
      <c r="FEG551" s="18"/>
      <c r="FEH551" s="18"/>
      <c r="FEI551" s="18"/>
      <c r="FEJ551" s="18"/>
      <c r="FEK551" s="18"/>
      <c r="FEL551" s="18"/>
      <c r="FEM551" s="18"/>
      <c r="FEN551" s="18"/>
      <c r="FEO551" s="18"/>
      <c r="FEP551" s="18"/>
      <c r="FEQ551" s="18"/>
      <c r="FER551" s="18"/>
      <c r="FES551" s="18"/>
      <c r="FET551" s="18"/>
      <c r="FEU551" s="18"/>
      <c r="FEV551" s="18"/>
      <c r="FEW551" s="18"/>
      <c r="FEX551" s="18"/>
      <c r="FEY551" s="18"/>
      <c r="FEZ551" s="18"/>
      <c r="FFA551" s="18"/>
      <c r="FFB551" s="18"/>
      <c r="FFC551" s="18"/>
      <c r="FFD551" s="18"/>
      <c r="FFE551" s="18"/>
      <c r="FFF551" s="18"/>
      <c r="FFG551" s="18"/>
      <c r="FFH551" s="18"/>
      <c r="FFI551" s="18"/>
      <c r="FFJ551" s="18"/>
      <c r="FFK551" s="18"/>
      <c r="FFL551" s="18"/>
      <c r="FFM551" s="18"/>
      <c r="FFN551" s="18"/>
      <c r="FFO551" s="18"/>
      <c r="FFP551" s="18"/>
      <c r="FFQ551" s="18"/>
      <c r="FFR551" s="18"/>
      <c r="FFS551" s="18"/>
      <c r="FFT551" s="18"/>
      <c r="FFU551" s="18"/>
      <c r="FFV551" s="18"/>
      <c r="FFW551" s="18"/>
      <c r="FFX551" s="18"/>
      <c r="FFY551" s="18"/>
      <c r="FFZ551" s="18"/>
      <c r="FGA551" s="18"/>
      <c r="FGB551" s="18"/>
      <c r="FGC551" s="18"/>
      <c r="FGD551" s="18"/>
      <c r="FGE551" s="18"/>
      <c r="FGF551" s="18"/>
      <c r="FGG551" s="18"/>
      <c r="FGH551" s="18"/>
      <c r="FGI551" s="18"/>
      <c r="FGJ551" s="18"/>
      <c r="FGK551" s="18"/>
      <c r="FGL551" s="18"/>
      <c r="FGM551" s="18"/>
      <c r="FGN551" s="18"/>
      <c r="FGO551" s="18"/>
      <c r="FGP551" s="18"/>
      <c r="FGQ551" s="18"/>
      <c r="FGR551" s="18"/>
      <c r="FGS551" s="18"/>
      <c r="FGT551" s="18"/>
      <c r="FGU551" s="18"/>
      <c r="FGV551" s="18"/>
      <c r="FGW551" s="18"/>
      <c r="FGX551" s="18"/>
      <c r="FGY551" s="18"/>
      <c r="FGZ551" s="18"/>
      <c r="FHA551" s="18"/>
      <c r="FHB551" s="18"/>
      <c r="FHC551" s="18"/>
      <c r="FHD551" s="18"/>
      <c r="FHE551" s="18"/>
      <c r="FHF551" s="18"/>
      <c r="FHG551" s="18"/>
      <c r="FHH551" s="18"/>
      <c r="FHI551" s="18"/>
      <c r="FHJ551" s="18"/>
      <c r="FHK551" s="18"/>
      <c r="FHL551" s="18"/>
      <c r="FHM551" s="18"/>
      <c r="FHN551" s="18"/>
      <c r="FHO551" s="18"/>
      <c r="FHP551" s="18"/>
      <c r="FHQ551" s="18"/>
      <c r="FHR551" s="18"/>
      <c r="FHS551" s="18"/>
      <c r="FHT551" s="18"/>
      <c r="FHU551" s="18"/>
      <c r="FHV551" s="18"/>
      <c r="FHW551" s="18"/>
      <c r="FHX551" s="18"/>
      <c r="FHY551" s="18"/>
      <c r="FHZ551" s="18"/>
      <c r="FIA551" s="18"/>
      <c r="FIB551" s="18"/>
      <c r="FIC551" s="18"/>
      <c r="FID551" s="18"/>
      <c r="FIE551" s="18"/>
      <c r="FIF551" s="18"/>
      <c r="FIG551" s="18"/>
      <c r="FIH551" s="18"/>
      <c r="FII551" s="18"/>
      <c r="FIJ551" s="18"/>
      <c r="FIK551" s="18"/>
      <c r="FIL551" s="18"/>
      <c r="FIM551" s="18"/>
      <c r="FIN551" s="18"/>
      <c r="FIO551" s="18"/>
      <c r="FIP551" s="18"/>
      <c r="FIQ551" s="18"/>
      <c r="FIR551" s="18"/>
      <c r="FIS551" s="18"/>
      <c r="FIT551" s="18"/>
      <c r="FIU551" s="18"/>
      <c r="FIV551" s="18"/>
      <c r="FIW551" s="18"/>
      <c r="FIX551" s="18"/>
      <c r="FIY551" s="18"/>
      <c r="FIZ551" s="18"/>
      <c r="FJA551" s="18"/>
      <c r="FJB551" s="18"/>
      <c r="FJC551" s="18"/>
      <c r="FJD551" s="18"/>
      <c r="FJE551" s="18"/>
      <c r="FJF551" s="18"/>
      <c r="FJG551" s="18"/>
      <c r="FJH551" s="18"/>
      <c r="FJI551" s="18"/>
      <c r="FJJ551" s="18"/>
      <c r="FJK551" s="18"/>
      <c r="FJL551" s="18"/>
      <c r="FJM551" s="18"/>
      <c r="FJN551" s="18"/>
      <c r="FJO551" s="18"/>
      <c r="FJP551" s="18"/>
      <c r="FJQ551" s="18"/>
      <c r="FJR551" s="18"/>
      <c r="FJS551" s="18"/>
      <c r="FJT551" s="18"/>
      <c r="FJU551" s="18"/>
      <c r="FJV551" s="18"/>
      <c r="FJW551" s="18"/>
      <c r="FJX551" s="18"/>
      <c r="FJY551" s="18"/>
      <c r="FJZ551" s="18"/>
      <c r="FKA551" s="18"/>
      <c r="FKB551" s="18"/>
      <c r="FKC551" s="18"/>
      <c r="FKD551" s="18"/>
      <c r="FKE551" s="18"/>
      <c r="FKF551" s="18"/>
      <c r="FKG551" s="18"/>
      <c r="FKH551" s="18"/>
      <c r="FKI551" s="18"/>
      <c r="FKJ551" s="18"/>
      <c r="FKK551" s="18"/>
      <c r="FKL551" s="18"/>
      <c r="FKM551" s="18"/>
      <c r="FKN551" s="18"/>
      <c r="FKO551" s="18"/>
      <c r="FKP551" s="18"/>
      <c r="FKQ551" s="18"/>
      <c r="FKR551" s="18"/>
      <c r="FKS551" s="18"/>
      <c r="FKT551" s="18"/>
      <c r="FKU551" s="18"/>
      <c r="FKV551" s="18"/>
      <c r="FKW551" s="18"/>
      <c r="FKX551" s="18"/>
      <c r="FKY551" s="18"/>
      <c r="FKZ551" s="18"/>
      <c r="FLA551" s="18"/>
      <c r="FLB551" s="18"/>
      <c r="FLC551" s="18"/>
      <c r="FLD551" s="18"/>
      <c r="FLE551" s="18"/>
      <c r="FLF551" s="18"/>
      <c r="FLG551" s="18"/>
      <c r="FLH551" s="18"/>
      <c r="FLI551" s="18"/>
      <c r="FLJ551" s="18"/>
      <c r="FLK551" s="18"/>
      <c r="FLL551" s="18"/>
      <c r="FLM551" s="18"/>
      <c r="FLN551" s="18"/>
      <c r="FLO551" s="18"/>
      <c r="FLP551" s="18"/>
      <c r="FLQ551" s="18"/>
      <c r="FLR551" s="18"/>
      <c r="FLS551" s="18"/>
      <c r="FLT551" s="18"/>
      <c r="FLU551" s="18"/>
      <c r="FLV551" s="18"/>
      <c r="FLW551" s="18"/>
      <c r="FLX551" s="18"/>
      <c r="FLY551" s="18"/>
      <c r="FLZ551" s="18"/>
      <c r="FMA551" s="18"/>
      <c r="FMB551" s="18"/>
      <c r="FMC551" s="18"/>
      <c r="FMD551" s="18"/>
      <c r="FME551" s="18"/>
      <c r="FMF551" s="18"/>
      <c r="FMG551" s="18"/>
      <c r="FMH551" s="18"/>
      <c r="FMI551" s="18"/>
      <c r="FMJ551" s="18"/>
      <c r="FMK551" s="18"/>
      <c r="FML551" s="18"/>
      <c r="FMM551" s="18"/>
      <c r="FMN551" s="18"/>
      <c r="FMO551" s="18"/>
      <c r="FMP551" s="18"/>
      <c r="FMQ551" s="18"/>
      <c r="FMR551" s="18"/>
      <c r="FMS551" s="18"/>
      <c r="FMT551" s="18"/>
      <c r="FMU551" s="18"/>
      <c r="FMV551" s="18"/>
      <c r="FMW551" s="18"/>
      <c r="FMX551" s="18"/>
      <c r="FMY551" s="18"/>
      <c r="FMZ551" s="18"/>
      <c r="FNA551" s="18"/>
      <c r="FNB551" s="18"/>
      <c r="FNC551" s="18"/>
      <c r="FND551" s="18"/>
      <c r="FNE551" s="18"/>
      <c r="FNF551" s="18"/>
      <c r="FNG551" s="18"/>
      <c r="FNH551" s="18"/>
      <c r="FNI551" s="18"/>
      <c r="FNJ551" s="18"/>
      <c r="FNK551" s="18"/>
      <c r="FNL551" s="18"/>
      <c r="FNM551" s="18"/>
      <c r="FNN551" s="18"/>
      <c r="FNO551" s="18"/>
      <c r="FNP551" s="18"/>
      <c r="FNQ551" s="18"/>
      <c r="FNR551" s="18"/>
      <c r="FNS551" s="18"/>
      <c r="FNT551" s="18"/>
      <c r="FNU551" s="18"/>
      <c r="FNV551" s="18"/>
      <c r="FNW551" s="18"/>
      <c r="FNX551" s="18"/>
      <c r="FNY551" s="18"/>
      <c r="FNZ551" s="18"/>
      <c r="FOA551" s="18"/>
      <c r="FOB551" s="18"/>
      <c r="FOC551" s="18"/>
      <c r="FOD551" s="18"/>
      <c r="FOE551" s="18"/>
      <c r="FOF551" s="18"/>
      <c r="FOG551" s="18"/>
      <c r="FOH551" s="18"/>
      <c r="FOI551" s="18"/>
      <c r="FOJ551" s="18"/>
      <c r="FOK551" s="18"/>
      <c r="FOL551" s="18"/>
      <c r="FOM551" s="18"/>
      <c r="FON551" s="18"/>
      <c r="FOO551" s="18"/>
      <c r="FOP551" s="18"/>
      <c r="FOQ551" s="18"/>
      <c r="FOR551" s="18"/>
      <c r="FOS551" s="18"/>
      <c r="FOT551" s="18"/>
      <c r="FOU551" s="18"/>
      <c r="FOV551" s="18"/>
      <c r="FOW551" s="18"/>
      <c r="FOX551" s="18"/>
      <c r="FOY551" s="18"/>
      <c r="FOZ551" s="18"/>
      <c r="FPA551" s="18"/>
      <c r="FPB551" s="18"/>
      <c r="FPC551" s="18"/>
      <c r="FPD551" s="18"/>
      <c r="FPE551" s="18"/>
      <c r="FPF551" s="18"/>
      <c r="FPG551" s="18"/>
      <c r="FPH551" s="18"/>
      <c r="FPI551" s="18"/>
      <c r="FPJ551" s="18"/>
      <c r="FPK551" s="18"/>
      <c r="FPL551" s="18"/>
      <c r="FPM551" s="18"/>
      <c r="FPN551" s="18"/>
      <c r="FPO551" s="18"/>
      <c r="FPP551" s="18"/>
      <c r="FPQ551" s="18"/>
      <c r="FPR551" s="18"/>
      <c r="FPS551" s="18"/>
      <c r="FPT551" s="18"/>
      <c r="FPU551" s="18"/>
      <c r="FPV551" s="18"/>
      <c r="FPW551" s="18"/>
      <c r="FPX551" s="18"/>
      <c r="FPY551" s="18"/>
      <c r="FPZ551" s="18"/>
      <c r="FQA551" s="18"/>
      <c r="FQB551" s="18"/>
      <c r="FQC551" s="18"/>
      <c r="FQD551" s="18"/>
      <c r="FQE551" s="18"/>
      <c r="FQF551" s="18"/>
      <c r="FQG551" s="18"/>
      <c r="FQH551" s="18"/>
      <c r="FQI551" s="18"/>
      <c r="FQJ551" s="18"/>
      <c r="FQK551" s="18"/>
      <c r="FQL551" s="18"/>
      <c r="FQM551" s="18"/>
      <c r="FQN551" s="18"/>
      <c r="FQO551" s="18"/>
      <c r="FQP551" s="18"/>
      <c r="FQQ551" s="18"/>
      <c r="FQR551" s="18"/>
      <c r="FQS551" s="18"/>
      <c r="FQT551" s="18"/>
      <c r="FQU551" s="18"/>
      <c r="FQV551" s="18"/>
      <c r="FQW551" s="18"/>
      <c r="FQX551" s="18"/>
      <c r="FQY551" s="18"/>
      <c r="FQZ551" s="18"/>
      <c r="FRA551" s="18"/>
      <c r="FRB551" s="18"/>
      <c r="FRC551" s="18"/>
      <c r="FRD551" s="18"/>
      <c r="FRE551" s="18"/>
      <c r="FRF551" s="18"/>
      <c r="FRG551" s="18"/>
      <c r="FRH551" s="18"/>
      <c r="FRI551" s="18"/>
      <c r="FRJ551" s="18"/>
      <c r="FRK551" s="18"/>
      <c r="FRL551" s="18"/>
      <c r="FRM551" s="18"/>
      <c r="FRN551" s="18"/>
      <c r="FRO551" s="18"/>
      <c r="FRP551" s="18"/>
      <c r="FRQ551" s="18"/>
      <c r="FRR551" s="18"/>
      <c r="FRS551" s="18"/>
      <c r="FRT551" s="18"/>
      <c r="FRU551" s="18"/>
      <c r="FRV551" s="18"/>
      <c r="FRW551" s="18"/>
      <c r="FRX551" s="18"/>
      <c r="FRY551" s="18"/>
      <c r="FRZ551" s="18"/>
      <c r="FSA551" s="18"/>
      <c r="FSB551" s="18"/>
      <c r="FSC551" s="18"/>
      <c r="FSD551" s="18"/>
      <c r="FSE551" s="18"/>
      <c r="FSF551" s="18"/>
      <c r="FSG551" s="18"/>
      <c r="FSH551" s="18"/>
      <c r="FSI551" s="18"/>
      <c r="FSJ551" s="18"/>
      <c r="FSK551" s="18"/>
      <c r="FSL551" s="18"/>
      <c r="FSM551" s="18"/>
      <c r="FSN551" s="18"/>
      <c r="FSO551" s="18"/>
      <c r="FSP551" s="18"/>
      <c r="FSQ551" s="18"/>
      <c r="FSR551" s="18"/>
      <c r="FSS551" s="18"/>
      <c r="FST551" s="18"/>
      <c r="FSU551" s="18"/>
      <c r="FSV551" s="18"/>
      <c r="FSW551" s="18"/>
      <c r="FSX551" s="18"/>
      <c r="FSY551" s="18"/>
      <c r="FSZ551" s="18"/>
      <c r="FTA551" s="18"/>
      <c r="FTB551" s="18"/>
      <c r="FTC551" s="18"/>
      <c r="FTD551" s="18"/>
      <c r="FTE551" s="18"/>
      <c r="FTF551" s="18"/>
      <c r="FTG551" s="18"/>
      <c r="FTH551" s="18"/>
      <c r="FTI551" s="18"/>
      <c r="FTJ551" s="18"/>
      <c r="FTK551" s="18"/>
      <c r="FTL551" s="18"/>
      <c r="FTM551" s="18"/>
      <c r="FTN551" s="18"/>
      <c r="FTO551" s="18"/>
      <c r="FTP551" s="18"/>
      <c r="FTQ551" s="18"/>
      <c r="FTR551" s="18"/>
      <c r="FTS551" s="18"/>
      <c r="FTT551" s="18"/>
      <c r="FTU551" s="18"/>
      <c r="FTV551" s="18"/>
      <c r="FTW551" s="18"/>
      <c r="FTX551" s="18"/>
      <c r="FTY551" s="18"/>
      <c r="FTZ551" s="18"/>
      <c r="FUA551" s="18"/>
      <c r="FUB551" s="18"/>
      <c r="FUC551" s="18"/>
      <c r="FUD551" s="18"/>
      <c r="FUE551" s="18"/>
      <c r="FUF551" s="18"/>
      <c r="FUG551" s="18"/>
      <c r="FUH551" s="18"/>
      <c r="FUI551" s="18"/>
      <c r="FUJ551" s="18"/>
      <c r="FUK551" s="18"/>
      <c r="FUL551" s="18"/>
      <c r="FUM551" s="18"/>
      <c r="FUN551" s="18"/>
      <c r="FUO551" s="18"/>
      <c r="FUP551" s="18"/>
      <c r="FUQ551" s="18"/>
      <c r="FUR551" s="18"/>
      <c r="FUS551" s="18"/>
      <c r="FUT551" s="18"/>
      <c r="FUU551" s="18"/>
      <c r="FUV551" s="18"/>
      <c r="FUW551" s="18"/>
      <c r="FUX551" s="18"/>
      <c r="FUY551" s="18"/>
      <c r="FUZ551" s="18"/>
      <c r="FVA551" s="18"/>
      <c r="FVB551" s="18"/>
      <c r="FVC551" s="18"/>
      <c r="FVD551" s="18"/>
      <c r="FVE551" s="18"/>
      <c r="FVF551" s="18"/>
      <c r="FVG551" s="18"/>
      <c r="FVH551" s="18"/>
      <c r="FVI551" s="18"/>
      <c r="FVJ551" s="18"/>
      <c r="FVK551" s="18"/>
      <c r="FVL551" s="18"/>
      <c r="FVM551" s="18"/>
      <c r="FVN551" s="18"/>
      <c r="FVO551" s="18"/>
      <c r="FVP551" s="18"/>
      <c r="FVQ551" s="18"/>
      <c r="FVR551" s="18"/>
      <c r="FVS551" s="18"/>
      <c r="FVT551" s="18"/>
      <c r="FVU551" s="18"/>
      <c r="FVV551" s="18"/>
      <c r="FVW551" s="18"/>
      <c r="FVX551" s="18"/>
      <c r="FVY551" s="18"/>
      <c r="FVZ551" s="18"/>
      <c r="FWA551" s="18"/>
      <c r="FWB551" s="18"/>
      <c r="FWC551" s="18"/>
      <c r="FWD551" s="18"/>
      <c r="FWE551" s="18"/>
      <c r="FWF551" s="18"/>
      <c r="FWG551" s="18"/>
      <c r="FWH551" s="18"/>
      <c r="FWI551" s="18"/>
      <c r="FWJ551" s="18"/>
      <c r="FWK551" s="18"/>
      <c r="FWL551" s="18"/>
      <c r="FWM551" s="18"/>
      <c r="FWN551" s="18"/>
      <c r="FWO551" s="18"/>
      <c r="FWP551" s="18"/>
      <c r="FWQ551" s="18"/>
      <c r="FWR551" s="18"/>
      <c r="FWS551" s="18"/>
      <c r="FWT551" s="18"/>
      <c r="FWU551" s="18"/>
      <c r="FWV551" s="18"/>
      <c r="FWW551" s="18"/>
      <c r="FWX551" s="18"/>
      <c r="FWY551" s="18"/>
      <c r="FWZ551" s="18"/>
      <c r="FXA551" s="18"/>
      <c r="FXB551" s="18"/>
      <c r="FXC551" s="18"/>
      <c r="FXD551" s="18"/>
      <c r="FXE551" s="18"/>
      <c r="FXF551" s="18"/>
      <c r="FXG551" s="18"/>
      <c r="FXH551" s="18"/>
      <c r="FXI551" s="18"/>
      <c r="FXJ551" s="18"/>
      <c r="FXK551" s="18"/>
      <c r="FXL551" s="18"/>
      <c r="FXM551" s="18"/>
      <c r="FXN551" s="18"/>
      <c r="FXO551" s="18"/>
      <c r="FXP551" s="18"/>
      <c r="FXQ551" s="18"/>
      <c r="FXR551" s="18"/>
      <c r="FXS551" s="18"/>
      <c r="FXT551" s="18"/>
      <c r="FXU551" s="18"/>
      <c r="FXV551" s="18"/>
      <c r="FXW551" s="18"/>
      <c r="FXX551" s="18"/>
      <c r="FXY551" s="18"/>
      <c r="FXZ551" s="18"/>
      <c r="FYA551" s="18"/>
      <c r="FYB551" s="18"/>
      <c r="FYC551" s="18"/>
      <c r="FYD551" s="18"/>
      <c r="FYE551" s="18"/>
      <c r="FYF551" s="18"/>
      <c r="FYG551" s="18"/>
      <c r="FYH551" s="18"/>
      <c r="FYI551" s="18"/>
      <c r="FYJ551" s="18"/>
      <c r="FYK551" s="18"/>
      <c r="FYL551" s="18"/>
      <c r="FYM551" s="18"/>
      <c r="FYN551" s="18"/>
      <c r="FYO551" s="18"/>
      <c r="FYP551" s="18"/>
      <c r="FYQ551" s="18"/>
      <c r="FYR551" s="18"/>
      <c r="FYS551" s="18"/>
      <c r="FYT551" s="18"/>
      <c r="FYU551" s="18"/>
      <c r="FYV551" s="18"/>
      <c r="FYW551" s="18"/>
      <c r="FYX551" s="18"/>
      <c r="FYY551" s="18"/>
      <c r="FYZ551" s="18"/>
      <c r="FZA551" s="18"/>
      <c r="FZB551" s="18"/>
      <c r="FZC551" s="18"/>
      <c r="FZD551" s="18"/>
      <c r="FZE551" s="18"/>
      <c r="FZF551" s="18"/>
      <c r="FZG551" s="18"/>
      <c r="FZH551" s="18"/>
      <c r="FZI551" s="18"/>
      <c r="FZJ551" s="18"/>
      <c r="FZK551" s="18"/>
      <c r="FZL551" s="18"/>
      <c r="FZM551" s="18"/>
      <c r="FZN551" s="18"/>
      <c r="FZO551" s="18"/>
      <c r="FZP551" s="18"/>
      <c r="FZQ551" s="18"/>
      <c r="FZR551" s="18"/>
      <c r="FZS551" s="18"/>
      <c r="FZT551" s="18"/>
      <c r="FZU551" s="18"/>
      <c r="FZV551" s="18"/>
      <c r="FZW551" s="18"/>
      <c r="FZX551" s="18"/>
      <c r="FZY551" s="18"/>
      <c r="FZZ551" s="18"/>
      <c r="GAA551" s="18"/>
      <c r="GAB551" s="18"/>
      <c r="GAC551" s="18"/>
      <c r="GAD551" s="18"/>
      <c r="GAE551" s="18"/>
      <c r="GAF551" s="18"/>
      <c r="GAG551" s="18"/>
      <c r="GAH551" s="18"/>
      <c r="GAI551" s="18"/>
      <c r="GAJ551" s="18"/>
      <c r="GAK551" s="18"/>
      <c r="GAL551" s="18"/>
      <c r="GAM551" s="18"/>
      <c r="GAN551" s="18"/>
      <c r="GAO551" s="18"/>
      <c r="GAP551" s="18"/>
      <c r="GAQ551" s="18"/>
      <c r="GAR551" s="18"/>
      <c r="GAS551" s="18"/>
      <c r="GAT551" s="18"/>
      <c r="GAU551" s="18"/>
      <c r="GAV551" s="18"/>
      <c r="GAW551" s="18"/>
      <c r="GAX551" s="18"/>
      <c r="GAY551" s="18"/>
      <c r="GAZ551" s="18"/>
      <c r="GBA551" s="18"/>
      <c r="GBB551" s="18"/>
      <c r="GBC551" s="18"/>
      <c r="GBD551" s="18"/>
      <c r="GBE551" s="18"/>
      <c r="GBF551" s="18"/>
      <c r="GBG551" s="18"/>
      <c r="GBH551" s="18"/>
      <c r="GBI551" s="18"/>
      <c r="GBJ551" s="18"/>
      <c r="GBK551" s="18"/>
      <c r="GBL551" s="18"/>
      <c r="GBM551" s="18"/>
      <c r="GBN551" s="18"/>
      <c r="GBO551" s="18"/>
      <c r="GBP551" s="18"/>
      <c r="GBQ551" s="18"/>
      <c r="GBR551" s="18"/>
      <c r="GBS551" s="18"/>
      <c r="GBT551" s="18"/>
      <c r="GBU551" s="18"/>
      <c r="GBV551" s="18"/>
      <c r="GBW551" s="18"/>
      <c r="GBX551" s="18"/>
      <c r="GBY551" s="18"/>
      <c r="GBZ551" s="18"/>
      <c r="GCA551" s="18"/>
      <c r="GCB551" s="18"/>
      <c r="GCC551" s="18"/>
      <c r="GCD551" s="18"/>
      <c r="GCE551" s="18"/>
      <c r="GCF551" s="18"/>
      <c r="GCG551" s="18"/>
      <c r="GCH551" s="18"/>
      <c r="GCI551" s="18"/>
      <c r="GCJ551" s="18"/>
      <c r="GCK551" s="18"/>
      <c r="GCL551" s="18"/>
      <c r="GCM551" s="18"/>
      <c r="GCN551" s="18"/>
      <c r="GCO551" s="18"/>
      <c r="GCP551" s="18"/>
      <c r="GCQ551" s="18"/>
      <c r="GCR551" s="18"/>
      <c r="GCS551" s="18"/>
      <c r="GCT551" s="18"/>
      <c r="GCU551" s="18"/>
      <c r="GCV551" s="18"/>
      <c r="GCW551" s="18"/>
      <c r="GCX551" s="18"/>
      <c r="GCY551" s="18"/>
      <c r="GCZ551" s="18"/>
      <c r="GDA551" s="18"/>
      <c r="GDB551" s="18"/>
      <c r="GDC551" s="18"/>
      <c r="GDD551" s="18"/>
      <c r="GDE551" s="18"/>
      <c r="GDF551" s="18"/>
      <c r="GDG551" s="18"/>
      <c r="GDH551" s="18"/>
      <c r="GDI551" s="18"/>
      <c r="GDJ551" s="18"/>
      <c r="GDK551" s="18"/>
      <c r="GDL551" s="18"/>
      <c r="GDM551" s="18"/>
      <c r="GDN551" s="18"/>
      <c r="GDO551" s="18"/>
      <c r="GDP551" s="18"/>
      <c r="GDQ551" s="18"/>
      <c r="GDR551" s="18"/>
      <c r="GDS551" s="18"/>
      <c r="GDT551" s="18"/>
      <c r="GDU551" s="18"/>
      <c r="GDV551" s="18"/>
      <c r="GDW551" s="18"/>
      <c r="GDX551" s="18"/>
      <c r="GDY551" s="18"/>
      <c r="GDZ551" s="18"/>
      <c r="GEA551" s="18"/>
      <c r="GEB551" s="18"/>
      <c r="GEC551" s="18"/>
      <c r="GED551" s="18"/>
      <c r="GEE551" s="18"/>
      <c r="GEF551" s="18"/>
      <c r="GEG551" s="18"/>
      <c r="GEH551" s="18"/>
      <c r="GEI551" s="18"/>
      <c r="GEJ551" s="18"/>
      <c r="GEK551" s="18"/>
      <c r="GEL551" s="18"/>
      <c r="GEM551" s="18"/>
      <c r="GEN551" s="18"/>
      <c r="GEO551" s="18"/>
      <c r="GEP551" s="18"/>
      <c r="GEQ551" s="18"/>
      <c r="GER551" s="18"/>
      <c r="GES551" s="18"/>
      <c r="GET551" s="18"/>
      <c r="GEU551" s="18"/>
      <c r="GEV551" s="18"/>
      <c r="GEW551" s="18"/>
      <c r="GEX551" s="18"/>
      <c r="GEY551" s="18"/>
      <c r="GEZ551" s="18"/>
      <c r="GFA551" s="18"/>
      <c r="GFB551" s="18"/>
      <c r="GFC551" s="18"/>
      <c r="GFD551" s="18"/>
      <c r="GFE551" s="18"/>
      <c r="GFF551" s="18"/>
      <c r="GFG551" s="18"/>
      <c r="GFH551" s="18"/>
      <c r="GFI551" s="18"/>
      <c r="GFJ551" s="18"/>
      <c r="GFK551" s="18"/>
      <c r="GFL551" s="18"/>
      <c r="GFM551" s="18"/>
      <c r="GFN551" s="18"/>
      <c r="GFO551" s="18"/>
      <c r="GFP551" s="18"/>
      <c r="GFQ551" s="18"/>
      <c r="GFR551" s="18"/>
      <c r="GFS551" s="18"/>
      <c r="GFT551" s="18"/>
      <c r="GFU551" s="18"/>
      <c r="GFV551" s="18"/>
      <c r="GFW551" s="18"/>
      <c r="GFX551" s="18"/>
      <c r="GFY551" s="18"/>
      <c r="GFZ551" s="18"/>
      <c r="GGA551" s="18"/>
      <c r="GGB551" s="18"/>
      <c r="GGC551" s="18"/>
      <c r="GGD551" s="18"/>
      <c r="GGE551" s="18"/>
      <c r="GGF551" s="18"/>
      <c r="GGG551" s="18"/>
      <c r="GGH551" s="18"/>
      <c r="GGI551" s="18"/>
      <c r="GGJ551" s="18"/>
      <c r="GGK551" s="18"/>
      <c r="GGL551" s="18"/>
      <c r="GGM551" s="18"/>
      <c r="GGN551" s="18"/>
      <c r="GGO551" s="18"/>
      <c r="GGP551" s="18"/>
      <c r="GGQ551" s="18"/>
      <c r="GGR551" s="18"/>
      <c r="GGS551" s="18"/>
      <c r="GGT551" s="18"/>
      <c r="GGU551" s="18"/>
      <c r="GGV551" s="18"/>
      <c r="GGW551" s="18"/>
      <c r="GGX551" s="18"/>
      <c r="GGY551" s="18"/>
      <c r="GGZ551" s="18"/>
      <c r="GHA551" s="18"/>
      <c r="GHB551" s="18"/>
      <c r="GHC551" s="18"/>
      <c r="GHD551" s="18"/>
      <c r="GHE551" s="18"/>
      <c r="GHF551" s="18"/>
      <c r="GHG551" s="18"/>
      <c r="GHH551" s="18"/>
      <c r="GHI551" s="18"/>
      <c r="GHJ551" s="18"/>
      <c r="GHK551" s="18"/>
      <c r="GHL551" s="18"/>
      <c r="GHM551" s="18"/>
      <c r="GHN551" s="18"/>
      <c r="GHO551" s="18"/>
      <c r="GHP551" s="18"/>
      <c r="GHQ551" s="18"/>
      <c r="GHR551" s="18"/>
      <c r="GHS551" s="18"/>
      <c r="GHT551" s="18"/>
      <c r="GHU551" s="18"/>
      <c r="GHV551" s="18"/>
      <c r="GHW551" s="18"/>
      <c r="GHX551" s="18"/>
      <c r="GHY551" s="18"/>
      <c r="GHZ551" s="18"/>
      <c r="GIA551" s="18"/>
      <c r="GIB551" s="18"/>
      <c r="GIC551" s="18"/>
      <c r="GID551" s="18"/>
      <c r="GIE551" s="18"/>
      <c r="GIF551" s="18"/>
      <c r="GIG551" s="18"/>
      <c r="GIH551" s="18"/>
      <c r="GII551" s="18"/>
      <c r="GIJ551" s="18"/>
      <c r="GIK551" s="18"/>
      <c r="GIL551" s="18"/>
      <c r="GIM551" s="18"/>
      <c r="GIN551" s="18"/>
      <c r="GIO551" s="18"/>
      <c r="GIP551" s="18"/>
      <c r="GIQ551" s="18"/>
      <c r="GIR551" s="18"/>
      <c r="GIS551" s="18"/>
      <c r="GIT551" s="18"/>
      <c r="GIU551" s="18"/>
      <c r="GIV551" s="18"/>
      <c r="GIW551" s="18"/>
      <c r="GIX551" s="18"/>
      <c r="GIY551" s="18"/>
      <c r="GIZ551" s="18"/>
      <c r="GJA551" s="18"/>
      <c r="GJB551" s="18"/>
      <c r="GJC551" s="18"/>
      <c r="GJD551" s="18"/>
      <c r="GJE551" s="18"/>
      <c r="GJF551" s="18"/>
      <c r="GJG551" s="18"/>
      <c r="GJH551" s="18"/>
      <c r="GJI551" s="18"/>
      <c r="GJJ551" s="18"/>
      <c r="GJK551" s="18"/>
      <c r="GJL551" s="18"/>
      <c r="GJM551" s="18"/>
      <c r="GJN551" s="18"/>
      <c r="GJO551" s="18"/>
      <c r="GJP551" s="18"/>
      <c r="GJQ551" s="18"/>
      <c r="GJR551" s="18"/>
      <c r="GJS551" s="18"/>
      <c r="GJT551" s="18"/>
      <c r="GJU551" s="18"/>
      <c r="GJV551" s="18"/>
      <c r="GJW551" s="18"/>
      <c r="GJX551" s="18"/>
      <c r="GJY551" s="18"/>
      <c r="GJZ551" s="18"/>
      <c r="GKA551" s="18"/>
      <c r="GKB551" s="18"/>
      <c r="GKC551" s="18"/>
      <c r="GKD551" s="18"/>
      <c r="GKE551" s="18"/>
      <c r="GKF551" s="18"/>
      <c r="GKG551" s="18"/>
      <c r="GKH551" s="18"/>
      <c r="GKI551" s="18"/>
      <c r="GKJ551" s="18"/>
      <c r="GKK551" s="18"/>
      <c r="GKL551" s="18"/>
      <c r="GKM551" s="18"/>
      <c r="GKN551" s="18"/>
      <c r="GKO551" s="18"/>
      <c r="GKP551" s="18"/>
      <c r="GKQ551" s="18"/>
      <c r="GKR551" s="18"/>
      <c r="GKS551" s="18"/>
      <c r="GKT551" s="18"/>
      <c r="GKU551" s="18"/>
      <c r="GKV551" s="18"/>
      <c r="GKW551" s="18"/>
      <c r="GKX551" s="18"/>
      <c r="GKY551" s="18"/>
      <c r="GKZ551" s="18"/>
      <c r="GLA551" s="18"/>
      <c r="GLB551" s="18"/>
      <c r="GLC551" s="18"/>
      <c r="GLD551" s="18"/>
      <c r="GLE551" s="18"/>
      <c r="GLF551" s="18"/>
      <c r="GLG551" s="18"/>
      <c r="GLH551" s="18"/>
      <c r="GLI551" s="18"/>
      <c r="GLJ551" s="18"/>
      <c r="GLK551" s="18"/>
      <c r="GLL551" s="18"/>
      <c r="GLM551" s="18"/>
      <c r="GLN551" s="18"/>
      <c r="GLO551" s="18"/>
      <c r="GLP551" s="18"/>
      <c r="GLQ551" s="18"/>
      <c r="GLR551" s="18"/>
      <c r="GLS551" s="18"/>
      <c r="GLT551" s="18"/>
      <c r="GLU551" s="18"/>
      <c r="GLV551" s="18"/>
      <c r="GLW551" s="18"/>
      <c r="GLX551" s="18"/>
      <c r="GLY551" s="18"/>
      <c r="GLZ551" s="18"/>
      <c r="GMA551" s="18"/>
      <c r="GMB551" s="18"/>
      <c r="GMC551" s="18"/>
      <c r="GMD551" s="18"/>
      <c r="GME551" s="18"/>
      <c r="GMF551" s="18"/>
      <c r="GMG551" s="18"/>
      <c r="GMH551" s="18"/>
      <c r="GMI551" s="18"/>
      <c r="GMJ551" s="18"/>
      <c r="GMK551" s="18"/>
      <c r="GML551" s="18"/>
      <c r="GMM551" s="18"/>
      <c r="GMN551" s="18"/>
      <c r="GMO551" s="18"/>
      <c r="GMP551" s="18"/>
      <c r="GMQ551" s="18"/>
      <c r="GMR551" s="18"/>
      <c r="GMS551" s="18"/>
      <c r="GMT551" s="18"/>
      <c r="GMU551" s="18"/>
      <c r="GMV551" s="18"/>
      <c r="GMW551" s="18"/>
      <c r="GMX551" s="18"/>
      <c r="GMY551" s="18"/>
      <c r="GMZ551" s="18"/>
      <c r="GNA551" s="18"/>
      <c r="GNB551" s="18"/>
      <c r="GNC551" s="18"/>
      <c r="GND551" s="18"/>
      <c r="GNE551" s="18"/>
      <c r="GNF551" s="18"/>
      <c r="GNG551" s="18"/>
      <c r="GNH551" s="18"/>
      <c r="GNI551" s="18"/>
      <c r="GNJ551" s="18"/>
      <c r="GNK551" s="18"/>
      <c r="GNL551" s="18"/>
      <c r="GNM551" s="18"/>
      <c r="GNN551" s="18"/>
      <c r="GNO551" s="18"/>
      <c r="GNP551" s="18"/>
      <c r="GNQ551" s="18"/>
      <c r="GNR551" s="18"/>
      <c r="GNS551" s="18"/>
      <c r="GNT551" s="18"/>
      <c r="GNU551" s="18"/>
      <c r="GNV551" s="18"/>
      <c r="GNW551" s="18"/>
      <c r="GNX551" s="18"/>
      <c r="GNY551" s="18"/>
      <c r="GNZ551" s="18"/>
      <c r="GOA551" s="18"/>
      <c r="GOB551" s="18"/>
      <c r="GOC551" s="18"/>
      <c r="GOD551" s="18"/>
      <c r="GOE551" s="18"/>
      <c r="GOF551" s="18"/>
      <c r="GOG551" s="18"/>
      <c r="GOH551" s="18"/>
      <c r="GOI551" s="18"/>
      <c r="GOJ551" s="18"/>
      <c r="GOK551" s="18"/>
      <c r="GOL551" s="18"/>
      <c r="GOM551" s="18"/>
      <c r="GON551" s="18"/>
      <c r="GOO551" s="18"/>
      <c r="GOP551" s="18"/>
      <c r="GOQ551" s="18"/>
      <c r="GOR551" s="18"/>
      <c r="GOS551" s="18"/>
      <c r="GOT551" s="18"/>
      <c r="GOU551" s="18"/>
      <c r="GOV551" s="18"/>
      <c r="GOW551" s="18"/>
      <c r="GOX551" s="18"/>
      <c r="GOY551" s="18"/>
      <c r="GOZ551" s="18"/>
      <c r="GPA551" s="18"/>
      <c r="GPB551" s="18"/>
      <c r="GPC551" s="18"/>
      <c r="GPD551" s="18"/>
      <c r="GPE551" s="18"/>
      <c r="GPF551" s="18"/>
      <c r="GPG551" s="18"/>
      <c r="GPH551" s="18"/>
      <c r="GPI551" s="18"/>
      <c r="GPJ551" s="18"/>
      <c r="GPK551" s="18"/>
      <c r="GPL551" s="18"/>
      <c r="GPM551" s="18"/>
      <c r="GPN551" s="18"/>
      <c r="GPO551" s="18"/>
      <c r="GPP551" s="18"/>
      <c r="GPQ551" s="18"/>
      <c r="GPR551" s="18"/>
      <c r="GPS551" s="18"/>
      <c r="GPT551" s="18"/>
      <c r="GPU551" s="18"/>
      <c r="GPV551" s="18"/>
      <c r="GPW551" s="18"/>
      <c r="GPX551" s="18"/>
      <c r="GPY551" s="18"/>
      <c r="GPZ551" s="18"/>
      <c r="GQA551" s="18"/>
      <c r="GQB551" s="18"/>
      <c r="GQC551" s="18"/>
      <c r="GQD551" s="18"/>
      <c r="GQE551" s="18"/>
      <c r="GQF551" s="18"/>
      <c r="GQG551" s="18"/>
      <c r="GQH551" s="18"/>
      <c r="GQI551" s="18"/>
      <c r="GQJ551" s="18"/>
      <c r="GQK551" s="18"/>
      <c r="GQL551" s="18"/>
      <c r="GQM551" s="18"/>
      <c r="GQN551" s="18"/>
      <c r="GQO551" s="18"/>
      <c r="GQP551" s="18"/>
      <c r="GQQ551" s="18"/>
      <c r="GQR551" s="18"/>
      <c r="GQS551" s="18"/>
      <c r="GQT551" s="18"/>
      <c r="GQU551" s="18"/>
      <c r="GQV551" s="18"/>
      <c r="GQW551" s="18"/>
      <c r="GQX551" s="18"/>
      <c r="GQY551" s="18"/>
      <c r="GQZ551" s="18"/>
      <c r="GRA551" s="18"/>
      <c r="GRB551" s="18"/>
      <c r="GRC551" s="18"/>
      <c r="GRD551" s="18"/>
      <c r="GRE551" s="18"/>
      <c r="GRF551" s="18"/>
      <c r="GRG551" s="18"/>
      <c r="GRH551" s="18"/>
      <c r="GRI551" s="18"/>
      <c r="GRJ551" s="18"/>
      <c r="GRK551" s="18"/>
      <c r="GRL551" s="18"/>
      <c r="GRM551" s="18"/>
      <c r="GRN551" s="18"/>
      <c r="GRO551" s="18"/>
      <c r="GRP551" s="18"/>
      <c r="GRQ551" s="18"/>
      <c r="GRR551" s="18"/>
      <c r="GRS551" s="18"/>
      <c r="GRT551" s="18"/>
      <c r="GRU551" s="18"/>
      <c r="GRV551" s="18"/>
      <c r="GRW551" s="18"/>
      <c r="GRX551" s="18"/>
      <c r="GRY551" s="18"/>
      <c r="GRZ551" s="18"/>
      <c r="GSA551" s="18"/>
      <c r="GSB551" s="18"/>
      <c r="GSC551" s="18"/>
      <c r="GSD551" s="18"/>
      <c r="GSE551" s="18"/>
      <c r="GSF551" s="18"/>
      <c r="GSG551" s="18"/>
      <c r="GSH551" s="18"/>
      <c r="GSI551" s="18"/>
      <c r="GSJ551" s="18"/>
      <c r="GSK551" s="18"/>
      <c r="GSL551" s="18"/>
      <c r="GSM551" s="18"/>
      <c r="GSN551" s="18"/>
      <c r="GSO551" s="18"/>
      <c r="GSP551" s="18"/>
      <c r="GSQ551" s="18"/>
      <c r="GSR551" s="18"/>
      <c r="GSS551" s="18"/>
      <c r="GST551" s="18"/>
      <c r="GSU551" s="18"/>
      <c r="GSV551" s="18"/>
      <c r="GSW551" s="18"/>
      <c r="GSX551" s="18"/>
      <c r="GSY551" s="18"/>
      <c r="GSZ551" s="18"/>
      <c r="GTA551" s="18"/>
      <c r="GTB551" s="18"/>
      <c r="GTC551" s="18"/>
      <c r="GTD551" s="18"/>
      <c r="GTE551" s="18"/>
      <c r="GTF551" s="18"/>
      <c r="GTG551" s="18"/>
      <c r="GTH551" s="18"/>
      <c r="GTI551" s="18"/>
      <c r="GTJ551" s="18"/>
      <c r="GTK551" s="18"/>
      <c r="GTL551" s="18"/>
      <c r="GTM551" s="18"/>
      <c r="GTN551" s="18"/>
      <c r="GTO551" s="18"/>
      <c r="GTP551" s="18"/>
      <c r="GTQ551" s="18"/>
      <c r="GTR551" s="18"/>
      <c r="GTS551" s="18"/>
      <c r="GTT551" s="18"/>
      <c r="GTU551" s="18"/>
      <c r="GTV551" s="18"/>
      <c r="GTW551" s="18"/>
      <c r="GTX551" s="18"/>
      <c r="GTY551" s="18"/>
      <c r="GTZ551" s="18"/>
      <c r="GUA551" s="18"/>
      <c r="GUB551" s="18"/>
      <c r="GUC551" s="18"/>
      <c r="GUD551" s="18"/>
      <c r="GUE551" s="18"/>
      <c r="GUF551" s="18"/>
      <c r="GUG551" s="18"/>
      <c r="GUH551" s="18"/>
      <c r="GUI551" s="18"/>
      <c r="GUJ551" s="18"/>
      <c r="GUK551" s="18"/>
      <c r="GUL551" s="18"/>
      <c r="GUM551" s="18"/>
      <c r="GUN551" s="18"/>
      <c r="GUO551" s="18"/>
      <c r="GUP551" s="18"/>
      <c r="GUQ551" s="18"/>
      <c r="GUR551" s="18"/>
      <c r="GUS551" s="18"/>
      <c r="GUT551" s="18"/>
      <c r="GUU551" s="18"/>
      <c r="GUV551" s="18"/>
      <c r="GUW551" s="18"/>
      <c r="GUX551" s="18"/>
      <c r="GUY551" s="18"/>
      <c r="GUZ551" s="18"/>
      <c r="GVA551" s="18"/>
      <c r="GVB551" s="18"/>
      <c r="GVC551" s="18"/>
      <c r="GVD551" s="18"/>
      <c r="GVE551" s="18"/>
      <c r="GVF551" s="18"/>
      <c r="GVG551" s="18"/>
      <c r="GVH551" s="18"/>
      <c r="GVI551" s="18"/>
      <c r="GVJ551" s="18"/>
      <c r="GVK551" s="18"/>
      <c r="GVL551" s="18"/>
      <c r="GVM551" s="18"/>
      <c r="GVN551" s="18"/>
      <c r="GVO551" s="18"/>
      <c r="GVP551" s="18"/>
      <c r="GVQ551" s="18"/>
      <c r="GVR551" s="18"/>
      <c r="GVS551" s="18"/>
      <c r="GVT551" s="18"/>
      <c r="GVU551" s="18"/>
      <c r="GVV551" s="18"/>
      <c r="GVW551" s="18"/>
      <c r="GVX551" s="18"/>
      <c r="GVY551" s="18"/>
      <c r="GVZ551" s="18"/>
      <c r="GWA551" s="18"/>
      <c r="GWB551" s="18"/>
      <c r="GWC551" s="18"/>
      <c r="GWD551" s="18"/>
      <c r="GWE551" s="18"/>
      <c r="GWF551" s="18"/>
      <c r="GWG551" s="18"/>
      <c r="GWH551" s="18"/>
      <c r="GWI551" s="18"/>
      <c r="GWJ551" s="18"/>
      <c r="GWK551" s="18"/>
      <c r="GWL551" s="18"/>
      <c r="GWM551" s="18"/>
      <c r="GWN551" s="18"/>
      <c r="GWO551" s="18"/>
      <c r="GWP551" s="18"/>
      <c r="GWQ551" s="18"/>
      <c r="GWR551" s="18"/>
      <c r="GWS551" s="18"/>
      <c r="GWT551" s="18"/>
      <c r="GWU551" s="18"/>
      <c r="GWV551" s="18"/>
      <c r="GWW551" s="18"/>
      <c r="GWX551" s="18"/>
      <c r="GWY551" s="18"/>
      <c r="GWZ551" s="18"/>
      <c r="GXA551" s="18"/>
      <c r="GXB551" s="18"/>
      <c r="GXC551" s="18"/>
      <c r="GXD551" s="18"/>
      <c r="GXE551" s="18"/>
      <c r="GXF551" s="18"/>
      <c r="GXG551" s="18"/>
      <c r="GXH551" s="18"/>
      <c r="GXI551" s="18"/>
      <c r="GXJ551" s="18"/>
      <c r="GXK551" s="18"/>
      <c r="GXL551" s="18"/>
      <c r="GXM551" s="18"/>
      <c r="GXN551" s="18"/>
      <c r="GXO551" s="18"/>
      <c r="GXP551" s="18"/>
      <c r="GXQ551" s="18"/>
      <c r="GXR551" s="18"/>
      <c r="GXS551" s="18"/>
      <c r="GXT551" s="18"/>
      <c r="GXU551" s="18"/>
      <c r="GXV551" s="18"/>
      <c r="GXW551" s="18"/>
      <c r="GXX551" s="18"/>
      <c r="GXY551" s="18"/>
      <c r="GXZ551" s="18"/>
      <c r="GYA551" s="18"/>
      <c r="GYB551" s="18"/>
      <c r="GYC551" s="18"/>
      <c r="GYD551" s="18"/>
      <c r="GYE551" s="18"/>
      <c r="GYF551" s="18"/>
      <c r="GYG551" s="18"/>
      <c r="GYH551" s="18"/>
      <c r="GYI551" s="18"/>
      <c r="GYJ551" s="18"/>
      <c r="GYK551" s="18"/>
      <c r="GYL551" s="18"/>
      <c r="GYM551" s="18"/>
      <c r="GYN551" s="18"/>
      <c r="GYO551" s="18"/>
      <c r="GYP551" s="18"/>
      <c r="GYQ551" s="18"/>
      <c r="GYR551" s="18"/>
      <c r="GYS551" s="18"/>
      <c r="GYT551" s="18"/>
      <c r="GYU551" s="18"/>
      <c r="GYV551" s="18"/>
      <c r="GYW551" s="18"/>
      <c r="GYX551" s="18"/>
      <c r="GYY551" s="18"/>
      <c r="GYZ551" s="18"/>
      <c r="GZA551" s="18"/>
      <c r="GZB551" s="18"/>
      <c r="GZC551" s="18"/>
      <c r="GZD551" s="18"/>
      <c r="GZE551" s="18"/>
      <c r="GZF551" s="18"/>
      <c r="GZG551" s="18"/>
      <c r="GZH551" s="18"/>
      <c r="GZI551" s="18"/>
      <c r="GZJ551" s="18"/>
      <c r="GZK551" s="18"/>
      <c r="GZL551" s="18"/>
      <c r="GZM551" s="18"/>
      <c r="GZN551" s="18"/>
      <c r="GZO551" s="18"/>
      <c r="GZP551" s="18"/>
      <c r="GZQ551" s="18"/>
      <c r="GZR551" s="18"/>
      <c r="GZS551" s="18"/>
      <c r="GZT551" s="18"/>
      <c r="GZU551" s="18"/>
      <c r="GZV551" s="18"/>
      <c r="GZW551" s="18"/>
      <c r="GZX551" s="18"/>
      <c r="GZY551" s="18"/>
      <c r="GZZ551" s="18"/>
      <c r="HAA551" s="18"/>
      <c r="HAB551" s="18"/>
      <c r="HAC551" s="18"/>
      <c r="HAD551" s="18"/>
      <c r="HAE551" s="18"/>
      <c r="HAF551" s="18"/>
      <c r="HAG551" s="18"/>
      <c r="HAH551" s="18"/>
      <c r="HAI551" s="18"/>
      <c r="HAJ551" s="18"/>
      <c r="HAK551" s="18"/>
      <c r="HAL551" s="18"/>
      <c r="HAM551" s="18"/>
      <c r="HAN551" s="18"/>
      <c r="HAO551" s="18"/>
      <c r="HAP551" s="18"/>
      <c r="HAQ551" s="18"/>
      <c r="HAR551" s="18"/>
      <c r="HAS551" s="18"/>
      <c r="HAT551" s="18"/>
      <c r="HAU551" s="18"/>
      <c r="HAV551" s="18"/>
      <c r="HAW551" s="18"/>
      <c r="HAX551" s="18"/>
      <c r="HAY551" s="18"/>
      <c r="HAZ551" s="18"/>
      <c r="HBA551" s="18"/>
      <c r="HBB551" s="18"/>
      <c r="HBC551" s="18"/>
      <c r="HBD551" s="18"/>
      <c r="HBE551" s="18"/>
      <c r="HBF551" s="18"/>
      <c r="HBG551" s="18"/>
      <c r="HBH551" s="18"/>
      <c r="HBI551" s="18"/>
      <c r="HBJ551" s="18"/>
      <c r="HBK551" s="18"/>
      <c r="HBL551" s="18"/>
      <c r="HBM551" s="18"/>
      <c r="HBN551" s="18"/>
      <c r="HBO551" s="18"/>
      <c r="HBP551" s="18"/>
      <c r="HBQ551" s="18"/>
      <c r="HBR551" s="18"/>
      <c r="HBS551" s="18"/>
      <c r="HBT551" s="18"/>
      <c r="HBU551" s="18"/>
      <c r="HBV551" s="18"/>
      <c r="HBW551" s="18"/>
      <c r="HBX551" s="18"/>
      <c r="HBY551" s="18"/>
      <c r="HBZ551" s="18"/>
      <c r="HCA551" s="18"/>
      <c r="HCB551" s="18"/>
      <c r="HCC551" s="18"/>
      <c r="HCD551" s="18"/>
      <c r="HCE551" s="18"/>
      <c r="HCF551" s="18"/>
      <c r="HCG551" s="18"/>
      <c r="HCH551" s="18"/>
      <c r="HCI551" s="18"/>
      <c r="HCJ551" s="18"/>
      <c r="HCK551" s="18"/>
      <c r="HCL551" s="18"/>
      <c r="HCM551" s="18"/>
      <c r="HCN551" s="18"/>
      <c r="HCO551" s="18"/>
      <c r="HCP551" s="18"/>
      <c r="HCQ551" s="18"/>
      <c r="HCR551" s="18"/>
      <c r="HCS551" s="18"/>
      <c r="HCT551" s="18"/>
      <c r="HCU551" s="18"/>
      <c r="HCV551" s="18"/>
      <c r="HCW551" s="18"/>
      <c r="HCX551" s="18"/>
      <c r="HCY551" s="18"/>
      <c r="HCZ551" s="18"/>
      <c r="HDA551" s="18"/>
      <c r="HDB551" s="18"/>
      <c r="HDC551" s="18"/>
      <c r="HDD551" s="18"/>
      <c r="HDE551" s="18"/>
      <c r="HDF551" s="18"/>
      <c r="HDG551" s="18"/>
      <c r="HDH551" s="18"/>
      <c r="HDI551" s="18"/>
      <c r="HDJ551" s="18"/>
      <c r="HDK551" s="18"/>
      <c r="HDL551" s="18"/>
      <c r="HDM551" s="18"/>
      <c r="HDN551" s="18"/>
      <c r="HDO551" s="18"/>
      <c r="HDP551" s="18"/>
      <c r="HDQ551" s="18"/>
      <c r="HDR551" s="18"/>
      <c r="HDS551" s="18"/>
      <c r="HDT551" s="18"/>
      <c r="HDU551" s="18"/>
      <c r="HDV551" s="18"/>
      <c r="HDW551" s="18"/>
      <c r="HDX551" s="18"/>
      <c r="HDY551" s="18"/>
      <c r="HDZ551" s="18"/>
      <c r="HEA551" s="18"/>
      <c r="HEB551" s="18"/>
      <c r="HEC551" s="18"/>
      <c r="HED551" s="18"/>
      <c r="HEE551" s="18"/>
      <c r="HEF551" s="18"/>
      <c r="HEG551" s="18"/>
      <c r="HEH551" s="18"/>
      <c r="HEI551" s="18"/>
      <c r="HEJ551" s="18"/>
      <c r="HEK551" s="18"/>
      <c r="HEL551" s="18"/>
      <c r="HEM551" s="18"/>
      <c r="HEN551" s="18"/>
      <c r="HEO551" s="18"/>
      <c r="HEP551" s="18"/>
      <c r="HEQ551" s="18"/>
      <c r="HER551" s="18"/>
      <c r="HES551" s="18"/>
      <c r="HET551" s="18"/>
      <c r="HEU551" s="18"/>
      <c r="HEV551" s="18"/>
      <c r="HEW551" s="18"/>
      <c r="HEX551" s="18"/>
      <c r="HEY551" s="18"/>
      <c r="HEZ551" s="18"/>
      <c r="HFA551" s="18"/>
      <c r="HFB551" s="18"/>
      <c r="HFC551" s="18"/>
      <c r="HFD551" s="18"/>
      <c r="HFE551" s="18"/>
      <c r="HFF551" s="18"/>
      <c r="HFG551" s="18"/>
      <c r="HFH551" s="18"/>
      <c r="HFI551" s="18"/>
      <c r="HFJ551" s="18"/>
      <c r="HFK551" s="18"/>
      <c r="HFL551" s="18"/>
      <c r="HFM551" s="18"/>
      <c r="HFN551" s="18"/>
      <c r="HFO551" s="18"/>
      <c r="HFP551" s="18"/>
      <c r="HFQ551" s="18"/>
      <c r="HFR551" s="18"/>
      <c r="HFS551" s="18"/>
      <c r="HFT551" s="18"/>
      <c r="HFU551" s="18"/>
      <c r="HFV551" s="18"/>
      <c r="HFW551" s="18"/>
      <c r="HFX551" s="18"/>
      <c r="HFY551" s="18"/>
      <c r="HFZ551" s="18"/>
      <c r="HGA551" s="18"/>
      <c r="HGB551" s="18"/>
      <c r="HGC551" s="18"/>
      <c r="HGD551" s="18"/>
      <c r="HGE551" s="18"/>
      <c r="HGF551" s="18"/>
      <c r="HGG551" s="18"/>
      <c r="HGH551" s="18"/>
      <c r="HGI551" s="18"/>
      <c r="HGJ551" s="18"/>
      <c r="HGK551" s="18"/>
      <c r="HGL551" s="18"/>
      <c r="HGM551" s="18"/>
      <c r="HGN551" s="18"/>
      <c r="HGO551" s="18"/>
      <c r="HGP551" s="18"/>
      <c r="HGQ551" s="18"/>
      <c r="HGR551" s="18"/>
      <c r="HGS551" s="18"/>
      <c r="HGT551" s="18"/>
      <c r="HGU551" s="18"/>
      <c r="HGV551" s="18"/>
      <c r="HGW551" s="18"/>
      <c r="HGX551" s="18"/>
      <c r="HGY551" s="18"/>
      <c r="HGZ551" s="18"/>
      <c r="HHA551" s="18"/>
      <c r="HHB551" s="18"/>
      <c r="HHC551" s="18"/>
      <c r="HHD551" s="18"/>
      <c r="HHE551" s="18"/>
      <c r="HHF551" s="18"/>
      <c r="HHG551" s="18"/>
      <c r="HHH551" s="18"/>
      <c r="HHI551" s="18"/>
      <c r="HHJ551" s="18"/>
      <c r="HHK551" s="18"/>
      <c r="HHL551" s="18"/>
      <c r="HHM551" s="18"/>
      <c r="HHN551" s="18"/>
      <c r="HHO551" s="18"/>
      <c r="HHP551" s="18"/>
      <c r="HHQ551" s="18"/>
      <c r="HHR551" s="18"/>
      <c r="HHS551" s="18"/>
      <c r="HHT551" s="18"/>
      <c r="HHU551" s="18"/>
      <c r="HHV551" s="18"/>
      <c r="HHW551" s="18"/>
      <c r="HHX551" s="18"/>
      <c r="HHY551" s="18"/>
      <c r="HHZ551" s="18"/>
      <c r="HIA551" s="18"/>
      <c r="HIB551" s="18"/>
      <c r="HIC551" s="18"/>
      <c r="HID551" s="18"/>
      <c r="HIE551" s="18"/>
      <c r="HIF551" s="18"/>
      <c r="HIG551" s="18"/>
      <c r="HIH551" s="18"/>
      <c r="HII551" s="18"/>
      <c r="HIJ551" s="18"/>
      <c r="HIK551" s="18"/>
      <c r="HIL551" s="18"/>
      <c r="HIM551" s="18"/>
      <c r="HIN551" s="18"/>
      <c r="HIO551" s="18"/>
      <c r="HIP551" s="18"/>
      <c r="HIQ551" s="18"/>
      <c r="HIR551" s="18"/>
      <c r="HIS551" s="18"/>
      <c r="HIT551" s="18"/>
      <c r="HIU551" s="18"/>
      <c r="HIV551" s="18"/>
      <c r="HIW551" s="18"/>
      <c r="HIX551" s="18"/>
      <c r="HIY551" s="18"/>
      <c r="HIZ551" s="18"/>
      <c r="HJA551" s="18"/>
      <c r="HJB551" s="18"/>
      <c r="HJC551" s="18"/>
      <c r="HJD551" s="18"/>
      <c r="HJE551" s="18"/>
      <c r="HJF551" s="18"/>
      <c r="HJG551" s="18"/>
      <c r="HJH551" s="18"/>
      <c r="HJI551" s="18"/>
      <c r="HJJ551" s="18"/>
      <c r="HJK551" s="18"/>
      <c r="HJL551" s="18"/>
      <c r="HJM551" s="18"/>
      <c r="HJN551" s="18"/>
      <c r="HJO551" s="18"/>
      <c r="HJP551" s="18"/>
      <c r="HJQ551" s="18"/>
      <c r="HJR551" s="18"/>
      <c r="HJS551" s="18"/>
      <c r="HJT551" s="18"/>
      <c r="HJU551" s="18"/>
      <c r="HJV551" s="18"/>
      <c r="HJW551" s="18"/>
      <c r="HJX551" s="18"/>
      <c r="HJY551" s="18"/>
      <c r="HJZ551" s="18"/>
      <c r="HKA551" s="18"/>
      <c r="HKB551" s="18"/>
      <c r="HKC551" s="18"/>
      <c r="HKD551" s="18"/>
      <c r="HKE551" s="18"/>
      <c r="HKF551" s="18"/>
      <c r="HKG551" s="18"/>
      <c r="HKH551" s="18"/>
      <c r="HKI551" s="18"/>
      <c r="HKJ551" s="18"/>
      <c r="HKK551" s="18"/>
      <c r="HKL551" s="18"/>
      <c r="HKM551" s="18"/>
      <c r="HKN551" s="18"/>
      <c r="HKO551" s="18"/>
      <c r="HKP551" s="18"/>
      <c r="HKQ551" s="18"/>
      <c r="HKR551" s="18"/>
      <c r="HKS551" s="18"/>
      <c r="HKT551" s="18"/>
      <c r="HKU551" s="18"/>
      <c r="HKV551" s="18"/>
      <c r="HKW551" s="18"/>
      <c r="HKX551" s="18"/>
      <c r="HKY551" s="18"/>
      <c r="HKZ551" s="18"/>
      <c r="HLA551" s="18"/>
      <c r="HLB551" s="18"/>
      <c r="HLC551" s="18"/>
      <c r="HLD551" s="18"/>
      <c r="HLE551" s="18"/>
      <c r="HLF551" s="18"/>
      <c r="HLG551" s="18"/>
      <c r="HLH551" s="18"/>
      <c r="HLI551" s="18"/>
      <c r="HLJ551" s="18"/>
      <c r="HLK551" s="18"/>
      <c r="HLL551" s="18"/>
      <c r="HLM551" s="18"/>
      <c r="HLN551" s="18"/>
      <c r="HLO551" s="18"/>
      <c r="HLP551" s="18"/>
      <c r="HLQ551" s="18"/>
      <c r="HLR551" s="18"/>
      <c r="HLS551" s="18"/>
      <c r="HLT551" s="18"/>
      <c r="HLU551" s="18"/>
      <c r="HLV551" s="18"/>
      <c r="HLW551" s="18"/>
      <c r="HLX551" s="18"/>
      <c r="HLY551" s="18"/>
      <c r="HLZ551" s="18"/>
      <c r="HMA551" s="18"/>
      <c r="HMB551" s="18"/>
      <c r="HMC551" s="18"/>
      <c r="HMD551" s="18"/>
      <c r="HME551" s="18"/>
      <c r="HMF551" s="18"/>
      <c r="HMG551" s="18"/>
      <c r="HMH551" s="18"/>
      <c r="HMI551" s="18"/>
      <c r="HMJ551" s="18"/>
      <c r="HMK551" s="18"/>
      <c r="HML551" s="18"/>
      <c r="HMM551" s="18"/>
      <c r="HMN551" s="18"/>
      <c r="HMO551" s="18"/>
      <c r="HMP551" s="18"/>
      <c r="HMQ551" s="18"/>
      <c r="HMR551" s="18"/>
      <c r="HMS551" s="18"/>
      <c r="HMT551" s="18"/>
      <c r="HMU551" s="18"/>
      <c r="HMV551" s="18"/>
      <c r="HMW551" s="18"/>
      <c r="HMX551" s="18"/>
      <c r="HMY551" s="18"/>
      <c r="HMZ551" s="18"/>
      <c r="HNA551" s="18"/>
      <c r="HNB551" s="18"/>
      <c r="HNC551" s="18"/>
      <c r="HND551" s="18"/>
      <c r="HNE551" s="18"/>
      <c r="HNF551" s="18"/>
      <c r="HNG551" s="18"/>
      <c r="HNH551" s="18"/>
      <c r="HNI551" s="18"/>
      <c r="HNJ551" s="18"/>
      <c r="HNK551" s="18"/>
      <c r="HNL551" s="18"/>
      <c r="HNM551" s="18"/>
      <c r="HNN551" s="18"/>
      <c r="HNO551" s="18"/>
      <c r="HNP551" s="18"/>
      <c r="HNQ551" s="18"/>
      <c r="HNR551" s="18"/>
      <c r="HNS551" s="18"/>
      <c r="HNT551" s="18"/>
      <c r="HNU551" s="18"/>
      <c r="HNV551" s="18"/>
      <c r="HNW551" s="18"/>
      <c r="HNX551" s="18"/>
      <c r="HNY551" s="18"/>
      <c r="HNZ551" s="18"/>
      <c r="HOA551" s="18"/>
      <c r="HOB551" s="18"/>
      <c r="HOC551" s="18"/>
      <c r="HOD551" s="18"/>
      <c r="HOE551" s="18"/>
      <c r="HOF551" s="18"/>
      <c r="HOG551" s="18"/>
      <c r="HOH551" s="18"/>
      <c r="HOI551" s="18"/>
      <c r="HOJ551" s="18"/>
      <c r="HOK551" s="18"/>
      <c r="HOL551" s="18"/>
      <c r="HOM551" s="18"/>
      <c r="HON551" s="18"/>
      <c r="HOO551" s="18"/>
      <c r="HOP551" s="18"/>
      <c r="HOQ551" s="18"/>
      <c r="HOR551" s="18"/>
      <c r="HOS551" s="18"/>
      <c r="HOT551" s="18"/>
      <c r="HOU551" s="18"/>
      <c r="HOV551" s="18"/>
      <c r="HOW551" s="18"/>
      <c r="HOX551" s="18"/>
      <c r="HOY551" s="18"/>
      <c r="HOZ551" s="18"/>
      <c r="HPA551" s="18"/>
      <c r="HPB551" s="18"/>
      <c r="HPC551" s="18"/>
      <c r="HPD551" s="18"/>
      <c r="HPE551" s="18"/>
      <c r="HPF551" s="18"/>
      <c r="HPG551" s="18"/>
      <c r="HPH551" s="18"/>
      <c r="HPI551" s="18"/>
      <c r="HPJ551" s="18"/>
      <c r="HPK551" s="18"/>
      <c r="HPL551" s="18"/>
      <c r="HPM551" s="18"/>
      <c r="HPN551" s="18"/>
      <c r="HPO551" s="18"/>
      <c r="HPP551" s="18"/>
      <c r="HPQ551" s="18"/>
      <c r="HPR551" s="18"/>
      <c r="HPS551" s="18"/>
      <c r="HPT551" s="18"/>
      <c r="HPU551" s="18"/>
      <c r="HPV551" s="18"/>
      <c r="HPW551" s="18"/>
      <c r="HPX551" s="18"/>
      <c r="HPY551" s="18"/>
      <c r="HPZ551" s="18"/>
      <c r="HQA551" s="18"/>
      <c r="HQB551" s="18"/>
      <c r="HQC551" s="18"/>
      <c r="HQD551" s="18"/>
      <c r="HQE551" s="18"/>
      <c r="HQF551" s="18"/>
      <c r="HQG551" s="18"/>
      <c r="HQH551" s="18"/>
      <c r="HQI551" s="18"/>
      <c r="HQJ551" s="18"/>
      <c r="HQK551" s="18"/>
      <c r="HQL551" s="18"/>
      <c r="HQM551" s="18"/>
      <c r="HQN551" s="18"/>
      <c r="HQO551" s="18"/>
      <c r="HQP551" s="18"/>
      <c r="HQQ551" s="18"/>
      <c r="HQR551" s="18"/>
      <c r="HQS551" s="18"/>
      <c r="HQT551" s="18"/>
      <c r="HQU551" s="18"/>
      <c r="HQV551" s="18"/>
      <c r="HQW551" s="18"/>
      <c r="HQX551" s="18"/>
      <c r="HQY551" s="18"/>
      <c r="HQZ551" s="18"/>
      <c r="HRA551" s="18"/>
      <c r="HRB551" s="18"/>
      <c r="HRC551" s="18"/>
      <c r="HRD551" s="18"/>
      <c r="HRE551" s="18"/>
      <c r="HRF551" s="18"/>
      <c r="HRG551" s="18"/>
      <c r="HRH551" s="18"/>
      <c r="HRI551" s="18"/>
      <c r="HRJ551" s="18"/>
      <c r="HRK551" s="18"/>
      <c r="HRL551" s="18"/>
      <c r="HRM551" s="18"/>
      <c r="HRN551" s="18"/>
      <c r="HRO551" s="18"/>
      <c r="HRP551" s="18"/>
      <c r="HRQ551" s="18"/>
      <c r="HRR551" s="18"/>
      <c r="HRS551" s="18"/>
      <c r="HRT551" s="18"/>
      <c r="HRU551" s="18"/>
      <c r="HRV551" s="18"/>
      <c r="HRW551" s="18"/>
      <c r="HRX551" s="18"/>
      <c r="HRY551" s="18"/>
      <c r="HRZ551" s="18"/>
      <c r="HSA551" s="18"/>
      <c r="HSB551" s="18"/>
      <c r="HSC551" s="18"/>
      <c r="HSD551" s="18"/>
      <c r="HSE551" s="18"/>
      <c r="HSF551" s="18"/>
      <c r="HSG551" s="18"/>
      <c r="HSH551" s="18"/>
      <c r="HSI551" s="18"/>
      <c r="HSJ551" s="18"/>
      <c r="HSK551" s="18"/>
      <c r="HSL551" s="18"/>
      <c r="HSM551" s="18"/>
      <c r="HSN551" s="18"/>
      <c r="HSO551" s="18"/>
      <c r="HSP551" s="18"/>
      <c r="HSQ551" s="18"/>
      <c r="HSR551" s="18"/>
      <c r="HSS551" s="18"/>
      <c r="HST551" s="18"/>
      <c r="HSU551" s="18"/>
      <c r="HSV551" s="18"/>
      <c r="HSW551" s="18"/>
      <c r="HSX551" s="18"/>
      <c r="HSY551" s="18"/>
      <c r="HSZ551" s="18"/>
      <c r="HTA551" s="18"/>
      <c r="HTB551" s="18"/>
      <c r="HTC551" s="18"/>
      <c r="HTD551" s="18"/>
      <c r="HTE551" s="18"/>
      <c r="HTF551" s="18"/>
      <c r="HTG551" s="18"/>
      <c r="HTH551" s="18"/>
      <c r="HTI551" s="18"/>
      <c r="HTJ551" s="18"/>
      <c r="HTK551" s="18"/>
      <c r="HTL551" s="18"/>
      <c r="HTM551" s="18"/>
      <c r="HTN551" s="18"/>
      <c r="HTO551" s="18"/>
      <c r="HTP551" s="18"/>
      <c r="HTQ551" s="18"/>
      <c r="HTR551" s="18"/>
      <c r="HTS551" s="18"/>
      <c r="HTT551" s="18"/>
      <c r="HTU551" s="18"/>
      <c r="HTV551" s="18"/>
      <c r="HTW551" s="18"/>
      <c r="HTX551" s="18"/>
      <c r="HTY551" s="18"/>
      <c r="HTZ551" s="18"/>
      <c r="HUA551" s="18"/>
      <c r="HUB551" s="18"/>
      <c r="HUC551" s="18"/>
      <c r="HUD551" s="18"/>
      <c r="HUE551" s="18"/>
      <c r="HUF551" s="18"/>
      <c r="HUG551" s="18"/>
      <c r="HUH551" s="18"/>
      <c r="HUI551" s="18"/>
      <c r="HUJ551" s="18"/>
      <c r="HUK551" s="18"/>
      <c r="HUL551" s="18"/>
      <c r="HUM551" s="18"/>
      <c r="HUN551" s="18"/>
      <c r="HUO551" s="18"/>
      <c r="HUP551" s="18"/>
      <c r="HUQ551" s="18"/>
      <c r="HUR551" s="18"/>
      <c r="HUS551" s="18"/>
      <c r="HUT551" s="18"/>
      <c r="HUU551" s="18"/>
      <c r="HUV551" s="18"/>
      <c r="HUW551" s="18"/>
      <c r="HUX551" s="18"/>
      <c r="HUY551" s="18"/>
      <c r="HUZ551" s="18"/>
      <c r="HVA551" s="18"/>
      <c r="HVB551" s="18"/>
      <c r="HVC551" s="18"/>
      <c r="HVD551" s="18"/>
      <c r="HVE551" s="18"/>
      <c r="HVF551" s="18"/>
      <c r="HVG551" s="18"/>
      <c r="HVH551" s="18"/>
      <c r="HVI551" s="18"/>
      <c r="HVJ551" s="18"/>
      <c r="HVK551" s="18"/>
      <c r="HVL551" s="18"/>
      <c r="HVM551" s="18"/>
      <c r="HVN551" s="18"/>
      <c r="HVO551" s="18"/>
      <c r="HVP551" s="18"/>
      <c r="HVQ551" s="18"/>
      <c r="HVR551" s="18"/>
      <c r="HVS551" s="18"/>
      <c r="HVT551" s="18"/>
      <c r="HVU551" s="18"/>
      <c r="HVV551" s="18"/>
      <c r="HVW551" s="18"/>
      <c r="HVX551" s="18"/>
      <c r="HVY551" s="18"/>
      <c r="HVZ551" s="18"/>
      <c r="HWA551" s="18"/>
      <c r="HWB551" s="18"/>
      <c r="HWC551" s="18"/>
      <c r="HWD551" s="18"/>
      <c r="HWE551" s="18"/>
      <c r="HWF551" s="18"/>
      <c r="HWG551" s="18"/>
      <c r="HWH551" s="18"/>
      <c r="HWI551" s="18"/>
      <c r="HWJ551" s="18"/>
      <c r="HWK551" s="18"/>
      <c r="HWL551" s="18"/>
      <c r="HWM551" s="18"/>
      <c r="HWN551" s="18"/>
      <c r="HWO551" s="18"/>
      <c r="HWP551" s="18"/>
      <c r="HWQ551" s="18"/>
      <c r="HWR551" s="18"/>
      <c r="HWS551" s="18"/>
      <c r="HWT551" s="18"/>
      <c r="HWU551" s="18"/>
      <c r="HWV551" s="18"/>
      <c r="HWW551" s="18"/>
      <c r="HWX551" s="18"/>
      <c r="HWY551" s="18"/>
      <c r="HWZ551" s="18"/>
      <c r="HXA551" s="18"/>
      <c r="HXB551" s="18"/>
      <c r="HXC551" s="18"/>
      <c r="HXD551" s="18"/>
      <c r="HXE551" s="18"/>
      <c r="HXF551" s="18"/>
      <c r="HXG551" s="18"/>
      <c r="HXH551" s="18"/>
      <c r="HXI551" s="18"/>
      <c r="HXJ551" s="18"/>
      <c r="HXK551" s="18"/>
      <c r="HXL551" s="18"/>
      <c r="HXM551" s="18"/>
      <c r="HXN551" s="18"/>
      <c r="HXO551" s="18"/>
      <c r="HXP551" s="18"/>
      <c r="HXQ551" s="18"/>
      <c r="HXR551" s="18"/>
      <c r="HXS551" s="18"/>
      <c r="HXT551" s="18"/>
      <c r="HXU551" s="18"/>
      <c r="HXV551" s="18"/>
      <c r="HXW551" s="18"/>
      <c r="HXX551" s="18"/>
      <c r="HXY551" s="18"/>
      <c r="HXZ551" s="18"/>
      <c r="HYA551" s="18"/>
      <c r="HYB551" s="18"/>
      <c r="HYC551" s="18"/>
      <c r="HYD551" s="18"/>
      <c r="HYE551" s="18"/>
      <c r="HYF551" s="18"/>
      <c r="HYG551" s="18"/>
      <c r="HYH551" s="18"/>
      <c r="HYI551" s="18"/>
      <c r="HYJ551" s="18"/>
      <c r="HYK551" s="18"/>
      <c r="HYL551" s="18"/>
      <c r="HYM551" s="18"/>
      <c r="HYN551" s="18"/>
      <c r="HYO551" s="18"/>
      <c r="HYP551" s="18"/>
      <c r="HYQ551" s="18"/>
      <c r="HYR551" s="18"/>
      <c r="HYS551" s="18"/>
      <c r="HYT551" s="18"/>
      <c r="HYU551" s="18"/>
      <c r="HYV551" s="18"/>
      <c r="HYW551" s="18"/>
      <c r="HYX551" s="18"/>
      <c r="HYY551" s="18"/>
      <c r="HYZ551" s="18"/>
      <c r="HZA551" s="18"/>
      <c r="HZB551" s="18"/>
      <c r="HZC551" s="18"/>
      <c r="HZD551" s="18"/>
      <c r="HZE551" s="18"/>
      <c r="HZF551" s="18"/>
      <c r="HZG551" s="18"/>
      <c r="HZH551" s="18"/>
      <c r="HZI551" s="18"/>
      <c r="HZJ551" s="18"/>
      <c r="HZK551" s="18"/>
      <c r="HZL551" s="18"/>
      <c r="HZM551" s="18"/>
      <c r="HZN551" s="18"/>
      <c r="HZO551" s="18"/>
      <c r="HZP551" s="18"/>
      <c r="HZQ551" s="18"/>
      <c r="HZR551" s="18"/>
      <c r="HZS551" s="18"/>
      <c r="HZT551" s="18"/>
      <c r="HZU551" s="18"/>
      <c r="HZV551" s="18"/>
      <c r="HZW551" s="18"/>
      <c r="HZX551" s="18"/>
      <c r="HZY551" s="18"/>
      <c r="HZZ551" s="18"/>
      <c r="IAA551" s="18"/>
      <c r="IAB551" s="18"/>
      <c r="IAC551" s="18"/>
      <c r="IAD551" s="18"/>
      <c r="IAE551" s="18"/>
      <c r="IAF551" s="18"/>
      <c r="IAG551" s="18"/>
      <c r="IAH551" s="18"/>
      <c r="IAI551" s="18"/>
      <c r="IAJ551" s="18"/>
      <c r="IAK551" s="18"/>
      <c r="IAL551" s="18"/>
      <c r="IAM551" s="18"/>
      <c r="IAN551" s="18"/>
      <c r="IAO551" s="18"/>
      <c r="IAP551" s="18"/>
      <c r="IAQ551" s="18"/>
      <c r="IAR551" s="18"/>
      <c r="IAS551" s="18"/>
      <c r="IAT551" s="18"/>
      <c r="IAU551" s="18"/>
      <c r="IAV551" s="18"/>
      <c r="IAW551" s="18"/>
      <c r="IAX551" s="18"/>
      <c r="IAY551" s="18"/>
      <c r="IAZ551" s="18"/>
      <c r="IBA551" s="18"/>
      <c r="IBB551" s="18"/>
      <c r="IBC551" s="18"/>
      <c r="IBD551" s="18"/>
      <c r="IBE551" s="18"/>
      <c r="IBF551" s="18"/>
      <c r="IBG551" s="18"/>
      <c r="IBH551" s="18"/>
      <c r="IBI551" s="18"/>
      <c r="IBJ551" s="18"/>
      <c r="IBK551" s="18"/>
      <c r="IBL551" s="18"/>
      <c r="IBM551" s="18"/>
      <c r="IBN551" s="18"/>
      <c r="IBO551" s="18"/>
      <c r="IBP551" s="18"/>
      <c r="IBQ551" s="18"/>
      <c r="IBR551" s="18"/>
      <c r="IBS551" s="18"/>
      <c r="IBT551" s="18"/>
      <c r="IBU551" s="18"/>
      <c r="IBV551" s="18"/>
      <c r="IBW551" s="18"/>
      <c r="IBX551" s="18"/>
      <c r="IBY551" s="18"/>
      <c r="IBZ551" s="18"/>
      <c r="ICA551" s="18"/>
      <c r="ICB551" s="18"/>
      <c r="ICC551" s="18"/>
      <c r="ICD551" s="18"/>
      <c r="ICE551" s="18"/>
      <c r="ICF551" s="18"/>
      <c r="ICG551" s="18"/>
      <c r="ICH551" s="18"/>
      <c r="ICI551" s="18"/>
      <c r="ICJ551" s="18"/>
      <c r="ICK551" s="18"/>
      <c r="ICL551" s="18"/>
      <c r="ICM551" s="18"/>
      <c r="ICN551" s="18"/>
      <c r="ICO551" s="18"/>
      <c r="ICP551" s="18"/>
      <c r="ICQ551" s="18"/>
      <c r="ICR551" s="18"/>
      <c r="ICS551" s="18"/>
      <c r="ICT551" s="18"/>
      <c r="ICU551" s="18"/>
      <c r="ICV551" s="18"/>
      <c r="ICW551" s="18"/>
      <c r="ICX551" s="18"/>
      <c r="ICY551" s="18"/>
      <c r="ICZ551" s="18"/>
      <c r="IDA551" s="18"/>
      <c r="IDB551" s="18"/>
      <c r="IDC551" s="18"/>
      <c r="IDD551" s="18"/>
      <c r="IDE551" s="18"/>
      <c r="IDF551" s="18"/>
      <c r="IDG551" s="18"/>
      <c r="IDH551" s="18"/>
      <c r="IDI551" s="18"/>
      <c r="IDJ551" s="18"/>
      <c r="IDK551" s="18"/>
      <c r="IDL551" s="18"/>
      <c r="IDM551" s="18"/>
      <c r="IDN551" s="18"/>
      <c r="IDO551" s="18"/>
      <c r="IDP551" s="18"/>
      <c r="IDQ551" s="18"/>
      <c r="IDR551" s="18"/>
      <c r="IDS551" s="18"/>
      <c r="IDT551" s="18"/>
      <c r="IDU551" s="18"/>
      <c r="IDV551" s="18"/>
      <c r="IDW551" s="18"/>
      <c r="IDX551" s="18"/>
      <c r="IDY551" s="18"/>
      <c r="IDZ551" s="18"/>
      <c r="IEA551" s="18"/>
      <c r="IEB551" s="18"/>
      <c r="IEC551" s="18"/>
      <c r="IED551" s="18"/>
      <c r="IEE551" s="18"/>
      <c r="IEF551" s="18"/>
      <c r="IEG551" s="18"/>
      <c r="IEH551" s="18"/>
      <c r="IEI551" s="18"/>
      <c r="IEJ551" s="18"/>
      <c r="IEK551" s="18"/>
      <c r="IEL551" s="18"/>
      <c r="IEM551" s="18"/>
      <c r="IEN551" s="18"/>
      <c r="IEO551" s="18"/>
      <c r="IEP551" s="18"/>
      <c r="IEQ551" s="18"/>
      <c r="IER551" s="18"/>
      <c r="IES551" s="18"/>
      <c r="IET551" s="18"/>
      <c r="IEU551" s="18"/>
      <c r="IEV551" s="18"/>
      <c r="IEW551" s="18"/>
      <c r="IEX551" s="18"/>
      <c r="IEY551" s="18"/>
      <c r="IEZ551" s="18"/>
      <c r="IFA551" s="18"/>
      <c r="IFB551" s="18"/>
      <c r="IFC551" s="18"/>
      <c r="IFD551" s="18"/>
      <c r="IFE551" s="18"/>
      <c r="IFF551" s="18"/>
      <c r="IFG551" s="18"/>
      <c r="IFH551" s="18"/>
      <c r="IFI551" s="18"/>
      <c r="IFJ551" s="18"/>
      <c r="IFK551" s="18"/>
      <c r="IFL551" s="18"/>
      <c r="IFM551" s="18"/>
      <c r="IFN551" s="18"/>
      <c r="IFO551" s="18"/>
      <c r="IFP551" s="18"/>
      <c r="IFQ551" s="18"/>
      <c r="IFR551" s="18"/>
      <c r="IFS551" s="18"/>
      <c r="IFT551" s="18"/>
      <c r="IFU551" s="18"/>
      <c r="IFV551" s="18"/>
      <c r="IFW551" s="18"/>
      <c r="IFX551" s="18"/>
      <c r="IFY551" s="18"/>
      <c r="IFZ551" s="18"/>
      <c r="IGA551" s="18"/>
      <c r="IGB551" s="18"/>
      <c r="IGC551" s="18"/>
      <c r="IGD551" s="18"/>
      <c r="IGE551" s="18"/>
      <c r="IGF551" s="18"/>
      <c r="IGG551" s="18"/>
      <c r="IGH551" s="18"/>
      <c r="IGI551" s="18"/>
      <c r="IGJ551" s="18"/>
      <c r="IGK551" s="18"/>
      <c r="IGL551" s="18"/>
      <c r="IGM551" s="18"/>
      <c r="IGN551" s="18"/>
      <c r="IGO551" s="18"/>
      <c r="IGP551" s="18"/>
      <c r="IGQ551" s="18"/>
      <c r="IGR551" s="18"/>
      <c r="IGS551" s="18"/>
      <c r="IGT551" s="18"/>
      <c r="IGU551" s="18"/>
      <c r="IGV551" s="18"/>
      <c r="IGW551" s="18"/>
      <c r="IGX551" s="18"/>
      <c r="IGY551" s="18"/>
      <c r="IGZ551" s="18"/>
      <c r="IHA551" s="18"/>
      <c r="IHB551" s="18"/>
      <c r="IHC551" s="18"/>
      <c r="IHD551" s="18"/>
      <c r="IHE551" s="18"/>
      <c r="IHF551" s="18"/>
      <c r="IHG551" s="18"/>
      <c r="IHH551" s="18"/>
      <c r="IHI551" s="18"/>
      <c r="IHJ551" s="18"/>
      <c r="IHK551" s="18"/>
      <c r="IHL551" s="18"/>
      <c r="IHM551" s="18"/>
      <c r="IHN551" s="18"/>
      <c r="IHO551" s="18"/>
      <c r="IHP551" s="18"/>
      <c r="IHQ551" s="18"/>
      <c r="IHR551" s="18"/>
      <c r="IHS551" s="18"/>
      <c r="IHT551" s="18"/>
      <c r="IHU551" s="18"/>
      <c r="IHV551" s="18"/>
      <c r="IHW551" s="18"/>
      <c r="IHX551" s="18"/>
      <c r="IHY551" s="18"/>
      <c r="IHZ551" s="18"/>
      <c r="IIA551" s="18"/>
      <c r="IIB551" s="18"/>
      <c r="IIC551" s="18"/>
      <c r="IID551" s="18"/>
      <c r="IIE551" s="18"/>
      <c r="IIF551" s="18"/>
      <c r="IIG551" s="18"/>
      <c r="IIH551" s="18"/>
      <c r="III551" s="18"/>
      <c r="IIJ551" s="18"/>
      <c r="IIK551" s="18"/>
      <c r="IIL551" s="18"/>
      <c r="IIM551" s="18"/>
      <c r="IIN551" s="18"/>
      <c r="IIO551" s="18"/>
      <c r="IIP551" s="18"/>
      <c r="IIQ551" s="18"/>
      <c r="IIR551" s="18"/>
      <c r="IIS551" s="18"/>
      <c r="IIT551" s="18"/>
      <c r="IIU551" s="18"/>
      <c r="IIV551" s="18"/>
      <c r="IIW551" s="18"/>
      <c r="IIX551" s="18"/>
      <c r="IIY551" s="18"/>
      <c r="IIZ551" s="18"/>
      <c r="IJA551" s="18"/>
      <c r="IJB551" s="18"/>
      <c r="IJC551" s="18"/>
      <c r="IJD551" s="18"/>
      <c r="IJE551" s="18"/>
      <c r="IJF551" s="18"/>
      <c r="IJG551" s="18"/>
      <c r="IJH551" s="18"/>
      <c r="IJI551" s="18"/>
      <c r="IJJ551" s="18"/>
      <c r="IJK551" s="18"/>
      <c r="IJL551" s="18"/>
      <c r="IJM551" s="18"/>
      <c r="IJN551" s="18"/>
      <c r="IJO551" s="18"/>
      <c r="IJP551" s="18"/>
      <c r="IJQ551" s="18"/>
      <c r="IJR551" s="18"/>
      <c r="IJS551" s="18"/>
      <c r="IJT551" s="18"/>
      <c r="IJU551" s="18"/>
      <c r="IJV551" s="18"/>
      <c r="IJW551" s="18"/>
      <c r="IJX551" s="18"/>
      <c r="IJY551" s="18"/>
      <c r="IJZ551" s="18"/>
      <c r="IKA551" s="18"/>
      <c r="IKB551" s="18"/>
      <c r="IKC551" s="18"/>
      <c r="IKD551" s="18"/>
      <c r="IKE551" s="18"/>
      <c r="IKF551" s="18"/>
      <c r="IKG551" s="18"/>
      <c r="IKH551" s="18"/>
      <c r="IKI551" s="18"/>
      <c r="IKJ551" s="18"/>
      <c r="IKK551" s="18"/>
      <c r="IKL551" s="18"/>
      <c r="IKM551" s="18"/>
      <c r="IKN551" s="18"/>
      <c r="IKO551" s="18"/>
      <c r="IKP551" s="18"/>
      <c r="IKQ551" s="18"/>
      <c r="IKR551" s="18"/>
      <c r="IKS551" s="18"/>
      <c r="IKT551" s="18"/>
      <c r="IKU551" s="18"/>
      <c r="IKV551" s="18"/>
      <c r="IKW551" s="18"/>
      <c r="IKX551" s="18"/>
      <c r="IKY551" s="18"/>
      <c r="IKZ551" s="18"/>
      <c r="ILA551" s="18"/>
      <c r="ILB551" s="18"/>
      <c r="ILC551" s="18"/>
      <c r="ILD551" s="18"/>
      <c r="ILE551" s="18"/>
      <c r="ILF551" s="18"/>
      <c r="ILG551" s="18"/>
      <c r="ILH551" s="18"/>
      <c r="ILI551" s="18"/>
      <c r="ILJ551" s="18"/>
      <c r="ILK551" s="18"/>
      <c r="ILL551" s="18"/>
      <c r="ILM551" s="18"/>
      <c r="ILN551" s="18"/>
      <c r="ILO551" s="18"/>
      <c r="ILP551" s="18"/>
      <c r="ILQ551" s="18"/>
      <c r="ILR551" s="18"/>
      <c r="ILS551" s="18"/>
      <c r="ILT551" s="18"/>
      <c r="ILU551" s="18"/>
      <c r="ILV551" s="18"/>
      <c r="ILW551" s="18"/>
      <c r="ILX551" s="18"/>
      <c r="ILY551" s="18"/>
      <c r="ILZ551" s="18"/>
      <c r="IMA551" s="18"/>
      <c r="IMB551" s="18"/>
      <c r="IMC551" s="18"/>
      <c r="IMD551" s="18"/>
      <c r="IME551" s="18"/>
      <c r="IMF551" s="18"/>
      <c r="IMG551" s="18"/>
      <c r="IMH551" s="18"/>
      <c r="IMI551" s="18"/>
      <c r="IMJ551" s="18"/>
      <c r="IMK551" s="18"/>
      <c r="IML551" s="18"/>
      <c r="IMM551" s="18"/>
      <c r="IMN551" s="18"/>
      <c r="IMO551" s="18"/>
      <c r="IMP551" s="18"/>
      <c r="IMQ551" s="18"/>
      <c r="IMR551" s="18"/>
      <c r="IMS551" s="18"/>
      <c r="IMT551" s="18"/>
      <c r="IMU551" s="18"/>
      <c r="IMV551" s="18"/>
      <c r="IMW551" s="18"/>
      <c r="IMX551" s="18"/>
      <c r="IMY551" s="18"/>
      <c r="IMZ551" s="18"/>
      <c r="INA551" s="18"/>
      <c r="INB551" s="18"/>
      <c r="INC551" s="18"/>
      <c r="IND551" s="18"/>
      <c r="INE551" s="18"/>
      <c r="INF551" s="18"/>
      <c r="ING551" s="18"/>
      <c r="INH551" s="18"/>
      <c r="INI551" s="18"/>
      <c r="INJ551" s="18"/>
      <c r="INK551" s="18"/>
      <c r="INL551" s="18"/>
      <c r="INM551" s="18"/>
      <c r="INN551" s="18"/>
      <c r="INO551" s="18"/>
      <c r="INP551" s="18"/>
      <c r="INQ551" s="18"/>
      <c r="INR551" s="18"/>
      <c r="INS551" s="18"/>
      <c r="INT551" s="18"/>
      <c r="INU551" s="18"/>
      <c r="INV551" s="18"/>
      <c r="INW551" s="18"/>
      <c r="INX551" s="18"/>
      <c r="INY551" s="18"/>
      <c r="INZ551" s="18"/>
      <c r="IOA551" s="18"/>
      <c r="IOB551" s="18"/>
      <c r="IOC551" s="18"/>
      <c r="IOD551" s="18"/>
      <c r="IOE551" s="18"/>
      <c r="IOF551" s="18"/>
      <c r="IOG551" s="18"/>
      <c r="IOH551" s="18"/>
      <c r="IOI551" s="18"/>
      <c r="IOJ551" s="18"/>
      <c r="IOK551" s="18"/>
      <c r="IOL551" s="18"/>
      <c r="IOM551" s="18"/>
      <c r="ION551" s="18"/>
      <c r="IOO551" s="18"/>
      <c r="IOP551" s="18"/>
      <c r="IOQ551" s="18"/>
      <c r="IOR551" s="18"/>
      <c r="IOS551" s="18"/>
      <c r="IOT551" s="18"/>
      <c r="IOU551" s="18"/>
      <c r="IOV551" s="18"/>
      <c r="IOW551" s="18"/>
      <c r="IOX551" s="18"/>
      <c r="IOY551" s="18"/>
      <c r="IOZ551" s="18"/>
      <c r="IPA551" s="18"/>
      <c r="IPB551" s="18"/>
      <c r="IPC551" s="18"/>
      <c r="IPD551" s="18"/>
      <c r="IPE551" s="18"/>
      <c r="IPF551" s="18"/>
      <c r="IPG551" s="18"/>
      <c r="IPH551" s="18"/>
      <c r="IPI551" s="18"/>
      <c r="IPJ551" s="18"/>
      <c r="IPK551" s="18"/>
      <c r="IPL551" s="18"/>
      <c r="IPM551" s="18"/>
      <c r="IPN551" s="18"/>
      <c r="IPO551" s="18"/>
      <c r="IPP551" s="18"/>
      <c r="IPQ551" s="18"/>
      <c r="IPR551" s="18"/>
      <c r="IPS551" s="18"/>
      <c r="IPT551" s="18"/>
      <c r="IPU551" s="18"/>
      <c r="IPV551" s="18"/>
      <c r="IPW551" s="18"/>
      <c r="IPX551" s="18"/>
      <c r="IPY551" s="18"/>
      <c r="IPZ551" s="18"/>
      <c r="IQA551" s="18"/>
      <c r="IQB551" s="18"/>
      <c r="IQC551" s="18"/>
      <c r="IQD551" s="18"/>
      <c r="IQE551" s="18"/>
      <c r="IQF551" s="18"/>
      <c r="IQG551" s="18"/>
      <c r="IQH551" s="18"/>
      <c r="IQI551" s="18"/>
      <c r="IQJ551" s="18"/>
      <c r="IQK551" s="18"/>
      <c r="IQL551" s="18"/>
      <c r="IQM551" s="18"/>
      <c r="IQN551" s="18"/>
      <c r="IQO551" s="18"/>
      <c r="IQP551" s="18"/>
      <c r="IQQ551" s="18"/>
      <c r="IQR551" s="18"/>
      <c r="IQS551" s="18"/>
      <c r="IQT551" s="18"/>
      <c r="IQU551" s="18"/>
      <c r="IQV551" s="18"/>
      <c r="IQW551" s="18"/>
      <c r="IQX551" s="18"/>
      <c r="IQY551" s="18"/>
      <c r="IQZ551" s="18"/>
      <c r="IRA551" s="18"/>
      <c r="IRB551" s="18"/>
      <c r="IRC551" s="18"/>
      <c r="IRD551" s="18"/>
      <c r="IRE551" s="18"/>
      <c r="IRF551" s="18"/>
      <c r="IRG551" s="18"/>
      <c r="IRH551" s="18"/>
      <c r="IRI551" s="18"/>
      <c r="IRJ551" s="18"/>
      <c r="IRK551" s="18"/>
      <c r="IRL551" s="18"/>
      <c r="IRM551" s="18"/>
      <c r="IRN551" s="18"/>
      <c r="IRO551" s="18"/>
      <c r="IRP551" s="18"/>
      <c r="IRQ551" s="18"/>
      <c r="IRR551" s="18"/>
      <c r="IRS551" s="18"/>
      <c r="IRT551" s="18"/>
      <c r="IRU551" s="18"/>
      <c r="IRV551" s="18"/>
      <c r="IRW551" s="18"/>
      <c r="IRX551" s="18"/>
      <c r="IRY551" s="18"/>
      <c r="IRZ551" s="18"/>
      <c r="ISA551" s="18"/>
      <c r="ISB551" s="18"/>
      <c r="ISC551" s="18"/>
      <c r="ISD551" s="18"/>
      <c r="ISE551" s="18"/>
      <c r="ISF551" s="18"/>
      <c r="ISG551" s="18"/>
      <c r="ISH551" s="18"/>
      <c r="ISI551" s="18"/>
      <c r="ISJ551" s="18"/>
      <c r="ISK551" s="18"/>
      <c r="ISL551" s="18"/>
      <c r="ISM551" s="18"/>
      <c r="ISN551" s="18"/>
      <c r="ISO551" s="18"/>
      <c r="ISP551" s="18"/>
      <c r="ISQ551" s="18"/>
      <c r="ISR551" s="18"/>
      <c r="ISS551" s="18"/>
      <c r="IST551" s="18"/>
      <c r="ISU551" s="18"/>
      <c r="ISV551" s="18"/>
      <c r="ISW551" s="18"/>
      <c r="ISX551" s="18"/>
      <c r="ISY551" s="18"/>
      <c r="ISZ551" s="18"/>
      <c r="ITA551" s="18"/>
      <c r="ITB551" s="18"/>
      <c r="ITC551" s="18"/>
      <c r="ITD551" s="18"/>
      <c r="ITE551" s="18"/>
      <c r="ITF551" s="18"/>
      <c r="ITG551" s="18"/>
      <c r="ITH551" s="18"/>
      <c r="ITI551" s="18"/>
      <c r="ITJ551" s="18"/>
      <c r="ITK551" s="18"/>
      <c r="ITL551" s="18"/>
      <c r="ITM551" s="18"/>
      <c r="ITN551" s="18"/>
      <c r="ITO551" s="18"/>
      <c r="ITP551" s="18"/>
      <c r="ITQ551" s="18"/>
      <c r="ITR551" s="18"/>
      <c r="ITS551" s="18"/>
      <c r="ITT551" s="18"/>
      <c r="ITU551" s="18"/>
      <c r="ITV551" s="18"/>
      <c r="ITW551" s="18"/>
      <c r="ITX551" s="18"/>
      <c r="ITY551" s="18"/>
      <c r="ITZ551" s="18"/>
      <c r="IUA551" s="18"/>
      <c r="IUB551" s="18"/>
      <c r="IUC551" s="18"/>
      <c r="IUD551" s="18"/>
      <c r="IUE551" s="18"/>
      <c r="IUF551" s="18"/>
      <c r="IUG551" s="18"/>
      <c r="IUH551" s="18"/>
      <c r="IUI551" s="18"/>
      <c r="IUJ551" s="18"/>
      <c r="IUK551" s="18"/>
      <c r="IUL551" s="18"/>
      <c r="IUM551" s="18"/>
      <c r="IUN551" s="18"/>
      <c r="IUO551" s="18"/>
      <c r="IUP551" s="18"/>
      <c r="IUQ551" s="18"/>
      <c r="IUR551" s="18"/>
      <c r="IUS551" s="18"/>
      <c r="IUT551" s="18"/>
      <c r="IUU551" s="18"/>
      <c r="IUV551" s="18"/>
      <c r="IUW551" s="18"/>
      <c r="IUX551" s="18"/>
      <c r="IUY551" s="18"/>
      <c r="IUZ551" s="18"/>
      <c r="IVA551" s="18"/>
      <c r="IVB551" s="18"/>
      <c r="IVC551" s="18"/>
      <c r="IVD551" s="18"/>
      <c r="IVE551" s="18"/>
      <c r="IVF551" s="18"/>
      <c r="IVG551" s="18"/>
      <c r="IVH551" s="18"/>
      <c r="IVI551" s="18"/>
      <c r="IVJ551" s="18"/>
      <c r="IVK551" s="18"/>
      <c r="IVL551" s="18"/>
      <c r="IVM551" s="18"/>
      <c r="IVN551" s="18"/>
      <c r="IVO551" s="18"/>
      <c r="IVP551" s="18"/>
      <c r="IVQ551" s="18"/>
      <c r="IVR551" s="18"/>
      <c r="IVS551" s="18"/>
      <c r="IVT551" s="18"/>
      <c r="IVU551" s="18"/>
      <c r="IVV551" s="18"/>
      <c r="IVW551" s="18"/>
      <c r="IVX551" s="18"/>
      <c r="IVY551" s="18"/>
      <c r="IVZ551" s="18"/>
      <c r="IWA551" s="18"/>
      <c r="IWB551" s="18"/>
      <c r="IWC551" s="18"/>
      <c r="IWD551" s="18"/>
      <c r="IWE551" s="18"/>
      <c r="IWF551" s="18"/>
      <c r="IWG551" s="18"/>
      <c r="IWH551" s="18"/>
      <c r="IWI551" s="18"/>
      <c r="IWJ551" s="18"/>
      <c r="IWK551" s="18"/>
      <c r="IWL551" s="18"/>
      <c r="IWM551" s="18"/>
      <c r="IWN551" s="18"/>
      <c r="IWO551" s="18"/>
      <c r="IWP551" s="18"/>
      <c r="IWQ551" s="18"/>
      <c r="IWR551" s="18"/>
      <c r="IWS551" s="18"/>
      <c r="IWT551" s="18"/>
      <c r="IWU551" s="18"/>
      <c r="IWV551" s="18"/>
      <c r="IWW551" s="18"/>
      <c r="IWX551" s="18"/>
      <c r="IWY551" s="18"/>
      <c r="IWZ551" s="18"/>
      <c r="IXA551" s="18"/>
      <c r="IXB551" s="18"/>
      <c r="IXC551" s="18"/>
      <c r="IXD551" s="18"/>
      <c r="IXE551" s="18"/>
      <c r="IXF551" s="18"/>
      <c r="IXG551" s="18"/>
      <c r="IXH551" s="18"/>
      <c r="IXI551" s="18"/>
      <c r="IXJ551" s="18"/>
      <c r="IXK551" s="18"/>
      <c r="IXL551" s="18"/>
      <c r="IXM551" s="18"/>
      <c r="IXN551" s="18"/>
      <c r="IXO551" s="18"/>
      <c r="IXP551" s="18"/>
      <c r="IXQ551" s="18"/>
      <c r="IXR551" s="18"/>
      <c r="IXS551" s="18"/>
      <c r="IXT551" s="18"/>
      <c r="IXU551" s="18"/>
      <c r="IXV551" s="18"/>
      <c r="IXW551" s="18"/>
      <c r="IXX551" s="18"/>
      <c r="IXY551" s="18"/>
      <c r="IXZ551" s="18"/>
      <c r="IYA551" s="18"/>
      <c r="IYB551" s="18"/>
      <c r="IYC551" s="18"/>
      <c r="IYD551" s="18"/>
      <c r="IYE551" s="18"/>
      <c r="IYF551" s="18"/>
      <c r="IYG551" s="18"/>
      <c r="IYH551" s="18"/>
      <c r="IYI551" s="18"/>
      <c r="IYJ551" s="18"/>
      <c r="IYK551" s="18"/>
      <c r="IYL551" s="18"/>
      <c r="IYM551" s="18"/>
      <c r="IYN551" s="18"/>
      <c r="IYO551" s="18"/>
      <c r="IYP551" s="18"/>
      <c r="IYQ551" s="18"/>
      <c r="IYR551" s="18"/>
      <c r="IYS551" s="18"/>
      <c r="IYT551" s="18"/>
      <c r="IYU551" s="18"/>
      <c r="IYV551" s="18"/>
      <c r="IYW551" s="18"/>
      <c r="IYX551" s="18"/>
      <c r="IYY551" s="18"/>
      <c r="IYZ551" s="18"/>
      <c r="IZA551" s="18"/>
      <c r="IZB551" s="18"/>
      <c r="IZC551" s="18"/>
      <c r="IZD551" s="18"/>
      <c r="IZE551" s="18"/>
      <c r="IZF551" s="18"/>
      <c r="IZG551" s="18"/>
      <c r="IZH551" s="18"/>
      <c r="IZI551" s="18"/>
      <c r="IZJ551" s="18"/>
      <c r="IZK551" s="18"/>
      <c r="IZL551" s="18"/>
      <c r="IZM551" s="18"/>
      <c r="IZN551" s="18"/>
      <c r="IZO551" s="18"/>
      <c r="IZP551" s="18"/>
      <c r="IZQ551" s="18"/>
      <c r="IZR551" s="18"/>
      <c r="IZS551" s="18"/>
      <c r="IZT551" s="18"/>
      <c r="IZU551" s="18"/>
      <c r="IZV551" s="18"/>
      <c r="IZW551" s="18"/>
      <c r="IZX551" s="18"/>
      <c r="IZY551" s="18"/>
      <c r="IZZ551" s="18"/>
      <c r="JAA551" s="18"/>
      <c r="JAB551" s="18"/>
      <c r="JAC551" s="18"/>
      <c r="JAD551" s="18"/>
      <c r="JAE551" s="18"/>
      <c r="JAF551" s="18"/>
      <c r="JAG551" s="18"/>
      <c r="JAH551" s="18"/>
      <c r="JAI551" s="18"/>
      <c r="JAJ551" s="18"/>
      <c r="JAK551" s="18"/>
      <c r="JAL551" s="18"/>
      <c r="JAM551" s="18"/>
      <c r="JAN551" s="18"/>
      <c r="JAO551" s="18"/>
      <c r="JAP551" s="18"/>
      <c r="JAQ551" s="18"/>
      <c r="JAR551" s="18"/>
      <c r="JAS551" s="18"/>
      <c r="JAT551" s="18"/>
      <c r="JAU551" s="18"/>
      <c r="JAV551" s="18"/>
      <c r="JAW551" s="18"/>
      <c r="JAX551" s="18"/>
      <c r="JAY551" s="18"/>
      <c r="JAZ551" s="18"/>
      <c r="JBA551" s="18"/>
      <c r="JBB551" s="18"/>
      <c r="JBC551" s="18"/>
      <c r="JBD551" s="18"/>
      <c r="JBE551" s="18"/>
      <c r="JBF551" s="18"/>
      <c r="JBG551" s="18"/>
      <c r="JBH551" s="18"/>
      <c r="JBI551" s="18"/>
      <c r="JBJ551" s="18"/>
      <c r="JBK551" s="18"/>
      <c r="JBL551" s="18"/>
      <c r="JBM551" s="18"/>
      <c r="JBN551" s="18"/>
      <c r="JBO551" s="18"/>
      <c r="JBP551" s="18"/>
      <c r="JBQ551" s="18"/>
      <c r="JBR551" s="18"/>
      <c r="JBS551" s="18"/>
      <c r="JBT551" s="18"/>
      <c r="JBU551" s="18"/>
      <c r="JBV551" s="18"/>
      <c r="JBW551" s="18"/>
      <c r="JBX551" s="18"/>
      <c r="JBY551" s="18"/>
      <c r="JBZ551" s="18"/>
      <c r="JCA551" s="18"/>
      <c r="JCB551" s="18"/>
      <c r="JCC551" s="18"/>
      <c r="JCD551" s="18"/>
      <c r="JCE551" s="18"/>
      <c r="JCF551" s="18"/>
      <c r="JCG551" s="18"/>
      <c r="JCH551" s="18"/>
      <c r="JCI551" s="18"/>
      <c r="JCJ551" s="18"/>
      <c r="JCK551" s="18"/>
      <c r="JCL551" s="18"/>
      <c r="JCM551" s="18"/>
      <c r="JCN551" s="18"/>
      <c r="JCO551" s="18"/>
      <c r="JCP551" s="18"/>
      <c r="JCQ551" s="18"/>
      <c r="JCR551" s="18"/>
      <c r="JCS551" s="18"/>
      <c r="JCT551" s="18"/>
      <c r="JCU551" s="18"/>
      <c r="JCV551" s="18"/>
      <c r="JCW551" s="18"/>
      <c r="JCX551" s="18"/>
      <c r="JCY551" s="18"/>
      <c r="JCZ551" s="18"/>
      <c r="JDA551" s="18"/>
      <c r="JDB551" s="18"/>
      <c r="JDC551" s="18"/>
      <c r="JDD551" s="18"/>
      <c r="JDE551" s="18"/>
      <c r="JDF551" s="18"/>
      <c r="JDG551" s="18"/>
      <c r="JDH551" s="18"/>
      <c r="JDI551" s="18"/>
      <c r="JDJ551" s="18"/>
      <c r="JDK551" s="18"/>
      <c r="JDL551" s="18"/>
      <c r="JDM551" s="18"/>
      <c r="JDN551" s="18"/>
      <c r="JDO551" s="18"/>
      <c r="JDP551" s="18"/>
      <c r="JDQ551" s="18"/>
      <c r="JDR551" s="18"/>
      <c r="JDS551" s="18"/>
      <c r="JDT551" s="18"/>
      <c r="JDU551" s="18"/>
      <c r="JDV551" s="18"/>
      <c r="JDW551" s="18"/>
      <c r="JDX551" s="18"/>
      <c r="JDY551" s="18"/>
      <c r="JDZ551" s="18"/>
      <c r="JEA551" s="18"/>
      <c r="JEB551" s="18"/>
      <c r="JEC551" s="18"/>
      <c r="JED551" s="18"/>
      <c r="JEE551" s="18"/>
      <c r="JEF551" s="18"/>
      <c r="JEG551" s="18"/>
      <c r="JEH551" s="18"/>
      <c r="JEI551" s="18"/>
      <c r="JEJ551" s="18"/>
      <c r="JEK551" s="18"/>
      <c r="JEL551" s="18"/>
      <c r="JEM551" s="18"/>
      <c r="JEN551" s="18"/>
      <c r="JEO551" s="18"/>
      <c r="JEP551" s="18"/>
      <c r="JEQ551" s="18"/>
      <c r="JER551" s="18"/>
      <c r="JES551" s="18"/>
      <c r="JET551" s="18"/>
      <c r="JEU551" s="18"/>
      <c r="JEV551" s="18"/>
      <c r="JEW551" s="18"/>
      <c r="JEX551" s="18"/>
      <c r="JEY551" s="18"/>
      <c r="JEZ551" s="18"/>
      <c r="JFA551" s="18"/>
      <c r="JFB551" s="18"/>
      <c r="JFC551" s="18"/>
      <c r="JFD551" s="18"/>
      <c r="JFE551" s="18"/>
      <c r="JFF551" s="18"/>
      <c r="JFG551" s="18"/>
      <c r="JFH551" s="18"/>
      <c r="JFI551" s="18"/>
      <c r="JFJ551" s="18"/>
      <c r="JFK551" s="18"/>
      <c r="JFL551" s="18"/>
      <c r="JFM551" s="18"/>
      <c r="JFN551" s="18"/>
      <c r="JFO551" s="18"/>
      <c r="JFP551" s="18"/>
      <c r="JFQ551" s="18"/>
      <c r="JFR551" s="18"/>
      <c r="JFS551" s="18"/>
      <c r="JFT551" s="18"/>
      <c r="JFU551" s="18"/>
      <c r="JFV551" s="18"/>
      <c r="JFW551" s="18"/>
      <c r="JFX551" s="18"/>
      <c r="JFY551" s="18"/>
      <c r="JFZ551" s="18"/>
      <c r="JGA551" s="18"/>
      <c r="JGB551" s="18"/>
      <c r="JGC551" s="18"/>
      <c r="JGD551" s="18"/>
      <c r="JGE551" s="18"/>
      <c r="JGF551" s="18"/>
      <c r="JGG551" s="18"/>
      <c r="JGH551" s="18"/>
      <c r="JGI551" s="18"/>
      <c r="JGJ551" s="18"/>
      <c r="JGK551" s="18"/>
      <c r="JGL551" s="18"/>
      <c r="JGM551" s="18"/>
      <c r="JGN551" s="18"/>
      <c r="JGO551" s="18"/>
      <c r="JGP551" s="18"/>
      <c r="JGQ551" s="18"/>
      <c r="JGR551" s="18"/>
      <c r="JGS551" s="18"/>
      <c r="JGT551" s="18"/>
      <c r="JGU551" s="18"/>
      <c r="JGV551" s="18"/>
      <c r="JGW551" s="18"/>
      <c r="JGX551" s="18"/>
      <c r="JGY551" s="18"/>
      <c r="JGZ551" s="18"/>
      <c r="JHA551" s="18"/>
      <c r="JHB551" s="18"/>
      <c r="JHC551" s="18"/>
      <c r="JHD551" s="18"/>
      <c r="JHE551" s="18"/>
      <c r="JHF551" s="18"/>
      <c r="JHG551" s="18"/>
      <c r="JHH551" s="18"/>
      <c r="JHI551" s="18"/>
      <c r="JHJ551" s="18"/>
      <c r="JHK551" s="18"/>
      <c r="JHL551" s="18"/>
      <c r="JHM551" s="18"/>
      <c r="JHN551" s="18"/>
      <c r="JHO551" s="18"/>
      <c r="JHP551" s="18"/>
      <c r="JHQ551" s="18"/>
      <c r="JHR551" s="18"/>
      <c r="JHS551" s="18"/>
      <c r="JHT551" s="18"/>
      <c r="JHU551" s="18"/>
      <c r="JHV551" s="18"/>
      <c r="JHW551" s="18"/>
      <c r="JHX551" s="18"/>
      <c r="JHY551" s="18"/>
      <c r="JHZ551" s="18"/>
      <c r="JIA551" s="18"/>
      <c r="JIB551" s="18"/>
      <c r="JIC551" s="18"/>
      <c r="JID551" s="18"/>
      <c r="JIE551" s="18"/>
      <c r="JIF551" s="18"/>
      <c r="JIG551" s="18"/>
      <c r="JIH551" s="18"/>
      <c r="JII551" s="18"/>
      <c r="JIJ551" s="18"/>
      <c r="JIK551" s="18"/>
      <c r="JIL551" s="18"/>
      <c r="JIM551" s="18"/>
      <c r="JIN551" s="18"/>
      <c r="JIO551" s="18"/>
      <c r="JIP551" s="18"/>
      <c r="JIQ551" s="18"/>
      <c r="JIR551" s="18"/>
      <c r="JIS551" s="18"/>
      <c r="JIT551" s="18"/>
      <c r="JIU551" s="18"/>
      <c r="JIV551" s="18"/>
      <c r="JIW551" s="18"/>
      <c r="JIX551" s="18"/>
      <c r="JIY551" s="18"/>
      <c r="JIZ551" s="18"/>
      <c r="JJA551" s="18"/>
      <c r="JJB551" s="18"/>
      <c r="JJC551" s="18"/>
      <c r="JJD551" s="18"/>
      <c r="JJE551" s="18"/>
      <c r="JJF551" s="18"/>
      <c r="JJG551" s="18"/>
      <c r="JJH551" s="18"/>
      <c r="JJI551" s="18"/>
      <c r="JJJ551" s="18"/>
      <c r="JJK551" s="18"/>
      <c r="JJL551" s="18"/>
      <c r="JJM551" s="18"/>
      <c r="JJN551" s="18"/>
      <c r="JJO551" s="18"/>
      <c r="JJP551" s="18"/>
      <c r="JJQ551" s="18"/>
      <c r="JJR551" s="18"/>
      <c r="JJS551" s="18"/>
      <c r="JJT551" s="18"/>
      <c r="JJU551" s="18"/>
      <c r="JJV551" s="18"/>
      <c r="JJW551" s="18"/>
      <c r="JJX551" s="18"/>
      <c r="JJY551" s="18"/>
      <c r="JJZ551" s="18"/>
      <c r="JKA551" s="18"/>
      <c r="JKB551" s="18"/>
      <c r="JKC551" s="18"/>
      <c r="JKD551" s="18"/>
      <c r="JKE551" s="18"/>
      <c r="JKF551" s="18"/>
      <c r="JKG551" s="18"/>
      <c r="JKH551" s="18"/>
      <c r="JKI551" s="18"/>
      <c r="JKJ551" s="18"/>
      <c r="JKK551" s="18"/>
      <c r="JKL551" s="18"/>
      <c r="JKM551" s="18"/>
      <c r="JKN551" s="18"/>
      <c r="JKO551" s="18"/>
      <c r="JKP551" s="18"/>
      <c r="JKQ551" s="18"/>
      <c r="JKR551" s="18"/>
      <c r="JKS551" s="18"/>
      <c r="JKT551" s="18"/>
      <c r="JKU551" s="18"/>
      <c r="JKV551" s="18"/>
      <c r="JKW551" s="18"/>
      <c r="JKX551" s="18"/>
      <c r="JKY551" s="18"/>
      <c r="JKZ551" s="18"/>
      <c r="JLA551" s="18"/>
      <c r="JLB551" s="18"/>
      <c r="JLC551" s="18"/>
      <c r="JLD551" s="18"/>
      <c r="JLE551" s="18"/>
      <c r="JLF551" s="18"/>
      <c r="JLG551" s="18"/>
      <c r="JLH551" s="18"/>
      <c r="JLI551" s="18"/>
      <c r="JLJ551" s="18"/>
      <c r="JLK551" s="18"/>
      <c r="JLL551" s="18"/>
      <c r="JLM551" s="18"/>
      <c r="JLN551" s="18"/>
      <c r="JLO551" s="18"/>
      <c r="JLP551" s="18"/>
      <c r="JLQ551" s="18"/>
      <c r="JLR551" s="18"/>
      <c r="JLS551" s="18"/>
      <c r="JLT551" s="18"/>
      <c r="JLU551" s="18"/>
      <c r="JLV551" s="18"/>
      <c r="JLW551" s="18"/>
      <c r="JLX551" s="18"/>
      <c r="JLY551" s="18"/>
      <c r="JLZ551" s="18"/>
      <c r="JMA551" s="18"/>
      <c r="JMB551" s="18"/>
      <c r="JMC551" s="18"/>
      <c r="JMD551" s="18"/>
      <c r="JME551" s="18"/>
      <c r="JMF551" s="18"/>
      <c r="JMG551" s="18"/>
      <c r="JMH551" s="18"/>
      <c r="JMI551" s="18"/>
      <c r="JMJ551" s="18"/>
      <c r="JMK551" s="18"/>
      <c r="JML551" s="18"/>
      <c r="JMM551" s="18"/>
      <c r="JMN551" s="18"/>
      <c r="JMO551" s="18"/>
      <c r="JMP551" s="18"/>
      <c r="JMQ551" s="18"/>
      <c r="JMR551" s="18"/>
      <c r="JMS551" s="18"/>
      <c r="JMT551" s="18"/>
      <c r="JMU551" s="18"/>
      <c r="JMV551" s="18"/>
      <c r="JMW551" s="18"/>
      <c r="JMX551" s="18"/>
      <c r="JMY551" s="18"/>
      <c r="JMZ551" s="18"/>
      <c r="JNA551" s="18"/>
      <c r="JNB551" s="18"/>
      <c r="JNC551" s="18"/>
      <c r="JND551" s="18"/>
      <c r="JNE551" s="18"/>
      <c r="JNF551" s="18"/>
      <c r="JNG551" s="18"/>
      <c r="JNH551" s="18"/>
      <c r="JNI551" s="18"/>
      <c r="JNJ551" s="18"/>
      <c r="JNK551" s="18"/>
      <c r="JNL551" s="18"/>
      <c r="JNM551" s="18"/>
      <c r="JNN551" s="18"/>
      <c r="JNO551" s="18"/>
      <c r="JNP551" s="18"/>
      <c r="JNQ551" s="18"/>
      <c r="JNR551" s="18"/>
      <c r="JNS551" s="18"/>
      <c r="JNT551" s="18"/>
      <c r="JNU551" s="18"/>
      <c r="JNV551" s="18"/>
      <c r="JNW551" s="18"/>
      <c r="JNX551" s="18"/>
      <c r="JNY551" s="18"/>
      <c r="JNZ551" s="18"/>
      <c r="JOA551" s="18"/>
      <c r="JOB551" s="18"/>
      <c r="JOC551" s="18"/>
      <c r="JOD551" s="18"/>
      <c r="JOE551" s="18"/>
      <c r="JOF551" s="18"/>
      <c r="JOG551" s="18"/>
      <c r="JOH551" s="18"/>
      <c r="JOI551" s="18"/>
      <c r="JOJ551" s="18"/>
      <c r="JOK551" s="18"/>
      <c r="JOL551" s="18"/>
      <c r="JOM551" s="18"/>
      <c r="JON551" s="18"/>
      <c r="JOO551" s="18"/>
      <c r="JOP551" s="18"/>
      <c r="JOQ551" s="18"/>
      <c r="JOR551" s="18"/>
      <c r="JOS551" s="18"/>
      <c r="JOT551" s="18"/>
      <c r="JOU551" s="18"/>
      <c r="JOV551" s="18"/>
      <c r="JOW551" s="18"/>
      <c r="JOX551" s="18"/>
      <c r="JOY551" s="18"/>
      <c r="JOZ551" s="18"/>
      <c r="JPA551" s="18"/>
      <c r="JPB551" s="18"/>
      <c r="JPC551" s="18"/>
      <c r="JPD551" s="18"/>
      <c r="JPE551" s="18"/>
      <c r="JPF551" s="18"/>
      <c r="JPG551" s="18"/>
      <c r="JPH551" s="18"/>
      <c r="JPI551" s="18"/>
      <c r="JPJ551" s="18"/>
      <c r="JPK551" s="18"/>
      <c r="JPL551" s="18"/>
      <c r="JPM551" s="18"/>
      <c r="JPN551" s="18"/>
      <c r="JPO551" s="18"/>
      <c r="JPP551" s="18"/>
      <c r="JPQ551" s="18"/>
      <c r="JPR551" s="18"/>
      <c r="JPS551" s="18"/>
      <c r="JPT551" s="18"/>
      <c r="JPU551" s="18"/>
      <c r="JPV551" s="18"/>
      <c r="JPW551" s="18"/>
      <c r="JPX551" s="18"/>
      <c r="JPY551" s="18"/>
      <c r="JPZ551" s="18"/>
      <c r="JQA551" s="18"/>
      <c r="JQB551" s="18"/>
      <c r="JQC551" s="18"/>
      <c r="JQD551" s="18"/>
      <c r="JQE551" s="18"/>
      <c r="JQF551" s="18"/>
      <c r="JQG551" s="18"/>
      <c r="JQH551" s="18"/>
      <c r="JQI551" s="18"/>
      <c r="JQJ551" s="18"/>
      <c r="JQK551" s="18"/>
      <c r="JQL551" s="18"/>
      <c r="JQM551" s="18"/>
      <c r="JQN551" s="18"/>
      <c r="JQO551" s="18"/>
      <c r="JQP551" s="18"/>
      <c r="JQQ551" s="18"/>
      <c r="JQR551" s="18"/>
      <c r="JQS551" s="18"/>
      <c r="JQT551" s="18"/>
      <c r="JQU551" s="18"/>
      <c r="JQV551" s="18"/>
      <c r="JQW551" s="18"/>
      <c r="JQX551" s="18"/>
      <c r="JQY551" s="18"/>
      <c r="JQZ551" s="18"/>
      <c r="JRA551" s="18"/>
      <c r="JRB551" s="18"/>
      <c r="JRC551" s="18"/>
      <c r="JRD551" s="18"/>
      <c r="JRE551" s="18"/>
      <c r="JRF551" s="18"/>
      <c r="JRG551" s="18"/>
      <c r="JRH551" s="18"/>
      <c r="JRI551" s="18"/>
      <c r="JRJ551" s="18"/>
      <c r="JRK551" s="18"/>
      <c r="JRL551" s="18"/>
      <c r="JRM551" s="18"/>
      <c r="JRN551" s="18"/>
      <c r="JRO551" s="18"/>
      <c r="JRP551" s="18"/>
      <c r="JRQ551" s="18"/>
      <c r="JRR551" s="18"/>
      <c r="JRS551" s="18"/>
      <c r="JRT551" s="18"/>
      <c r="JRU551" s="18"/>
      <c r="JRV551" s="18"/>
      <c r="JRW551" s="18"/>
      <c r="JRX551" s="18"/>
      <c r="JRY551" s="18"/>
      <c r="JRZ551" s="18"/>
      <c r="JSA551" s="18"/>
      <c r="JSB551" s="18"/>
      <c r="JSC551" s="18"/>
      <c r="JSD551" s="18"/>
      <c r="JSE551" s="18"/>
      <c r="JSF551" s="18"/>
      <c r="JSG551" s="18"/>
      <c r="JSH551" s="18"/>
      <c r="JSI551" s="18"/>
      <c r="JSJ551" s="18"/>
      <c r="JSK551" s="18"/>
      <c r="JSL551" s="18"/>
      <c r="JSM551" s="18"/>
      <c r="JSN551" s="18"/>
      <c r="JSO551" s="18"/>
      <c r="JSP551" s="18"/>
      <c r="JSQ551" s="18"/>
      <c r="JSR551" s="18"/>
      <c r="JSS551" s="18"/>
      <c r="JST551" s="18"/>
      <c r="JSU551" s="18"/>
      <c r="JSV551" s="18"/>
      <c r="JSW551" s="18"/>
      <c r="JSX551" s="18"/>
      <c r="JSY551" s="18"/>
      <c r="JSZ551" s="18"/>
      <c r="JTA551" s="18"/>
      <c r="JTB551" s="18"/>
      <c r="JTC551" s="18"/>
      <c r="JTD551" s="18"/>
      <c r="JTE551" s="18"/>
      <c r="JTF551" s="18"/>
      <c r="JTG551" s="18"/>
      <c r="JTH551" s="18"/>
      <c r="JTI551" s="18"/>
      <c r="JTJ551" s="18"/>
      <c r="JTK551" s="18"/>
      <c r="JTL551" s="18"/>
      <c r="JTM551" s="18"/>
      <c r="JTN551" s="18"/>
      <c r="JTO551" s="18"/>
      <c r="JTP551" s="18"/>
      <c r="JTQ551" s="18"/>
      <c r="JTR551" s="18"/>
      <c r="JTS551" s="18"/>
      <c r="JTT551" s="18"/>
      <c r="JTU551" s="18"/>
      <c r="JTV551" s="18"/>
      <c r="JTW551" s="18"/>
      <c r="JTX551" s="18"/>
      <c r="JTY551" s="18"/>
      <c r="JTZ551" s="18"/>
      <c r="JUA551" s="18"/>
      <c r="JUB551" s="18"/>
      <c r="JUC551" s="18"/>
      <c r="JUD551" s="18"/>
      <c r="JUE551" s="18"/>
      <c r="JUF551" s="18"/>
      <c r="JUG551" s="18"/>
      <c r="JUH551" s="18"/>
      <c r="JUI551" s="18"/>
      <c r="JUJ551" s="18"/>
      <c r="JUK551" s="18"/>
      <c r="JUL551" s="18"/>
      <c r="JUM551" s="18"/>
      <c r="JUN551" s="18"/>
      <c r="JUO551" s="18"/>
      <c r="JUP551" s="18"/>
      <c r="JUQ551" s="18"/>
      <c r="JUR551" s="18"/>
      <c r="JUS551" s="18"/>
      <c r="JUT551" s="18"/>
      <c r="JUU551" s="18"/>
      <c r="JUV551" s="18"/>
      <c r="JUW551" s="18"/>
      <c r="JUX551" s="18"/>
      <c r="JUY551" s="18"/>
      <c r="JUZ551" s="18"/>
      <c r="JVA551" s="18"/>
      <c r="JVB551" s="18"/>
      <c r="JVC551" s="18"/>
      <c r="JVD551" s="18"/>
      <c r="JVE551" s="18"/>
      <c r="JVF551" s="18"/>
      <c r="JVG551" s="18"/>
      <c r="JVH551" s="18"/>
      <c r="JVI551" s="18"/>
      <c r="JVJ551" s="18"/>
      <c r="JVK551" s="18"/>
      <c r="JVL551" s="18"/>
      <c r="JVM551" s="18"/>
      <c r="JVN551" s="18"/>
      <c r="JVO551" s="18"/>
      <c r="JVP551" s="18"/>
      <c r="JVQ551" s="18"/>
      <c r="JVR551" s="18"/>
      <c r="JVS551" s="18"/>
      <c r="JVT551" s="18"/>
      <c r="JVU551" s="18"/>
      <c r="JVV551" s="18"/>
      <c r="JVW551" s="18"/>
      <c r="JVX551" s="18"/>
      <c r="JVY551" s="18"/>
      <c r="JVZ551" s="18"/>
      <c r="JWA551" s="18"/>
      <c r="JWB551" s="18"/>
      <c r="JWC551" s="18"/>
      <c r="JWD551" s="18"/>
      <c r="JWE551" s="18"/>
      <c r="JWF551" s="18"/>
      <c r="JWG551" s="18"/>
      <c r="JWH551" s="18"/>
      <c r="JWI551" s="18"/>
      <c r="JWJ551" s="18"/>
      <c r="JWK551" s="18"/>
      <c r="JWL551" s="18"/>
      <c r="JWM551" s="18"/>
      <c r="JWN551" s="18"/>
      <c r="JWO551" s="18"/>
      <c r="JWP551" s="18"/>
      <c r="JWQ551" s="18"/>
      <c r="JWR551" s="18"/>
      <c r="JWS551" s="18"/>
      <c r="JWT551" s="18"/>
      <c r="JWU551" s="18"/>
      <c r="JWV551" s="18"/>
      <c r="JWW551" s="18"/>
      <c r="JWX551" s="18"/>
      <c r="JWY551" s="18"/>
      <c r="JWZ551" s="18"/>
      <c r="JXA551" s="18"/>
      <c r="JXB551" s="18"/>
      <c r="JXC551" s="18"/>
      <c r="JXD551" s="18"/>
      <c r="JXE551" s="18"/>
      <c r="JXF551" s="18"/>
      <c r="JXG551" s="18"/>
      <c r="JXH551" s="18"/>
      <c r="JXI551" s="18"/>
      <c r="JXJ551" s="18"/>
      <c r="JXK551" s="18"/>
      <c r="JXL551" s="18"/>
      <c r="JXM551" s="18"/>
      <c r="JXN551" s="18"/>
      <c r="JXO551" s="18"/>
      <c r="JXP551" s="18"/>
      <c r="JXQ551" s="18"/>
      <c r="JXR551" s="18"/>
      <c r="JXS551" s="18"/>
      <c r="JXT551" s="18"/>
      <c r="JXU551" s="18"/>
      <c r="JXV551" s="18"/>
      <c r="JXW551" s="18"/>
      <c r="JXX551" s="18"/>
      <c r="JXY551" s="18"/>
      <c r="JXZ551" s="18"/>
      <c r="JYA551" s="18"/>
      <c r="JYB551" s="18"/>
      <c r="JYC551" s="18"/>
      <c r="JYD551" s="18"/>
      <c r="JYE551" s="18"/>
      <c r="JYF551" s="18"/>
      <c r="JYG551" s="18"/>
      <c r="JYH551" s="18"/>
      <c r="JYI551" s="18"/>
      <c r="JYJ551" s="18"/>
      <c r="JYK551" s="18"/>
      <c r="JYL551" s="18"/>
      <c r="JYM551" s="18"/>
      <c r="JYN551" s="18"/>
      <c r="JYO551" s="18"/>
      <c r="JYP551" s="18"/>
      <c r="JYQ551" s="18"/>
      <c r="JYR551" s="18"/>
      <c r="JYS551" s="18"/>
      <c r="JYT551" s="18"/>
      <c r="JYU551" s="18"/>
      <c r="JYV551" s="18"/>
      <c r="JYW551" s="18"/>
      <c r="JYX551" s="18"/>
      <c r="JYY551" s="18"/>
      <c r="JYZ551" s="18"/>
      <c r="JZA551" s="18"/>
      <c r="JZB551" s="18"/>
      <c r="JZC551" s="18"/>
      <c r="JZD551" s="18"/>
      <c r="JZE551" s="18"/>
      <c r="JZF551" s="18"/>
      <c r="JZG551" s="18"/>
      <c r="JZH551" s="18"/>
      <c r="JZI551" s="18"/>
      <c r="JZJ551" s="18"/>
      <c r="JZK551" s="18"/>
      <c r="JZL551" s="18"/>
      <c r="JZM551" s="18"/>
      <c r="JZN551" s="18"/>
      <c r="JZO551" s="18"/>
      <c r="JZP551" s="18"/>
      <c r="JZQ551" s="18"/>
      <c r="JZR551" s="18"/>
      <c r="JZS551" s="18"/>
      <c r="JZT551" s="18"/>
      <c r="JZU551" s="18"/>
      <c r="JZV551" s="18"/>
      <c r="JZW551" s="18"/>
      <c r="JZX551" s="18"/>
      <c r="JZY551" s="18"/>
      <c r="JZZ551" s="18"/>
      <c r="KAA551" s="18"/>
      <c r="KAB551" s="18"/>
      <c r="KAC551" s="18"/>
      <c r="KAD551" s="18"/>
      <c r="KAE551" s="18"/>
      <c r="KAF551" s="18"/>
      <c r="KAG551" s="18"/>
      <c r="KAH551" s="18"/>
      <c r="KAI551" s="18"/>
      <c r="KAJ551" s="18"/>
      <c r="KAK551" s="18"/>
      <c r="KAL551" s="18"/>
      <c r="KAM551" s="18"/>
      <c r="KAN551" s="18"/>
      <c r="KAO551" s="18"/>
      <c r="KAP551" s="18"/>
      <c r="KAQ551" s="18"/>
      <c r="KAR551" s="18"/>
      <c r="KAS551" s="18"/>
      <c r="KAT551" s="18"/>
      <c r="KAU551" s="18"/>
      <c r="KAV551" s="18"/>
      <c r="KAW551" s="18"/>
      <c r="KAX551" s="18"/>
      <c r="KAY551" s="18"/>
      <c r="KAZ551" s="18"/>
      <c r="KBA551" s="18"/>
      <c r="KBB551" s="18"/>
      <c r="KBC551" s="18"/>
      <c r="KBD551" s="18"/>
      <c r="KBE551" s="18"/>
      <c r="KBF551" s="18"/>
      <c r="KBG551" s="18"/>
      <c r="KBH551" s="18"/>
      <c r="KBI551" s="18"/>
      <c r="KBJ551" s="18"/>
      <c r="KBK551" s="18"/>
      <c r="KBL551" s="18"/>
      <c r="KBM551" s="18"/>
      <c r="KBN551" s="18"/>
      <c r="KBO551" s="18"/>
      <c r="KBP551" s="18"/>
      <c r="KBQ551" s="18"/>
      <c r="KBR551" s="18"/>
      <c r="KBS551" s="18"/>
      <c r="KBT551" s="18"/>
      <c r="KBU551" s="18"/>
      <c r="KBV551" s="18"/>
      <c r="KBW551" s="18"/>
      <c r="KBX551" s="18"/>
      <c r="KBY551" s="18"/>
      <c r="KBZ551" s="18"/>
      <c r="KCA551" s="18"/>
      <c r="KCB551" s="18"/>
      <c r="KCC551" s="18"/>
      <c r="KCD551" s="18"/>
      <c r="KCE551" s="18"/>
      <c r="KCF551" s="18"/>
      <c r="KCG551" s="18"/>
      <c r="KCH551" s="18"/>
      <c r="KCI551" s="18"/>
      <c r="KCJ551" s="18"/>
      <c r="KCK551" s="18"/>
      <c r="KCL551" s="18"/>
      <c r="KCM551" s="18"/>
      <c r="KCN551" s="18"/>
      <c r="KCO551" s="18"/>
      <c r="KCP551" s="18"/>
      <c r="KCQ551" s="18"/>
      <c r="KCR551" s="18"/>
      <c r="KCS551" s="18"/>
      <c r="KCT551" s="18"/>
      <c r="KCU551" s="18"/>
      <c r="KCV551" s="18"/>
      <c r="KCW551" s="18"/>
      <c r="KCX551" s="18"/>
      <c r="KCY551" s="18"/>
      <c r="KCZ551" s="18"/>
      <c r="KDA551" s="18"/>
      <c r="KDB551" s="18"/>
      <c r="KDC551" s="18"/>
      <c r="KDD551" s="18"/>
      <c r="KDE551" s="18"/>
      <c r="KDF551" s="18"/>
      <c r="KDG551" s="18"/>
      <c r="KDH551" s="18"/>
      <c r="KDI551" s="18"/>
      <c r="KDJ551" s="18"/>
      <c r="KDK551" s="18"/>
      <c r="KDL551" s="18"/>
      <c r="KDM551" s="18"/>
      <c r="KDN551" s="18"/>
      <c r="KDO551" s="18"/>
      <c r="KDP551" s="18"/>
      <c r="KDQ551" s="18"/>
      <c r="KDR551" s="18"/>
      <c r="KDS551" s="18"/>
      <c r="KDT551" s="18"/>
      <c r="KDU551" s="18"/>
      <c r="KDV551" s="18"/>
      <c r="KDW551" s="18"/>
      <c r="KDX551" s="18"/>
      <c r="KDY551" s="18"/>
      <c r="KDZ551" s="18"/>
      <c r="KEA551" s="18"/>
      <c r="KEB551" s="18"/>
      <c r="KEC551" s="18"/>
      <c r="KED551" s="18"/>
      <c r="KEE551" s="18"/>
      <c r="KEF551" s="18"/>
      <c r="KEG551" s="18"/>
      <c r="KEH551" s="18"/>
      <c r="KEI551" s="18"/>
      <c r="KEJ551" s="18"/>
      <c r="KEK551" s="18"/>
      <c r="KEL551" s="18"/>
      <c r="KEM551" s="18"/>
      <c r="KEN551" s="18"/>
      <c r="KEO551" s="18"/>
      <c r="KEP551" s="18"/>
      <c r="KEQ551" s="18"/>
      <c r="KER551" s="18"/>
      <c r="KES551" s="18"/>
      <c r="KET551" s="18"/>
      <c r="KEU551" s="18"/>
      <c r="KEV551" s="18"/>
      <c r="KEW551" s="18"/>
      <c r="KEX551" s="18"/>
      <c r="KEY551" s="18"/>
      <c r="KEZ551" s="18"/>
      <c r="KFA551" s="18"/>
      <c r="KFB551" s="18"/>
      <c r="KFC551" s="18"/>
      <c r="KFD551" s="18"/>
      <c r="KFE551" s="18"/>
      <c r="KFF551" s="18"/>
      <c r="KFG551" s="18"/>
      <c r="KFH551" s="18"/>
      <c r="KFI551" s="18"/>
      <c r="KFJ551" s="18"/>
      <c r="KFK551" s="18"/>
      <c r="KFL551" s="18"/>
      <c r="KFM551" s="18"/>
      <c r="KFN551" s="18"/>
      <c r="KFO551" s="18"/>
      <c r="KFP551" s="18"/>
      <c r="KFQ551" s="18"/>
      <c r="KFR551" s="18"/>
      <c r="KFS551" s="18"/>
      <c r="KFT551" s="18"/>
      <c r="KFU551" s="18"/>
      <c r="KFV551" s="18"/>
      <c r="KFW551" s="18"/>
      <c r="KFX551" s="18"/>
      <c r="KFY551" s="18"/>
      <c r="KFZ551" s="18"/>
      <c r="KGA551" s="18"/>
      <c r="KGB551" s="18"/>
      <c r="KGC551" s="18"/>
      <c r="KGD551" s="18"/>
      <c r="KGE551" s="18"/>
      <c r="KGF551" s="18"/>
      <c r="KGG551" s="18"/>
      <c r="KGH551" s="18"/>
      <c r="KGI551" s="18"/>
      <c r="KGJ551" s="18"/>
      <c r="KGK551" s="18"/>
      <c r="KGL551" s="18"/>
      <c r="KGM551" s="18"/>
      <c r="KGN551" s="18"/>
      <c r="KGO551" s="18"/>
      <c r="KGP551" s="18"/>
      <c r="KGQ551" s="18"/>
      <c r="KGR551" s="18"/>
      <c r="KGS551" s="18"/>
      <c r="KGT551" s="18"/>
      <c r="KGU551" s="18"/>
      <c r="KGV551" s="18"/>
      <c r="KGW551" s="18"/>
      <c r="KGX551" s="18"/>
      <c r="KGY551" s="18"/>
      <c r="KGZ551" s="18"/>
      <c r="KHA551" s="18"/>
      <c r="KHB551" s="18"/>
      <c r="KHC551" s="18"/>
      <c r="KHD551" s="18"/>
      <c r="KHE551" s="18"/>
      <c r="KHF551" s="18"/>
      <c r="KHG551" s="18"/>
      <c r="KHH551" s="18"/>
      <c r="KHI551" s="18"/>
      <c r="KHJ551" s="18"/>
      <c r="KHK551" s="18"/>
      <c r="KHL551" s="18"/>
      <c r="KHM551" s="18"/>
      <c r="KHN551" s="18"/>
      <c r="KHO551" s="18"/>
      <c r="KHP551" s="18"/>
      <c r="KHQ551" s="18"/>
      <c r="KHR551" s="18"/>
      <c r="KHS551" s="18"/>
      <c r="KHT551" s="18"/>
      <c r="KHU551" s="18"/>
      <c r="KHV551" s="18"/>
      <c r="KHW551" s="18"/>
      <c r="KHX551" s="18"/>
      <c r="KHY551" s="18"/>
      <c r="KHZ551" s="18"/>
      <c r="KIA551" s="18"/>
      <c r="KIB551" s="18"/>
      <c r="KIC551" s="18"/>
      <c r="KID551" s="18"/>
      <c r="KIE551" s="18"/>
      <c r="KIF551" s="18"/>
      <c r="KIG551" s="18"/>
      <c r="KIH551" s="18"/>
      <c r="KII551" s="18"/>
      <c r="KIJ551" s="18"/>
      <c r="KIK551" s="18"/>
      <c r="KIL551" s="18"/>
      <c r="KIM551" s="18"/>
      <c r="KIN551" s="18"/>
      <c r="KIO551" s="18"/>
      <c r="KIP551" s="18"/>
      <c r="KIQ551" s="18"/>
      <c r="KIR551" s="18"/>
      <c r="KIS551" s="18"/>
      <c r="KIT551" s="18"/>
      <c r="KIU551" s="18"/>
      <c r="KIV551" s="18"/>
      <c r="KIW551" s="18"/>
      <c r="KIX551" s="18"/>
      <c r="KIY551" s="18"/>
      <c r="KIZ551" s="18"/>
      <c r="KJA551" s="18"/>
      <c r="KJB551" s="18"/>
      <c r="KJC551" s="18"/>
      <c r="KJD551" s="18"/>
      <c r="KJE551" s="18"/>
      <c r="KJF551" s="18"/>
      <c r="KJG551" s="18"/>
      <c r="KJH551" s="18"/>
      <c r="KJI551" s="18"/>
      <c r="KJJ551" s="18"/>
      <c r="KJK551" s="18"/>
      <c r="KJL551" s="18"/>
      <c r="KJM551" s="18"/>
      <c r="KJN551" s="18"/>
      <c r="KJO551" s="18"/>
      <c r="KJP551" s="18"/>
      <c r="KJQ551" s="18"/>
      <c r="KJR551" s="18"/>
      <c r="KJS551" s="18"/>
      <c r="KJT551" s="18"/>
      <c r="KJU551" s="18"/>
      <c r="KJV551" s="18"/>
      <c r="KJW551" s="18"/>
      <c r="KJX551" s="18"/>
      <c r="KJY551" s="18"/>
      <c r="KJZ551" s="18"/>
      <c r="KKA551" s="18"/>
      <c r="KKB551" s="18"/>
      <c r="KKC551" s="18"/>
      <c r="KKD551" s="18"/>
      <c r="KKE551" s="18"/>
      <c r="KKF551" s="18"/>
      <c r="KKG551" s="18"/>
      <c r="KKH551" s="18"/>
      <c r="KKI551" s="18"/>
      <c r="KKJ551" s="18"/>
      <c r="KKK551" s="18"/>
      <c r="KKL551" s="18"/>
      <c r="KKM551" s="18"/>
      <c r="KKN551" s="18"/>
      <c r="KKO551" s="18"/>
      <c r="KKP551" s="18"/>
      <c r="KKQ551" s="18"/>
      <c r="KKR551" s="18"/>
      <c r="KKS551" s="18"/>
      <c r="KKT551" s="18"/>
      <c r="KKU551" s="18"/>
      <c r="KKV551" s="18"/>
      <c r="KKW551" s="18"/>
      <c r="KKX551" s="18"/>
      <c r="KKY551" s="18"/>
      <c r="KKZ551" s="18"/>
      <c r="KLA551" s="18"/>
      <c r="KLB551" s="18"/>
      <c r="KLC551" s="18"/>
      <c r="KLD551" s="18"/>
      <c r="KLE551" s="18"/>
      <c r="KLF551" s="18"/>
      <c r="KLG551" s="18"/>
      <c r="KLH551" s="18"/>
      <c r="KLI551" s="18"/>
      <c r="KLJ551" s="18"/>
      <c r="KLK551" s="18"/>
      <c r="KLL551" s="18"/>
      <c r="KLM551" s="18"/>
      <c r="KLN551" s="18"/>
      <c r="KLO551" s="18"/>
      <c r="KLP551" s="18"/>
      <c r="KLQ551" s="18"/>
      <c r="KLR551" s="18"/>
      <c r="KLS551" s="18"/>
      <c r="KLT551" s="18"/>
      <c r="KLU551" s="18"/>
      <c r="KLV551" s="18"/>
      <c r="KLW551" s="18"/>
      <c r="KLX551" s="18"/>
      <c r="KLY551" s="18"/>
      <c r="KLZ551" s="18"/>
      <c r="KMA551" s="18"/>
      <c r="KMB551" s="18"/>
      <c r="KMC551" s="18"/>
      <c r="KMD551" s="18"/>
      <c r="KME551" s="18"/>
      <c r="KMF551" s="18"/>
      <c r="KMG551" s="18"/>
      <c r="KMH551" s="18"/>
      <c r="KMI551" s="18"/>
      <c r="KMJ551" s="18"/>
      <c r="KMK551" s="18"/>
      <c r="KML551" s="18"/>
      <c r="KMM551" s="18"/>
      <c r="KMN551" s="18"/>
      <c r="KMO551" s="18"/>
      <c r="KMP551" s="18"/>
      <c r="KMQ551" s="18"/>
      <c r="KMR551" s="18"/>
      <c r="KMS551" s="18"/>
      <c r="KMT551" s="18"/>
      <c r="KMU551" s="18"/>
      <c r="KMV551" s="18"/>
      <c r="KMW551" s="18"/>
      <c r="KMX551" s="18"/>
      <c r="KMY551" s="18"/>
      <c r="KMZ551" s="18"/>
      <c r="KNA551" s="18"/>
      <c r="KNB551" s="18"/>
      <c r="KNC551" s="18"/>
      <c r="KND551" s="18"/>
      <c r="KNE551" s="18"/>
      <c r="KNF551" s="18"/>
      <c r="KNG551" s="18"/>
      <c r="KNH551" s="18"/>
      <c r="KNI551" s="18"/>
      <c r="KNJ551" s="18"/>
      <c r="KNK551" s="18"/>
      <c r="KNL551" s="18"/>
      <c r="KNM551" s="18"/>
      <c r="KNN551" s="18"/>
      <c r="KNO551" s="18"/>
      <c r="KNP551" s="18"/>
      <c r="KNQ551" s="18"/>
      <c r="KNR551" s="18"/>
      <c r="KNS551" s="18"/>
      <c r="KNT551" s="18"/>
      <c r="KNU551" s="18"/>
      <c r="KNV551" s="18"/>
      <c r="KNW551" s="18"/>
      <c r="KNX551" s="18"/>
      <c r="KNY551" s="18"/>
      <c r="KNZ551" s="18"/>
      <c r="KOA551" s="18"/>
      <c r="KOB551" s="18"/>
      <c r="KOC551" s="18"/>
      <c r="KOD551" s="18"/>
      <c r="KOE551" s="18"/>
      <c r="KOF551" s="18"/>
      <c r="KOG551" s="18"/>
      <c r="KOH551" s="18"/>
      <c r="KOI551" s="18"/>
      <c r="KOJ551" s="18"/>
      <c r="KOK551" s="18"/>
      <c r="KOL551" s="18"/>
      <c r="KOM551" s="18"/>
      <c r="KON551" s="18"/>
      <c r="KOO551" s="18"/>
      <c r="KOP551" s="18"/>
      <c r="KOQ551" s="18"/>
      <c r="KOR551" s="18"/>
      <c r="KOS551" s="18"/>
      <c r="KOT551" s="18"/>
      <c r="KOU551" s="18"/>
      <c r="KOV551" s="18"/>
      <c r="KOW551" s="18"/>
      <c r="KOX551" s="18"/>
      <c r="KOY551" s="18"/>
      <c r="KOZ551" s="18"/>
      <c r="KPA551" s="18"/>
      <c r="KPB551" s="18"/>
      <c r="KPC551" s="18"/>
      <c r="KPD551" s="18"/>
      <c r="KPE551" s="18"/>
      <c r="KPF551" s="18"/>
      <c r="KPG551" s="18"/>
      <c r="KPH551" s="18"/>
      <c r="KPI551" s="18"/>
      <c r="KPJ551" s="18"/>
      <c r="KPK551" s="18"/>
      <c r="KPL551" s="18"/>
      <c r="KPM551" s="18"/>
      <c r="KPN551" s="18"/>
      <c r="KPO551" s="18"/>
      <c r="KPP551" s="18"/>
      <c r="KPQ551" s="18"/>
      <c r="KPR551" s="18"/>
      <c r="KPS551" s="18"/>
      <c r="KPT551" s="18"/>
      <c r="KPU551" s="18"/>
      <c r="KPV551" s="18"/>
      <c r="KPW551" s="18"/>
      <c r="KPX551" s="18"/>
      <c r="KPY551" s="18"/>
      <c r="KPZ551" s="18"/>
      <c r="KQA551" s="18"/>
      <c r="KQB551" s="18"/>
      <c r="KQC551" s="18"/>
      <c r="KQD551" s="18"/>
      <c r="KQE551" s="18"/>
      <c r="KQF551" s="18"/>
      <c r="KQG551" s="18"/>
      <c r="KQH551" s="18"/>
      <c r="KQI551" s="18"/>
      <c r="KQJ551" s="18"/>
      <c r="KQK551" s="18"/>
      <c r="KQL551" s="18"/>
      <c r="KQM551" s="18"/>
      <c r="KQN551" s="18"/>
      <c r="KQO551" s="18"/>
      <c r="KQP551" s="18"/>
      <c r="KQQ551" s="18"/>
      <c r="KQR551" s="18"/>
      <c r="KQS551" s="18"/>
      <c r="KQT551" s="18"/>
      <c r="KQU551" s="18"/>
      <c r="KQV551" s="18"/>
      <c r="KQW551" s="18"/>
      <c r="KQX551" s="18"/>
      <c r="KQY551" s="18"/>
      <c r="KQZ551" s="18"/>
      <c r="KRA551" s="18"/>
      <c r="KRB551" s="18"/>
      <c r="KRC551" s="18"/>
      <c r="KRD551" s="18"/>
      <c r="KRE551" s="18"/>
      <c r="KRF551" s="18"/>
      <c r="KRG551" s="18"/>
      <c r="KRH551" s="18"/>
      <c r="KRI551" s="18"/>
      <c r="KRJ551" s="18"/>
      <c r="KRK551" s="18"/>
      <c r="KRL551" s="18"/>
      <c r="KRM551" s="18"/>
      <c r="KRN551" s="18"/>
      <c r="KRO551" s="18"/>
      <c r="KRP551" s="18"/>
      <c r="KRQ551" s="18"/>
      <c r="KRR551" s="18"/>
      <c r="KRS551" s="18"/>
      <c r="KRT551" s="18"/>
      <c r="KRU551" s="18"/>
      <c r="KRV551" s="18"/>
      <c r="KRW551" s="18"/>
      <c r="KRX551" s="18"/>
      <c r="KRY551" s="18"/>
      <c r="KRZ551" s="18"/>
      <c r="KSA551" s="18"/>
      <c r="KSB551" s="18"/>
      <c r="KSC551" s="18"/>
      <c r="KSD551" s="18"/>
      <c r="KSE551" s="18"/>
      <c r="KSF551" s="18"/>
      <c r="KSG551" s="18"/>
      <c r="KSH551" s="18"/>
      <c r="KSI551" s="18"/>
      <c r="KSJ551" s="18"/>
      <c r="KSK551" s="18"/>
      <c r="KSL551" s="18"/>
      <c r="KSM551" s="18"/>
      <c r="KSN551" s="18"/>
      <c r="KSO551" s="18"/>
      <c r="KSP551" s="18"/>
      <c r="KSQ551" s="18"/>
      <c r="KSR551" s="18"/>
      <c r="KSS551" s="18"/>
      <c r="KST551" s="18"/>
      <c r="KSU551" s="18"/>
      <c r="KSV551" s="18"/>
      <c r="KSW551" s="18"/>
      <c r="KSX551" s="18"/>
      <c r="KSY551" s="18"/>
      <c r="KSZ551" s="18"/>
      <c r="KTA551" s="18"/>
      <c r="KTB551" s="18"/>
      <c r="KTC551" s="18"/>
      <c r="KTD551" s="18"/>
      <c r="KTE551" s="18"/>
      <c r="KTF551" s="18"/>
      <c r="KTG551" s="18"/>
      <c r="KTH551" s="18"/>
      <c r="KTI551" s="18"/>
      <c r="KTJ551" s="18"/>
      <c r="KTK551" s="18"/>
      <c r="KTL551" s="18"/>
      <c r="KTM551" s="18"/>
      <c r="KTN551" s="18"/>
      <c r="KTO551" s="18"/>
      <c r="KTP551" s="18"/>
      <c r="KTQ551" s="18"/>
      <c r="KTR551" s="18"/>
      <c r="KTS551" s="18"/>
      <c r="KTT551" s="18"/>
      <c r="KTU551" s="18"/>
      <c r="KTV551" s="18"/>
      <c r="KTW551" s="18"/>
      <c r="KTX551" s="18"/>
      <c r="KTY551" s="18"/>
      <c r="KTZ551" s="18"/>
      <c r="KUA551" s="18"/>
      <c r="KUB551" s="18"/>
      <c r="KUC551" s="18"/>
      <c r="KUD551" s="18"/>
      <c r="KUE551" s="18"/>
      <c r="KUF551" s="18"/>
      <c r="KUG551" s="18"/>
      <c r="KUH551" s="18"/>
      <c r="KUI551" s="18"/>
      <c r="KUJ551" s="18"/>
      <c r="KUK551" s="18"/>
      <c r="KUL551" s="18"/>
      <c r="KUM551" s="18"/>
      <c r="KUN551" s="18"/>
      <c r="KUO551" s="18"/>
      <c r="KUP551" s="18"/>
      <c r="KUQ551" s="18"/>
      <c r="KUR551" s="18"/>
      <c r="KUS551" s="18"/>
      <c r="KUT551" s="18"/>
      <c r="KUU551" s="18"/>
      <c r="KUV551" s="18"/>
      <c r="KUW551" s="18"/>
      <c r="KUX551" s="18"/>
      <c r="KUY551" s="18"/>
      <c r="KUZ551" s="18"/>
      <c r="KVA551" s="18"/>
      <c r="KVB551" s="18"/>
      <c r="KVC551" s="18"/>
      <c r="KVD551" s="18"/>
      <c r="KVE551" s="18"/>
      <c r="KVF551" s="18"/>
      <c r="KVG551" s="18"/>
      <c r="KVH551" s="18"/>
      <c r="KVI551" s="18"/>
      <c r="KVJ551" s="18"/>
      <c r="KVK551" s="18"/>
      <c r="KVL551" s="18"/>
      <c r="KVM551" s="18"/>
      <c r="KVN551" s="18"/>
      <c r="KVO551" s="18"/>
      <c r="KVP551" s="18"/>
      <c r="KVQ551" s="18"/>
      <c r="KVR551" s="18"/>
      <c r="KVS551" s="18"/>
      <c r="KVT551" s="18"/>
      <c r="KVU551" s="18"/>
      <c r="KVV551" s="18"/>
      <c r="KVW551" s="18"/>
      <c r="KVX551" s="18"/>
      <c r="KVY551" s="18"/>
      <c r="KVZ551" s="18"/>
      <c r="KWA551" s="18"/>
      <c r="KWB551" s="18"/>
      <c r="KWC551" s="18"/>
      <c r="KWD551" s="18"/>
      <c r="KWE551" s="18"/>
      <c r="KWF551" s="18"/>
      <c r="KWG551" s="18"/>
      <c r="KWH551" s="18"/>
      <c r="KWI551" s="18"/>
      <c r="KWJ551" s="18"/>
      <c r="KWK551" s="18"/>
      <c r="KWL551" s="18"/>
      <c r="KWM551" s="18"/>
      <c r="KWN551" s="18"/>
      <c r="KWO551" s="18"/>
      <c r="KWP551" s="18"/>
      <c r="KWQ551" s="18"/>
      <c r="KWR551" s="18"/>
      <c r="KWS551" s="18"/>
      <c r="KWT551" s="18"/>
      <c r="KWU551" s="18"/>
      <c r="KWV551" s="18"/>
      <c r="KWW551" s="18"/>
      <c r="KWX551" s="18"/>
      <c r="KWY551" s="18"/>
      <c r="KWZ551" s="18"/>
      <c r="KXA551" s="18"/>
      <c r="KXB551" s="18"/>
      <c r="KXC551" s="18"/>
      <c r="KXD551" s="18"/>
      <c r="KXE551" s="18"/>
      <c r="KXF551" s="18"/>
      <c r="KXG551" s="18"/>
      <c r="KXH551" s="18"/>
      <c r="KXI551" s="18"/>
      <c r="KXJ551" s="18"/>
      <c r="KXK551" s="18"/>
      <c r="KXL551" s="18"/>
      <c r="KXM551" s="18"/>
      <c r="KXN551" s="18"/>
      <c r="KXO551" s="18"/>
      <c r="KXP551" s="18"/>
      <c r="KXQ551" s="18"/>
      <c r="KXR551" s="18"/>
      <c r="KXS551" s="18"/>
      <c r="KXT551" s="18"/>
      <c r="KXU551" s="18"/>
      <c r="KXV551" s="18"/>
      <c r="KXW551" s="18"/>
      <c r="KXX551" s="18"/>
      <c r="KXY551" s="18"/>
      <c r="KXZ551" s="18"/>
      <c r="KYA551" s="18"/>
      <c r="KYB551" s="18"/>
      <c r="KYC551" s="18"/>
      <c r="KYD551" s="18"/>
      <c r="KYE551" s="18"/>
      <c r="KYF551" s="18"/>
      <c r="KYG551" s="18"/>
      <c r="KYH551" s="18"/>
      <c r="KYI551" s="18"/>
      <c r="KYJ551" s="18"/>
      <c r="KYK551" s="18"/>
      <c r="KYL551" s="18"/>
      <c r="KYM551" s="18"/>
      <c r="KYN551" s="18"/>
      <c r="KYO551" s="18"/>
      <c r="KYP551" s="18"/>
      <c r="KYQ551" s="18"/>
      <c r="KYR551" s="18"/>
      <c r="KYS551" s="18"/>
      <c r="KYT551" s="18"/>
      <c r="KYU551" s="18"/>
      <c r="KYV551" s="18"/>
      <c r="KYW551" s="18"/>
      <c r="KYX551" s="18"/>
      <c r="KYY551" s="18"/>
      <c r="KYZ551" s="18"/>
      <c r="KZA551" s="18"/>
      <c r="KZB551" s="18"/>
      <c r="KZC551" s="18"/>
      <c r="KZD551" s="18"/>
      <c r="KZE551" s="18"/>
      <c r="KZF551" s="18"/>
      <c r="KZG551" s="18"/>
      <c r="KZH551" s="18"/>
      <c r="KZI551" s="18"/>
      <c r="KZJ551" s="18"/>
      <c r="KZK551" s="18"/>
      <c r="KZL551" s="18"/>
      <c r="KZM551" s="18"/>
      <c r="KZN551" s="18"/>
      <c r="KZO551" s="18"/>
      <c r="KZP551" s="18"/>
      <c r="KZQ551" s="18"/>
      <c r="KZR551" s="18"/>
      <c r="KZS551" s="18"/>
      <c r="KZT551" s="18"/>
      <c r="KZU551" s="18"/>
      <c r="KZV551" s="18"/>
      <c r="KZW551" s="18"/>
      <c r="KZX551" s="18"/>
      <c r="KZY551" s="18"/>
      <c r="KZZ551" s="18"/>
      <c r="LAA551" s="18"/>
      <c r="LAB551" s="18"/>
      <c r="LAC551" s="18"/>
      <c r="LAD551" s="18"/>
      <c r="LAE551" s="18"/>
      <c r="LAF551" s="18"/>
      <c r="LAG551" s="18"/>
      <c r="LAH551" s="18"/>
      <c r="LAI551" s="18"/>
      <c r="LAJ551" s="18"/>
      <c r="LAK551" s="18"/>
      <c r="LAL551" s="18"/>
      <c r="LAM551" s="18"/>
      <c r="LAN551" s="18"/>
      <c r="LAO551" s="18"/>
      <c r="LAP551" s="18"/>
      <c r="LAQ551" s="18"/>
      <c r="LAR551" s="18"/>
      <c r="LAS551" s="18"/>
      <c r="LAT551" s="18"/>
      <c r="LAU551" s="18"/>
      <c r="LAV551" s="18"/>
      <c r="LAW551" s="18"/>
      <c r="LAX551" s="18"/>
      <c r="LAY551" s="18"/>
      <c r="LAZ551" s="18"/>
      <c r="LBA551" s="18"/>
      <c r="LBB551" s="18"/>
      <c r="LBC551" s="18"/>
      <c r="LBD551" s="18"/>
      <c r="LBE551" s="18"/>
      <c r="LBF551" s="18"/>
      <c r="LBG551" s="18"/>
      <c r="LBH551" s="18"/>
      <c r="LBI551" s="18"/>
      <c r="LBJ551" s="18"/>
      <c r="LBK551" s="18"/>
      <c r="LBL551" s="18"/>
      <c r="LBM551" s="18"/>
      <c r="LBN551" s="18"/>
      <c r="LBO551" s="18"/>
      <c r="LBP551" s="18"/>
      <c r="LBQ551" s="18"/>
      <c r="LBR551" s="18"/>
      <c r="LBS551" s="18"/>
      <c r="LBT551" s="18"/>
      <c r="LBU551" s="18"/>
      <c r="LBV551" s="18"/>
      <c r="LBW551" s="18"/>
      <c r="LBX551" s="18"/>
      <c r="LBY551" s="18"/>
      <c r="LBZ551" s="18"/>
      <c r="LCA551" s="18"/>
      <c r="LCB551" s="18"/>
      <c r="LCC551" s="18"/>
      <c r="LCD551" s="18"/>
      <c r="LCE551" s="18"/>
      <c r="LCF551" s="18"/>
      <c r="LCG551" s="18"/>
      <c r="LCH551" s="18"/>
      <c r="LCI551" s="18"/>
      <c r="LCJ551" s="18"/>
      <c r="LCK551" s="18"/>
      <c r="LCL551" s="18"/>
      <c r="LCM551" s="18"/>
      <c r="LCN551" s="18"/>
      <c r="LCO551" s="18"/>
      <c r="LCP551" s="18"/>
      <c r="LCQ551" s="18"/>
      <c r="LCR551" s="18"/>
      <c r="LCS551" s="18"/>
      <c r="LCT551" s="18"/>
      <c r="LCU551" s="18"/>
      <c r="LCV551" s="18"/>
      <c r="LCW551" s="18"/>
      <c r="LCX551" s="18"/>
      <c r="LCY551" s="18"/>
      <c r="LCZ551" s="18"/>
      <c r="LDA551" s="18"/>
      <c r="LDB551" s="18"/>
      <c r="LDC551" s="18"/>
      <c r="LDD551" s="18"/>
      <c r="LDE551" s="18"/>
      <c r="LDF551" s="18"/>
      <c r="LDG551" s="18"/>
      <c r="LDH551" s="18"/>
      <c r="LDI551" s="18"/>
      <c r="LDJ551" s="18"/>
      <c r="LDK551" s="18"/>
      <c r="LDL551" s="18"/>
      <c r="LDM551" s="18"/>
      <c r="LDN551" s="18"/>
      <c r="LDO551" s="18"/>
      <c r="LDP551" s="18"/>
      <c r="LDQ551" s="18"/>
      <c r="LDR551" s="18"/>
      <c r="LDS551" s="18"/>
      <c r="LDT551" s="18"/>
      <c r="LDU551" s="18"/>
      <c r="LDV551" s="18"/>
      <c r="LDW551" s="18"/>
      <c r="LDX551" s="18"/>
      <c r="LDY551" s="18"/>
      <c r="LDZ551" s="18"/>
      <c r="LEA551" s="18"/>
      <c r="LEB551" s="18"/>
      <c r="LEC551" s="18"/>
      <c r="LED551" s="18"/>
      <c r="LEE551" s="18"/>
      <c r="LEF551" s="18"/>
      <c r="LEG551" s="18"/>
      <c r="LEH551" s="18"/>
      <c r="LEI551" s="18"/>
      <c r="LEJ551" s="18"/>
      <c r="LEK551" s="18"/>
      <c r="LEL551" s="18"/>
      <c r="LEM551" s="18"/>
      <c r="LEN551" s="18"/>
      <c r="LEO551" s="18"/>
      <c r="LEP551" s="18"/>
      <c r="LEQ551" s="18"/>
      <c r="LER551" s="18"/>
      <c r="LES551" s="18"/>
      <c r="LET551" s="18"/>
      <c r="LEU551" s="18"/>
      <c r="LEV551" s="18"/>
      <c r="LEW551" s="18"/>
      <c r="LEX551" s="18"/>
      <c r="LEY551" s="18"/>
      <c r="LEZ551" s="18"/>
      <c r="LFA551" s="18"/>
      <c r="LFB551" s="18"/>
      <c r="LFC551" s="18"/>
      <c r="LFD551" s="18"/>
      <c r="LFE551" s="18"/>
      <c r="LFF551" s="18"/>
      <c r="LFG551" s="18"/>
      <c r="LFH551" s="18"/>
      <c r="LFI551" s="18"/>
      <c r="LFJ551" s="18"/>
      <c r="LFK551" s="18"/>
      <c r="LFL551" s="18"/>
      <c r="LFM551" s="18"/>
      <c r="LFN551" s="18"/>
      <c r="LFO551" s="18"/>
      <c r="LFP551" s="18"/>
      <c r="LFQ551" s="18"/>
      <c r="LFR551" s="18"/>
      <c r="LFS551" s="18"/>
      <c r="LFT551" s="18"/>
      <c r="LFU551" s="18"/>
      <c r="LFV551" s="18"/>
      <c r="LFW551" s="18"/>
      <c r="LFX551" s="18"/>
      <c r="LFY551" s="18"/>
      <c r="LFZ551" s="18"/>
      <c r="LGA551" s="18"/>
      <c r="LGB551" s="18"/>
      <c r="LGC551" s="18"/>
      <c r="LGD551" s="18"/>
      <c r="LGE551" s="18"/>
      <c r="LGF551" s="18"/>
      <c r="LGG551" s="18"/>
      <c r="LGH551" s="18"/>
      <c r="LGI551" s="18"/>
      <c r="LGJ551" s="18"/>
      <c r="LGK551" s="18"/>
      <c r="LGL551" s="18"/>
      <c r="LGM551" s="18"/>
      <c r="LGN551" s="18"/>
      <c r="LGO551" s="18"/>
      <c r="LGP551" s="18"/>
      <c r="LGQ551" s="18"/>
      <c r="LGR551" s="18"/>
      <c r="LGS551" s="18"/>
      <c r="LGT551" s="18"/>
      <c r="LGU551" s="18"/>
      <c r="LGV551" s="18"/>
      <c r="LGW551" s="18"/>
      <c r="LGX551" s="18"/>
      <c r="LGY551" s="18"/>
      <c r="LGZ551" s="18"/>
      <c r="LHA551" s="18"/>
      <c r="LHB551" s="18"/>
      <c r="LHC551" s="18"/>
      <c r="LHD551" s="18"/>
      <c r="LHE551" s="18"/>
      <c r="LHF551" s="18"/>
      <c r="LHG551" s="18"/>
      <c r="LHH551" s="18"/>
      <c r="LHI551" s="18"/>
      <c r="LHJ551" s="18"/>
      <c r="LHK551" s="18"/>
      <c r="LHL551" s="18"/>
      <c r="LHM551" s="18"/>
      <c r="LHN551" s="18"/>
      <c r="LHO551" s="18"/>
      <c r="LHP551" s="18"/>
      <c r="LHQ551" s="18"/>
      <c r="LHR551" s="18"/>
      <c r="LHS551" s="18"/>
      <c r="LHT551" s="18"/>
      <c r="LHU551" s="18"/>
      <c r="LHV551" s="18"/>
      <c r="LHW551" s="18"/>
      <c r="LHX551" s="18"/>
      <c r="LHY551" s="18"/>
      <c r="LHZ551" s="18"/>
      <c r="LIA551" s="18"/>
      <c r="LIB551" s="18"/>
      <c r="LIC551" s="18"/>
      <c r="LID551" s="18"/>
      <c r="LIE551" s="18"/>
      <c r="LIF551" s="18"/>
      <c r="LIG551" s="18"/>
      <c r="LIH551" s="18"/>
      <c r="LII551" s="18"/>
      <c r="LIJ551" s="18"/>
      <c r="LIK551" s="18"/>
      <c r="LIL551" s="18"/>
      <c r="LIM551" s="18"/>
      <c r="LIN551" s="18"/>
      <c r="LIO551" s="18"/>
      <c r="LIP551" s="18"/>
      <c r="LIQ551" s="18"/>
      <c r="LIR551" s="18"/>
      <c r="LIS551" s="18"/>
      <c r="LIT551" s="18"/>
      <c r="LIU551" s="18"/>
      <c r="LIV551" s="18"/>
      <c r="LIW551" s="18"/>
      <c r="LIX551" s="18"/>
      <c r="LIY551" s="18"/>
      <c r="LIZ551" s="18"/>
      <c r="LJA551" s="18"/>
      <c r="LJB551" s="18"/>
      <c r="LJC551" s="18"/>
      <c r="LJD551" s="18"/>
      <c r="LJE551" s="18"/>
      <c r="LJF551" s="18"/>
      <c r="LJG551" s="18"/>
      <c r="LJH551" s="18"/>
      <c r="LJI551" s="18"/>
      <c r="LJJ551" s="18"/>
      <c r="LJK551" s="18"/>
      <c r="LJL551" s="18"/>
      <c r="LJM551" s="18"/>
      <c r="LJN551" s="18"/>
      <c r="LJO551" s="18"/>
      <c r="LJP551" s="18"/>
      <c r="LJQ551" s="18"/>
      <c r="LJR551" s="18"/>
      <c r="LJS551" s="18"/>
      <c r="LJT551" s="18"/>
      <c r="LJU551" s="18"/>
      <c r="LJV551" s="18"/>
      <c r="LJW551" s="18"/>
      <c r="LJX551" s="18"/>
      <c r="LJY551" s="18"/>
      <c r="LJZ551" s="18"/>
      <c r="LKA551" s="18"/>
      <c r="LKB551" s="18"/>
      <c r="LKC551" s="18"/>
      <c r="LKD551" s="18"/>
      <c r="LKE551" s="18"/>
      <c r="LKF551" s="18"/>
      <c r="LKG551" s="18"/>
      <c r="LKH551" s="18"/>
      <c r="LKI551" s="18"/>
      <c r="LKJ551" s="18"/>
      <c r="LKK551" s="18"/>
      <c r="LKL551" s="18"/>
      <c r="LKM551" s="18"/>
      <c r="LKN551" s="18"/>
      <c r="LKO551" s="18"/>
      <c r="LKP551" s="18"/>
      <c r="LKQ551" s="18"/>
      <c r="LKR551" s="18"/>
      <c r="LKS551" s="18"/>
      <c r="LKT551" s="18"/>
      <c r="LKU551" s="18"/>
      <c r="LKV551" s="18"/>
      <c r="LKW551" s="18"/>
      <c r="LKX551" s="18"/>
      <c r="LKY551" s="18"/>
      <c r="LKZ551" s="18"/>
      <c r="LLA551" s="18"/>
      <c r="LLB551" s="18"/>
      <c r="LLC551" s="18"/>
      <c r="LLD551" s="18"/>
      <c r="LLE551" s="18"/>
      <c r="LLF551" s="18"/>
      <c r="LLG551" s="18"/>
      <c r="LLH551" s="18"/>
      <c r="LLI551" s="18"/>
      <c r="LLJ551" s="18"/>
      <c r="LLK551" s="18"/>
      <c r="LLL551" s="18"/>
      <c r="LLM551" s="18"/>
      <c r="LLN551" s="18"/>
      <c r="LLO551" s="18"/>
      <c r="LLP551" s="18"/>
      <c r="LLQ551" s="18"/>
      <c r="LLR551" s="18"/>
      <c r="LLS551" s="18"/>
      <c r="LLT551" s="18"/>
      <c r="LLU551" s="18"/>
      <c r="LLV551" s="18"/>
      <c r="LLW551" s="18"/>
      <c r="LLX551" s="18"/>
      <c r="LLY551" s="18"/>
      <c r="LLZ551" s="18"/>
      <c r="LMA551" s="18"/>
      <c r="LMB551" s="18"/>
      <c r="LMC551" s="18"/>
      <c r="LMD551" s="18"/>
      <c r="LME551" s="18"/>
      <c r="LMF551" s="18"/>
      <c r="LMG551" s="18"/>
      <c r="LMH551" s="18"/>
      <c r="LMI551" s="18"/>
      <c r="LMJ551" s="18"/>
      <c r="LMK551" s="18"/>
      <c r="LML551" s="18"/>
      <c r="LMM551" s="18"/>
      <c r="LMN551" s="18"/>
      <c r="LMO551" s="18"/>
      <c r="LMP551" s="18"/>
      <c r="LMQ551" s="18"/>
      <c r="LMR551" s="18"/>
      <c r="LMS551" s="18"/>
      <c r="LMT551" s="18"/>
      <c r="LMU551" s="18"/>
      <c r="LMV551" s="18"/>
      <c r="LMW551" s="18"/>
      <c r="LMX551" s="18"/>
      <c r="LMY551" s="18"/>
      <c r="LMZ551" s="18"/>
      <c r="LNA551" s="18"/>
      <c r="LNB551" s="18"/>
      <c r="LNC551" s="18"/>
      <c r="LND551" s="18"/>
      <c r="LNE551" s="18"/>
      <c r="LNF551" s="18"/>
      <c r="LNG551" s="18"/>
      <c r="LNH551" s="18"/>
      <c r="LNI551" s="18"/>
      <c r="LNJ551" s="18"/>
      <c r="LNK551" s="18"/>
      <c r="LNL551" s="18"/>
      <c r="LNM551" s="18"/>
      <c r="LNN551" s="18"/>
      <c r="LNO551" s="18"/>
      <c r="LNP551" s="18"/>
      <c r="LNQ551" s="18"/>
      <c r="LNR551" s="18"/>
      <c r="LNS551" s="18"/>
      <c r="LNT551" s="18"/>
      <c r="LNU551" s="18"/>
      <c r="LNV551" s="18"/>
      <c r="LNW551" s="18"/>
      <c r="LNX551" s="18"/>
      <c r="LNY551" s="18"/>
      <c r="LNZ551" s="18"/>
      <c r="LOA551" s="18"/>
      <c r="LOB551" s="18"/>
      <c r="LOC551" s="18"/>
      <c r="LOD551" s="18"/>
      <c r="LOE551" s="18"/>
      <c r="LOF551" s="18"/>
      <c r="LOG551" s="18"/>
      <c r="LOH551" s="18"/>
      <c r="LOI551" s="18"/>
      <c r="LOJ551" s="18"/>
      <c r="LOK551" s="18"/>
      <c r="LOL551" s="18"/>
      <c r="LOM551" s="18"/>
      <c r="LON551" s="18"/>
      <c r="LOO551" s="18"/>
      <c r="LOP551" s="18"/>
      <c r="LOQ551" s="18"/>
      <c r="LOR551" s="18"/>
      <c r="LOS551" s="18"/>
      <c r="LOT551" s="18"/>
      <c r="LOU551" s="18"/>
      <c r="LOV551" s="18"/>
      <c r="LOW551" s="18"/>
      <c r="LOX551" s="18"/>
      <c r="LOY551" s="18"/>
      <c r="LOZ551" s="18"/>
      <c r="LPA551" s="18"/>
      <c r="LPB551" s="18"/>
      <c r="LPC551" s="18"/>
      <c r="LPD551" s="18"/>
      <c r="LPE551" s="18"/>
      <c r="LPF551" s="18"/>
      <c r="LPG551" s="18"/>
      <c r="LPH551" s="18"/>
      <c r="LPI551" s="18"/>
      <c r="LPJ551" s="18"/>
      <c r="LPK551" s="18"/>
      <c r="LPL551" s="18"/>
      <c r="LPM551" s="18"/>
      <c r="LPN551" s="18"/>
      <c r="LPO551" s="18"/>
      <c r="LPP551" s="18"/>
      <c r="LPQ551" s="18"/>
      <c r="LPR551" s="18"/>
      <c r="LPS551" s="18"/>
      <c r="LPT551" s="18"/>
      <c r="LPU551" s="18"/>
      <c r="LPV551" s="18"/>
      <c r="LPW551" s="18"/>
      <c r="LPX551" s="18"/>
      <c r="LPY551" s="18"/>
      <c r="LPZ551" s="18"/>
      <c r="LQA551" s="18"/>
      <c r="LQB551" s="18"/>
      <c r="LQC551" s="18"/>
      <c r="LQD551" s="18"/>
      <c r="LQE551" s="18"/>
      <c r="LQF551" s="18"/>
      <c r="LQG551" s="18"/>
      <c r="LQH551" s="18"/>
      <c r="LQI551" s="18"/>
      <c r="LQJ551" s="18"/>
      <c r="LQK551" s="18"/>
      <c r="LQL551" s="18"/>
      <c r="LQM551" s="18"/>
      <c r="LQN551" s="18"/>
      <c r="LQO551" s="18"/>
      <c r="LQP551" s="18"/>
      <c r="LQQ551" s="18"/>
      <c r="LQR551" s="18"/>
      <c r="LQS551" s="18"/>
      <c r="LQT551" s="18"/>
      <c r="LQU551" s="18"/>
      <c r="LQV551" s="18"/>
      <c r="LQW551" s="18"/>
      <c r="LQX551" s="18"/>
      <c r="LQY551" s="18"/>
      <c r="LQZ551" s="18"/>
      <c r="LRA551" s="18"/>
      <c r="LRB551" s="18"/>
      <c r="LRC551" s="18"/>
      <c r="LRD551" s="18"/>
      <c r="LRE551" s="18"/>
      <c r="LRF551" s="18"/>
      <c r="LRG551" s="18"/>
      <c r="LRH551" s="18"/>
      <c r="LRI551" s="18"/>
      <c r="LRJ551" s="18"/>
      <c r="LRK551" s="18"/>
      <c r="LRL551" s="18"/>
      <c r="LRM551" s="18"/>
      <c r="LRN551" s="18"/>
      <c r="LRO551" s="18"/>
      <c r="LRP551" s="18"/>
      <c r="LRQ551" s="18"/>
      <c r="LRR551" s="18"/>
      <c r="LRS551" s="18"/>
      <c r="LRT551" s="18"/>
      <c r="LRU551" s="18"/>
      <c r="LRV551" s="18"/>
      <c r="LRW551" s="18"/>
      <c r="LRX551" s="18"/>
      <c r="LRY551" s="18"/>
      <c r="LRZ551" s="18"/>
      <c r="LSA551" s="18"/>
      <c r="LSB551" s="18"/>
      <c r="LSC551" s="18"/>
      <c r="LSD551" s="18"/>
      <c r="LSE551" s="18"/>
      <c r="LSF551" s="18"/>
      <c r="LSG551" s="18"/>
      <c r="LSH551" s="18"/>
      <c r="LSI551" s="18"/>
      <c r="LSJ551" s="18"/>
      <c r="LSK551" s="18"/>
      <c r="LSL551" s="18"/>
      <c r="LSM551" s="18"/>
      <c r="LSN551" s="18"/>
      <c r="LSO551" s="18"/>
      <c r="LSP551" s="18"/>
      <c r="LSQ551" s="18"/>
      <c r="LSR551" s="18"/>
      <c r="LSS551" s="18"/>
      <c r="LST551" s="18"/>
      <c r="LSU551" s="18"/>
      <c r="LSV551" s="18"/>
      <c r="LSW551" s="18"/>
      <c r="LSX551" s="18"/>
      <c r="LSY551" s="18"/>
      <c r="LSZ551" s="18"/>
      <c r="LTA551" s="18"/>
      <c r="LTB551" s="18"/>
      <c r="LTC551" s="18"/>
      <c r="LTD551" s="18"/>
      <c r="LTE551" s="18"/>
      <c r="LTF551" s="18"/>
      <c r="LTG551" s="18"/>
      <c r="LTH551" s="18"/>
      <c r="LTI551" s="18"/>
      <c r="LTJ551" s="18"/>
      <c r="LTK551" s="18"/>
      <c r="LTL551" s="18"/>
      <c r="LTM551" s="18"/>
      <c r="LTN551" s="18"/>
      <c r="LTO551" s="18"/>
      <c r="LTP551" s="18"/>
      <c r="LTQ551" s="18"/>
      <c r="LTR551" s="18"/>
      <c r="LTS551" s="18"/>
      <c r="LTT551" s="18"/>
      <c r="LTU551" s="18"/>
      <c r="LTV551" s="18"/>
      <c r="LTW551" s="18"/>
      <c r="LTX551" s="18"/>
      <c r="LTY551" s="18"/>
      <c r="LTZ551" s="18"/>
      <c r="LUA551" s="18"/>
      <c r="LUB551" s="18"/>
      <c r="LUC551" s="18"/>
      <c r="LUD551" s="18"/>
      <c r="LUE551" s="18"/>
      <c r="LUF551" s="18"/>
      <c r="LUG551" s="18"/>
      <c r="LUH551" s="18"/>
      <c r="LUI551" s="18"/>
      <c r="LUJ551" s="18"/>
      <c r="LUK551" s="18"/>
      <c r="LUL551" s="18"/>
      <c r="LUM551" s="18"/>
      <c r="LUN551" s="18"/>
      <c r="LUO551" s="18"/>
      <c r="LUP551" s="18"/>
      <c r="LUQ551" s="18"/>
      <c r="LUR551" s="18"/>
      <c r="LUS551" s="18"/>
      <c r="LUT551" s="18"/>
      <c r="LUU551" s="18"/>
      <c r="LUV551" s="18"/>
      <c r="LUW551" s="18"/>
      <c r="LUX551" s="18"/>
      <c r="LUY551" s="18"/>
      <c r="LUZ551" s="18"/>
      <c r="LVA551" s="18"/>
      <c r="LVB551" s="18"/>
      <c r="LVC551" s="18"/>
      <c r="LVD551" s="18"/>
      <c r="LVE551" s="18"/>
      <c r="LVF551" s="18"/>
      <c r="LVG551" s="18"/>
      <c r="LVH551" s="18"/>
      <c r="LVI551" s="18"/>
      <c r="LVJ551" s="18"/>
      <c r="LVK551" s="18"/>
      <c r="LVL551" s="18"/>
      <c r="LVM551" s="18"/>
      <c r="LVN551" s="18"/>
      <c r="LVO551" s="18"/>
      <c r="LVP551" s="18"/>
      <c r="LVQ551" s="18"/>
      <c r="LVR551" s="18"/>
      <c r="LVS551" s="18"/>
      <c r="LVT551" s="18"/>
      <c r="LVU551" s="18"/>
      <c r="LVV551" s="18"/>
      <c r="LVW551" s="18"/>
      <c r="LVX551" s="18"/>
      <c r="LVY551" s="18"/>
      <c r="LVZ551" s="18"/>
      <c r="LWA551" s="18"/>
      <c r="LWB551" s="18"/>
      <c r="LWC551" s="18"/>
      <c r="LWD551" s="18"/>
      <c r="LWE551" s="18"/>
      <c r="LWF551" s="18"/>
      <c r="LWG551" s="18"/>
      <c r="LWH551" s="18"/>
      <c r="LWI551" s="18"/>
      <c r="LWJ551" s="18"/>
      <c r="LWK551" s="18"/>
      <c r="LWL551" s="18"/>
      <c r="LWM551" s="18"/>
      <c r="LWN551" s="18"/>
      <c r="LWO551" s="18"/>
      <c r="LWP551" s="18"/>
      <c r="LWQ551" s="18"/>
      <c r="LWR551" s="18"/>
      <c r="LWS551" s="18"/>
      <c r="LWT551" s="18"/>
      <c r="LWU551" s="18"/>
      <c r="LWV551" s="18"/>
      <c r="LWW551" s="18"/>
      <c r="LWX551" s="18"/>
      <c r="LWY551" s="18"/>
      <c r="LWZ551" s="18"/>
      <c r="LXA551" s="18"/>
      <c r="LXB551" s="18"/>
      <c r="LXC551" s="18"/>
      <c r="LXD551" s="18"/>
      <c r="LXE551" s="18"/>
      <c r="LXF551" s="18"/>
      <c r="LXG551" s="18"/>
      <c r="LXH551" s="18"/>
      <c r="LXI551" s="18"/>
      <c r="LXJ551" s="18"/>
      <c r="LXK551" s="18"/>
      <c r="LXL551" s="18"/>
      <c r="LXM551" s="18"/>
      <c r="LXN551" s="18"/>
      <c r="LXO551" s="18"/>
      <c r="LXP551" s="18"/>
      <c r="LXQ551" s="18"/>
      <c r="LXR551" s="18"/>
      <c r="LXS551" s="18"/>
      <c r="LXT551" s="18"/>
      <c r="LXU551" s="18"/>
      <c r="LXV551" s="18"/>
      <c r="LXW551" s="18"/>
      <c r="LXX551" s="18"/>
      <c r="LXY551" s="18"/>
      <c r="LXZ551" s="18"/>
      <c r="LYA551" s="18"/>
      <c r="LYB551" s="18"/>
      <c r="LYC551" s="18"/>
      <c r="LYD551" s="18"/>
      <c r="LYE551" s="18"/>
      <c r="LYF551" s="18"/>
      <c r="LYG551" s="18"/>
      <c r="LYH551" s="18"/>
      <c r="LYI551" s="18"/>
      <c r="LYJ551" s="18"/>
      <c r="LYK551" s="18"/>
      <c r="LYL551" s="18"/>
      <c r="LYM551" s="18"/>
      <c r="LYN551" s="18"/>
      <c r="LYO551" s="18"/>
      <c r="LYP551" s="18"/>
      <c r="LYQ551" s="18"/>
      <c r="LYR551" s="18"/>
      <c r="LYS551" s="18"/>
      <c r="LYT551" s="18"/>
      <c r="LYU551" s="18"/>
      <c r="LYV551" s="18"/>
      <c r="LYW551" s="18"/>
      <c r="LYX551" s="18"/>
      <c r="LYY551" s="18"/>
      <c r="LYZ551" s="18"/>
      <c r="LZA551" s="18"/>
      <c r="LZB551" s="18"/>
      <c r="LZC551" s="18"/>
      <c r="LZD551" s="18"/>
      <c r="LZE551" s="18"/>
      <c r="LZF551" s="18"/>
      <c r="LZG551" s="18"/>
      <c r="LZH551" s="18"/>
      <c r="LZI551" s="18"/>
      <c r="LZJ551" s="18"/>
      <c r="LZK551" s="18"/>
      <c r="LZL551" s="18"/>
      <c r="LZM551" s="18"/>
      <c r="LZN551" s="18"/>
      <c r="LZO551" s="18"/>
      <c r="LZP551" s="18"/>
      <c r="LZQ551" s="18"/>
      <c r="LZR551" s="18"/>
      <c r="LZS551" s="18"/>
      <c r="LZT551" s="18"/>
      <c r="LZU551" s="18"/>
      <c r="LZV551" s="18"/>
      <c r="LZW551" s="18"/>
      <c r="LZX551" s="18"/>
      <c r="LZY551" s="18"/>
      <c r="LZZ551" s="18"/>
      <c r="MAA551" s="18"/>
      <c r="MAB551" s="18"/>
      <c r="MAC551" s="18"/>
      <c r="MAD551" s="18"/>
      <c r="MAE551" s="18"/>
      <c r="MAF551" s="18"/>
      <c r="MAG551" s="18"/>
      <c r="MAH551" s="18"/>
      <c r="MAI551" s="18"/>
      <c r="MAJ551" s="18"/>
      <c r="MAK551" s="18"/>
      <c r="MAL551" s="18"/>
      <c r="MAM551" s="18"/>
      <c r="MAN551" s="18"/>
      <c r="MAO551" s="18"/>
      <c r="MAP551" s="18"/>
      <c r="MAQ551" s="18"/>
      <c r="MAR551" s="18"/>
      <c r="MAS551" s="18"/>
      <c r="MAT551" s="18"/>
      <c r="MAU551" s="18"/>
      <c r="MAV551" s="18"/>
      <c r="MAW551" s="18"/>
      <c r="MAX551" s="18"/>
      <c r="MAY551" s="18"/>
      <c r="MAZ551" s="18"/>
      <c r="MBA551" s="18"/>
      <c r="MBB551" s="18"/>
      <c r="MBC551" s="18"/>
      <c r="MBD551" s="18"/>
      <c r="MBE551" s="18"/>
      <c r="MBF551" s="18"/>
      <c r="MBG551" s="18"/>
      <c r="MBH551" s="18"/>
      <c r="MBI551" s="18"/>
      <c r="MBJ551" s="18"/>
      <c r="MBK551" s="18"/>
      <c r="MBL551" s="18"/>
      <c r="MBM551" s="18"/>
      <c r="MBN551" s="18"/>
      <c r="MBO551" s="18"/>
      <c r="MBP551" s="18"/>
      <c r="MBQ551" s="18"/>
      <c r="MBR551" s="18"/>
      <c r="MBS551" s="18"/>
      <c r="MBT551" s="18"/>
      <c r="MBU551" s="18"/>
      <c r="MBV551" s="18"/>
      <c r="MBW551" s="18"/>
      <c r="MBX551" s="18"/>
      <c r="MBY551" s="18"/>
      <c r="MBZ551" s="18"/>
      <c r="MCA551" s="18"/>
      <c r="MCB551" s="18"/>
      <c r="MCC551" s="18"/>
      <c r="MCD551" s="18"/>
      <c r="MCE551" s="18"/>
      <c r="MCF551" s="18"/>
      <c r="MCG551" s="18"/>
      <c r="MCH551" s="18"/>
      <c r="MCI551" s="18"/>
      <c r="MCJ551" s="18"/>
      <c r="MCK551" s="18"/>
      <c r="MCL551" s="18"/>
      <c r="MCM551" s="18"/>
      <c r="MCN551" s="18"/>
      <c r="MCO551" s="18"/>
      <c r="MCP551" s="18"/>
      <c r="MCQ551" s="18"/>
      <c r="MCR551" s="18"/>
      <c r="MCS551" s="18"/>
      <c r="MCT551" s="18"/>
      <c r="MCU551" s="18"/>
      <c r="MCV551" s="18"/>
      <c r="MCW551" s="18"/>
      <c r="MCX551" s="18"/>
      <c r="MCY551" s="18"/>
      <c r="MCZ551" s="18"/>
      <c r="MDA551" s="18"/>
      <c r="MDB551" s="18"/>
      <c r="MDC551" s="18"/>
      <c r="MDD551" s="18"/>
      <c r="MDE551" s="18"/>
      <c r="MDF551" s="18"/>
      <c r="MDG551" s="18"/>
      <c r="MDH551" s="18"/>
      <c r="MDI551" s="18"/>
      <c r="MDJ551" s="18"/>
      <c r="MDK551" s="18"/>
      <c r="MDL551" s="18"/>
      <c r="MDM551" s="18"/>
      <c r="MDN551" s="18"/>
      <c r="MDO551" s="18"/>
      <c r="MDP551" s="18"/>
      <c r="MDQ551" s="18"/>
      <c r="MDR551" s="18"/>
      <c r="MDS551" s="18"/>
      <c r="MDT551" s="18"/>
      <c r="MDU551" s="18"/>
      <c r="MDV551" s="18"/>
      <c r="MDW551" s="18"/>
      <c r="MDX551" s="18"/>
      <c r="MDY551" s="18"/>
      <c r="MDZ551" s="18"/>
      <c r="MEA551" s="18"/>
      <c r="MEB551" s="18"/>
      <c r="MEC551" s="18"/>
      <c r="MED551" s="18"/>
      <c r="MEE551" s="18"/>
      <c r="MEF551" s="18"/>
      <c r="MEG551" s="18"/>
      <c r="MEH551" s="18"/>
      <c r="MEI551" s="18"/>
      <c r="MEJ551" s="18"/>
      <c r="MEK551" s="18"/>
      <c r="MEL551" s="18"/>
      <c r="MEM551" s="18"/>
      <c r="MEN551" s="18"/>
      <c r="MEO551" s="18"/>
      <c r="MEP551" s="18"/>
      <c r="MEQ551" s="18"/>
      <c r="MER551" s="18"/>
      <c r="MES551" s="18"/>
      <c r="MET551" s="18"/>
      <c r="MEU551" s="18"/>
      <c r="MEV551" s="18"/>
      <c r="MEW551" s="18"/>
      <c r="MEX551" s="18"/>
      <c r="MEY551" s="18"/>
      <c r="MEZ551" s="18"/>
      <c r="MFA551" s="18"/>
      <c r="MFB551" s="18"/>
      <c r="MFC551" s="18"/>
      <c r="MFD551" s="18"/>
      <c r="MFE551" s="18"/>
      <c r="MFF551" s="18"/>
      <c r="MFG551" s="18"/>
      <c r="MFH551" s="18"/>
      <c r="MFI551" s="18"/>
      <c r="MFJ551" s="18"/>
      <c r="MFK551" s="18"/>
      <c r="MFL551" s="18"/>
      <c r="MFM551" s="18"/>
      <c r="MFN551" s="18"/>
      <c r="MFO551" s="18"/>
      <c r="MFP551" s="18"/>
      <c r="MFQ551" s="18"/>
      <c r="MFR551" s="18"/>
      <c r="MFS551" s="18"/>
      <c r="MFT551" s="18"/>
      <c r="MFU551" s="18"/>
      <c r="MFV551" s="18"/>
      <c r="MFW551" s="18"/>
      <c r="MFX551" s="18"/>
      <c r="MFY551" s="18"/>
      <c r="MFZ551" s="18"/>
      <c r="MGA551" s="18"/>
      <c r="MGB551" s="18"/>
      <c r="MGC551" s="18"/>
      <c r="MGD551" s="18"/>
      <c r="MGE551" s="18"/>
      <c r="MGF551" s="18"/>
      <c r="MGG551" s="18"/>
      <c r="MGH551" s="18"/>
      <c r="MGI551" s="18"/>
      <c r="MGJ551" s="18"/>
      <c r="MGK551" s="18"/>
      <c r="MGL551" s="18"/>
      <c r="MGM551" s="18"/>
      <c r="MGN551" s="18"/>
      <c r="MGO551" s="18"/>
      <c r="MGP551" s="18"/>
      <c r="MGQ551" s="18"/>
      <c r="MGR551" s="18"/>
      <c r="MGS551" s="18"/>
      <c r="MGT551" s="18"/>
      <c r="MGU551" s="18"/>
      <c r="MGV551" s="18"/>
      <c r="MGW551" s="18"/>
      <c r="MGX551" s="18"/>
      <c r="MGY551" s="18"/>
      <c r="MGZ551" s="18"/>
      <c r="MHA551" s="18"/>
      <c r="MHB551" s="18"/>
      <c r="MHC551" s="18"/>
      <c r="MHD551" s="18"/>
      <c r="MHE551" s="18"/>
      <c r="MHF551" s="18"/>
      <c r="MHG551" s="18"/>
      <c r="MHH551" s="18"/>
      <c r="MHI551" s="18"/>
      <c r="MHJ551" s="18"/>
      <c r="MHK551" s="18"/>
      <c r="MHL551" s="18"/>
      <c r="MHM551" s="18"/>
      <c r="MHN551" s="18"/>
      <c r="MHO551" s="18"/>
      <c r="MHP551" s="18"/>
      <c r="MHQ551" s="18"/>
      <c r="MHR551" s="18"/>
      <c r="MHS551" s="18"/>
      <c r="MHT551" s="18"/>
      <c r="MHU551" s="18"/>
      <c r="MHV551" s="18"/>
      <c r="MHW551" s="18"/>
      <c r="MHX551" s="18"/>
      <c r="MHY551" s="18"/>
      <c r="MHZ551" s="18"/>
      <c r="MIA551" s="18"/>
      <c r="MIB551" s="18"/>
      <c r="MIC551" s="18"/>
      <c r="MID551" s="18"/>
      <c r="MIE551" s="18"/>
      <c r="MIF551" s="18"/>
      <c r="MIG551" s="18"/>
      <c r="MIH551" s="18"/>
      <c r="MII551" s="18"/>
      <c r="MIJ551" s="18"/>
      <c r="MIK551" s="18"/>
      <c r="MIL551" s="18"/>
      <c r="MIM551" s="18"/>
      <c r="MIN551" s="18"/>
      <c r="MIO551" s="18"/>
      <c r="MIP551" s="18"/>
      <c r="MIQ551" s="18"/>
      <c r="MIR551" s="18"/>
      <c r="MIS551" s="18"/>
      <c r="MIT551" s="18"/>
      <c r="MIU551" s="18"/>
      <c r="MIV551" s="18"/>
      <c r="MIW551" s="18"/>
      <c r="MIX551" s="18"/>
      <c r="MIY551" s="18"/>
      <c r="MIZ551" s="18"/>
      <c r="MJA551" s="18"/>
      <c r="MJB551" s="18"/>
      <c r="MJC551" s="18"/>
      <c r="MJD551" s="18"/>
      <c r="MJE551" s="18"/>
      <c r="MJF551" s="18"/>
      <c r="MJG551" s="18"/>
      <c r="MJH551" s="18"/>
      <c r="MJI551" s="18"/>
      <c r="MJJ551" s="18"/>
      <c r="MJK551" s="18"/>
      <c r="MJL551" s="18"/>
      <c r="MJM551" s="18"/>
      <c r="MJN551" s="18"/>
      <c r="MJO551" s="18"/>
      <c r="MJP551" s="18"/>
      <c r="MJQ551" s="18"/>
      <c r="MJR551" s="18"/>
      <c r="MJS551" s="18"/>
      <c r="MJT551" s="18"/>
      <c r="MJU551" s="18"/>
      <c r="MJV551" s="18"/>
      <c r="MJW551" s="18"/>
      <c r="MJX551" s="18"/>
      <c r="MJY551" s="18"/>
      <c r="MJZ551" s="18"/>
      <c r="MKA551" s="18"/>
      <c r="MKB551" s="18"/>
      <c r="MKC551" s="18"/>
      <c r="MKD551" s="18"/>
      <c r="MKE551" s="18"/>
      <c r="MKF551" s="18"/>
      <c r="MKG551" s="18"/>
      <c r="MKH551" s="18"/>
      <c r="MKI551" s="18"/>
      <c r="MKJ551" s="18"/>
      <c r="MKK551" s="18"/>
      <c r="MKL551" s="18"/>
      <c r="MKM551" s="18"/>
      <c r="MKN551" s="18"/>
      <c r="MKO551" s="18"/>
      <c r="MKP551" s="18"/>
      <c r="MKQ551" s="18"/>
      <c r="MKR551" s="18"/>
      <c r="MKS551" s="18"/>
      <c r="MKT551" s="18"/>
      <c r="MKU551" s="18"/>
      <c r="MKV551" s="18"/>
      <c r="MKW551" s="18"/>
      <c r="MKX551" s="18"/>
      <c r="MKY551" s="18"/>
      <c r="MKZ551" s="18"/>
      <c r="MLA551" s="18"/>
      <c r="MLB551" s="18"/>
      <c r="MLC551" s="18"/>
      <c r="MLD551" s="18"/>
      <c r="MLE551" s="18"/>
      <c r="MLF551" s="18"/>
      <c r="MLG551" s="18"/>
      <c r="MLH551" s="18"/>
      <c r="MLI551" s="18"/>
      <c r="MLJ551" s="18"/>
      <c r="MLK551" s="18"/>
      <c r="MLL551" s="18"/>
      <c r="MLM551" s="18"/>
      <c r="MLN551" s="18"/>
      <c r="MLO551" s="18"/>
      <c r="MLP551" s="18"/>
      <c r="MLQ551" s="18"/>
      <c r="MLR551" s="18"/>
      <c r="MLS551" s="18"/>
      <c r="MLT551" s="18"/>
      <c r="MLU551" s="18"/>
      <c r="MLV551" s="18"/>
      <c r="MLW551" s="18"/>
      <c r="MLX551" s="18"/>
      <c r="MLY551" s="18"/>
      <c r="MLZ551" s="18"/>
      <c r="MMA551" s="18"/>
      <c r="MMB551" s="18"/>
      <c r="MMC551" s="18"/>
      <c r="MMD551" s="18"/>
      <c r="MME551" s="18"/>
      <c r="MMF551" s="18"/>
      <c r="MMG551" s="18"/>
      <c r="MMH551" s="18"/>
      <c r="MMI551" s="18"/>
      <c r="MMJ551" s="18"/>
      <c r="MMK551" s="18"/>
      <c r="MML551" s="18"/>
      <c r="MMM551" s="18"/>
      <c r="MMN551" s="18"/>
      <c r="MMO551" s="18"/>
      <c r="MMP551" s="18"/>
      <c r="MMQ551" s="18"/>
      <c r="MMR551" s="18"/>
      <c r="MMS551" s="18"/>
      <c r="MMT551" s="18"/>
      <c r="MMU551" s="18"/>
      <c r="MMV551" s="18"/>
      <c r="MMW551" s="18"/>
      <c r="MMX551" s="18"/>
      <c r="MMY551" s="18"/>
      <c r="MMZ551" s="18"/>
      <c r="MNA551" s="18"/>
      <c r="MNB551" s="18"/>
      <c r="MNC551" s="18"/>
      <c r="MND551" s="18"/>
      <c r="MNE551" s="18"/>
      <c r="MNF551" s="18"/>
      <c r="MNG551" s="18"/>
      <c r="MNH551" s="18"/>
      <c r="MNI551" s="18"/>
      <c r="MNJ551" s="18"/>
      <c r="MNK551" s="18"/>
      <c r="MNL551" s="18"/>
      <c r="MNM551" s="18"/>
      <c r="MNN551" s="18"/>
      <c r="MNO551" s="18"/>
      <c r="MNP551" s="18"/>
      <c r="MNQ551" s="18"/>
      <c r="MNR551" s="18"/>
      <c r="MNS551" s="18"/>
      <c r="MNT551" s="18"/>
      <c r="MNU551" s="18"/>
      <c r="MNV551" s="18"/>
      <c r="MNW551" s="18"/>
      <c r="MNX551" s="18"/>
      <c r="MNY551" s="18"/>
      <c r="MNZ551" s="18"/>
      <c r="MOA551" s="18"/>
      <c r="MOB551" s="18"/>
      <c r="MOC551" s="18"/>
      <c r="MOD551" s="18"/>
      <c r="MOE551" s="18"/>
      <c r="MOF551" s="18"/>
      <c r="MOG551" s="18"/>
      <c r="MOH551" s="18"/>
      <c r="MOI551" s="18"/>
      <c r="MOJ551" s="18"/>
      <c r="MOK551" s="18"/>
      <c r="MOL551" s="18"/>
      <c r="MOM551" s="18"/>
      <c r="MON551" s="18"/>
      <c r="MOO551" s="18"/>
      <c r="MOP551" s="18"/>
      <c r="MOQ551" s="18"/>
      <c r="MOR551" s="18"/>
      <c r="MOS551" s="18"/>
      <c r="MOT551" s="18"/>
      <c r="MOU551" s="18"/>
      <c r="MOV551" s="18"/>
      <c r="MOW551" s="18"/>
      <c r="MOX551" s="18"/>
      <c r="MOY551" s="18"/>
      <c r="MOZ551" s="18"/>
      <c r="MPA551" s="18"/>
      <c r="MPB551" s="18"/>
      <c r="MPC551" s="18"/>
      <c r="MPD551" s="18"/>
      <c r="MPE551" s="18"/>
      <c r="MPF551" s="18"/>
      <c r="MPG551" s="18"/>
      <c r="MPH551" s="18"/>
      <c r="MPI551" s="18"/>
      <c r="MPJ551" s="18"/>
      <c r="MPK551" s="18"/>
      <c r="MPL551" s="18"/>
      <c r="MPM551" s="18"/>
      <c r="MPN551" s="18"/>
      <c r="MPO551" s="18"/>
      <c r="MPP551" s="18"/>
      <c r="MPQ551" s="18"/>
      <c r="MPR551" s="18"/>
      <c r="MPS551" s="18"/>
      <c r="MPT551" s="18"/>
      <c r="MPU551" s="18"/>
      <c r="MPV551" s="18"/>
      <c r="MPW551" s="18"/>
      <c r="MPX551" s="18"/>
      <c r="MPY551" s="18"/>
      <c r="MPZ551" s="18"/>
      <c r="MQA551" s="18"/>
      <c r="MQB551" s="18"/>
      <c r="MQC551" s="18"/>
      <c r="MQD551" s="18"/>
      <c r="MQE551" s="18"/>
      <c r="MQF551" s="18"/>
      <c r="MQG551" s="18"/>
      <c r="MQH551" s="18"/>
      <c r="MQI551" s="18"/>
      <c r="MQJ551" s="18"/>
      <c r="MQK551" s="18"/>
      <c r="MQL551" s="18"/>
      <c r="MQM551" s="18"/>
      <c r="MQN551" s="18"/>
      <c r="MQO551" s="18"/>
      <c r="MQP551" s="18"/>
      <c r="MQQ551" s="18"/>
      <c r="MQR551" s="18"/>
      <c r="MQS551" s="18"/>
      <c r="MQT551" s="18"/>
      <c r="MQU551" s="18"/>
      <c r="MQV551" s="18"/>
      <c r="MQW551" s="18"/>
      <c r="MQX551" s="18"/>
      <c r="MQY551" s="18"/>
      <c r="MQZ551" s="18"/>
      <c r="MRA551" s="18"/>
      <c r="MRB551" s="18"/>
      <c r="MRC551" s="18"/>
      <c r="MRD551" s="18"/>
      <c r="MRE551" s="18"/>
      <c r="MRF551" s="18"/>
      <c r="MRG551" s="18"/>
      <c r="MRH551" s="18"/>
      <c r="MRI551" s="18"/>
      <c r="MRJ551" s="18"/>
      <c r="MRK551" s="18"/>
      <c r="MRL551" s="18"/>
      <c r="MRM551" s="18"/>
      <c r="MRN551" s="18"/>
      <c r="MRO551" s="18"/>
      <c r="MRP551" s="18"/>
      <c r="MRQ551" s="18"/>
      <c r="MRR551" s="18"/>
      <c r="MRS551" s="18"/>
      <c r="MRT551" s="18"/>
      <c r="MRU551" s="18"/>
      <c r="MRV551" s="18"/>
      <c r="MRW551" s="18"/>
      <c r="MRX551" s="18"/>
      <c r="MRY551" s="18"/>
      <c r="MRZ551" s="18"/>
      <c r="MSA551" s="18"/>
      <c r="MSB551" s="18"/>
      <c r="MSC551" s="18"/>
      <c r="MSD551" s="18"/>
      <c r="MSE551" s="18"/>
      <c r="MSF551" s="18"/>
      <c r="MSG551" s="18"/>
      <c r="MSH551" s="18"/>
      <c r="MSI551" s="18"/>
      <c r="MSJ551" s="18"/>
      <c r="MSK551" s="18"/>
      <c r="MSL551" s="18"/>
      <c r="MSM551" s="18"/>
      <c r="MSN551" s="18"/>
      <c r="MSO551" s="18"/>
      <c r="MSP551" s="18"/>
      <c r="MSQ551" s="18"/>
      <c r="MSR551" s="18"/>
      <c r="MSS551" s="18"/>
      <c r="MST551" s="18"/>
      <c r="MSU551" s="18"/>
      <c r="MSV551" s="18"/>
      <c r="MSW551" s="18"/>
      <c r="MSX551" s="18"/>
      <c r="MSY551" s="18"/>
      <c r="MSZ551" s="18"/>
      <c r="MTA551" s="18"/>
      <c r="MTB551" s="18"/>
      <c r="MTC551" s="18"/>
      <c r="MTD551" s="18"/>
      <c r="MTE551" s="18"/>
      <c r="MTF551" s="18"/>
      <c r="MTG551" s="18"/>
      <c r="MTH551" s="18"/>
      <c r="MTI551" s="18"/>
      <c r="MTJ551" s="18"/>
      <c r="MTK551" s="18"/>
      <c r="MTL551" s="18"/>
      <c r="MTM551" s="18"/>
      <c r="MTN551" s="18"/>
      <c r="MTO551" s="18"/>
      <c r="MTP551" s="18"/>
      <c r="MTQ551" s="18"/>
      <c r="MTR551" s="18"/>
      <c r="MTS551" s="18"/>
      <c r="MTT551" s="18"/>
      <c r="MTU551" s="18"/>
      <c r="MTV551" s="18"/>
      <c r="MTW551" s="18"/>
      <c r="MTX551" s="18"/>
      <c r="MTY551" s="18"/>
      <c r="MTZ551" s="18"/>
      <c r="MUA551" s="18"/>
      <c r="MUB551" s="18"/>
      <c r="MUC551" s="18"/>
      <c r="MUD551" s="18"/>
      <c r="MUE551" s="18"/>
      <c r="MUF551" s="18"/>
      <c r="MUG551" s="18"/>
      <c r="MUH551" s="18"/>
      <c r="MUI551" s="18"/>
      <c r="MUJ551" s="18"/>
      <c r="MUK551" s="18"/>
      <c r="MUL551" s="18"/>
      <c r="MUM551" s="18"/>
      <c r="MUN551" s="18"/>
      <c r="MUO551" s="18"/>
      <c r="MUP551" s="18"/>
      <c r="MUQ551" s="18"/>
      <c r="MUR551" s="18"/>
      <c r="MUS551" s="18"/>
      <c r="MUT551" s="18"/>
      <c r="MUU551" s="18"/>
      <c r="MUV551" s="18"/>
      <c r="MUW551" s="18"/>
      <c r="MUX551" s="18"/>
      <c r="MUY551" s="18"/>
      <c r="MUZ551" s="18"/>
      <c r="MVA551" s="18"/>
      <c r="MVB551" s="18"/>
      <c r="MVC551" s="18"/>
      <c r="MVD551" s="18"/>
      <c r="MVE551" s="18"/>
      <c r="MVF551" s="18"/>
      <c r="MVG551" s="18"/>
      <c r="MVH551" s="18"/>
      <c r="MVI551" s="18"/>
      <c r="MVJ551" s="18"/>
      <c r="MVK551" s="18"/>
      <c r="MVL551" s="18"/>
      <c r="MVM551" s="18"/>
      <c r="MVN551" s="18"/>
      <c r="MVO551" s="18"/>
      <c r="MVP551" s="18"/>
      <c r="MVQ551" s="18"/>
      <c r="MVR551" s="18"/>
      <c r="MVS551" s="18"/>
      <c r="MVT551" s="18"/>
      <c r="MVU551" s="18"/>
      <c r="MVV551" s="18"/>
      <c r="MVW551" s="18"/>
      <c r="MVX551" s="18"/>
      <c r="MVY551" s="18"/>
      <c r="MVZ551" s="18"/>
      <c r="MWA551" s="18"/>
      <c r="MWB551" s="18"/>
      <c r="MWC551" s="18"/>
      <c r="MWD551" s="18"/>
      <c r="MWE551" s="18"/>
      <c r="MWF551" s="18"/>
      <c r="MWG551" s="18"/>
      <c r="MWH551" s="18"/>
      <c r="MWI551" s="18"/>
      <c r="MWJ551" s="18"/>
      <c r="MWK551" s="18"/>
      <c r="MWL551" s="18"/>
      <c r="MWM551" s="18"/>
      <c r="MWN551" s="18"/>
      <c r="MWO551" s="18"/>
      <c r="MWP551" s="18"/>
      <c r="MWQ551" s="18"/>
      <c r="MWR551" s="18"/>
      <c r="MWS551" s="18"/>
      <c r="MWT551" s="18"/>
      <c r="MWU551" s="18"/>
      <c r="MWV551" s="18"/>
      <c r="MWW551" s="18"/>
      <c r="MWX551" s="18"/>
      <c r="MWY551" s="18"/>
      <c r="MWZ551" s="18"/>
      <c r="MXA551" s="18"/>
      <c r="MXB551" s="18"/>
      <c r="MXC551" s="18"/>
      <c r="MXD551" s="18"/>
      <c r="MXE551" s="18"/>
      <c r="MXF551" s="18"/>
      <c r="MXG551" s="18"/>
      <c r="MXH551" s="18"/>
      <c r="MXI551" s="18"/>
      <c r="MXJ551" s="18"/>
      <c r="MXK551" s="18"/>
      <c r="MXL551" s="18"/>
      <c r="MXM551" s="18"/>
      <c r="MXN551" s="18"/>
      <c r="MXO551" s="18"/>
      <c r="MXP551" s="18"/>
      <c r="MXQ551" s="18"/>
      <c r="MXR551" s="18"/>
      <c r="MXS551" s="18"/>
      <c r="MXT551" s="18"/>
      <c r="MXU551" s="18"/>
      <c r="MXV551" s="18"/>
      <c r="MXW551" s="18"/>
      <c r="MXX551" s="18"/>
      <c r="MXY551" s="18"/>
      <c r="MXZ551" s="18"/>
      <c r="MYA551" s="18"/>
      <c r="MYB551" s="18"/>
      <c r="MYC551" s="18"/>
      <c r="MYD551" s="18"/>
      <c r="MYE551" s="18"/>
      <c r="MYF551" s="18"/>
      <c r="MYG551" s="18"/>
      <c r="MYH551" s="18"/>
      <c r="MYI551" s="18"/>
      <c r="MYJ551" s="18"/>
      <c r="MYK551" s="18"/>
      <c r="MYL551" s="18"/>
      <c r="MYM551" s="18"/>
      <c r="MYN551" s="18"/>
      <c r="MYO551" s="18"/>
      <c r="MYP551" s="18"/>
      <c r="MYQ551" s="18"/>
      <c r="MYR551" s="18"/>
      <c r="MYS551" s="18"/>
      <c r="MYT551" s="18"/>
      <c r="MYU551" s="18"/>
      <c r="MYV551" s="18"/>
      <c r="MYW551" s="18"/>
      <c r="MYX551" s="18"/>
      <c r="MYY551" s="18"/>
      <c r="MYZ551" s="18"/>
      <c r="MZA551" s="18"/>
      <c r="MZB551" s="18"/>
      <c r="MZC551" s="18"/>
      <c r="MZD551" s="18"/>
      <c r="MZE551" s="18"/>
      <c r="MZF551" s="18"/>
      <c r="MZG551" s="18"/>
      <c r="MZH551" s="18"/>
      <c r="MZI551" s="18"/>
      <c r="MZJ551" s="18"/>
      <c r="MZK551" s="18"/>
      <c r="MZL551" s="18"/>
      <c r="MZM551" s="18"/>
      <c r="MZN551" s="18"/>
      <c r="MZO551" s="18"/>
      <c r="MZP551" s="18"/>
      <c r="MZQ551" s="18"/>
      <c r="MZR551" s="18"/>
      <c r="MZS551" s="18"/>
      <c r="MZT551" s="18"/>
      <c r="MZU551" s="18"/>
      <c r="MZV551" s="18"/>
      <c r="MZW551" s="18"/>
      <c r="MZX551" s="18"/>
      <c r="MZY551" s="18"/>
      <c r="MZZ551" s="18"/>
      <c r="NAA551" s="18"/>
      <c r="NAB551" s="18"/>
      <c r="NAC551" s="18"/>
      <c r="NAD551" s="18"/>
      <c r="NAE551" s="18"/>
      <c r="NAF551" s="18"/>
      <c r="NAG551" s="18"/>
      <c r="NAH551" s="18"/>
      <c r="NAI551" s="18"/>
      <c r="NAJ551" s="18"/>
      <c r="NAK551" s="18"/>
      <c r="NAL551" s="18"/>
      <c r="NAM551" s="18"/>
      <c r="NAN551" s="18"/>
      <c r="NAO551" s="18"/>
      <c r="NAP551" s="18"/>
      <c r="NAQ551" s="18"/>
      <c r="NAR551" s="18"/>
      <c r="NAS551" s="18"/>
      <c r="NAT551" s="18"/>
      <c r="NAU551" s="18"/>
      <c r="NAV551" s="18"/>
      <c r="NAW551" s="18"/>
      <c r="NAX551" s="18"/>
      <c r="NAY551" s="18"/>
      <c r="NAZ551" s="18"/>
      <c r="NBA551" s="18"/>
      <c r="NBB551" s="18"/>
      <c r="NBC551" s="18"/>
      <c r="NBD551" s="18"/>
      <c r="NBE551" s="18"/>
      <c r="NBF551" s="18"/>
      <c r="NBG551" s="18"/>
      <c r="NBH551" s="18"/>
      <c r="NBI551" s="18"/>
      <c r="NBJ551" s="18"/>
      <c r="NBK551" s="18"/>
      <c r="NBL551" s="18"/>
      <c r="NBM551" s="18"/>
      <c r="NBN551" s="18"/>
      <c r="NBO551" s="18"/>
      <c r="NBP551" s="18"/>
      <c r="NBQ551" s="18"/>
      <c r="NBR551" s="18"/>
      <c r="NBS551" s="18"/>
      <c r="NBT551" s="18"/>
      <c r="NBU551" s="18"/>
      <c r="NBV551" s="18"/>
      <c r="NBW551" s="18"/>
      <c r="NBX551" s="18"/>
      <c r="NBY551" s="18"/>
      <c r="NBZ551" s="18"/>
      <c r="NCA551" s="18"/>
      <c r="NCB551" s="18"/>
      <c r="NCC551" s="18"/>
      <c r="NCD551" s="18"/>
      <c r="NCE551" s="18"/>
      <c r="NCF551" s="18"/>
      <c r="NCG551" s="18"/>
      <c r="NCH551" s="18"/>
      <c r="NCI551" s="18"/>
      <c r="NCJ551" s="18"/>
      <c r="NCK551" s="18"/>
      <c r="NCL551" s="18"/>
      <c r="NCM551" s="18"/>
      <c r="NCN551" s="18"/>
      <c r="NCO551" s="18"/>
      <c r="NCP551" s="18"/>
      <c r="NCQ551" s="18"/>
      <c r="NCR551" s="18"/>
      <c r="NCS551" s="18"/>
      <c r="NCT551" s="18"/>
      <c r="NCU551" s="18"/>
      <c r="NCV551" s="18"/>
      <c r="NCW551" s="18"/>
      <c r="NCX551" s="18"/>
      <c r="NCY551" s="18"/>
      <c r="NCZ551" s="18"/>
      <c r="NDA551" s="18"/>
      <c r="NDB551" s="18"/>
      <c r="NDC551" s="18"/>
      <c r="NDD551" s="18"/>
      <c r="NDE551" s="18"/>
      <c r="NDF551" s="18"/>
      <c r="NDG551" s="18"/>
      <c r="NDH551" s="18"/>
      <c r="NDI551" s="18"/>
      <c r="NDJ551" s="18"/>
      <c r="NDK551" s="18"/>
      <c r="NDL551" s="18"/>
      <c r="NDM551" s="18"/>
      <c r="NDN551" s="18"/>
      <c r="NDO551" s="18"/>
      <c r="NDP551" s="18"/>
      <c r="NDQ551" s="18"/>
      <c r="NDR551" s="18"/>
      <c r="NDS551" s="18"/>
      <c r="NDT551" s="18"/>
      <c r="NDU551" s="18"/>
      <c r="NDV551" s="18"/>
      <c r="NDW551" s="18"/>
      <c r="NDX551" s="18"/>
      <c r="NDY551" s="18"/>
      <c r="NDZ551" s="18"/>
      <c r="NEA551" s="18"/>
      <c r="NEB551" s="18"/>
      <c r="NEC551" s="18"/>
      <c r="NED551" s="18"/>
      <c r="NEE551" s="18"/>
      <c r="NEF551" s="18"/>
      <c r="NEG551" s="18"/>
      <c r="NEH551" s="18"/>
      <c r="NEI551" s="18"/>
      <c r="NEJ551" s="18"/>
      <c r="NEK551" s="18"/>
      <c r="NEL551" s="18"/>
      <c r="NEM551" s="18"/>
      <c r="NEN551" s="18"/>
      <c r="NEO551" s="18"/>
      <c r="NEP551" s="18"/>
      <c r="NEQ551" s="18"/>
      <c r="NER551" s="18"/>
      <c r="NES551" s="18"/>
      <c r="NET551" s="18"/>
      <c r="NEU551" s="18"/>
      <c r="NEV551" s="18"/>
      <c r="NEW551" s="18"/>
      <c r="NEX551" s="18"/>
      <c r="NEY551" s="18"/>
      <c r="NEZ551" s="18"/>
      <c r="NFA551" s="18"/>
      <c r="NFB551" s="18"/>
      <c r="NFC551" s="18"/>
      <c r="NFD551" s="18"/>
      <c r="NFE551" s="18"/>
      <c r="NFF551" s="18"/>
      <c r="NFG551" s="18"/>
      <c r="NFH551" s="18"/>
      <c r="NFI551" s="18"/>
      <c r="NFJ551" s="18"/>
      <c r="NFK551" s="18"/>
      <c r="NFL551" s="18"/>
      <c r="NFM551" s="18"/>
      <c r="NFN551" s="18"/>
      <c r="NFO551" s="18"/>
      <c r="NFP551" s="18"/>
      <c r="NFQ551" s="18"/>
      <c r="NFR551" s="18"/>
      <c r="NFS551" s="18"/>
      <c r="NFT551" s="18"/>
      <c r="NFU551" s="18"/>
      <c r="NFV551" s="18"/>
      <c r="NFW551" s="18"/>
      <c r="NFX551" s="18"/>
      <c r="NFY551" s="18"/>
      <c r="NFZ551" s="18"/>
      <c r="NGA551" s="18"/>
      <c r="NGB551" s="18"/>
      <c r="NGC551" s="18"/>
      <c r="NGD551" s="18"/>
      <c r="NGE551" s="18"/>
      <c r="NGF551" s="18"/>
      <c r="NGG551" s="18"/>
      <c r="NGH551" s="18"/>
      <c r="NGI551" s="18"/>
      <c r="NGJ551" s="18"/>
      <c r="NGK551" s="18"/>
      <c r="NGL551" s="18"/>
      <c r="NGM551" s="18"/>
      <c r="NGN551" s="18"/>
      <c r="NGO551" s="18"/>
      <c r="NGP551" s="18"/>
      <c r="NGQ551" s="18"/>
      <c r="NGR551" s="18"/>
      <c r="NGS551" s="18"/>
      <c r="NGT551" s="18"/>
      <c r="NGU551" s="18"/>
      <c r="NGV551" s="18"/>
      <c r="NGW551" s="18"/>
      <c r="NGX551" s="18"/>
      <c r="NGY551" s="18"/>
      <c r="NGZ551" s="18"/>
      <c r="NHA551" s="18"/>
      <c r="NHB551" s="18"/>
      <c r="NHC551" s="18"/>
      <c r="NHD551" s="18"/>
      <c r="NHE551" s="18"/>
      <c r="NHF551" s="18"/>
      <c r="NHG551" s="18"/>
      <c r="NHH551" s="18"/>
      <c r="NHI551" s="18"/>
      <c r="NHJ551" s="18"/>
      <c r="NHK551" s="18"/>
      <c r="NHL551" s="18"/>
      <c r="NHM551" s="18"/>
      <c r="NHN551" s="18"/>
      <c r="NHO551" s="18"/>
      <c r="NHP551" s="18"/>
      <c r="NHQ551" s="18"/>
      <c r="NHR551" s="18"/>
      <c r="NHS551" s="18"/>
      <c r="NHT551" s="18"/>
      <c r="NHU551" s="18"/>
      <c r="NHV551" s="18"/>
      <c r="NHW551" s="18"/>
      <c r="NHX551" s="18"/>
      <c r="NHY551" s="18"/>
      <c r="NHZ551" s="18"/>
      <c r="NIA551" s="18"/>
      <c r="NIB551" s="18"/>
      <c r="NIC551" s="18"/>
      <c r="NID551" s="18"/>
      <c r="NIE551" s="18"/>
      <c r="NIF551" s="18"/>
      <c r="NIG551" s="18"/>
      <c r="NIH551" s="18"/>
      <c r="NII551" s="18"/>
      <c r="NIJ551" s="18"/>
      <c r="NIK551" s="18"/>
      <c r="NIL551" s="18"/>
      <c r="NIM551" s="18"/>
      <c r="NIN551" s="18"/>
      <c r="NIO551" s="18"/>
      <c r="NIP551" s="18"/>
      <c r="NIQ551" s="18"/>
      <c r="NIR551" s="18"/>
      <c r="NIS551" s="18"/>
      <c r="NIT551" s="18"/>
      <c r="NIU551" s="18"/>
      <c r="NIV551" s="18"/>
      <c r="NIW551" s="18"/>
      <c r="NIX551" s="18"/>
      <c r="NIY551" s="18"/>
      <c r="NIZ551" s="18"/>
      <c r="NJA551" s="18"/>
      <c r="NJB551" s="18"/>
      <c r="NJC551" s="18"/>
      <c r="NJD551" s="18"/>
      <c r="NJE551" s="18"/>
      <c r="NJF551" s="18"/>
      <c r="NJG551" s="18"/>
      <c r="NJH551" s="18"/>
      <c r="NJI551" s="18"/>
      <c r="NJJ551" s="18"/>
      <c r="NJK551" s="18"/>
      <c r="NJL551" s="18"/>
      <c r="NJM551" s="18"/>
      <c r="NJN551" s="18"/>
      <c r="NJO551" s="18"/>
      <c r="NJP551" s="18"/>
      <c r="NJQ551" s="18"/>
      <c r="NJR551" s="18"/>
      <c r="NJS551" s="18"/>
      <c r="NJT551" s="18"/>
      <c r="NJU551" s="18"/>
      <c r="NJV551" s="18"/>
      <c r="NJW551" s="18"/>
      <c r="NJX551" s="18"/>
      <c r="NJY551" s="18"/>
      <c r="NJZ551" s="18"/>
      <c r="NKA551" s="18"/>
      <c r="NKB551" s="18"/>
      <c r="NKC551" s="18"/>
      <c r="NKD551" s="18"/>
      <c r="NKE551" s="18"/>
      <c r="NKF551" s="18"/>
      <c r="NKG551" s="18"/>
      <c r="NKH551" s="18"/>
      <c r="NKI551" s="18"/>
      <c r="NKJ551" s="18"/>
      <c r="NKK551" s="18"/>
      <c r="NKL551" s="18"/>
      <c r="NKM551" s="18"/>
      <c r="NKN551" s="18"/>
      <c r="NKO551" s="18"/>
      <c r="NKP551" s="18"/>
      <c r="NKQ551" s="18"/>
      <c r="NKR551" s="18"/>
      <c r="NKS551" s="18"/>
      <c r="NKT551" s="18"/>
      <c r="NKU551" s="18"/>
      <c r="NKV551" s="18"/>
      <c r="NKW551" s="18"/>
      <c r="NKX551" s="18"/>
      <c r="NKY551" s="18"/>
      <c r="NKZ551" s="18"/>
      <c r="NLA551" s="18"/>
      <c r="NLB551" s="18"/>
      <c r="NLC551" s="18"/>
      <c r="NLD551" s="18"/>
      <c r="NLE551" s="18"/>
      <c r="NLF551" s="18"/>
      <c r="NLG551" s="18"/>
      <c r="NLH551" s="18"/>
      <c r="NLI551" s="18"/>
      <c r="NLJ551" s="18"/>
      <c r="NLK551" s="18"/>
      <c r="NLL551" s="18"/>
      <c r="NLM551" s="18"/>
      <c r="NLN551" s="18"/>
      <c r="NLO551" s="18"/>
      <c r="NLP551" s="18"/>
      <c r="NLQ551" s="18"/>
      <c r="NLR551" s="18"/>
      <c r="NLS551" s="18"/>
      <c r="NLT551" s="18"/>
      <c r="NLU551" s="18"/>
      <c r="NLV551" s="18"/>
      <c r="NLW551" s="18"/>
      <c r="NLX551" s="18"/>
      <c r="NLY551" s="18"/>
      <c r="NLZ551" s="18"/>
      <c r="NMA551" s="18"/>
      <c r="NMB551" s="18"/>
      <c r="NMC551" s="18"/>
      <c r="NMD551" s="18"/>
      <c r="NME551" s="18"/>
      <c r="NMF551" s="18"/>
      <c r="NMG551" s="18"/>
      <c r="NMH551" s="18"/>
      <c r="NMI551" s="18"/>
      <c r="NMJ551" s="18"/>
      <c r="NMK551" s="18"/>
      <c r="NML551" s="18"/>
      <c r="NMM551" s="18"/>
      <c r="NMN551" s="18"/>
      <c r="NMO551" s="18"/>
      <c r="NMP551" s="18"/>
      <c r="NMQ551" s="18"/>
      <c r="NMR551" s="18"/>
      <c r="NMS551" s="18"/>
      <c r="NMT551" s="18"/>
      <c r="NMU551" s="18"/>
      <c r="NMV551" s="18"/>
      <c r="NMW551" s="18"/>
      <c r="NMX551" s="18"/>
      <c r="NMY551" s="18"/>
      <c r="NMZ551" s="18"/>
      <c r="NNA551" s="18"/>
      <c r="NNB551" s="18"/>
      <c r="NNC551" s="18"/>
      <c r="NND551" s="18"/>
      <c r="NNE551" s="18"/>
      <c r="NNF551" s="18"/>
      <c r="NNG551" s="18"/>
      <c r="NNH551" s="18"/>
      <c r="NNI551" s="18"/>
      <c r="NNJ551" s="18"/>
      <c r="NNK551" s="18"/>
      <c r="NNL551" s="18"/>
      <c r="NNM551" s="18"/>
      <c r="NNN551" s="18"/>
      <c r="NNO551" s="18"/>
      <c r="NNP551" s="18"/>
      <c r="NNQ551" s="18"/>
      <c r="NNR551" s="18"/>
      <c r="NNS551" s="18"/>
      <c r="NNT551" s="18"/>
      <c r="NNU551" s="18"/>
      <c r="NNV551" s="18"/>
      <c r="NNW551" s="18"/>
      <c r="NNX551" s="18"/>
      <c r="NNY551" s="18"/>
      <c r="NNZ551" s="18"/>
      <c r="NOA551" s="18"/>
      <c r="NOB551" s="18"/>
      <c r="NOC551" s="18"/>
      <c r="NOD551" s="18"/>
      <c r="NOE551" s="18"/>
      <c r="NOF551" s="18"/>
      <c r="NOG551" s="18"/>
      <c r="NOH551" s="18"/>
      <c r="NOI551" s="18"/>
      <c r="NOJ551" s="18"/>
      <c r="NOK551" s="18"/>
      <c r="NOL551" s="18"/>
      <c r="NOM551" s="18"/>
      <c r="NON551" s="18"/>
      <c r="NOO551" s="18"/>
      <c r="NOP551" s="18"/>
      <c r="NOQ551" s="18"/>
      <c r="NOR551" s="18"/>
      <c r="NOS551" s="18"/>
      <c r="NOT551" s="18"/>
      <c r="NOU551" s="18"/>
      <c r="NOV551" s="18"/>
      <c r="NOW551" s="18"/>
      <c r="NOX551" s="18"/>
      <c r="NOY551" s="18"/>
      <c r="NOZ551" s="18"/>
      <c r="NPA551" s="18"/>
      <c r="NPB551" s="18"/>
      <c r="NPC551" s="18"/>
      <c r="NPD551" s="18"/>
      <c r="NPE551" s="18"/>
      <c r="NPF551" s="18"/>
      <c r="NPG551" s="18"/>
      <c r="NPH551" s="18"/>
      <c r="NPI551" s="18"/>
      <c r="NPJ551" s="18"/>
      <c r="NPK551" s="18"/>
      <c r="NPL551" s="18"/>
      <c r="NPM551" s="18"/>
      <c r="NPN551" s="18"/>
      <c r="NPO551" s="18"/>
      <c r="NPP551" s="18"/>
      <c r="NPQ551" s="18"/>
      <c r="NPR551" s="18"/>
      <c r="NPS551" s="18"/>
      <c r="NPT551" s="18"/>
      <c r="NPU551" s="18"/>
      <c r="NPV551" s="18"/>
      <c r="NPW551" s="18"/>
      <c r="NPX551" s="18"/>
      <c r="NPY551" s="18"/>
      <c r="NPZ551" s="18"/>
      <c r="NQA551" s="18"/>
      <c r="NQB551" s="18"/>
      <c r="NQC551" s="18"/>
      <c r="NQD551" s="18"/>
      <c r="NQE551" s="18"/>
      <c r="NQF551" s="18"/>
      <c r="NQG551" s="18"/>
      <c r="NQH551" s="18"/>
      <c r="NQI551" s="18"/>
      <c r="NQJ551" s="18"/>
      <c r="NQK551" s="18"/>
      <c r="NQL551" s="18"/>
      <c r="NQM551" s="18"/>
      <c r="NQN551" s="18"/>
      <c r="NQO551" s="18"/>
      <c r="NQP551" s="18"/>
      <c r="NQQ551" s="18"/>
      <c r="NQR551" s="18"/>
      <c r="NQS551" s="18"/>
      <c r="NQT551" s="18"/>
      <c r="NQU551" s="18"/>
      <c r="NQV551" s="18"/>
      <c r="NQW551" s="18"/>
      <c r="NQX551" s="18"/>
      <c r="NQY551" s="18"/>
      <c r="NQZ551" s="18"/>
      <c r="NRA551" s="18"/>
      <c r="NRB551" s="18"/>
      <c r="NRC551" s="18"/>
      <c r="NRD551" s="18"/>
      <c r="NRE551" s="18"/>
      <c r="NRF551" s="18"/>
      <c r="NRG551" s="18"/>
      <c r="NRH551" s="18"/>
      <c r="NRI551" s="18"/>
      <c r="NRJ551" s="18"/>
      <c r="NRK551" s="18"/>
      <c r="NRL551" s="18"/>
      <c r="NRM551" s="18"/>
      <c r="NRN551" s="18"/>
      <c r="NRO551" s="18"/>
      <c r="NRP551" s="18"/>
      <c r="NRQ551" s="18"/>
      <c r="NRR551" s="18"/>
      <c r="NRS551" s="18"/>
      <c r="NRT551" s="18"/>
      <c r="NRU551" s="18"/>
      <c r="NRV551" s="18"/>
      <c r="NRW551" s="18"/>
      <c r="NRX551" s="18"/>
      <c r="NRY551" s="18"/>
      <c r="NRZ551" s="18"/>
      <c r="NSA551" s="18"/>
      <c r="NSB551" s="18"/>
      <c r="NSC551" s="18"/>
      <c r="NSD551" s="18"/>
      <c r="NSE551" s="18"/>
      <c r="NSF551" s="18"/>
      <c r="NSG551" s="18"/>
      <c r="NSH551" s="18"/>
      <c r="NSI551" s="18"/>
      <c r="NSJ551" s="18"/>
      <c r="NSK551" s="18"/>
      <c r="NSL551" s="18"/>
      <c r="NSM551" s="18"/>
      <c r="NSN551" s="18"/>
      <c r="NSO551" s="18"/>
      <c r="NSP551" s="18"/>
      <c r="NSQ551" s="18"/>
      <c r="NSR551" s="18"/>
      <c r="NSS551" s="18"/>
      <c r="NST551" s="18"/>
      <c r="NSU551" s="18"/>
      <c r="NSV551" s="18"/>
      <c r="NSW551" s="18"/>
      <c r="NSX551" s="18"/>
      <c r="NSY551" s="18"/>
      <c r="NSZ551" s="18"/>
      <c r="NTA551" s="18"/>
      <c r="NTB551" s="18"/>
      <c r="NTC551" s="18"/>
      <c r="NTD551" s="18"/>
      <c r="NTE551" s="18"/>
      <c r="NTF551" s="18"/>
      <c r="NTG551" s="18"/>
      <c r="NTH551" s="18"/>
      <c r="NTI551" s="18"/>
      <c r="NTJ551" s="18"/>
      <c r="NTK551" s="18"/>
      <c r="NTL551" s="18"/>
      <c r="NTM551" s="18"/>
      <c r="NTN551" s="18"/>
      <c r="NTO551" s="18"/>
      <c r="NTP551" s="18"/>
      <c r="NTQ551" s="18"/>
      <c r="NTR551" s="18"/>
      <c r="NTS551" s="18"/>
      <c r="NTT551" s="18"/>
      <c r="NTU551" s="18"/>
      <c r="NTV551" s="18"/>
      <c r="NTW551" s="18"/>
      <c r="NTX551" s="18"/>
      <c r="NTY551" s="18"/>
      <c r="NTZ551" s="18"/>
      <c r="NUA551" s="18"/>
      <c r="NUB551" s="18"/>
      <c r="NUC551" s="18"/>
      <c r="NUD551" s="18"/>
      <c r="NUE551" s="18"/>
      <c r="NUF551" s="18"/>
      <c r="NUG551" s="18"/>
      <c r="NUH551" s="18"/>
      <c r="NUI551" s="18"/>
      <c r="NUJ551" s="18"/>
      <c r="NUK551" s="18"/>
      <c r="NUL551" s="18"/>
      <c r="NUM551" s="18"/>
      <c r="NUN551" s="18"/>
      <c r="NUO551" s="18"/>
      <c r="NUP551" s="18"/>
      <c r="NUQ551" s="18"/>
      <c r="NUR551" s="18"/>
      <c r="NUS551" s="18"/>
      <c r="NUT551" s="18"/>
      <c r="NUU551" s="18"/>
      <c r="NUV551" s="18"/>
      <c r="NUW551" s="18"/>
      <c r="NUX551" s="18"/>
      <c r="NUY551" s="18"/>
      <c r="NUZ551" s="18"/>
      <c r="NVA551" s="18"/>
      <c r="NVB551" s="18"/>
      <c r="NVC551" s="18"/>
      <c r="NVD551" s="18"/>
      <c r="NVE551" s="18"/>
      <c r="NVF551" s="18"/>
      <c r="NVG551" s="18"/>
      <c r="NVH551" s="18"/>
      <c r="NVI551" s="18"/>
      <c r="NVJ551" s="18"/>
      <c r="NVK551" s="18"/>
      <c r="NVL551" s="18"/>
      <c r="NVM551" s="18"/>
      <c r="NVN551" s="18"/>
      <c r="NVO551" s="18"/>
      <c r="NVP551" s="18"/>
      <c r="NVQ551" s="18"/>
      <c r="NVR551" s="18"/>
      <c r="NVS551" s="18"/>
      <c r="NVT551" s="18"/>
      <c r="NVU551" s="18"/>
      <c r="NVV551" s="18"/>
      <c r="NVW551" s="18"/>
      <c r="NVX551" s="18"/>
      <c r="NVY551" s="18"/>
      <c r="NVZ551" s="18"/>
      <c r="NWA551" s="18"/>
      <c r="NWB551" s="18"/>
      <c r="NWC551" s="18"/>
      <c r="NWD551" s="18"/>
      <c r="NWE551" s="18"/>
      <c r="NWF551" s="18"/>
      <c r="NWG551" s="18"/>
      <c r="NWH551" s="18"/>
      <c r="NWI551" s="18"/>
      <c r="NWJ551" s="18"/>
      <c r="NWK551" s="18"/>
      <c r="NWL551" s="18"/>
      <c r="NWM551" s="18"/>
      <c r="NWN551" s="18"/>
      <c r="NWO551" s="18"/>
      <c r="NWP551" s="18"/>
      <c r="NWQ551" s="18"/>
      <c r="NWR551" s="18"/>
      <c r="NWS551" s="18"/>
      <c r="NWT551" s="18"/>
      <c r="NWU551" s="18"/>
      <c r="NWV551" s="18"/>
      <c r="NWW551" s="18"/>
      <c r="NWX551" s="18"/>
      <c r="NWY551" s="18"/>
      <c r="NWZ551" s="18"/>
      <c r="NXA551" s="18"/>
      <c r="NXB551" s="18"/>
      <c r="NXC551" s="18"/>
      <c r="NXD551" s="18"/>
      <c r="NXE551" s="18"/>
      <c r="NXF551" s="18"/>
      <c r="NXG551" s="18"/>
      <c r="NXH551" s="18"/>
      <c r="NXI551" s="18"/>
      <c r="NXJ551" s="18"/>
      <c r="NXK551" s="18"/>
      <c r="NXL551" s="18"/>
      <c r="NXM551" s="18"/>
      <c r="NXN551" s="18"/>
      <c r="NXO551" s="18"/>
      <c r="NXP551" s="18"/>
      <c r="NXQ551" s="18"/>
      <c r="NXR551" s="18"/>
      <c r="NXS551" s="18"/>
      <c r="NXT551" s="18"/>
      <c r="NXU551" s="18"/>
      <c r="NXV551" s="18"/>
      <c r="NXW551" s="18"/>
      <c r="NXX551" s="18"/>
      <c r="NXY551" s="18"/>
      <c r="NXZ551" s="18"/>
      <c r="NYA551" s="18"/>
      <c r="NYB551" s="18"/>
      <c r="NYC551" s="18"/>
      <c r="NYD551" s="18"/>
      <c r="NYE551" s="18"/>
      <c r="NYF551" s="18"/>
      <c r="NYG551" s="18"/>
      <c r="NYH551" s="18"/>
      <c r="NYI551" s="18"/>
      <c r="NYJ551" s="18"/>
      <c r="NYK551" s="18"/>
      <c r="NYL551" s="18"/>
      <c r="NYM551" s="18"/>
      <c r="NYN551" s="18"/>
      <c r="NYO551" s="18"/>
      <c r="NYP551" s="18"/>
      <c r="NYQ551" s="18"/>
      <c r="NYR551" s="18"/>
      <c r="NYS551" s="18"/>
      <c r="NYT551" s="18"/>
      <c r="NYU551" s="18"/>
      <c r="NYV551" s="18"/>
      <c r="NYW551" s="18"/>
      <c r="NYX551" s="18"/>
      <c r="NYY551" s="18"/>
      <c r="NYZ551" s="18"/>
      <c r="NZA551" s="18"/>
      <c r="NZB551" s="18"/>
      <c r="NZC551" s="18"/>
      <c r="NZD551" s="18"/>
      <c r="NZE551" s="18"/>
      <c r="NZF551" s="18"/>
      <c r="NZG551" s="18"/>
      <c r="NZH551" s="18"/>
      <c r="NZI551" s="18"/>
      <c r="NZJ551" s="18"/>
      <c r="NZK551" s="18"/>
      <c r="NZL551" s="18"/>
      <c r="NZM551" s="18"/>
      <c r="NZN551" s="18"/>
      <c r="NZO551" s="18"/>
      <c r="NZP551" s="18"/>
      <c r="NZQ551" s="18"/>
      <c r="NZR551" s="18"/>
      <c r="NZS551" s="18"/>
      <c r="NZT551" s="18"/>
      <c r="NZU551" s="18"/>
      <c r="NZV551" s="18"/>
      <c r="NZW551" s="18"/>
      <c r="NZX551" s="18"/>
      <c r="NZY551" s="18"/>
      <c r="NZZ551" s="18"/>
      <c r="OAA551" s="18"/>
      <c r="OAB551" s="18"/>
      <c r="OAC551" s="18"/>
      <c r="OAD551" s="18"/>
      <c r="OAE551" s="18"/>
      <c r="OAF551" s="18"/>
      <c r="OAG551" s="18"/>
      <c r="OAH551" s="18"/>
      <c r="OAI551" s="18"/>
      <c r="OAJ551" s="18"/>
      <c r="OAK551" s="18"/>
      <c r="OAL551" s="18"/>
      <c r="OAM551" s="18"/>
      <c r="OAN551" s="18"/>
      <c r="OAO551" s="18"/>
      <c r="OAP551" s="18"/>
      <c r="OAQ551" s="18"/>
      <c r="OAR551" s="18"/>
      <c r="OAS551" s="18"/>
      <c r="OAT551" s="18"/>
      <c r="OAU551" s="18"/>
      <c r="OAV551" s="18"/>
      <c r="OAW551" s="18"/>
      <c r="OAX551" s="18"/>
      <c r="OAY551" s="18"/>
      <c r="OAZ551" s="18"/>
      <c r="OBA551" s="18"/>
      <c r="OBB551" s="18"/>
      <c r="OBC551" s="18"/>
      <c r="OBD551" s="18"/>
      <c r="OBE551" s="18"/>
      <c r="OBF551" s="18"/>
      <c r="OBG551" s="18"/>
      <c r="OBH551" s="18"/>
      <c r="OBI551" s="18"/>
      <c r="OBJ551" s="18"/>
      <c r="OBK551" s="18"/>
      <c r="OBL551" s="18"/>
      <c r="OBM551" s="18"/>
      <c r="OBN551" s="18"/>
      <c r="OBO551" s="18"/>
      <c r="OBP551" s="18"/>
      <c r="OBQ551" s="18"/>
      <c r="OBR551" s="18"/>
      <c r="OBS551" s="18"/>
      <c r="OBT551" s="18"/>
      <c r="OBU551" s="18"/>
      <c r="OBV551" s="18"/>
      <c r="OBW551" s="18"/>
      <c r="OBX551" s="18"/>
      <c r="OBY551" s="18"/>
      <c r="OBZ551" s="18"/>
      <c r="OCA551" s="18"/>
      <c r="OCB551" s="18"/>
      <c r="OCC551" s="18"/>
      <c r="OCD551" s="18"/>
      <c r="OCE551" s="18"/>
      <c r="OCF551" s="18"/>
      <c r="OCG551" s="18"/>
      <c r="OCH551" s="18"/>
      <c r="OCI551" s="18"/>
      <c r="OCJ551" s="18"/>
      <c r="OCK551" s="18"/>
      <c r="OCL551" s="18"/>
      <c r="OCM551" s="18"/>
      <c r="OCN551" s="18"/>
      <c r="OCO551" s="18"/>
      <c r="OCP551" s="18"/>
      <c r="OCQ551" s="18"/>
      <c r="OCR551" s="18"/>
      <c r="OCS551" s="18"/>
      <c r="OCT551" s="18"/>
      <c r="OCU551" s="18"/>
      <c r="OCV551" s="18"/>
      <c r="OCW551" s="18"/>
      <c r="OCX551" s="18"/>
      <c r="OCY551" s="18"/>
      <c r="OCZ551" s="18"/>
      <c r="ODA551" s="18"/>
      <c r="ODB551" s="18"/>
      <c r="ODC551" s="18"/>
      <c r="ODD551" s="18"/>
      <c r="ODE551" s="18"/>
      <c r="ODF551" s="18"/>
      <c r="ODG551" s="18"/>
      <c r="ODH551" s="18"/>
      <c r="ODI551" s="18"/>
      <c r="ODJ551" s="18"/>
      <c r="ODK551" s="18"/>
      <c r="ODL551" s="18"/>
      <c r="ODM551" s="18"/>
      <c r="ODN551" s="18"/>
      <c r="ODO551" s="18"/>
      <c r="ODP551" s="18"/>
      <c r="ODQ551" s="18"/>
      <c r="ODR551" s="18"/>
      <c r="ODS551" s="18"/>
      <c r="ODT551" s="18"/>
      <c r="ODU551" s="18"/>
      <c r="ODV551" s="18"/>
      <c r="ODW551" s="18"/>
      <c r="ODX551" s="18"/>
      <c r="ODY551" s="18"/>
      <c r="ODZ551" s="18"/>
      <c r="OEA551" s="18"/>
      <c r="OEB551" s="18"/>
      <c r="OEC551" s="18"/>
      <c r="OED551" s="18"/>
      <c r="OEE551" s="18"/>
      <c r="OEF551" s="18"/>
      <c r="OEG551" s="18"/>
      <c r="OEH551" s="18"/>
      <c r="OEI551" s="18"/>
      <c r="OEJ551" s="18"/>
      <c r="OEK551" s="18"/>
      <c r="OEL551" s="18"/>
      <c r="OEM551" s="18"/>
      <c r="OEN551" s="18"/>
      <c r="OEO551" s="18"/>
      <c r="OEP551" s="18"/>
      <c r="OEQ551" s="18"/>
      <c r="OER551" s="18"/>
      <c r="OES551" s="18"/>
      <c r="OET551" s="18"/>
      <c r="OEU551" s="18"/>
      <c r="OEV551" s="18"/>
      <c r="OEW551" s="18"/>
      <c r="OEX551" s="18"/>
      <c r="OEY551" s="18"/>
      <c r="OEZ551" s="18"/>
      <c r="OFA551" s="18"/>
      <c r="OFB551" s="18"/>
      <c r="OFC551" s="18"/>
      <c r="OFD551" s="18"/>
      <c r="OFE551" s="18"/>
      <c r="OFF551" s="18"/>
      <c r="OFG551" s="18"/>
      <c r="OFH551" s="18"/>
      <c r="OFI551" s="18"/>
      <c r="OFJ551" s="18"/>
      <c r="OFK551" s="18"/>
      <c r="OFL551" s="18"/>
      <c r="OFM551" s="18"/>
      <c r="OFN551" s="18"/>
      <c r="OFO551" s="18"/>
      <c r="OFP551" s="18"/>
      <c r="OFQ551" s="18"/>
      <c r="OFR551" s="18"/>
      <c r="OFS551" s="18"/>
      <c r="OFT551" s="18"/>
      <c r="OFU551" s="18"/>
      <c r="OFV551" s="18"/>
      <c r="OFW551" s="18"/>
      <c r="OFX551" s="18"/>
      <c r="OFY551" s="18"/>
      <c r="OFZ551" s="18"/>
      <c r="OGA551" s="18"/>
      <c r="OGB551" s="18"/>
      <c r="OGC551" s="18"/>
      <c r="OGD551" s="18"/>
      <c r="OGE551" s="18"/>
      <c r="OGF551" s="18"/>
      <c r="OGG551" s="18"/>
      <c r="OGH551" s="18"/>
      <c r="OGI551" s="18"/>
      <c r="OGJ551" s="18"/>
      <c r="OGK551" s="18"/>
      <c r="OGL551" s="18"/>
      <c r="OGM551" s="18"/>
      <c r="OGN551" s="18"/>
      <c r="OGO551" s="18"/>
      <c r="OGP551" s="18"/>
      <c r="OGQ551" s="18"/>
      <c r="OGR551" s="18"/>
      <c r="OGS551" s="18"/>
      <c r="OGT551" s="18"/>
      <c r="OGU551" s="18"/>
      <c r="OGV551" s="18"/>
      <c r="OGW551" s="18"/>
      <c r="OGX551" s="18"/>
      <c r="OGY551" s="18"/>
      <c r="OGZ551" s="18"/>
      <c r="OHA551" s="18"/>
      <c r="OHB551" s="18"/>
      <c r="OHC551" s="18"/>
      <c r="OHD551" s="18"/>
      <c r="OHE551" s="18"/>
      <c r="OHF551" s="18"/>
      <c r="OHG551" s="18"/>
      <c r="OHH551" s="18"/>
      <c r="OHI551" s="18"/>
      <c r="OHJ551" s="18"/>
      <c r="OHK551" s="18"/>
      <c r="OHL551" s="18"/>
      <c r="OHM551" s="18"/>
      <c r="OHN551" s="18"/>
      <c r="OHO551" s="18"/>
      <c r="OHP551" s="18"/>
      <c r="OHQ551" s="18"/>
      <c r="OHR551" s="18"/>
      <c r="OHS551" s="18"/>
      <c r="OHT551" s="18"/>
      <c r="OHU551" s="18"/>
      <c r="OHV551" s="18"/>
      <c r="OHW551" s="18"/>
      <c r="OHX551" s="18"/>
      <c r="OHY551" s="18"/>
      <c r="OHZ551" s="18"/>
      <c r="OIA551" s="18"/>
      <c r="OIB551" s="18"/>
      <c r="OIC551" s="18"/>
      <c r="OID551" s="18"/>
      <c r="OIE551" s="18"/>
      <c r="OIF551" s="18"/>
      <c r="OIG551" s="18"/>
      <c r="OIH551" s="18"/>
      <c r="OII551" s="18"/>
      <c r="OIJ551" s="18"/>
      <c r="OIK551" s="18"/>
      <c r="OIL551" s="18"/>
      <c r="OIM551" s="18"/>
      <c r="OIN551" s="18"/>
      <c r="OIO551" s="18"/>
      <c r="OIP551" s="18"/>
      <c r="OIQ551" s="18"/>
      <c r="OIR551" s="18"/>
      <c r="OIS551" s="18"/>
      <c r="OIT551" s="18"/>
      <c r="OIU551" s="18"/>
      <c r="OIV551" s="18"/>
      <c r="OIW551" s="18"/>
      <c r="OIX551" s="18"/>
      <c r="OIY551" s="18"/>
      <c r="OIZ551" s="18"/>
      <c r="OJA551" s="18"/>
      <c r="OJB551" s="18"/>
      <c r="OJC551" s="18"/>
      <c r="OJD551" s="18"/>
      <c r="OJE551" s="18"/>
      <c r="OJF551" s="18"/>
      <c r="OJG551" s="18"/>
      <c r="OJH551" s="18"/>
      <c r="OJI551" s="18"/>
      <c r="OJJ551" s="18"/>
      <c r="OJK551" s="18"/>
      <c r="OJL551" s="18"/>
      <c r="OJM551" s="18"/>
      <c r="OJN551" s="18"/>
      <c r="OJO551" s="18"/>
      <c r="OJP551" s="18"/>
      <c r="OJQ551" s="18"/>
      <c r="OJR551" s="18"/>
      <c r="OJS551" s="18"/>
      <c r="OJT551" s="18"/>
      <c r="OJU551" s="18"/>
      <c r="OJV551" s="18"/>
      <c r="OJW551" s="18"/>
      <c r="OJX551" s="18"/>
      <c r="OJY551" s="18"/>
      <c r="OJZ551" s="18"/>
      <c r="OKA551" s="18"/>
      <c r="OKB551" s="18"/>
      <c r="OKC551" s="18"/>
      <c r="OKD551" s="18"/>
      <c r="OKE551" s="18"/>
      <c r="OKF551" s="18"/>
      <c r="OKG551" s="18"/>
      <c r="OKH551" s="18"/>
      <c r="OKI551" s="18"/>
      <c r="OKJ551" s="18"/>
      <c r="OKK551" s="18"/>
      <c r="OKL551" s="18"/>
      <c r="OKM551" s="18"/>
      <c r="OKN551" s="18"/>
      <c r="OKO551" s="18"/>
      <c r="OKP551" s="18"/>
      <c r="OKQ551" s="18"/>
      <c r="OKR551" s="18"/>
      <c r="OKS551" s="18"/>
      <c r="OKT551" s="18"/>
      <c r="OKU551" s="18"/>
      <c r="OKV551" s="18"/>
      <c r="OKW551" s="18"/>
      <c r="OKX551" s="18"/>
      <c r="OKY551" s="18"/>
      <c r="OKZ551" s="18"/>
      <c r="OLA551" s="18"/>
      <c r="OLB551" s="18"/>
      <c r="OLC551" s="18"/>
      <c r="OLD551" s="18"/>
      <c r="OLE551" s="18"/>
      <c r="OLF551" s="18"/>
      <c r="OLG551" s="18"/>
      <c r="OLH551" s="18"/>
      <c r="OLI551" s="18"/>
      <c r="OLJ551" s="18"/>
      <c r="OLK551" s="18"/>
      <c r="OLL551" s="18"/>
      <c r="OLM551" s="18"/>
      <c r="OLN551" s="18"/>
      <c r="OLO551" s="18"/>
      <c r="OLP551" s="18"/>
      <c r="OLQ551" s="18"/>
      <c r="OLR551" s="18"/>
      <c r="OLS551" s="18"/>
      <c r="OLT551" s="18"/>
      <c r="OLU551" s="18"/>
      <c r="OLV551" s="18"/>
      <c r="OLW551" s="18"/>
      <c r="OLX551" s="18"/>
      <c r="OLY551" s="18"/>
      <c r="OLZ551" s="18"/>
      <c r="OMA551" s="18"/>
      <c r="OMB551" s="18"/>
      <c r="OMC551" s="18"/>
      <c r="OMD551" s="18"/>
      <c r="OME551" s="18"/>
      <c r="OMF551" s="18"/>
      <c r="OMG551" s="18"/>
      <c r="OMH551" s="18"/>
      <c r="OMI551" s="18"/>
      <c r="OMJ551" s="18"/>
      <c r="OMK551" s="18"/>
      <c r="OML551" s="18"/>
      <c r="OMM551" s="18"/>
      <c r="OMN551" s="18"/>
      <c r="OMO551" s="18"/>
      <c r="OMP551" s="18"/>
      <c r="OMQ551" s="18"/>
      <c r="OMR551" s="18"/>
      <c r="OMS551" s="18"/>
      <c r="OMT551" s="18"/>
      <c r="OMU551" s="18"/>
      <c r="OMV551" s="18"/>
      <c r="OMW551" s="18"/>
      <c r="OMX551" s="18"/>
      <c r="OMY551" s="18"/>
      <c r="OMZ551" s="18"/>
      <c r="ONA551" s="18"/>
      <c r="ONB551" s="18"/>
      <c r="ONC551" s="18"/>
      <c r="OND551" s="18"/>
      <c r="ONE551" s="18"/>
      <c r="ONF551" s="18"/>
      <c r="ONG551" s="18"/>
      <c r="ONH551" s="18"/>
      <c r="ONI551" s="18"/>
      <c r="ONJ551" s="18"/>
      <c r="ONK551" s="18"/>
      <c r="ONL551" s="18"/>
      <c r="ONM551" s="18"/>
      <c r="ONN551" s="18"/>
      <c r="ONO551" s="18"/>
      <c r="ONP551" s="18"/>
      <c r="ONQ551" s="18"/>
      <c r="ONR551" s="18"/>
      <c r="ONS551" s="18"/>
      <c r="ONT551" s="18"/>
      <c r="ONU551" s="18"/>
      <c r="ONV551" s="18"/>
      <c r="ONW551" s="18"/>
      <c r="ONX551" s="18"/>
      <c r="ONY551" s="18"/>
      <c r="ONZ551" s="18"/>
      <c r="OOA551" s="18"/>
      <c r="OOB551" s="18"/>
      <c r="OOC551" s="18"/>
      <c r="OOD551" s="18"/>
      <c r="OOE551" s="18"/>
      <c r="OOF551" s="18"/>
      <c r="OOG551" s="18"/>
      <c r="OOH551" s="18"/>
      <c r="OOI551" s="18"/>
      <c r="OOJ551" s="18"/>
      <c r="OOK551" s="18"/>
      <c r="OOL551" s="18"/>
      <c r="OOM551" s="18"/>
      <c r="OON551" s="18"/>
      <c r="OOO551" s="18"/>
      <c r="OOP551" s="18"/>
      <c r="OOQ551" s="18"/>
      <c r="OOR551" s="18"/>
      <c r="OOS551" s="18"/>
      <c r="OOT551" s="18"/>
      <c r="OOU551" s="18"/>
      <c r="OOV551" s="18"/>
      <c r="OOW551" s="18"/>
      <c r="OOX551" s="18"/>
      <c r="OOY551" s="18"/>
      <c r="OOZ551" s="18"/>
      <c r="OPA551" s="18"/>
      <c r="OPB551" s="18"/>
      <c r="OPC551" s="18"/>
      <c r="OPD551" s="18"/>
      <c r="OPE551" s="18"/>
      <c r="OPF551" s="18"/>
      <c r="OPG551" s="18"/>
      <c r="OPH551" s="18"/>
      <c r="OPI551" s="18"/>
      <c r="OPJ551" s="18"/>
      <c r="OPK551" s="18"/>
      <c r="OPL551" s="18"/>
      <c r="OPM551" s="18"/>
      <c r="OPN551" s="18"/>
      <c r="OPO551" s="18"/>
      <c r="OPP551" s="18"/>
      <c r="OPQ551" s="18"/>
      <c r="OPR551" s="18"/>
      <c r="OPS551" s="18"/>
      <c r="OPT551" s="18"/>
      <c r="OPU551" s="18"/>
      <c r="OPV551" s="18"/>
      <c r="OPW551" s="18"/>
      <c r="OPX551" s="18"/>
      <c r="OPY551" s="18"/>
      <c r="OPZ551" s="18"/>
      <c r="OQA551" s="18"/>
      <c r="OQB551" s="18"/>
      <c r="OQC551" s="18"/>
      <c r="OQD551" s="18"/>
      <c r="OQE551" s="18"/>
      <c r="OQF551" s="18"/>
      <c r="OQG551" s="18"/>
      <c r="OQH551" s="18"/>
      <c r="OQI551" s="18"/>
      <c r="OQJ551" s="18"/>
      <c r="OQK551" s="18"/>
      <c r="OQL551" s="18"/>
      <c r="OQM551" s="18"/>
      <c r="OQN551" s="18"/>
      <c r="OQO551" s="18"/>
      <c r="OQP551" s="18"/>
      <c r="OQQ551" s="18"/>
      <c r="OQR551" s="18"/>
      <c r="OQS551" s="18"/>
      <c r="OQT551" s="18"/>
      <c r="OQU551" s="18"/>
      <c r="OQV551" s="18"/>
      <c r="OQW551" s="18"/>
      <c r="OQX551" s="18"/>
      <c r="OQY551" s="18"/>
      <c r="OQZ551" s="18"/>
      <c r="ORA551" s="18"/>
      <c r="ORB551" s="18"/>
      <c r="ORC551" s="18"/>
      <c r="ORD551" s="18"/>
      <c r="ORE551" s="18"/>
      <c r="ORF551" s="18"/>
      <c r="ORG551" s="18"/>
      <c r="ORH551" s="18"/>
      <c r="ORI551" s="18"/>
      <c r="ORJ551" s="18"/>
      <c r="ORK551" s="18"/>
      <c r="ORL551" s="18"/>
      <c r="ORM551" s="18"/>
      <c r="ORN551" s="18"/>
      <c r="ORO551" s="18"/>
      <c r="ORP551" s="18"/>
      <c r="ORQ551" s="18"/>
      <c r="ORR551" s="18"/>
      <c r="ORS551" s="18"/>
      <c r="ORT551" s="18"/>
      <c r="ORU551" s="18"/>
      <c r="ORV551" s="18"/>
      <c r="ORW551" s="18"/>
      <c r="ORX551" s="18"/>
      <c r="ORY551" s="18"/>
      <c r="ORZ551" s="18"/>
      <c r="OSA551" s="18"/>
      <c r="OSB551" s="18"/>
      <c r="OSC551" s="18"/>
      <c r="OSD551" s="18"/>
      <c r="OSE551" s="18"/>
      <c r="OSF551" s="18"/>
      <c r="OSG551" s="18"/>
      <c r="OSH551" s="18"/>
      <c r="OSI551" s="18"/>
      <c r="OSJ551" s="18"/>
      <c r="OSK551" s="18"/>
      <c r="OSL551" s="18"/>
      <c r="OSM551" s="18"/>
      <c r="OSN551" s="18"/>
      <c r="OSO551" s="18"/>
      <c r="OSP551" s="18"/>
      <c r="OSQ551" s="18"/>
      <c r="OSR551" s="18"/>
      <c r="OSS551" s="18"/>
      <c r="OST551" s="18"/>
      <c r="OSU551" s="18"/>
      <c r="OSV551" s="18"/>
      <c r="OSW551" s="18"/>
      <c r="OSX551" s="18"/>
      <c r="OSY551" s="18"/>
      <c r="OSZ551" s="18"/>
      <c r="OTA551" s="18"/>
      <c r="OTB551" s="18"/>
      <c r="OTC551" s="18"/>
      <c r="OTD551" s="18"/>
      <c r="OTE551" s="18"/>
      <c r="OTF551" s="18"/>
      <c r="OTG551" s="18"/>
      <c r="OTH551" s="18"/>
      <c r="OTI551" s="18"/>
      <c r="OTJ551" s="18"/>
      <c r="OTK551" s="18"/>
      <c r="OTL551" s="18"/>
      <c r="OTM551" s="18"/>
      <c r="OTN551" s="18"/>
      <c r="OTO551" s="18"/>
      <c r="OTP551" s="18"/>
      <c r="OTQ551" s="18"/>
      <c r="OTR551" s="18"/>
      <c r="OTS551" s="18"/>
      <c r="OTT551" s="18"/>
      <c r="OTU551" s="18"/>
      <c r="OTV551" s="18"/>
      <c r="OTW551" s="18"/>
      <c r="OTX551" s="18"/>
      <c r="OTY551" s="18"/>
      <c r="OTZ551" s="18"/>
      <c r="OUA551" s="18"/>
      <c r="OUB551" s="18"/>
      <c r="OUC551" s="18"/>
      <c r="OUD551" s="18"/>
      <c r="OUE551" s="18"/>
      <c r="OUF551" s="18"/>
      <c r="OUG551" s="18"/>
      <c r="OUH551" s="18"/>
      <c r="OUI551" s="18"/>
      <c r="OUJ551" s="18"/>
      <c r="OUK551" s="18"/>
      <c r="OUL551" s="18"/>
      <c r="OUM551" s="18"/>
      <c r="OUN551" s="18"/>
      <c r="OUO551" s="18"/>
      <c r="OUP551" s="18"/>
      <c r="OUQ551" s="18"/>
      <c r="OUR551" s="18"/>
      <c r="OUS551" s="18"/>
      <c r="OUT551" s="18"/>
      <c r="OUU551" s="18"/>
      <c r="OUV551" s="18"/>
      <c r="OUW551" s="18"/>
      <c r="OUX551" s="18"/>
      <c r="OUY551" s="18"/>
      <c r="OUZ551" s="18"/>
      <c r="OVA551" s="18"/>
      <c r="OVB551" s="18"/>
      <c r="OVC551" s="18"/>
      <c r="OVD551" s="18"/>
      <c r="OVE551" s="18"/>
      <c r="OVF551" s="18"/>
      <c r="OVG551" s="18"/>
      <c r="OVH551" s="18"/>
      <c r="OVI551" s="18"/>
      <c r="OVJ551" s="18"/>
      <c r="OVK551" s="18"/>
      <c r="OVL551" s="18"/>
      <c r="OVM551" s="18"/>
      <c r="OVN551" s="18"/>
      <c r="OVO551" s="18"/>
      <c r="OVP551" s="18"/>
      <c r="OVQ551" s="18"/>
      <c r="OVR551" s="18"/>
      <c r="OVS551" s="18"/>
      <c r="OVT551" s="18"/>
      <c r="OVU551" s="18"/>
      <c r="OVV551" s="18"/>
      <c r="OVW551" s="18"/>
      <c r="OVX551" s="18"/>
      <c r="OVY551" s="18"/>
      <c r="OVZ551" s="18"/>
      <c r="OWA551" s="18"/>
      <c r="OWB551" s="18"/>
      <c r="OWC551" s="18"/>
      <c r="OWD551" s="18"/>
      <c r="OWE551" s="18"/>
      <c r="OWF551" s="18"/>
      <c r="OWG551" s="18"/>
      <c r="OWH551" s="18"/>
      <c r="OWI551" s="18"/>
      <c r="OWJ551" s="18"/>
      <c r="OWK551" s="18"/>
      <c r="OWL551" s="18"/>
      <c r="OWM551" s="18"/>
      <c r="OWN551" s="18"/>
      <c r="OWO551" s="18"/>
      <c r="OWP551" s="18"/>
      <c r="OWQ551" s="18"/>
      <c r="OWR551" s="18"/>
      <c r="OWS551" s="18"/>
      <c r="OWT551" s="18"/>
      <c r="OWU551" s="18"/>
      <c r="OWV551" s="18"/>
      <c r="OWW551" s="18"/>
      <c r="OWX551" s="18"/>
      <c r="OWY551" s="18"/>
      <c r="OWZ551" s="18"/>
      <c r="OXA551" s="18"/>
      <c r="OXB551" s="18"/>
      <c r="OXC551" s="18"/>
      <c r="OXD551" s="18"/>
      <c r="OXE551" s="18"/>
      <c r="OXF551" s="18"/>
      <c r="OXG551" s="18"/>
      <c r="OXH551" s="18"/>
      <c r="OXI551" s="18"/>
      <c r="OXJ551" s="18"/>
      <c r="OXK551" s="18"/>
      <c r="OXL551" s="18"/>
      <c r="OXM551" s="18"/>
      <c r="OXN551" s="18"/>
      <c r="OXO551" s="18"/>
      <c r="OXP551" s="18"/>
      <c r="OXQ551" s="18"/>
      <c r="OXR551" s="18"/>
      <c r="OXS551" s="18"/>
      <c r="OXT551" s="18"/>
      <c r="OXU551" s="18"/>
      <c r="OXV551" s="18"/>
      <c r="OXW551" s="18"/>
      <c r="OXX551" s="18"/>
      <c r="OXY551" s="18"/>
      <c r="OXZ551" s="18"/>
      <c r="OYA551" s="18"/>
      <c r="OYB551" s="18"/>
      <c r="OYC551" s="18"/>
      <c r="OYD551" s="18"/>
      <c r="OYE551" s="18"/>
      <c r="OYF551" s="18"/>
      <c r="OYG551" s="18"/>
      <c r="OYH551" s="18"/>
      <c r="OYI551" s="18"/>
      <c r="OYJ551" s="18"/>
      <c r="OYK551" s="18"/>
      <c r="OYL551" s="18"/>
      <c r="OYM551" s="18"/>
      <c r="OYN551" s="18"/>
      <c r="OYO551" s="18"/>
      <c r="OYP551" s="18"/>
      <c r="OYQ551" s="18"/>
      <c r="OYR551" s="18"/>
      <c r="OYS551" s="18"/>
      <c r="OYT551" s="18"/>
      <c r="OYU551" s="18"/>
      <c r="OYV551" s="18"/>
      <c r="OYW551" s="18"/>
      <c r="OYX551" s="18"/>
      <c r="OYY551" s="18"/>
      <c r="OYZ551" s="18"/>
      <c r="OZA551" s="18"/>
      <c r="OZB551" s="18"/>
      <c r="OZC551" s="18"/>
      <c r="OZD551" s="18"/>
      <c r="OZE551" s="18"/>
      <c r="OZF551" s="18"/>
      <c r="OZG551" s="18"/>
      <c r="OZH551" s="18"/>
      <c r="OZI551" s="18"/>
      <c r="OZJ551" s="18"/>
      <c r="OZK551" s="18"/>
      <c r="OZL551" s="18"/>
      <c r="OZM551" s="18"/>
      <c r="OZN551" s="18"/>
      <c r="OZO551" s="18"/>
      <c r="OZP551" s="18"/>
      <c r="OZQ551" s="18"/>
      <c r="OZR551" s="18"/>
      <c r="OZS551" s="18"/>
      <c r="OZT551" s="18"/>
      <c r="OZU551" s="18"/>
      <c r="OZV551" s="18"/>
      <c r="OZW551" s="18"/>
      <c r="OZX551" s="18"/>
      <c r="OZY551" s="18"/>
      <c r="OZZ551" s="18"/>
      <c r="PAA551" s="18"/>
      <c r="PAB551" s="18"/>
      <c r="PAC551" s="18"/>
      <c r="PAD551" s="18"/>
      <c r="PAE551" s="18"/>
      <c r="PAF551" s="18"/>
      <c r="PAG551" s="18"/>
      <c r="PAH551" s="18"/>
      <c r="PAI551" s="18"/>
      <c r="PAJ551" s="18"/>
      <c r="PAK551" s="18"/>
      <c r="PAL551" s="18"/>
      <c r="PAM551" s="18"/>
      <c r="PAN551" s="18"/>
      <c r="PAO551" s="18"/>
      <c r="PAP551" s="18"/>
      <c r="PAQ551" s="18"/>
      <c r="PAR551" s="18"/>
      <c r="PAS551" s="18"/>
      <c r="PAT551" s="18"/>
      <c r="PAU551" s="18"/>
      <c r="PAV551" s="18"/>
      <c r="PAW551" s="18"/>
      <c r="PAX551" s="18"/>
      <c r="PAY551" s="18"/>
      <c r="PAZ551" s="18"/>
      <c r="PBA551" s="18"/>
      <c r="PBB551" s="18"/>
      <c r="PBC551" s="18"/>
      <c r="PBD551" s="18"/>
      <c r="PBE551" s="18"/>
      <c r="PBF551" s="18"/>
      <c r="PBG551" s="18"/>
      <c r="PBH551" s="18"/>
      <c r="PBI551" s="18"/>
      <c r="PBJ551" s="18"/>
      <c r="PBK551" s="18"/>
      <c r="PBL551" s="18"/>
      <c r="PBM551" s="18"/>
      <c r="PBN551" s="18"/>
      <c r="PBO551" s="18"/>
      <c r="PBP551" s="18"/>
      <c r="PBQ551" s="18"/>
      <c r="PBR551" s="18"/>
      <c r="PBS551" s="18"/>
      <c r="PBT551" s="18"/>
      <c r="PBU551" s="18"/>
      <c r="PBV551" s="18"/>
      <c r="PBW551" s="18"/>
      <c r="PBX551" s="18"/>
      <c r="PBY551" s="18"/>
      <c r="PBZ551" s="18"/>
      <c r="PCA551" s="18"/>
      <c r="PCB551" s="18"/>
      <c r="PCC551" s="18"/>
      <c r="PCD551" s="18"/>
      <c r="PCE551" s="18"/>
      <c r="PCF551" s="18"/>
      <c r="PCG551" s="18"/>
      <c r="PCH551" s="18"/>
      <c r="PCI551" s="18"/>
      <c r="PCJ551" s="18"/>
      <c r="PCK551" s="18"/>
      <c r="PCL551" s="18"/>
      <c r="PCM551" s="18"/>
      <c r="PCN551" s="18"/>
      <c r="PCO551" s="18"/>
      <c r="PCP551" s="18"/>
      <c r="PCQ551" s="18"/>
      <c r="PCR551" s="18"/>
      <c r="PCS551" s="18"/>
      <c r="PCT551" s="18"/>
      <c r="PCU551" s="18"/>
      <c r="PCV551" s="18"/>
      <c r="PCW551" s="18"/>
      <c r="PCX551" s="18"/>
      <c r="PCY551" s="18"/>
      <c r="PCZ551" s="18"/>
      <c r="PDA551" s="18"/>
      <c r="PDB551" s="18"/>
      <c r="PDC551" s="18"/>
      <c r="PDD551" s="18"/>
      <c r="PDE551" s="18"/>
      <c r="PDF551" s="18"/>
      <c r="PDG551" s="18"/>
      <c r="PDH551" s="18"/>
      <c r="PDI551" s="18"/>
      <c r="PDJ551" s="18"/>
      <c r="PDK551" s="18"/>
      <c r="PDL551" s="18"/>
      <c r="PDM551" s="18"/>
      <c r="PDN551" s="18"/>
      <c r="PDO551" s="18"/>
      <c r="PDP551" s="18"/>
      <c r="PDQ551" s="18"/>
      <c r="PDR551" s="18"/>
      <c r="PDS551" s="18"/>
      <c r="PDT551" s="18"/>
      <c r="PDU551" s="18"/>
      <c r="PDV551" s="18"/>
      <c r="PDW551" s="18"/>
      <c r="PDX551" s="18"/>
      <c r="PDY551" s="18"/>
      <c r="PDZ551" s="18"/>
      <c r="PEA551" s="18"/>
      <c r="PEB551" s="18"/>
      <c r="PEC551" s="18"/>
      <c r="PED551" s="18"/>
      <c r="PEE551" s="18"/>
      <c r="PEF551" s="18"/>
      <c r="PEG551" s="18"/>
      <c r="PEH551" s="18"/>
      <c r="PEI551" s="18"/>
      <c r="PEJ551" s="18"/>
      <c r="PEK551" s="18"/>
      <c r="PEL551" s="18"/>
      <c r="PEM551" s="18"/>
      <c r="PEN551" s="18"/>
      <c r="PEO551" s="18"/>
      <c r="PEP551" s="18"/>
      <c r="PEQ551" s="18"/>
      <c r="PER551" s="18"/>
      <c r="PES551" s="18"/>
      <c r="PET551" s="18"/>
      <c r="PEU551" s="18"/>
      <c r="PEV551" s="18"/>
      <c r="PEW551" s="18"/>
      <c r="PEX551" s="18"/>
      <c r="PEY551" s="18"/>
      <c r="PEZ551" s="18"/>
      <c r="PFA551" s="18"/>
      <c r="PFB551" s="18"/>
      <c r="PFC551" s="18"/>
      <c r="PFD551" s="18"/>
      <c r="PFE551" s="18"/>
      <c r="PFF551" s="18"/>
      <c r="PFG551" s="18"/>
      <c r="PFH551" s="18"/>
      <c r="PFI551" s="18"/>
      <c r="PFJ551" s="18"/>
      <c r="PFK551" s="18"/>
      <c r="PFL551" s="18"/>
      <c r="PFM551" s="18"/>
      <c r="PFN551" s="18"/>
      <c r="PFO551" s="18"/>
      <c r="PFP551" s="18"/>
      <c r="PFQ551" s="18"/>
      <c r="PFR551" s="18"/>
      <c r="PFS551" s="18"/>
      <c r="PFT551" s="18"/>
      <c r="PFU551" s="18"/>
      <c r="PFV551" s="18"/>
      <c r="PFW551" s="18"/>
      <c r="PFX551" s="18"/>
      <c r="PFY551" s="18"/>
      <c r="PFZ551" s="18"/>
      <c r="PGA551" s="18"/>
      <c r="PGB551" s="18"/>
      <c r="PGC551" s="18"/>
      <c r="PGD551" s="18"/>
      <c r="PGE551" s="18"/>
      <c r="PGF551" s="18"/>
      <c r="PGG551" s="18"/>
      <c r="PGH551" s="18"/>
      <c r="PGI551" s="18"/>
      <c r="PGJ551" s="18"/>
      <c r="PGK551" s="18"/>
      <c r="PGL551" s="18"/>
      <c r="PGM551" s="18"/>
      <c r="PGN551" s="18"/>
      <c r="PGO551" s="18"/>
      <c r="PGP551" s="18"/>
      <c r="PGQ551" s="18"/>
      <c r="PGR551" s="18"/>
      <c r="PGS551" s="18"/>
      <c r="PGT551" s="18"/>
      <c r="PGU551" s="18"/>
      <c r="PGV551" s="18"/>
      <c r="PGW551" s="18"/>
      <c r="PGX551" s="18"/>
      <c r="PGY551" s="18"/>
      <c r="PGZ551" s="18"/>
      <c r="PHA551" s="18"/>
      <c r="PHB551" s="18"/>
      <c r="PHC551" s="18"/>
      <c r="PHD551" s="18"/>
      <c r="PHE551" s="18"/>
      <c r="PHF551" s="18"/>
      <c r="PHG551" s="18"/>
      <c r="PHH551" s="18"/>
      <c r="PHI551" s="18"/>
      <c r="PHJ551" s="18"/>
      <c r="PHK551" s="18"/>
      <c r="PHL551" s="18"/>
      <c r="PHM551" s="18"/>
      <c r="PHN551" s="18"/>
      <c r="PHO551" s="18"/>
      <c r="PHP551" s="18"/>
      <c r="PHQ551" s="18"/>
      <c r="PHR551" s="18"/>
      <c r="PHS551" s="18"/>
      <c r="PHT551" s="18"/>
      <c r="PHU551" s="18"/>
      <c r="PHV551" s="18"/>
      <c r="PHW551" s="18"/>
      <c r="PHX551" s="18"/>
      <c r="PHY551" s="18"/>
      <c r="PHZ551" s="18"/>
      <c r="PIA551" s="18"/>
      <c r="PIB551" s="18"/>
      <c r="PIC551" s="18"/>
      <c r="PID551" s="18"/>
      <c r="PIE551" s="18"/>
      <c r="PIF551" s="18"/>
      <c r="PIG551" s="18"/>
      <c r="PIH551" s="18"/>
      <c r="PII551" s="18"/>
      <c r="PIJ551" s="18"/>
      <c r="PIK551" s="18"/>
      <c r="PIL551" s="18"/>
      <c r="PIM551" s="18"/>
      <c r="PIN551" s="18"/>
      <c r="PIO551" s="18"/>
      <c r="PIP551" s="18"/>
      <c r="PIQ551" s="18"/>
      <c r="PIR551" s="18"/>
      <c r="PIS551" s="18"/>
      <c r="PIT551" s="18"/>
      <c r="PIU551" s="18"/>
      <c r="PIV551" s="18"/>
      <c r="PIW551" s="18"/>
      <c r="PIX551" s="18"/>
      <c r="PIY551" s="18"/>
      <c r="PIZ551" s="18"/>
      <c r="PJA551" s="18"/>
      <c r="PJB551" s="18"/>
      <c r="PJC551" s="18"/>
      <c r="PJD551" s="18"/>
      <c r="PJE551" s="18"/>
      <c r="PJF551" s="18"/>
      <c r="PJG551" s="18"/>
      <c r="PJH551" s="18"/>
      <c r="PJI551" s="18"/>
      <c r="PJJ551" s="18"/>
      <c r="PJK551" s="18"/>
      <c r="PJL551" s="18"/>
      <c r="PJM551" s="18"/>
      <c r="PJN551" s="18"/>
      <c r="PJO551" s="18"/>
      <c r="PJP551" s="18"/>
      <c r="PJQ551" s="18"/>
      <c r="PJR551" s="18"/>
      <c r="PJS551" s="18"/>
      <c r="PJT551" s="18"/>
      <c r="PJU551" s="18"/>
      <c r="PJV551" s="18"/>
      <c r="PJW551" s="18"/>
      <c r="PJX551" s="18"/>
      <c r="PJY551" s="18"/>
      <c r="PJZ551" s="18"/>
      <c r="PKA551" s="18"/>
      <c r="PKB551" s="18"/>
      <c r="PKC551" s="18"/>
      <c r="PKD551" s="18"/>
      <c r="PKE551" s="18"/>
      <c r="PKF551" s="18"/>
      <c r="PKG551" s="18"/>
      <c r="PKH551" s="18"/>
      <c r="PKI551" s="18"/>
      <c r="PKJ551" s="18"/>
      <c r="PKK551" s="18"/>
      <c r="PKL551" s="18"/>
      <c r="PKM551" s="18"/>
      <c r="PKN551" s="18"/>
      <c r="PKO551" s="18"/>
      <c r="PKP551" s="18"/>
      <c r="PKQ551" s="18"/>
      <c r="PKR551" s="18"/>
      <c r="PKS551" s="18"/>
      <c r="PKT551" s="18"/>
      <c r="PKU551" s="18"/>
      <c r="PKV551" s="18"/>
      <c r="PKW551" s="18"/>
      <c r="PKX551" s="18"/>
      <c r="PKY551" s="18"/>
      <c r="PKZ551" s="18"/>
      <c r="PLA551" s="18"/>
      <c r="PLB551" s="18"/>
      <c r="PLC551" s="18"/>
      <c r="PLD551" s="18"/>
      <c r="PLE551" s="18"/>
      <c r="PLF551" s="18"/>
      <c r="PLG551" s="18"/>
      <c r="PLH551" s="18"/>
      <c r="PLI551" s="18"/>
      <c r="PLJ551" s="18"/>
      <c r="PLK551" s="18"/>
      <c r="PLL551" s="18"/>
      <c r="PLM551" s="18"/>
      <c r="PLN551" s="18"/>
      <c r="PLO551" s="18"/>
      <c r="PLP551" s="18"/>
      <c r="PLQ551" s="18"/>
      <c r="PLR551" s="18"/>
      <c r="PLS551" s="18"/>
      <c r="PLT551" s="18"/>
      <c r="PLU551" s="18"/>
      <c r="PLV551" s="18"/>
      <c r="PLW551" s="18"/>
      <c r="PLX551" s="18"/>
      <c r="PLY551" s="18"/>
      <c r="PLZ551" s="18"/>
      <c r="PMA551" s="18"/>
      <c r="PMB551" s="18"/>
      <c r="PMC551" s="18"/>
      <c r="PMD551" s="18"/>
      <c r="PME551" s="18"/>
      <c r="PMF551" s="18"/>
      <c r="PMG551" s="18"/>
      <c r="PMH551" s="18"/>
      <c r="PMI551" s="18"/>
      <c r="PMJ551" s="18"/>
      <c r="PMK551" s="18"/>
      <c r="PML551" s="18"/>
      <c r="PMM551" s="18"/>
      <c r="PMN551" s="18"/>
      <c r="PMO551" s="18"/>
      <c r="PMP551" s="18"/>
      <c r="PMQ551" s="18"/>
      <c r="PMR551" s="18"/>
      <c r="PMS551" s="18"/>
      <c r="PMT551" s="18"/>
      <c r="PMU551" s="18"/>
      <c r="PMV551" s="18"/>
      <c r="PMW551" s="18"/>
      <c r="PMX551" s="18"/>
      <c r="PMY551" s="18"/>
      <c r="PMZ551" s="18"/>
      <c r="PNA551" s="18"/>
      <c r="PNB551" s="18"/>
      <c r="PNC551" s="18"/>
      <c r="PND551" s="18"/>
      <c r="PNE551" s="18"/>
      <c r="PNF551" s="18"/>
      <c r="PNG551" s="18"/>
      <c r="PNH551" s="18"/>
      <c r="PNI551" s="18"/>
      <c r="PNJ551" s="18"/>
      <c r="PNK551" s="18"/>
      <c r="PNL551" s="18"/>
      <c r="PNM551" s="18"/>
      <c r="PNN551" s="18"/>
      <c r="PNO551" s="18"/>
      <c r="PNP551" s="18"/>
      <c r="PNQ551" s="18"/>
      <c r="PNR551" s="18"/>
      <c r="PNS551" s="18"/>
      <c r="PNT551" s="18"/>
      <c r="PNU551" s="18"/>
      <c r="PNV551" s="18"/>
      <c r="PNW551" s="18"/>
      <c r="PNX551" s="18"/>
      <c r="PNY551" s="18"/>
      <c r="PNZ551" s="18"/>
      <c r="POA551" s="18"/>
      <c r="POB551" s="18"/>
      <c r="POC551" s="18"/>
      <c r="POD551" s="18"/>
      <c r="POE551" s="18"/>
      <c r="POF551" s="18"/>
      <c r="POG551" s="18"/>
      <c r="POH551" s="18"/>
      <c r="POI551" s="18"/>
      <c r="POJ551" s="18"/>
      <c r="POK551" s="18"/>
      <c r="POL551" s="18"/>
      <c r="POM551" s="18"/>
      <c r="PON551" s="18"/>
      <c r="POO551" s="18"/>
      <c r="POP551" s="18"/>
      <c r="POQ551" s="18"/>
      <c r="POR551" s="18"/>
      <c r="POS551" s="18"/>
      <c r="POT551" s="18"/>
      <c r="POU551" s="18"/>
      <c r="POV551" s="18"/>
      <c r="POW551" s="18"/>
      <c r="POX551" s="18"/>
      <c r="POY551" s="18"/>
      <c r="POZ551" s="18"/>
      <c r="PPA551" s="18"/>
      <c r="PPB551" s="18"/>
      <c r="PPC551" s="18"/>
      <c r="PPD551" s="18"/>
      <c r="PPE551" s="18"/>
      <c r="PPF551" s="18"/>
      <c r="PPG551" s="18"/>
      <c r="PPH551" s="18"/>
      <c r="PPI551" s="18"/>
      <c r="PPJ551" s="18"/>
      <c r="PPK551" s="18"/>
      <c r="PPL551" s="18"/>
      <c r="PPM551" s="18"/>
      <c r="PPN551" s="18"/>
      <c r="PPO551" s="18"/>
      <c r="PPP551" s="18"/>
      <c r="PPQ551" s="18"/>
      <c r="PPR551" s="18"/>
      <c r="PPS551" s="18"/>
      <c r="PPT551" s="18"/>
      <c r="PPU551" s="18"/>
      <c r="PPV551" s="18"/>
      <c r="PPW551" s="18"/>
      <c r="PPX551" s="18"/>
      <c r="PPY551" s="18"/>
      <c r="PPZ551" s="18"/>
      <c r="PQA551" s="18"/>
      <c r="PQB551" s="18"/>
      <c r="PQC551" s="18"/>
      <c r="PQD551" s="18"/>
      <c r="PQE551" s="18"/>
      <c r="PQF551" s="18"/>
      <c r="PQG551" s="18"/>
      <c r="PQH551" s="18"/>
      <c r="PQI551" s="18"/>
      <c r="PQJ551" s="18"/>
      <c r="PQK551" s="18"/>
      <c r="PQL551" s="18"/>
      <c r="PQM551" s="18"/>
      <c r="PQN551" s="18"/>
      <c r="PQO551" s="18"/>
      <c r="PQP551" s="18"/>
      <c r="PQQ551" s="18"/>
      <c r="PQR551" s="18"/>
      <c r="PQS551" s="18"/>
      <c r="PQT551" s="18"/>
      <c r="PQU551" s="18"/>
      <c r="PQV551" s="18"/>
      <c r="PQW551" s="18"/>
      <c r="PQX551" s="18"/>
      <c r="PQY551" s="18"/>
      <c r="PQZ551" s="18"/>
      <c r="PRA551" s="18"/>
      <c r="PRB551" s="18"/>
      <c r="PRC551" s="18"/>
      <c r="PRD551" s="18"/>
      <c r="PRE551" s="18"/>
      <c r="PRF551" s="18"/>
      <c r="PRG551" s="18"/>
      <c r="PRH551" s="18"/>
      <c r="PRI551" s="18"/>
      <c r="PRJ551" s="18"/>
      <c r="PRK551" s="18"/>
      <c r="PRL551" s="18"/>
      <c r="PRM551" s="18"/>
      <c r="PRN551" s="18"/>
      <c r="PRO551" s="18"/>
      <c r="PRP551" s="18"/>
      <c r="PRQ551" s="18"/>
      <c r="PRR551" s="18"/>
      <c r="PRS551" s="18"/>
      <c r="PRT551" s="18"/>
      <c r="PRU551" s="18"/>
      <c r="PRV551" s="18"/>
      <c r="PRW551" s="18"/>
      <c r="PRX551" s="18"/>
      <c r="PRY551" s="18"/>
      <c r="PRZ551" s="18"/>
      <c r="PSA551" s="18"/>
      <c r="PSB551" s="18"/>
      <c r="PSC551" s="18"/>
      <c r="PSD551" s="18"/>
      <c r="PSE551" s="18"/>
      <c r="PSF551" s="18"/>
      <c r="PSG551" s="18"/>
      <c r="PSH551" s="18"/>
      <c r="PSI551" s="18"/>
      <c r="PSJ551" s="18"/>
      <c r="PSK551" s="18"/>
      <c r="PSL551" s="18"/>
      <c r="PSM551" s="18"/>
      <c r="PSN551" s="18"/>
      <c r="PSO551" s="18"/>
      <c r="PSP551" s="18"/>
      <c r="PSQ551" s="18"/>
      <c r="PSR551" s="18"/>
      <c r="PSS551" s="18"/>
      <c r="PST551" s="18"/>
      <c r="PSU551" s="18"/>
      <c r="PSV551" s="18"/>
      <c r="PSW551" s="18"/>
      <c r="PSX551" s="18"/>
      <c r="PSY551" s="18"/>
      <c r="PSZ551" s="18"/>
      <c r="PTA551" s="18"/>
      <c r="PTB551" s="18"/>
      <c r="PTC551" s="18"/>
      <c r="PTD551" s="18"/>
      <c r="PTE551" s="18"/>
      <c r="PTF551" s="18"/>
      <c r="PTG551" s="18"/>
      <c r="PTH551" s="18"/>
      <c r="PTI551" s="18"/>
      <c r="PTJ551" s="18"/>
      <c r="PTK551" s="18"/>
      <c r="PTL551" s="18"/>
      <c r="PTM551" s="18"/>
      <c r="PTN551" s="18"/>
      <c r="PTO551" s="18"/>
      <c r="PTP551" s="18"/>
      <c r="PTQ551" s="18"/>
      <c r="PTR551" s="18"/>
      <c r="PTS551" s="18"/>
      <c r="PTT551" s="18"/>
      <c r="PTU551" s="18"/>
      <c r="PTV551" s="18"/>
      <c r="PTW551" s="18"/>
      <c r="PTX551" s="18"/>
      <c r="PTY551" s="18"/>
      <c r="PTZ551" s="18"/>
      <c r="PUA551" s="18"/>
      <c r="PUB551" s="18"/>
      <c r="PUC551" s="18"/>
      <c r="PUD551" s="18"/>
      <c r="PUE551" s="18"/>
      <c r="PUF551" s="18"/>
      <c r="PUG551" s="18"/>
      <c r="PUH551" s="18"/>
      <c r="PUI551" s="18"/>
      <c r="PUJ551" s="18"/>
      <c r="PUK551" s="18"/>
      <c r="PUL551" s="18"/>
      <c r="PUM551" s="18"/>
      <c r="PUN551" s="18"/>
      <c r="PUO551" s="18"/>
      <c r="PUP551" s="18"/>
      <c r="PUQ551" s="18"/>
      <c r="PUR551" s="18"/>
      <c r="PUS551" s="18"/>
      <c r="PUT551" s="18"/>
      <c r="PUU551" s="18"/>
      <c r="PUV551" s="18"/>
      <c r="PUW551" s="18"/>
      <c r="PUX551" s="18"/>
      <c r="PUY551" s="18"/>
      <c r="PUZ551" s="18"/>
      <c r="PVA551" s="18"/>
      <c r="PVB551" s="18"/>
      <c r="PVC551" s="18"/>
      <c r="PVD551" s="18"/>
      <c r="PVE551" s="18"/>
      <c r="PVF551" s="18"/>
      <c r="PVG551" s="18"/>
      <c r="PVH551" s="18"/>
      <c r="PVI551" s="18"/>
      <c r="PVJ551" s="18"/>
      <c r="PVK551" s="18"/>
      <c r="PVL551" s="18"/>
      <c r="PVM551" s="18"/>
      <c r="PVN551" s="18"/>
      <c r="PVO551" s="18"/>
      <c r="PVP551" s="18"/>
      <c r="PVQ551" s="18"/>
      <c r="PVR551" s="18"/>
      <c r="PVS551" s="18"/>
      <c r="PVT551" s="18"/>
      <c r="PVU551" s="18"/>
      <c r="PVV551" s="18"/>
      <c r="PVW551" s="18"/>
      <c r="PVX551" s="18"/>
      <c r="PVY551" s="18"/>
      <c r="PVZ551" s="18"/>
      <c r="PWA551" s="18"/>
      <c r="PWB551" s="18"/>
      <c r="PWC551" s="18"/>
      <c r="PWD551" s="18"/>
      <c r="PWE551" s="18"/>
      <c r="PWF551" s="18"/>
      <c r="PWG551" s="18"/>
      <c r="PWH551" s="18"/>
      <c r="PWI551" s="18"/>
      <c r="PWJ551" s="18"/>
      <c r="PWK551" s="18"/>
      <c r="PWL551" s="18"/>
      <c r="PWM551" s="18"/>
      <c r="PWN551" s="18"/>
      <c r="PWO551" s="18"/>
      <c r="PWP551" s="18"/>
      <c r="PWQ551" s="18"/>
      <c r="PWR551" s="18"/>
      <c r="PWS551" s="18"/>
      <c r="PWT551" s="18"/>
      <c r="PWU551" s="18"/>
      <c r="PWV551" s="18"/>
      <c r="PWW551" s="18"/>
      <c r="PWX551" s="18"/>
      <c r="PWY551" s="18"/>
      <c r="PWZ551" s="18"/>
      <c r="PXA551" s="18"/>
      <c r="PXB551" s="18"/>
      <c r="PXC551" s="18"/>
      <c r="PXD551" s="18"/>
      <c r="PXE551" s="18"/>
      <c r="PXF551" s="18"/>
      <c r="PXG551" s="18"/>
      <c r="PXH551" s="18"/>
      <c r="PXI551" s="18"/>
      <c r="PXJ551" s="18"/>
      <c r="PXK551" s="18"/>
      <c r="PXL551" s="18"/>
      <c r="PXM551" s="18"/>
      <c r="PXN551" s="18"/>
      <c r="PXO551" s="18"/>
      <c r="PXP551" s="18"/>
      <c r="PXQ551" s="18"/>
      <c r="PXR551" s="18"/>
      <c r="PXS551" s="18"/>
      <c r="PXT551" s="18"/>
      <c r="PXU551" s="18"/>
      <c r="PXV551" s="18"/>
      <c r="PXW551" s="18"/>
      <c r="PXX551" s="18"/>
      <c r="PXY551" s="18"/>
      <c r="PXZ551" s="18"/>
      <c r="PYA551" s="18"/>
      <c r="PYB551" s="18"/>
      <c r="PYC551" s="18"/>
      <c r="PYD551" s="18"/>
      <c r="PYE551" s="18"/>
      <c r="PYF551" s="18"/>
      <c r="PYG551" s="18"/>
      <c r="PYH551" s="18"/>
      <c r="PYI551" s="18"/>
      <c r="PYJ551" s="18"/>
      <c r="PYK551" s="18"/>
      <c r="PYL551" s="18"/>
      <c r="PYM551" s="18"/>
      <c r="PYN551" s="18"/>
      <c r="PYO551" s="18"/>
      <c r="PYP551" s="18"/>
      <c r="PYQ551" s="18"/>
      <c r="PYR551" s="18"/>
      <c r="PYS551" s="18"/>
      <c r="PYT551" s="18"/>
      <c r="PYU551" s="18"/>
      <c r="PYV551" s="18"/>
      <c r="PYW551" s="18"/>
      <c r="PYX551" s="18"/>
      <c r="PYY551" s="18"/>
      <c r="PYZ551" s="18"/>
      <c r="PZA551" s="18"/>
      <c r="PZB551" s="18"/>
      <c r="PZC551" s="18"/>
      <c r="PZD551" s="18"/>
      <c r="PZE551" s="18"/>
      <c r="PZF551" s="18"/>
      <c r="PZG551" s="18"/>
      <c r="PZH551" s="18"/>
      <c r="PZI551" s="18"/>
      <c r="PZJ551" s="18"/>
      <c r="PZK551" s="18"/>
      <c r="PZL551" s="18"/>
      <c r="PZM551" s="18"/>
      <c r="PZN551" s="18"/>
      <c r="PZO551" s="18"/>
      <c r="PZP551" s="18"/>
      <c r="PZQ551" s="18"/>
      <c r="PZR551" s="18"/>
      <c r="PZS551" s="18"/>
      <c r="PZT551" s="18"/>
      <c r="PZU551" s="18"/>
      <c r="PZV551" s="18"/>
      <c r="PZW551" s="18"/>
      <c r="PZX551" s="18"/>
      <c r="PZY551" s="18"/>
      <c r="PZZ551" s="18"/>
      <c r="QAA551" s="18"/>
      <c r="QAB551" s="18"/>
      <c r="QAC551" s="18"/>
      <c r="QAD551" s="18"/>
      <c r="QAE551" s="18"/>
      <c r="QAF551" s="18"/>
      <c r="QAG551" s="18"/>
      <c r="QAH551" s="18"/>
      <c r="QAI551" s="18"/>
      <c r="QAJ551" s="18"/>
      <c r="QAK551" s="18"/>
      <c r="QAL551" s="18"/>
      <c r="QAM551" s="18"/>
      <c r="QAN551" s="18"/>
      <c r="QAO551" s="18"/>
      <c r="QAP551" s="18"/>
      <c r="QAQ551" s="18"/>
      <c r="QAR551" s="18"/>
      <c r="QAS551" s="18"/>
      <c r="QAT551" s="18"/>
      <c r="QAU551" s="18"/>
      <c r="QAV551" s="18"/>
      <c r="QAW551" s="18"/>
      <c r="QAX551" s="18"/>
      <c r="QAY551" s="18"/>
      <c r="QAZ551" s="18"/>
      <c r="QBA551" s="18"/>
      <c r="QBB551" s="18"/>
      <c r="QBC551" s="18"/>
      <c r="QBD551" s="18"/>
      <c r="QBE551" s="18"/>
      <c r="QBF551" s="18"/>
      <c r="QBG551" s="18"/>
      <c r="QBH551" s="18"/>
      <c r="QBI551" s="18"/>
      <c r="QBJ551" s="18"/>
      <c r="QBK551" s="18"/>
      <c r="QBL551" s="18"/>
      <c r="QBM551" s="18"/>
      <c r="QBN551" s="18"/>
      <c r="QBO551" s="18"/>
      <c r="QBP551" s="18"/>
      <c r="QBQ551" s="18"/>
      <c r="QBR551" s="18"/>
      <c r="QBS551" s="18"/>
      <c r="QBT551" s="18"/>
      <c r="QBU551" s="18"/>
      <c r="QBV551" s="18"/>
      <c r="QBW551" s="18"/>
      <c r="QBX551" s="18"/>
      <c r="QBY551" s="18"/>
      <c r="QBZ551" s="18"/>
      <c r="QCA551" s="18"/>
      <c r="QCB551" s="18"/>
      <c r="QCC551" s="18"/>
      <c r="QCD551" s="18"/>
      <c r="QCE551" s="18"/>
      <c r="QCF551" s="18"/>
      <c r="QCG551" s="18"/>
      <c r="QCH551" s="18"/>
      <c r="QCI551" s="18"/>
      <c r="QCJ551" s="18"/>
      <c r="QCK551" s="18"/>
      <c r="QCL551" s="18"/>
      <c r="QCM551" s="18"/>
      <c r="QCN551" s="18"/>
      <c r="QCO551" s="18"/>
      <c r="QCP551" s="18"/>
      <c r="QCQ551" s="18"/>
      <c r="QCR551" s="18"/>
      <c r="QCS551" s="18"/>
      <c r="QCT551" s="18"/>
      <c r="QCU551" s="18"/>
      <c r="QCV551" s="18"/>
      <c r="QCW551" s="18"/>
      <c r="QCX551" s="18"/>
      <c r="QCY551" s="18"/>
      <c r="QCZ551" s="18"/>
      <c r="QDA551" s="18"/>
      <c r="QDB551" s="18"/>
      <c r="QDC551" s="18"/>
      <c r="QDD551" s="18"/>
      <c r="QDE551" s="18"/>
      <c r="QDF551" s="18"/>
      <c r="QDG551" s="18"/>
      <c r="QDH551" s="18"/>
      <c r="QDI551" s="18"/>
      <c r="QDJ551" s="18"/>
      <c r="QDK551" s="18"/>
      <c r="QDL551" s="18"/>
      <c r="QDM551" s="18"/>
      <c r="QDN551" s="18"/>
      <c r="QDO551" s="18"/>
      <c r="QDP551" s="18"/>
      <c r="QDQ551" s="18"/>
      <c r="QDR551" s="18"/>
      <c r="QDS551" s="18"/>
      <c r="QDT551" s="18"/>
      <c r="QDU551" s="18"/>
      <c r="QDV551" s="18"/>
      <c r="QDW551" s="18"/>
      <c r="QDX551" s="18"/>
      <c r="QDY551" s="18"/>
      <c r="QDZ551" s="18"/>
      <c r="QEA551" s="18"/>
      <c r="QEB551" s="18"/>
      <c r="QEC551" s="18"/>
      <c r="QED551" s="18"/>
      <c r="QEE551" s="18"/>
      <c r="QEF551" s="18"/>
      <c r="QEG551" s="18"/>
      <c r="QEH551" s="18"/>
      <c r="QEI551" s="18"/>
      <c r="QEJ551" s="18"/>
      <c r="QEK551" s="18"/>
      <c r="QEL551" s="18"/>
      <c r="QEM551" s="18"/>
      <c r="QEN551" s="18"/>
      <c r="QEO551" s="18"/>
      <c r="QEP551" s="18"/>
      <c r="QEQ551" s="18"/>
      <c r="QER551" s="18"/>
      <c r="QES551" s="18"/>
      <c r="QET551" s="18"/>
      <c r="QEU551" s="18"/>
      <c r="QEV551" s="18"/>
      <c r="QEW551" s="18"/>
      <c r="QEX551" s="18"/>
      <c r="QEY551" s="18"/>
      <c r="QEZ551" s="18"/>
      <c r="QFA551" s="18"/>
      <c r="QFB551" s="18"/>
      <c r="QFC551" s="18"/>
      <c r="QFD551" s="18"/>
      <c r="QFE551" s="18"/>
      <c r="QFF551" s="18"/>
      <c r="QFG551" s="18"/>
      <c r="QFH551" s="18"/>
      <c r="QFI551" s="18"/>
      <c r="QFJ551" s="18"/>
      <c r="QFK551" s="18"/>
      <c r="QFL551" s="18"/>
      <c r="QFM551" s="18"/>
      <c r="QFN551" s="18"/>
      <c r="QFO551" s="18"/>
      <c r="QFP551" s="18"/>
      <c r="QFQ551" s="18"/>
      <c r="QFR551" s="18"/>
      <c r="QFS551" s="18"/>
      <c r="QFT551" s="18"/>
      <c r="QFU551" s="18"/>
      <c r="QFV551" s="18"/>
      <c r="QFW551" s="18"/>
      <c r="QFX551" s="18"/>
      <c r="QFY551" s="18"/>
      <c r="QFZ551" s="18"/>
      <c r="QGA551" s="18"/>
      <c r="QGB551" s="18"/>
      <c r="QGC551" s="18"/>
      <c r="QGD551" s="18"/>
      <c r="QGE551" s="18"/>
      <c r="QGF551" s="18"/>
      <c r="QGG551" s="18"/>
      <c r="QGH551" s="18"/>
      <c r="QGI551" s="18"/>
      <c r="QGJ551" s="18"/>
      <c r="QGK551" s="18"/>
      <c r="QGL551" s="18"/>
      <c r="QGM551" s="18"/>
      <c r="QGN551" s="18"/>
      <c r="QGO551" s="18"/>
      <c r="QGP551" s="18"/>
      <c r="QGQ551" s="18"/>
      <c r="QGR551" s="18"/>
      <c r="QGS551" s="18"/>
      <c r="QGT551" s="18"/>
      <c r="QGU551" s="18"/>
      <c r="QGV551" s="18"/>
      <c r="QGW551" s="18"/>
      <c r="QGX551" s="18"/>
      <c r="QGY551" s="18"/>
      <c r="QGZ551" s="18"/>
      <c r="QHA551" s="18"/>
      <c r="QHB551" s="18"/>
      <c r="QHC551" s="18"/>
      <c r="QHD551" s="18"/>
      <c r="QHE551" s="18"/>
      <c r="QHF551" s="18"/>
      <c r="QHG551" s="18"/>
      <c r="QHH551" s="18"/>
      <c r="QHI551" s="18"/>
      <c r="QHJ551" s="18"/>
      <c r="QHK551" s="18"/>
      <c r="QHL551" s="18"/>
      <c r="QHM551" s="18"/>
      <c r="QHN551" s="18"/>
      <c r="QHO551" s="18"/>
      <c r="QHP551" s="18"/>
      <c r="QHQ551" s="18"/>
      <c r="QHR551" s="18"/>
      <c r="QHS551" s="18"/>
      <c r="QHT551" s="18"/>
      <c r="QHU551" s="18"/>
      <c r="QHV551" s="18"/>
      <c r="QHW551" s="18"/>
      <c r="QHX551" s="18"/>
      <c r="QHY551" s="18"/>
      <c r="QHZ551" s="18"/>
      <c r="QIA551" s="18"/>
      <c r="QIB551" s="18"/>
      <c r="QIC551" s="18"/>
      <c r="QID551" s="18"/>
      <c r="QIE551" s="18"/>
      <c r="QIF551" s="18"/>
      <c r="QIG551" s="18"/>
      <c r="QIH551" s="18"/>
      <c r="QII551" s="18"/>
      <c r="QIJ551" s="18"/>
      <c r="QIK551" s="18"/>
      <c r="QIL551" s="18"/>
      <c r="QIM551" s="18"/>
      <c r="QIN551" s="18"/>
      <c r="QIO551" s="18"/>
      <c r="QIP551" s="18"/>
      <c r="QIQ551" s="18"/>
      <c r="QIR551" s="18"/>
      <c r="QIS551" s="18"/>
      <c r="QIT551" s="18"/>
      <c r="QIU551" s="18"/>
      <c r="QIV551" s="18"/>
      <c r="QIW551" s="18"/>
      <c r="QIX551" s="18"/>
      <c r="QIY551" s="18"/>
      <c r="QIZ551" s="18"/>
      <c r="QJA551" s="18"/>
      <c r="QJB551" s="18"/>
      <c r="QJC551" s="18"/>
      <c r="QJD551" s="18"/>
      <c r="QJE551" s="18"/>
      <c r="QJF551" s="18"/>
      <c r="QJG551" s="18"/>
      <c r="QJH551" s="18"/>
      <c r="QJI551" s="18"/>
      <c r="QJJ551" s="18"/>
      <c r="QJK551" s="18"/>
      <c r="QJL551" s="18"/>
      <c r="QJM551" s="18"/>
      <c r="QJN551" s="18"/>
      <c r="QJO551" s="18"/>
      <c r="QJP551" s="18"/>
      <c r="QJQ551" s="18"/>
      <c r="QJR551" s="18"/>
      <c r="QJS551" s="18"/>
      <c r="QJT551" s="18"/>
      <c r="QJU551" s="18"/>
      <c r="QJV551" s="18"/>
      <c r="QJW551" s="18"/>
      <c r="QJX551" s="18"/>
      <c r="QJY551" s="18"/>
      <c r="QJZ551" s="18"/>
      <c r="QKA551" s="18"/>
      <c r="QKB551" s="18"/>
      <c r="QKC551" s="18"/>
      <c r="QKD551" s="18"/>
      <c r="QKE551" s="18"/>
      <c r="QKF551" s="18"/>
      <c r="QKG551" s="18"/>
      <c r="QKH551" s="18"/>
      <c r="QKI551" s="18"/>
      <c r="QKJ551" s="18"/>
      <c r="QKK551" s="18"/>
      <c r="QKL551" s="18"/>
      <c r="QKM551" s="18"/>
      <c r="QKN551" s="18"/>
      <c r="QKO551" s="18"/>
      <c r="QKP551" s="18"/>
      <c r="QKQ551" s="18"/>
      <c r="QKR551" s="18"/>
      <c r="QKS551" s="18"/>
      <c r="QKT551" s="18"/>
      <c r="QKU551" s="18"/>
      <c r="QKV551" s="18"/>
      <c r="QKW551" s="18"/>
      <c r="QKX551" s="18"/>
      <c r="QKY551" s="18"/>
      <c r="QKZ551" s="18"/>
      <c r="QLA551" s="18"/>
      <c r="QLB551" s="18"/>
      <c r="QLC551" s="18"/>
      <c r="QLD551" s="18"/>
      <c r="QLE551" s="18"/>
      <c r="QLF551" s="18"/>
      <c r="QLG551" s="18"/>
      <c r="QLH551" s="18"/>
      <c r="QLI551" s="18"/>
      <c r="QLJ551" s="18"/>
      <c r="QLK551" s="18"/>
      <c r="QLL551" s="18"/>
      <c r="QLM551" s="18"/>
      <c r="QLN551" s="18"/>
      <c r="QLO551" s="18"/>
      <c r="QLP551" s="18"/>
      <c r="QLQ551" s="18"/>
      <c r="QLR551" s="18"/>
      <c r="QLS551" s="18"/>
      <c r="QLT551" s="18"/>
      <c r="QLU551" s="18"/>
      <c r="QLV551" s="18"/>
      <c r="QLW551" s="18"/>
      <c r="QLX551" s="18"/>
      <c r="QLY551" s="18"/>
      <c r="QLZ551" s="18"/>
      <c r="QMA551" s="18"/>
      <c r="QMB551" s="18"/>
      <c r="QMC551" s="18"/>
      <c r="QMD551" s="18"/>
      <c r="QME551" s="18"/>
      <c r="QMF551" s="18"/>
      <c r="QMG551" s="18"/>
      <c r="QMH551" s="18"/>
      <c r="QMI551" s="18"/>
      <c r="QMJ551" s="18"/>
      <c r="QMK551" s="18"/>
      <c r="QML551" s="18"/>
      <c r="QMM551" s="18"/>
      <c r="QMN551" s="18"/>
      <c r="QMO551" s="18"/>
      <c r="QMP551" s="18"/>
      <c r="QMQ551" s="18"/>
      <c r="QMR551" s="18"/>
      <c r="QMS551" s="18"/>
      <c r="QMT551" s="18"/>
      <c r="QMU551" s="18"/>
      <c r="QMV551" s="18"/>
      <c r="QMW551" s="18"/>
      <c r="QMX551" s="18"/>
      <c r="QMY551" s="18"/>
      <c r="QMZ551" s="18"/>
      <c r="QNA551" s="18"/>
      <c r="QNB551" s="18"/>
      <c r="QNC551" s="18"/>
      <c r="QND551" s="18"/>
      <c r="QNE551" s="18"/>
      <c r="QNF551" s="18"/>
      <c r="QNG551" s="18"/>
      <c r="QNH551" s="18"/>
      <c r="QNI551" s="18"/>
      <c r="QNJ551" s="18"/>
      <c r="QNK551" s="18"/>
      <c r="QNL551" s="18"/>
      <c r="QNM551" s="18"/>
      <c r="QNN551" s="18"/>
      <c r="QNO551" s="18"/>
      <c r="QNP551" s="18"/>
      <c r="QNQ551" s="18"/>
      <c r="QNR551" s="18"/>
      <c r="QNS551" s="18"/>
      <c r="QNT551" s="18"/>
      <c r="QNU551" s="18"/>
      <c r="QNV551" s="18"/>
      <c r="QNW551" s="18"/>
      <c r="QNX551" s="18"/>
      <c r="QNY551" s="18"/>
      <c r="QNZ551" s="18"/>
      <c r="QOA551" s="18"/>
      <c r="QOB551" s="18"/>
      <c r="QOC551" s="18"/>
      <c r="QOD551" s="18"/>
      <c r="QOE551" s="18"/>
      <c r="QOF551" s="18"/>
      <c r="QOG551" s="18"/>
      <c r="QOH551" s="18"/>
      <c r="QOI551" s="18"/>
      <c r="QOJ551" s="18"/>
      <c r="QOK551" s="18"/>
      <c r="QOL551" s="18"/>
      <c r="QOM551" s="18"/>
      <c r="QON551" s="18"/>
      <c r="QOO551" s="18"/>
      <c r="QOP551" s="18"/>
      <c r="QOQ551" s="18"/>
      <c r="QOR551" s="18"/>
      <c r="QOS551" s="18"/>
      <c r="QOT551" s="18"/>
      <c r="QOU551" s="18"/>
      <c r="QOV551" s="18"/>
      <c r="QOW551" s="18"/>
      <c r="QOX551" s="18"/>
      <c r="QOY551" s="18"/>
      <c r="QOZ551" s="18"/>
      <c r="QPA551" s="18"/>
      <c r="QPB551" s="18"/>
      <c r="QPC551" s="18"/>
      <c r="QPD551" s="18"/>
      <c r="QPE551" s="18"/>
      <c r="QPF551" s="18"/>
      <c r="QPG551" s="18"/>
      <c r="QPH551" s="18"/>
      <c r="QPI551" s="18"/>
      <c r="QPJ551" s="18"/>
      <c r="QPK551" s="18"/>
      <c r="QPL551" s="18"/>
      <c r="QPM551" s="18"/>
      <c r="QPN551" s="18"/>
      <c r="QPO551" s="18"/>
      <c r="QPP551" s="18"/>
      <c r="QPQ551" s="18"/>
      <c r="QPR551" s="18"/>
      <c r="QPS551" s="18"/>
      <c r="QPT551" s="18"/>
      <c r="QPU551" s="18"/>
      <c r="QPV551" s="18"/>
      <c r="QPW551" s="18"/>
      <c r="QPX551" s="18"/>
      <c r="QPY551" s="18"/>
      <c r="QPZ551" s="18"/>
      <c r="QQA551" s="18"/>
      <c r="QQB551" s="18"/>
      <c r="QQC551" s="18"/>
      <c r="QQD551" s="18"/>
      <c r="QQE551" s="18"/>
      <c r="QQF551" s="18"/>
      <c r="QQG551" s="18"/>
      <c r="QQH551" s="18"/>
      <c r="QQI551" s="18"/>
      <c r="QQJ551" s="18"/>
      <c r="QQK551" s="18"/>
      <c r="QQL551" s="18"/>
      <c r="QQM551" s="18"/>
      <c r="QQN551" s="18"/>
      <c r="QQO551" s="18"/>
      <c r="QQP551" s="18"/>
      <c r="QQQ551" s="18"/>
      <c r="QQR551" s="18"/>
      <c r="QQS551" s="18"/>
      <c r="QQT551" s="18"/>
      <c r="QQU551" s="18"/>
      <c r="QQV551" s="18"/>
      <c r="QQW551" s="18"/>
      <c r="QQX551" s="18"/>
      <c r="QQY551" s="18"/>
      <c r="QQZ551" s="18"/>
      <c r="QRA551" s="18"/>
      <c r="QRB551" s="18"/>
      <c r="QRC551" s="18"/>
      <c r="QRD551" s="18"/>
      <c r="QRE551" s="18"/>
      <c r="QRF551" s="18"/>
      <c r="QRG551" s="18"/>
      <c r="QRH551" s="18"/>
      <c r="QRI551" s="18"/>
      <c r="QRJ551" s="18"/>
      <c r="QRK551" s="18"/>
      <c r="QRL551" s="18"/>
      <c r="QRM551" s="18"/>
      <c r="QRN551" s="18"/>
      <c r="QRO551" s="18"/>
      <c r="QRP551" s="18"/>
      <c r="QRQ551" s="18"/>
      <c r="QRR551" s="18"/>
      <c r="QRS551" s="18"/>
      <c r="QRT551" s="18"/>
      <c r="QRU551" s="18"/>
      <c r="QRV551" s="18"/>
      <c r="QRW551" s="18"/>
      <c r="QRX551" s="18"/>
      <c r="QRY551" s="18"/>
      <c r="QRZ551" s="18"/>
      <c r="QSA551" s="18"/>
      <c r="QSB551" s="18"/>
      <c r="QSC551" s="18"/>
      <c r="QSD551" s="18"/>
      <c r="QSE551" s="18"/>
      <c r="QSF551" s="18"/>
      <c r="QSG551" s="18"/>
      <c r="QSH551" s="18"/>
      <c r="QSI551" s="18"/>
      <c r="QSJ551" s="18"/>
      <c r="QSK551" s="18"/>
      <c r="QSL551" s="18"/>
      <c r="QSM551" s="18"/>
      <c r="QSN551" s="18"/>
      <c r="QSO551" s="18"/>
      <c r="QSP551" s="18"/>
      <c r="QSQ551" s="18"/>
      <c r="QSR551" s="18"/>
      <c r="QSS551" s="18"/>
      <c r="QST551" s="18"/>
      <c r="QSU551" s="18"/>
      <c r="QSV551" s="18"/>
      <c r="QSW551" s="18"/>
      <c r="QSX551" s="18"/>
      <c r="QSY551" s="18"/>
      <c r="QSZ551" s="18"/>
      <c r="QTA551" s="18"/>
      <c r="QTB551" s="18"/>
      <c r="QTC551" s="18"/>
      <c r="QTD551" s="18"/>
      <c r="QTE551" s="18"/>
      <c r="QTF551" s="18"/>
      <c r="QTG551" s="18"/>
      <c r="QTH551" s="18"/>
      <c r="QTI551" s="18"/>
      <c r="QTJ551" s="18"/>
      <c r="QTK551" s="18"/>
      <c r="QTL551" s="18"/>
      <c r="QTM551" s="18"/>
      <c r="QTN551" s="18"/>
      <c r="QTO551" s="18"/>
      <c r="QTP551" s="18"/>
      <c r="QTQ551" s="18"/>
      <c r="QTR551" s="18"/>
      <c r="QTS551" s="18"/>
      <c r="QTT551" s="18"/>
      <c r="QTU551" s="18"/>
      <c r="QTV551" s="18"/>
      <c r="QTW551" s="18"/>
      <c r="QTX551" s="18"/>
      <c r="QTY551" s="18"/>
      <c r="QTZ551" s="18"/>
      <c r="QUA551" s="18"/>
      <c r="QUB551" s="18"/>
      <c r="QUC551" s="18"/>
      <c r="QUD551" s="18"/>
      <c r="QUE551" s="18"/>
      <c r="QUF551" s="18"/>
      <c r="QUG551" s="18"/>
      <c r="QUH551" s="18"/>
      <c r="QUI551" s="18"/>
      <c r="QUJ551" s="18"/>
      <c r="QUK551" s="18"/>
      <c r="QUL551" s="18"/>
      <c r="QUM551" s="18"/>
      <c r="QUN551" s="18"/>
      <c r="QUO551" s="18"/>
      <c r="QUP551" s="18"/>
      <c r="QUQ551" s="18"/>
      <c r="QUR551" s="18"/>
      <c r="QUS551" s="18"/>
      <c r="QUT551" s="18"/>
      <c r="QUU551" s="18"/>
      <c r="QUV551" s="18"/>
      <c r="QUW551" s="18"/>
      <c r="QUX551" s="18"/>
      <c r="QUY551" s="18"/>
      <c r="QUZ551" s="18"/>
      <c r="QVA551" s="18"/>
      <c r="QVB551" s="18"/>
      <c r="QVC551" s="18"/>
      <c r="QVD551" s="18"/>
      <c r="QVE551" s="18"/>
      <c r="QVF551" s="18"/>
      <c r="QVG551" s="18"/>
      <c r="QVH551" s="18"/>
      <c r="QVI551" s="18"/>
      <c r="QVJ551" s="18"/>
      <c r="QVK551" s="18"/>
      <c r="QVL551" s="18"/>
      <c r="QVM551" s="18"/>
      <c r="QVN551" s="18"/>
      <c r="QVO551" s="18"/>
      <c r="QVP551" s="18"/>
      <c r="QVQ551" s="18"/>
      <c r="QVR551" s="18"/>
      <c r="QVS551" s="18"/>
      <c r="QVT551" s="18"/>
      <c r="QVU551" s="18"/>
      <c r="QVV551" s="18"/>
      <c r="QVW551" s="18"/>
      <c r="QVX551" s="18"/>
      <c r="QVY551" s="18"/>
      <c r="QVZ551" s="18"/>
      <c r="QWA551" s="18"/>
      <c r="QWB551" s="18"/>
      <c r="QWC551" s="18"/>
      <c r="QWD551" s="18"/>
      <c r="QWE551" s="18"/>
      <c r="QWF551" s="18"/>
      <c r="QWG551" s="18"/>
      <c r="QWH551" s="18"/>
      <c r="QWI551" s="18"/>
      <c r="QWJ551" s="18"/>
      <c r="QWK551" s="18"/>
      <c r="QWL551" s="18"/>
      <c r="QWM551" s="18"/>
      <c r="QWN551" s="18"/>
      <c r="QWO551" s="18"/>
      <c r="QWP551" s="18"/>
      <c r="QWQ551" s="18"/>
      <c r="QWR551" s="18"/>
      <c r="QWS551" s="18"/>
      <c r="QWT551" s="18"/>
      <c r="QWU551" s="18"/>
      <c r="QWV551" s="18"/>
      <c r="QWW551" s="18"/>
      <c r="QWX551" s="18"/>
      <c r="QWY551" s="18"/>
      <c r="QWZ551" s="18"/>
      <c r="QXA551" s="18"/>
      <c r="QXB551" s="18"/>
      <c r="QXC551" s="18"/>
      <c r="QXD551" s="18"/>
      <c r="QXE551" s="18"/>
      <c r="QXF551" s="18"/>
      <c r="QXG551" s="18"/>
      <c r="QXH551" s="18"/>
      <c r="QXI551" s="18"/>
      <c r="QXJ551" s="18"/>
      <c r="QXK551" s="18"/>
      <c r="QXL551" s="18"/>
      <c r="QXM551" s="18"/>
      <c r="QXN551" s="18"/>
      <c r="QXO551" s="18"/>
      <c r="QXP551" s="18"/>
      <c r="QXQ551" s="18"/>
      <c r="QXR551" s="18"/>
      <c r="QXS551" s="18"/>
      <c r="QXT551" s="18"/>
      <c r="QXU551" s="18"/>
      <c r="QXV551" s="18"/>
      <c r="QXW551" s="18"/>
      <c r="QXX551" s="18"/>
      <c r="QXY551" s="18"/>
      <c r="QXZ551" s="18"/>
      <c r="QYA551" s="18"/>
      <c r="QYB551" s="18"/>
      <c r="QYC551" s="18"/>
      <c r="QYD551" s="18"/>
      <c r="QYE551" s="18"/>
      <c r="QYF551" s="18"/>
      <c r="QYG551" s="18"/>
      <c r="QYH551" s="18"/>
      <c r="QYI551" s="18"/>
      <c r="QYJ551" s="18"/>
      <c r="QYK551" s="18"/>
      <c r="QYL551" s="18"/>
      <c r="QYM551" s="18"/>
      <c r="QYN551" s="18"/>
      <c r="QYO551" s="18"/>
      <c r="QYP551" s="18"/>
      <c r="QYQ551" s="18"/>
      <c r="QYR551" s="18"/>
      <c r="QYS551" s="18"/>
      <c r="QYT551" s="18"/>
      <c r="QYU551" s="18"/>
      <c r="QYV551" s="18"/>
      <c r="QYW551" s="18"/>
      <c r="QYX551" s="18"/>
      <c r="QYY551" s="18"/>
      <c r="QYZ551" s="18"/>
      <c r="QZA551" s="18"/>
      <c r="QZB551" s="18"/>
      <c r="QZC551" s="18"/>
      <c r="QZD551" s="18"/>
      <c r="QZE551" s="18"/>
      <c r="QZF551" s="18"/>
      <c r="QZG551" s="18"/>
      <c r="QZH551" s="18"/>
      <c r="QZI551" s="18"/>
      <c r="QZJ551" s="18"/>
      <c r="QZK551" s="18"/>
      <c r="QZL551" s="18"/>
      <c r="QZM551" s="18"/>
      <c r="QZN551" s="18"/>
      <c r="QZO551" s="18"/>
      <c r="QZP551" s="18"/>
      <c r="QZQ551" s="18"/>
      <c r="QZR551" s="18"/>
      <c r="QZS551" s="18"/>
      <c r="QZT551" s="18"/>
      <c r="QZU551" s="18"/>
      <c r="QZV551" s="18"/>
      <c r="QZW551" s="18"/>
      <c r="QZX551" s="18"/>
      <c r="QZY551" s="18"/>
      <c r="QZZ551" s="18"/>
      <c r="RAA551" s="18"/>
      <c r="RAB551" s="18"/>
      <c r="RAC551" s="18"/>
      <c r="RAD551" s="18"/>
      <c r="RAE551" s="18"/>
      <c r="RAF551" s="18"/>
      <c r="RAG551" s="18"/>
      <c r="RAH551" s="18"/>
      <c r="RAI551" s="18"/>
      <c r="RAJ551" s="18"/>
      <c r="RAK551" s="18"/>
      <c r="RAL551" s="18"/>
      <c r="RAM551" s="18"/>
      <c r="RAN551" s="18"/>
      <c r="RAO551" s="18"/>
      <c r="RAP551" s="18"/>
      <c r="RAQ551" s="18"/>
      <c r="RAR551" s="18"/>
      <c r="RAS551" s="18"/>
      <c r="RAT551" s="18"/>
      <c r="RAU551" s="18"/>
      <c r="RAV551" s="18"/>
      <c r="RAW551" s="18"/>
      <c r="RAX551" s="18"/>
      <c r="RAY551" s="18"/>
      <c r="RAZ551" s="18"/>
      <c r="RBA551" s="18"/>
      <c r="RBB551" s="18"/>
      <c r="RBC551" s="18"/>
      <c r="RBD551" s="18"/>
      <c r="RBE551" s="18"/>
      <c r="RBF551" s="18"/>
      <c r="RBG551" s="18"/>
      <c r="RBH551" s="18"/>
      <c r="RBI551" s="18"/>
      <c r="RBJ551" s="18"/>
      <c r="RBK551" s="18"/>
      <c r="RBL551" s="18"/>
      <c r="RBM551" s="18"/>
      <c r="RBN551" s="18"/>
      <c r="RBO551" s="18"/>
      <c r="RBP551" s="18"/>
      <c r="RBQ551" s="18"/>
      <c r="RBR551" s="18"/>
      <c r="RBS551" s="18"/>
      <c r="RBT551" s="18"/>
      <c r="RBU551" s="18"/>
      <c r="RBV551" s="18"/>
      <c r="RBW551" s="18"/>
      <c r="RBX551" s="18"/>
      <c r="RBY551" s="18"/>
      <c r="RBZ551" s="18"/>
      <c r="RCA551" s="18"/>
      <c r="RCB551" s="18"/>
      <c r="RCC551" s="18"/>
      <c r="RCD551" s="18"/>
      <c r="RCE551" s="18"/>
      <c r="RCF551" s="18"/>
      <c r="RCG551" s="18"/>
      <c r="RCH551" s="18"/>
      <c r="RCI551" s="18"/>
      <c r="RCJ551" s="18"/>
      <c r="RCK551" s="18"/>
      <c r="RCL551" s="18"/>
      <c r="RCM551" s="18"/>
      <c r="RCN551" s="18"/>
      <c r="RCO551" s="18"/>
      <c r="RCP551" s="18"/>
      <c r="RCQ551" s="18"/>
      <c r="RCR551" s="18"/>
      <c r="RCS551" s="18"/>
      <c r="RCT551" s="18"/>
      <c r="RCU551" s="18"/>
      <c r="RCV551" s="18"/>
      <c r="RCW551" s="18"/>
      <c r="RCX551" s="18"/>
      <c r="RCY551" s="18"/>
      <c r="RCZ551" s="18"/>
      <c r="RDA551" s="18"/>
      <c r="RDB551" s="18"/>
      <c r="RDC551" s="18"/>
      <c r="RDD551" s="18"/>
      <c r="RDE551" s="18"/>
      <c r="RDF551" s="18"/>
      <c r="RDG551" s="18"/>
      <c r="RDH551" s="18"/>
      <c r="RDI551" s="18"/>
      <c r="RDJ551" s="18"/>
      <c r="RDK551" s="18"/>
      <c r="RDL551" s="18"/>
      <c r="RDM551" s="18"/>
      <c r="RDN551" s="18"/>
      <c r="RDO551" s="18"/>
      <c r="RDP551" s="18"/>
      <c r="RDQ551" s="18"/>
      <c r="RDR551" s="18"/>
      <c r="RDS551" s="18"/>
      <c r="RDT551" s="18"/>
      <c r="RDU551" s="18"/>
      <c r="RDV551" s="18"/>
      <c r="RDW551" s="18"/>
      <c r="RDX551" s="18"/>
      <c r="RDY551" s="18"/>
      <c r="RDZ551" s="18"/>
      <c r="REA551" s="18"/>
      <c r="REB551" s="18"/>
      <c r="REC551" s="18"/>
      <c r="RED551" s="18"/>
      <c r="REE551" s="18"/>
      <c r="REF551" s="18"/>
      <c r="REG551" s="18"/>
      <c r="REH551" s="18"/>
      <c r="REI551" s="18"/>
      <c r="REJ551" s="18"/>
      <c r="REK551" s="18"/>
      <c r="REL551" s="18"/>
      <c r="REM551" s="18"/>
      <c r="REN551" s="18"/>
      <c r="REO551" s="18"/>
      <c r="REP551" s="18"/>
      <c r="REQ551" s="18"/>
      <c r="RER551" s="18"/>
      <c r="RES551" s="18"/>
      <c r="RET551" s="18"/>
      <c r="REU551" s="18"/>
      <c r="REV551" s="18"/>
      <c r="REW551" s="18"/>
      <c r="REX551" s="18"/>
      <c r="REY551" s="18"/>
      <c r="REZ551" s="18"/>
      <c r="RFA551" s="18"/>
      <c r="RFB551" s="18"/>
      <c r="RFC551" s="18"/>
      <c r="RFD551" s="18"/>
      <c r="RFE551" s="18"/>
      <c r="RFF551" s="18"/>
      <c r="RFG551" s="18"/>
      <c r="RFH551" s="18"/>
      <c r="RFI551" s="18"/>
      <c r="RFJ551" s="18"/>
      <c r="RFK551" s="18"/>
      <c r="RFL551" s="18"/>
      <c r="RFM551" s="18"/>
      <c r="RFN551" s="18"/>
      <c r="RFO551" s="18"/>
      <c r="RFP551" s="18"/>
      <c r="RFQ551" s="18"/>
      <c r="RFR551" s="18"/>
      <c r="RFS551" s="18"/>
      <c r="RFT551" s="18"/>
      <c r="RFU551" s="18"/>
      <c r="RFV551" s="18"/>
      <c r="RFW551" s="18"/>
      <c r="RFX551" s="18"/>
      <c r="RFY551" s="18"/>
      <c r="RFZ551" s="18"/>
      <c r="RGA551" s="18"/>
      <c r="RGB551" s="18"/>
      <c r="RGC551" s="18"/>
      <c r="RGD551" s="18"/>
      <c r="RGE551" s="18"/>
      <c r="RGF551" s="18"/>
      <c r="RGG551" s="18"/>
      <c r="RGH551" s="18"/>
      <c r="RGI551" s="18"/>
      <c r="RGJ551" s="18"/>
      <c r="RGK551" s="18"/>
      <c r="RGL551" s="18"/>
      <c r="RGM551" s="18"/>
      <c r="RGN551" s="18"/>
      <c r="RGO551" s="18"/>
      <c r="RGP551" s="18"/>
      <c r="RGQ551" s="18"/>
      <c r="RGR551" s="18"/>
      <c r="RGS551" s="18"/>
      <c r="RGT551" s="18"/>
      <c r="RGU551" s="18"/>
      <c r="RGV551" s="18"/>
      <c r="RGW551" s="18"/>
      <c r="RGX551" s="18"/>
      <c r="RGY551" s="18"/>
      <c r="RGZ551" s="18"/>
      <c r="RHA551" s="18"/>
      <c r="RHB551" s="18"/>
      <c r="RHC551" s="18"/>
      <c r="RHD551" s="18"/>
      <c r="RHE551" s="18"/>
      <c r="RHF551" s="18"/>
      <c r="RHG551" s="18"/>
      <c r="RHH551" s="18"/>
      <c r="RHI551" s="18"/>
      <c r="RHJ551" s="18"/>
      <c r="RHK551" s="18"/>
      <c r="RHL551" s="18"/>
      <c r="RHM551" s="18"/>
      <c r="RHN551" s="18"/>
      <c r="RHO551" s="18"/>
      <c r="RHP551" s="18"/>
      <c r="RHQ551" s="18"/>
      <c r="RHR551" s="18"/>
      <c r="RHS551" s="18"/>
      <c r="RHT551" s="18"/>
      <c r="RHU551" s="18"/>
      <c r="RHV551" s="18"/>
      <c r="RHW551" s="18"/>
      <c r="RHX551" s="18"/>
      <c r="RHY551" s="18"/>
      <c r="RHZ551" s="18"/>
      <c r="RIA551" s="18"/>
      <c r="RIB551" s="18"/>
      <c r="RIC551" s="18"/>
      <c r="RID551" s="18"/>
      <c r="RIE551" s="18"/>
      <c r="RIF551" s="18"/>
      <c r="RIG551" s="18"/>
      <c r="RIH551" s="18"/>
      <c r="RII551" s="18"/>
      <c r="RIJ551" s="18"/>
      <c r="RIK551" s="18"/>
      <c r="RIL551" s="18"/>
      <c r="RIM551" s="18"/>
      <c r="RIN551" s="18"/>
      <c r="RIO551" s="18"/>
      <c r="RIP551" s="18"/>
      <c r="RIQ551" s="18"/>
      <c r="RIR551" s="18"/>
      <c r="RIS551" s="18"/>
      <c r="RIT551" s="18"/>
      <c r="RIU551" s="18"/>
      <c r="RIV551" s="18"/>
      <c r="RIW551" s="18"/>
      <c r="RIX551" s="18"/>
      <c r="RIY551" s="18"/>
      <c r="RIZ551" s="18"/>
      <c r="RJA551" s="18"/>
      <c r="RJB551" s="18"/>
      <c r="RJC551" s="18"/>
      <c r="RJD551" s="18"/>
      <c r="RJE551" s="18"/>
      <c r="RJF551" s="18"/>
      <c r="RJG551" s="18"/>
      <c r="RJH551" s="18"/>
      <c r="RJI551" s="18"/>
      <c r="RJJ551" s="18"/>
      <c r="RJK551" s="18"/>
      <c r="RJL551" s="18"/>
      <c r="RJM551" s="18"/>
      <c r="RJN551" s="18"/>
      <c r="RJO551" s="18"/>
      <c r="RJP551" s="18"/>
      <c r="RJQ551" s="18"/>
      <c r="RJR551" s="18"/>
      <c r="RJS551" s="18"/>
      <c r="RJT551" s="18"/>
      <c r="RJU551" s="18"/>
      <c r="RJV551" s="18"/>
      <c r="RJW551" s="18"/>
      <c r="RJX551" s="18"/>
      <c r="RJY551" s="18"/>
      <c r="RJZ551" s="18"/>
      <c r="RKA551" s="18"/>
      <c r="RKB551" s="18"/>
      <c r="RKC551" s="18"/>
      <c r="RKD551" s="18"/>
      <c r="RKE551" s="18"/>
      <c r="RKF551" s="18"/>
      <c r="RKG551" s="18"/>
      <c r="RKH551" s="18"/>
      <c r="RKI551" s="18"/>
      <c r="RKJ551" s="18"/>
      <c r="RKK551" s="18"/>
      <c r="RKL551" s="18"/>
      <c r="RKM551" s="18"/>
      <c r="RKN551" s="18"/>
      <c r="RKO551" s="18"/>
      <c r="RKP551" s="18"/>
      <c r="RKQ551" s="18"/>
      <c r="RKR551" s="18"/>
      <c r="RKS551" s="18"/>
      <c r="RKT551" s="18"/>
      <c r="RKU551" s="18"/>
      <c r="RKV551" s="18"/>
      <c r="RKW551" s="18"/>
      <c r="RKX551" s="18"/>
      <c r="RKY551" s="18"/>
      <c r="RKZ551" s="18"/>
      <c r="RLA551" s="18"/>
      <c r="RLB551" s="18"/>
      <c r="RLC551" s="18"/>
      <c r="RLD551" s="18"/>
      <c r="RLE551" s="18"/>
      <c r="RLF551" s="18"/>
      <c r="RLG551" s="18"/>
      <c r="RLH551" s="18"/>
      <c r="RLI551" s="18"/>
      <c r="RLJ551" s="18"/>
      <c r="RLK551" s="18"/>
      <c r="RLL551" s="18"/>
      <c r="RLM551" s="18"/>
      <c r="RLN551" s="18"/>
      <c r="RLO551" s="18"/>
      <c r="RLP551" s="18"/>
      <c r="RLQ551" s="18"/>
      <c r="RLR551" s="18"/>
      <c r="RLS551" s="18"/>
      <c r="RLT551" s="18"/>
      <c r="RLU551" s="18"/>
      <c r="RLV551" s="18"/>
      <c r="RLW551" s="18"/>
      <c r="RLX551" s="18"/>
      <c r="RLY551" s="18"/>
      <c r="RLZ551" s="18"/>
      <c r="RMA551" s="18"/>
      <c r="RMB551" s="18"/>
      <c r="RMC551" s="18"/>
      <c r="RMD551" s="18"/>
      <c r="RME551" s="18"/>
      <c r="RMF551" s="18"/>
      <c r="RMG551" s="18"/>
      <c r="RMH551" s="18"/>
      <c r="RMI551" s="18"/>
      <c r="RMJ551" s="18"/>
      <c r="RMK551" s="18"/>
      <c r="RML551" s="18"/>
      <c r="RMM551" s="18"/>
      <c r="RMN551" s="18"/>
      <c r="RMO551" s="18"/>
      <c r="RMP551" s="18"/>
      <c r="RMQ551" s="18"/>
      <c r="RMR551" s="18"/>
      <c r="RMS551" s="18"/>
      <c r="RMT551" s="18"/>
      <c r="RMU551" s="18"/>
      <c r="RMV551" s="18"/>
      <c r="RMW551" s="18"/>
      <c r="RMX551" s="18"/>
      <c r="RMY551" s="18"/>
      <c r="RMZ551" s="18"/>
      <c r="RNA551" s="18"/>
      <c r="RNB551" s="18"/>
      <c r="RNC551" s="18"/>
      <c r="RND551" s="18"/>
      <c r="RNE551" s="18"/>
      <c r="RNF551" s="18"/>
      <c r="RNG551" s="18"/>
      <c r="RNH551" s="18"/>
      <c r="RNI551" s="18"/>
      <c r="RNJ551" s="18"/>
      <c r="RNK551" s="18"/>
      <c r="RNL551" s="18"/>
      <c r="RNM551" s="18"/>
      <c r="RNN551" s="18"/>
      <c r="RNO551" s="18"/>
      <c r="RNP551" s="18"/>
      <c r="RNQ551" s="18"/>
      <c r="RNR551" s="18"/>
      <c r="RNS551" s="18"/>
      <c r="RNT551" s="18"/>
      <c r="RNU551" s="18"/>
      <c r="RNV551" s="18"/>
      <c r="RNW551" s="18"/>
      <c r="RNX551" s="18"/>
      <c r="RNY551" s="18"/>
      <c r="RNZ551" s="18"/>
      <c r="ROA551" s="18"/>
      <c r="ROB551" s="18"/>
      <c r="ROC551" s="18"/>
      <c r="ROD551" s="18"/>
      <c r="ROE551" s="18"/>
      <c r="ROF551" s="18"/>
      <c r="ROG551" s="18"/>
      <c r="ROH551" s="18"/>
      <c r="ROI551" s="18"/>
      <c r="ROJ551" s="18"/>
      <c r="ROK551" s="18"/>
      <c r="ROL551" s="18"/>
      <c r="ROM551" s="18"/>
      <c r="RON551" s="18"/>
      <c r="ROO551" s="18"/>
      <c r="ROP551" s="18"/>
      <c r="ROQ551" s="18"/>
      <c r="ROR551" s="18"/>
      <c r="ROS551" s="18"/>
      <c r="ROT551" s="18"/>
      <c r="ROU551" s="18"/>
      <c r="ROV551" s="18"/>
      <c r="ROW551" s="18"/>
      <c r="ROX551" s="18"/>
      <c r="ROY551" s="18"/>
      <c r="ROZ551" s="18"/>
      <c r="RPA551" s="18"/>
      <c r="RPB551" s="18"/>
      <c r="RPC551" s="18"/>
      <c r="RPD551" s="18"/>
      <c r="RPE551" s="18"/>
      <c r="RPF551" s="18"/>
      <c r="RPG551" s="18"/>
      <c r="RPH551" s="18"/>
      <c r="RPI551" s="18"/>
      <c r="RPJ551" s="18"/>
      <c r="RPK551" s="18"/>
      <c r="RPL551" s="18"/>
      <c r="RPM551" s="18"/>
      <c r="RPN551" s="18"/>
      <c r="RPO551" s="18"/>
      <c r="RPP551" s="18"/>
      <c r="RPQ551" s="18"/>
      <c r="RPR551" s="18"/>
      <c r="RPS551" s="18"/>
      <c r="RPT551" s="18"/>
      <c r="RPU551" s="18"/>
      <c r="RPV551" s="18"/>
      <c r="RPW551" s="18"/>
      <c r="RPX551" s="18"/>
      <c r="RPY551" s="18"/>
      <c r="RPZ551" s="18"/>
      <c r="RQA551" s="18"/>
      <c r="RQB551" s="18"/>
      <c r="RQC551" s="18"/>
      <c r="RQD551" s="18"/>
      <c r="RQE551" s="18"/>
      <c r="RQF551" s="18"/>
      <c r="RQG551" s="18"/>
      <c r="RQH551" s="18"/>
      <c r="RQI551" s="18"/>
      <c r="RQJ551" s="18"/>
      <c r="RQK551" s="18"/>
      <c r="RQL551" s="18"/>
      <c r="RQM551" s="18"/>
      <c r="RQN551" s="18"/>
      <c r="RQO551" s="18"/>
      <c r="RQP551" s="18"/>
      <c r="RQQ551" s="18"/>
      <c r="RQR551" s="18"/>
      <c r="RQS551" s="18"/>
      <c r="RQT551" s="18"/>
      <c r="RQU551" s="18"/>
      <c r="RQV551" s="18"/>
      <c r="RQW551" s="18"/>
      <c r="RQX551" s="18"/>
      <c r="RQY551" s="18"/>
      <c r="RQZ551" s="18"/>
      <c r="RRA551" s="18"/>
      <c r="RRB551" s="18"/>
      <c r="RRC551" s="18"/>
      <c r="RRD551" s="18"/>
      <c r="RRE551" s="18"/>
      <c r="RRF551" s="18"/>
      <c r="RRG551" s="18"/>
      <c r="RRH551" s="18"/>
      <c r="RRI551" s="18"/>
      <c r="RRJ551" s="18"/>
      <c r="RRK551" s="18"/>
      <c r="RRL551" s="18"/>
      <c r="RRM551" s="18"/>
      <c r="RRN551" s="18"/>
      <c r="RRO551" s="18"/>
      <c r="RRP551" s="18"/>
      <c r="RRQ551" s="18"/>
      <c r="RRR551" s="18"/>
      <c r="RRS551" s="18"/>
      <c r="RRT551" s="18"/>
      <c r="RRU551" s="18"/>
      <c r="RRV551" s="18"/>
      <c r="RRW551" s="18"/>
      <c r="RRX551" s="18"/>
      <c r="RRY551" s="18"/>
      <c r="RRZ551" s="18"/>
      <c r="RSA551" s="18"/>
      <c r="RSB551" s="18"/>
      <c r="RSC551" s="18"/>
      <c r="RSD551" s="18"/>
      <c r="RSE551" s="18"/>
      <c r="RSF551" s="18"/>
      <c r="RSG551" s="18"/>
      <c r="RSH551" s="18"/>
      <c r="RSI551" s="18"/>
      <c r="RSJ551" s="18"/>
      <c r="RSK551" s="18"/>
      <c r="RSL551" s="18"/>
      <c r="RSM551" s="18"/>
      <c r="RSN551" s="18"/>
      <c r="RSO551" s="18"/>
      <c r="RSP551" s="18"/>
      <c r="RSQ551" s="18"/>
      <c r="RSR551" s="18"/>
      <c r="RSS551" s="18"/>
      <c r="RST551" s="18"/>
      <c r="RSU551" s="18"/>
      <c r="RSV551" s="18"/>
      <c r="RSW551" s="18"/>
      <c r="RSX551" s="18"/>
      <c r="RSY551" s="18"/>
      <c r="RSZ551" s="18"/>
      <c r="RTA551" s="18"/>
      <c r="RTB551" s="18"/>
      <c r="RTC551" s="18"/>
      <c r="RTD551" s="18"/>
      <c r="RTE551" s="18"/>
      <c r="RTF551" s="18"/>
      <c r="RTG551" s="18"/>
      <c r="RTH551" s="18"/>
      <c r="RTI551" s="18"/>
      <c r="RTJ551" s="18"/>
      <c r="RTK551" s="18"/>
      <c r="RTL551" s="18"/>
      <c r="RTM551" s="18"/>
      <c r="RTN551" s="18"/>
      <c r="RTO551" s="18"/>
      <c r="RTP551" s="18"/>
      <c r="RTQ551" s="18"/>
      <c r="RTR551" s="18"/>
      <c r="RTS551" s="18"/>
      <c r="RTT551" s="18"/>
      <c r="RTU551" s="18"/>
      <c r="RTV551" s="18"/>
      <c r="RTW551" s="18"/>
      <c r="RTX551" s="18"/>
      <c r="RTY551" s="18"/>
      <c r="RTZ551" s="18"/>
      <c r="RUA551" s="18"/>
      <c r="RUB551" s="18"/>
      <c r="RUC551" s="18"/>
      <c r="RUD551" s="18"/>
      <c r="RUE551" s="18"/>
      <c r="RUF551" s="18"/>
      <c r="RUG551" s="18"/>
      <c r="RUH551" s="18"/>
      <c r="RUI551" s="18"/>
      <c r="RUJ551" s="18"/>
      <c r="RUK551" s="18"/>
      <c r="RUL551" s="18"/>
      <c r="RUM551" s="18"/>
      <c r="RUN551" s="18"/>
      <c r="RUO551" s="18"/>
      <c r="RUP551" s="18"/>
      <c r="RUQ551" s="18"/>
      <c r="RUR551" s="18"/>
      <c r="RUS551" s="18"/>
      <c r="RUT551" s="18"/>
      <c r="RUU551" s="18"/>
      <c r="RUV551" s="18"/>
      <c r="RUW551" s="18"/>
      <c r="RUX551" s="18"/>
      <c r="RUY551" s="18"/>
      <c r="RUZ551" s="18"/>
      <c r="RVA551" s="18"/>
      <c r="RVB551" s="18"/>
      <c r="RVC551" s="18"/>
      <c r="RVD551" s="18"/>
      <c r="RVE551" s="18"/>
      <c r="RVF551" s="18"/>
      <c r="RVG551" s="18"/>
      <c r="RVH551" s="18"/>
      <c r="RVI551" s="18"/>
      <c r="RVJ551" s="18"/>
      <c r="RVK551" s="18"/>
      <c r="RVL551" s="18"/>
      <c r="RVM551" s="18"/>
      <c r="RVN551" s="18"/>
      <c r="RVO551" s="18"/>
      <c r="RVP551" s="18"/>
      <c r="RVQ551" s="18"/>
      <c r="RVR551" s="18"/>
      <c r="RVS551" s="18"/>
      <c r="RVT551" s="18"/>
      <c r="RVU551" s="18"/>
      <c r="RVV551" s="18"/>
      <c r="RVW551" s="18"/>
      <c r="RVX551" s="18"/>
      <c r="RVY551" s="18"/>
      <c r="RVZ551" s="18"/>
      <c r="RWA551" s="18"/>
      <c r="RWB551" s="18"/>
      <c r="RWC551" s="18"/>
      <c r="RWD551" s="18"/>
      <c r="RWE551" s="18"/>
      <c r="RWF551" s="18"/>
      <c r="RWG551" s="18"/>
      <c r="RWH551" s="18"/>
      <c r="RWI551" s="18"/>
      <c r="RWJ551" s="18"/>
      <c r="RWK551" s="18"/>
      <c r="RWL551" s="18"/>
      <c r="RWM551" s="18"/>
      <c r="RWN551" s="18"/>
      <c r="RWO551" s="18"/>
      <c r="RWP551" s="18"/>
      <c r="RWQ551" s="18"/>
      <c r="RWR551" s="18"/>
      <c r="RWS551" s="18"/>
      <c r="RWT551" s="18"/>
      <c r="RWU551" s="18"/>
      <c r="RWV551" s="18"/>
      <c r="RWW551" s="18"/>
      <c r="RWX551" s="18"/>
      <c r="RWY551" s="18"/>
      <c r="RWZ551" s="18"/>
      <c r="RXA551" s="18"/>
      <c r="RXB551" s="18"/>
      <c r="RXC551" s="18"/>
      <c r="RXD551" s="18"/>
      <c r="RXE551" s="18"/>
      <c r="RXF551" s="18"/>
      <c r="RXG551" s="18"/>
      <c r="RXH551" s="18"/>
      <c r="RXI551" s="18"/>
      <c r="RXJ551" s="18"/>
      <c r="RXK551" s="18"/>
      <c r="RXL551" s="18"/>
      <c r="RXM551" s="18"/>
      <c r="RXN551" s="18"/>
      <c r="RXO551" s="18"/>
      <c r="RXP551" s="18"/>
      <c r="RXQ551" s="18"/>
      <c r="RXR551" s="18"/>
      <c r="RXS551" s="18"/>
      <c r="RXT551" s="18"/>
      <c r="RXU551" s="18"/>
      <c r="RXV551" s="18"/>
      <c r="RXW551" s="18"/>
      <c r="RXX551" s="18"/>
      <c r="RXY551" s="18"/>
      <c r="RXZ551" s="18"/>
      <c r="RYA551" s="18"/>
      <c r="RYB551" s="18"/>
      <c r="RYC551" s="18"/>
      <c r="RYD551" s="18"/>
      <c r="RYE551" s="18"/>
      <c r="RYF551" s="18"/>
      <c r="RYG551" s="18"/>
      <c r="RYH551" s="18"/>
      <c r="RYI551" s="18"/>
      <c r="RYJ551" s="18"/>
      <c r="RYK551" s="18"/>
      <c r="RYL551" s="18"/>
      <c r="RYM551" s="18"/>
      <c r="RYN551" s="18"/>
      <c r="RYO551" s="18"/>
      <c r="RYP551" s="18"/>
      <c r="RYQ551" s="18"/>
      <c r="RYR551" s="18"/>
      <c r="RYS551" s="18"/>
      <c r="RYT551" s="18"/>
      <c r="RYU551" s="18"/>
      <c r="RYV551" s="18"/>
      <c r="RYW551" s="18"/>
      <c r="RYX551" s="18"/>
      <c r="RYY551" s="18"/>
      <c r="RYZ551" s="18"/>
      <c r="RZA551" s="18"/>
      <c r="RZB551" s="18"/>
      <c r="RZC551" s="18"/>
      <c r="RZD551" s="18"/>
      <c r="RZE551" s="18"/>
      <c r="RZF551" s="18"/>
      <c r="RZG551" s="18"/>
      <c r="RZH551" s="18"/>
      <c r="RZI551" s="18"/>
      <c r="RZJ551" s="18"/>
      <c r="RZK551" s="18"/>
      <c r="RZL551" s="18"/>
      <c r="RZM551" s="18"/>
      <c r="RZN551" s="18"/>
      <c r="RZO551" s="18"/>
      <c r="RZP551" s="18"/>
      <c r="RZQ551" s="18"/>
      <c r="RZR551" s="18"/>
      <c r="RZS551" s="18"/>
      <c r="RZT551" s="18"/>
      <c r="RZU551" s="18"/>
      <c r="RZV551" s="18"/>
      <c r="RZW551" s="18"/>
      <c r="RZX551" s="18"/>
      <c r="RZY551" s="18"/>
      <c r="RZZ551" s="18"/>
      <c r="SAA551" s="18"/>
      <c r="SAB551" s="18"/>
      <c r="SAC551" s="18"/>
      <c r="SAD551" s="18"/>
      <c r="SAE551" s="18"/>
      <c r="SAF551" s="18"/>
      <c r="SAG551" s="18"/>
      <c r="SAH551" s="18"/>
      <c r="SAI551" s="18"/>
      <c r="SAJ551" s="18"/>
      <c r="SAK551" s="18"/>
      <c r="SAL551" s="18"/>
      <c r="SAM551" s="18"/>
      <c r="SAN551" s="18"/>
      <c r="SAO551" s="18"/>
      <c r="SAP551" s="18"/>
      <c r="SAQ551" s="18"/>
      <c r="SAR551" s="18"/>
      <c r="SAS551" s="18"/>
      <c r="SAT551" s="18"/>
      <c r="SAU551" s="18"/>
      <c r="SAV551" s="18"/>
      <c r="SAW551" s="18"/>
      <c r="SAX551" s="18"/>
      <c r="SAY551" s="18"/>
      <c r="SAZ551" s="18"/>
      <c r="SBA551" s="18"/>
      <c r="SBB551" s="18"/>
      <c r="SBC551" s="18"/>
      <c r="SBD551" s="18"/>
      <c r="SBE551" s="18"/>
      <c r="SBF551" s="18"/>
      <c r="SBG551" s="18"/>
      <c r="SBH551" s="18"/>
      <c r="SBI551" s="18"/>
      <c r="SBJ551" s="18"/>
      <c r="SBK551" s="18"/>
      <c r="SBL551" s="18"/>
      <c r="SBM551" s="18"/>
      <c r="SBN551" s="18"/>
      <c r="SBO551" s="18"/>
      <c r="SBP551" s="18"/>
      <c r="SBQ551" s="18"/>
      <c r="SBR551" s="18"/>
      <c r="SBS551" s="18"/>
      <c r="SBT551" s="18"/>
      <c r="SBU551" s="18"/>
      <c r="SBV551" s="18"/>
      <c r="SBW551" s="18"/>
      <c r="SBX551" s="18"/>
      <c r="SBY551" s="18"/>
      <c r="SBZ551" s="18"/>
      <c r="SCA551" s="18"/>
      <c r="SCB551" s="18"/>
      <c r="SCC551" s="18"/>
      <c r="SCD551" s="18"/>
      <c r="SCE551" s="18"/>
      <c r="SCF551" s="18"/>
      <c r="SCG551" s="18"/>
      <c r="SCH551" s="18"/>
      <c r="SCI551" s="18"/>
      <c r="SCJ551" s="18"/>
      <c r="SCK551" s="18"/>
      <c r="SCL551" s="18"/>
      <c r="SCM551" s="18"/>
      <c r="SCN551" s="18"/>
      <c r="SCO551" s="18"/>
      <c r="SCP551" s="18"/>
      <c r="SCQ551" s="18"/>
      <c r="SCR551" s="18"/>
      <c r="SCS551" s="18"/>
      <c r="SCT551" s="18"/>
      <c r="SCU551" s="18"/>
      <c r="SCV551" s="18"/>
      <c r="SCW551" s="18"/>
      <c r="SCX551" s="18"/>
      <c r="SCY551" s="18"/>
      <c r="SCZ551" s="18"/>
      <c r="SDA551" s="18"/>
      <c r="SDB551" s="18"/>
      <c r="SDC551" s="18"/>
      <c r="SDD551" s="18"/>
      <c r="SDE551" s="18"/>
      <c r="SDF551" s="18"/>
      <c r="SDG551" s="18"/>
      <c r="SDH551" s="18"/>
      <c r="SDI551" s="18"/>
      <c r="SDJ551" s="18"/>
      <c r="SDK551" s="18"/>
      <c r="SDL551" s="18"/>
      <c r="SDM551" s="18"/>
      <c r="SDN551" s="18"/>
      <c r="SDO551" s="18"/>
      <c r="SDP551" s="18"/>
      <c r="SDQ551" s="18"/>
      <c r="SDR551" s="18"/>
      <c r="SDS551" s="18"/>
      <c r="SDT551" s="18"/>
      <c r="SDU551" s="18"/>
      <c r="SDV551" s="18"/>
      <c r="SDW551" s="18"/>
      <c r="SDX551" s="18"/>
      <c r="SDY551" s="18"/>
      <c r="SDZ551" s="18"/>
      <c r="SEA551" s="18"/>
      <c r="SEB551" s="18"/>
      <c r="SEC551" s="18"/>
      <c r="SED551" s="18"/>
      <c r="SEE551" s="18"/>
      <c r="SEF551" s="18"/>
      <c r="SEG551" s="18"/>
      <c r="SEH551" s="18"/>
      <c r="SEI551" s="18"/>
      <c r="SEJ551" s="18"/>
      <c r="SEK551" s="18"/>
      <c r="SEL551" s="18"/>
      <c r="SEM551" s="18"/>
      <c r="SEN551" s="18"/>
      <c r="SEO551" s="18"/>
      <c r="SEP551" s="18"/>
      <c r="SEQ551" s="18"/>
      <c r="SER551" s="18"/>
      <c r="SES551" s="18"/>
      <c r="SET551" s="18"/>
      <c r="SEU551" s="18"/>
      <c r="SEV551" s="18"/>
      <c r="SEW551" s="18"/>
      <c r="SEX551" s="18"/>
      <c r="SEY551" s="18"/>
      <c r="SEZ551" s="18"/>
      <c r="SFA551" s="18"/>
      <c r="SFB551" s="18"/>
      <c r="SFC551" s="18"/>
      <c r="SFD551" s="18"/>
      <c r="SFE551" s="18"/>
      <c r="SFF551" s="18"/>
      <c r="SFG551" s="18"/>
      <c r="SFH551" s="18"/>
      <c r="SFI551" s="18"/>
      <c r="SFJ551" s="18"/>
      <c r="SFK551" s="18"/>
      <c r="SFL551" s="18"/>
      <c r="SFM551" s="18"/>
      <c r="SFN551" s="18"/>
      <c r="SFO551" s="18"/>
      <c r="SFP551" s="18"/>
      <c r="SFQ551" s="18"/>
      <c r="SFR551" s="18"/>
      <c r="SFS551" s="18"/>
      <c r="SFT551" s="18"/>
      <c r="SFU551" s="18"/>
      <c r="SFV551" s="18"/>
      <c r="SFW551" s="18"/>
      <c r="SFX551" s="18"/>
      <c r="SFY551" s="18"/>
      <c r="SFZ551" s="18"/>
      <c r="SGA551" s="18"/>
      <c r="SGB551" s="18"/>
      <c r="SGC551" s="18"/>
      <c r="SGD551" s="18"/>
      <c r="SGE551" s="18"/>
      <c r="SGF551" s="18"/>
      <c r="SGG551" s="18"/>
      <c r="SGH551" s="18"/>
      <c r="SGI551" s="18"/>
      <c r="SGJ551" s="18"/>
      <c r="SGK551" s="18"/>
      <c r="SGL551" s="18"/>
      <c r="SGM551" s="18"/>
      <c r="SGN551" s="18"/>
      <c r="SGO551" s="18"/>
      <c r="SGP551" s="18"/>
      <c r="SGQ551" s="18"/>
      <c r="SGR551" s="18"/>
      <c r="SGS551" s="18"/>
      <c r="SGT551" s="18"/>
      <c r="SGU551" s="18"/>
      <c r="SGV551" s="18"/>
      <c r="SGW551" s="18"/>
      <c r="SGX551" s="18"/>
      <c r="SGY551" s="18"/>
      <c r="SGZ551" s="18"/>
      <c r="SHA551" s="18"/>
      <c r="SHB551" s="18"/>
      <c r="SHC551" s="18"/>
      <c r="SHD551" s="18"/>
      <c r="SHE551" s="18"/>
      <c r="SHF551" s="18"/>
      <c r="SHG551" s="18"/>
      <c r="SHH551" s="18"/>
      <c r="SHI551" s="18"/>
      <c r="SHJ551" s="18"/>
      <c r="SHK551" s="18"/>
      <c r="SHL551" s="18"/>
      <c r="SHM551" s="18"/>
      <c r="SHN551" s="18"/>
      <c r="SHO551" s="18"/>
      <c r="SHP551" s="18"/>
      <c r="SHQ551" s="18"/>
      <c r="SHR551" s="18"/>
      <c r="SHS551" s="18"/>
      <c r="SHT551" s="18"/>
      <c r="SHU551" s="18"/>
      <c r="SHV551" s="18"/>
      <c r="SHW551" s="18"/>
      <c r="SHX551" s="18"/>
      <c r="SHY551" s="18"/>
      <c r="SHZ551" s="18"/>
      <c r="SIA551" s="18"/>
      <c r="SIB551" s="18"/>
      <c r="SIC551" s="18"/>
      <c r="SID551" s="18"/>
      <c r="SIE551" s="18"/>
      <c r="SIF551" s="18"/>
      <c r="SIG551" s="18"/>
      <c r="SIH551" s="18"/>
      <c r="SII551" s="18"/>
      <c r="SIJ551" s="18"/>
      <c r="SIK551" s="18"/>
      <c r="SIL551" s="18"/>
      <c r="SIM551" s="18"/>
      <c r="SIN551" s="18"/>
      <c r="SIO551" s="18"/>
      <c r="SIP551" s="18"/>
      <c r="SIQ551" s="18"/>
      <c r="SIR551" s="18"/>
      <c r="SIS551" s="18"/>
      <c r="SIT551" s="18"/>
      <c r="SIU551" s="18"/>
      <c r="SIV551" s="18"/>
      <c r="SIW551" s="18"/>
      <c r="SIX551" s="18"/>
      <c r="SIY551" s="18"/>
      <c r="SIZ551" s="18"/>
      <c r="SJA551" s="18"/>
      <c r="SJB551" s="18"/>
      <c r="SJC551" s="18"/>
      <c r="SJD551" s="18"/>
      <c r="SJE551" s="18"/>
      <c r="SJF551" s="18"/>
      <c r="SJG551" s="18"/>
      <c r="SJH551" s="18"/>
      <c r="SJI551" s="18"/>
      <c r="SJJ551" s="18"/>
      <c r="SJK551" s="18"/>
      <c r="SJL551" s="18"/>
      <c r="SJM551" s="18"/>
      <c r="SJN551" s="18"/>
      <c r="SJO551" s="18"/>
      <c r="SJP551" s="18"/>
      <c r="SJQ551" s="18"/>
      <c r="SJR551" s="18"/>
      <c r="SJS551" s="18"/>
      <c r="SJT551" s="18"/>
      <c r="SJU551" s="18"/>
      <c r="SJV551" s="18"/>
      <c r="SJW551" s="18"/>
      <c r="SJX551" s="18"/>
      <c r="SJY551" s="18"/>
      <c r="SJZ551" s="18"/>
      <c r="SKA551" s="18"/>
      <c r="SKB551" s="18"/>
      <c r="SKC551" s="18"/>
      <c r="SKD551" s="18"/>
      <c r="SKE551" s="18"/>
      <c r="SKF551" s="18"/>
      <c r="SKG551" s="18"/>
      <c r="SKH551" s="18"/>
      <c r="SKI551" s="18"/>
      <c r="SKJ551" s="18"/>
      <c r="SKK551" s="18"/>
      <c r="SKL551" s="18"/>
      <c r="SKM551" s="18"/>
      <c r="SKN551" s="18"/>
      <c r="SKO551" s="18"/>
      <c r="SKP551" s="18"/>
      <c r="SKQ551" s="18"/>
      <c r="SKR551" s="18"/>
      <c r="SKS551" s="18"/>
      <c r="SKT551" s="18"/>
      <c r="SKU551" s="18"/>
      <c r="SKV551" s="18"/>
      <c r="SKW551" s="18"/>
      <c r="SKX551" s="18"/>
      <c r="SKY551" s="18"/>
      <c r="SKZ551" s="18"/>
      <c r="SLA551" s="18"/>
      <c r="SLB551" s="18"/>
      <c r="SLC551" s="18"/>
      <c r="SLD551" s="18"/>
      <c r="SLE551" s="18"/>
      <c r="SLF551" s="18"/>
      <c r="SLG551" s="18"/>
      <c r="SLH551" s="18"/>
      <c r="SLI551" s="18"/>
      <c r="SLJ551" s="18"/>
      <c r="SLK551" s="18"/>
      <c r="SLL551" s="18"/>
      <c r="SLM551" s="18"/>
      <c r="SLN551" s="18"/>
      <c r="SLO551" s="18"/>
      <c r="SLP551" s="18"/>
      <c r="SLQ551" s="18"/>
      <c r="SLR551" s="18"/>
      <c r="SLS551" s="18"/>
      <c r="SLT551" s="18"/>
      <c r="SLU551" s="18"/>
      <c r="SLV551" s="18"/>
      <c r="SLW551" s="18"/>
      <c r="SLX551" s="18"/>
      <c r="SLY551" s="18"/>
      <c r="SLZ551" s="18"/>
      <c r="SMA551" s="18"/>
      <c r="SMB551" s="18"/>
      <c r="SMC551" s="18"/>
      <c r="SMD551" s="18"/>
      <c r="SME551" s="18"/>
      <c r="SMF551" s="18"/>
      <c r="SMG551" s="18"/>
      <c r="SMH551" s="18"/>
      <c r="SMI551" s="18"/>
      <c r="SMJ551" s="18"/>
      <c r="SMK551" s="18"/>
      <c r="SML551" s="18"/>
      <c r="SMM551" s="18"/>
      <c r="SMN551" s="18"/>
      <c r="SMO551" s="18"/>
      <c r="SMP551" s="18"/>
      <c r="SMQ551" s="18"/>
      <c r="SMR551" s="18"/>
      <c r="SMS551" s="18"/>
      <c r="SMT551" s="18"/>
      <c r="SMU551" s="18"/>
      <c r="SMV551" s="18"/>
      <c r="SMW551" s="18"/>
      <c r="SMX551" s="18"/>
      <c r="SMY551" s="18"/>
      <c r="SMZ551" s="18"/>
      <c r="SNA551" s="18"/>
      <c r="SNB551" s="18"/>
      <c r="SNC551" s="18"/>
      <c r="SND551" s="18"/>
      <c r="SNE551" s="18"/>
      <c r="SNF551" s="18"/>
      <c r="SNG551" s="18"/>
      <c r="SNH551" s="18"/>
      <c r="SNI551" s="18"/>
      <c r="SNJ551" s="18"/>
      <c r="SNK551" s="18"/>
      <c r="SNL551" s="18"/>
      <c r="SNM551" s="18"/>
      <c r="SNN551" s="18"/>
      <c r="SNO551" s="18"/>
      <c r="SNP551" s="18"/>
      <c r="SNQ551" s="18"/>
      <c r="SNR551" s="18"/>
      <c r="SNS551" s="18"/>
      <c r="SNT551" s="18"/>
      <c r="SNU551" s="18"/>
      <c r="SNV551" s="18"/>
      <c r="SNW551" s="18"/>
      <c r="SNX551" s="18"/>
      <c r="SNY551" s="18"/>
      <c r="SNZ551" s="18"/>
      <c r="SOA551" s="18"/>
      <c r="SOB551" s="18"/>
      <c r="SOC551" s="18"/>
      <c r="SOD551" s="18"/>
      <c r="SOE551" s="18"/>
      <c r="SOF551" s="18"/>
      <c r="SOG551" s="18"/>
      <c r="SOH551" s="18"/>
      <c r="SOI551" s="18"/>
      <c r="SOJ551" s="18"/>
      <c r="SOK551" s="18"/>
      <c r="SOL551" s="18"/>
      <c r="SOM551" s="18"/>
      <c r="SON551" s="18"/>
      <c r="SOO551" s="18"/>
      <c r="SOP551" s="18"/>
      <c r="SOQ551" s="18"/>
      <c r="SOR551" s="18"/>
      <c r="SOS551" s="18"/>
      <c r="SOT551" s="18"/>
      <c r="SOU551" s="18"/>
      <c r="SOV551" s="18"/>
      <c r="SOW551" s="18"/>
      <c r="SOX551" s="18"/>
      <c r="SOY551" s="18"/>
      <c r="SOZ551" s="18"/>
      <c r="SPA551" s="18"/>
      <c r="SPB551" s="18"/>
      <c r="SPC551" s="18"/>
      <c r="SPD551" s="18"/>
      <c r="SPE551" s="18"/>
      <c r="SPF551" s="18"/>
      <c r="SPG551" s="18"/>
      <c r="SPH551" s="18"/>
      <c r="SPI551" s="18"/>
      <c r="SPJ551" s="18"/>
      <c r="SPK551" s="18"/>
      <c r="SPL551" s="18"/>
      <c r="SPM551" s="18"/>
      <c r="SPN551" s="18"/>
      <c r="SPO551" s="18"/>
      <c r="SPP551" s="18"/>
      <c r="SPQ551" s="18"/>
      <c r="SPR551" s="18"/>
      <c r="SPS551" s="18"/>
      <c r="SPT551" s="18"/>
      <c r="SPU551" s="18"/>
      <c r="SPV551" s="18"/>
      <c r="SPW551" s="18"/>
      <c r="SPX551" s="18"/>
      <c r="SPY551" s="18"/>
      <c r="SPZ551" s="18"/>
      <c r="SQA551" s="18"/>
      <c r="SQB551" s="18"/>
      <c r="SQC551" s="18"/>
      <c r="SQD551" s="18"/>
      <c r="SQE551" s="18"/>
      <c r="SQF551" s="18"/>
      <c r="SQG551" s="18"/>
      <c r="SQH551" s="18"/>
      <c r="SQI551" s="18"/>
      <c r="SQJ551" s="18"/>
      <c r="SQK551" s="18"/>
      <c r="SQL551" s="18"/>
      <c r="SQM551" s="18"/>
      <c r="SQN551" s="18"/>
      <c r="SQO551" s="18"/>
      <c r="SQP551" s="18"/>
      <c r="SQQ551" s="18"/>
      <c r="SQR551" s="18"/>
      <c r="SQS551" s="18"/>
      <c r="SQT551" s="18"/>
      <c r="SQU551" s="18"/>
      <c r="SQV551" s="18"/>
      <c r="SQW551" s="18"/>
      <c r="SQX551" s="18"/>
      <c r="SQY551" s="18"/>
      <c r="SQZ551" s="18"/>
      <c r="SRA551" s="18"/>
      <c r="SRB551" s="18"/>
      <c r="SRC551" s="18"/>
      <c r="SRD551" s="18"/>
      <c r="SRE551" s="18"/>
      <c r="SRF551" s="18"/>
      <c r="SRG551" s="18"/>
      <c r="SRH551" s="18"/>
      <c r="SRI551" s="18"/>
      <c r="SRJ551" s="18"/>
      <c r="SRK551" s="18"/>
      <c r="SRL551" s="18"/>
      <c r="SRM551" s="18"/>
      <c r="SRN551" s="18"/>
      <c r="SRO551" s="18"/>
      <c r="SRP551" s="18"/>
      <c r="SRQ551" s="18"/>
      <c r="SRR551" s="18"/>
      <c r="SRS551" s="18"/>
      <c r="SRT551" s="18"/>
      <c r="SRU551" s="18"/>
      <c r="SRV551" s="18"/>
      <c r="SRW551" s="18"/>
      <c r="SRX551" s="18"/>
      <c r="SRY551" s="18"/>
      <c r="SRZ551" s="18"/>
      <c r="SSA551" s="18"/>
      <c r="SSB551" s="18"/>
      <c r="SSC551" s="18"/>
      <c r="SSD551" s="18"/>
      <c r="SSE551" s="18"/>
      <c r="SSF551" s="18"/>
      <c r="SSG551" s="18"/>
      <c r="SSH551" s="18"/>
      <c r="SSI551" s="18"/>
      <c r="SSJ551" s="18"/>
      <c r="SSK551" s="18"/>
      <c r="SSL551" s="18"/>
      <c r="SSM551" s="18"/>
      <c r="SSN551" s="18"/>
      <c r="SSO551" s="18"/>
      <c r="SSP551" s="18"/>
      <c r="SSQ551" s="18"/>
      <c r="SSR551" s="18"/>
      <c r="SSS551" s="18"/>
      <c r="SST551" s="18"/>
      <c r="SSU551" s="18"/>
      <c r="SSV551" s="18"/>
      <c r="SSW551" s="18"/>
      <c r="SSX551" s="18"/>
      <c r="SSY551" s="18"/>
      <c r="SSZ551" s="18"/>
      <c r="STA551" s="18"/>
      <c r="STB551" s="18"/>
      <c r="STC551" s="18"/>
      <c r="STD551" s="18"/>
      <c r="STE551" s="18"/>
      <c r="STF551" s="18"/>
      <c r="STG551" s="18"/>
      <c r="STH551" s="18"/>
      <c r="STI551" s="18"/>
      <c r="STJ551" s="18"/>
      <c r="STK551" s="18"/>
      <c r="STL551" s="18"/>
      <c r="STM551" s="18"/>
      <c r="STN551" s="18"/>
      <c r="STO551" s="18"/>
      <c r="STP551" s="18"/>
      <c r="STQ551" s="18"/>
      <c r="STR551" s="18"/>
      <c r="STS551" s="18"/>
      <c r="STT551" s="18"/>
      <c r="STU551" s="18"/>
      <c r="STV551" s="18"/>
      <c r="STW551" s="18"/>
      <c r="STX551" s="18"/>
      <c r="STY551" s="18"/>
      <c r="STZ551" s="18"/>
      <c r="SUA551" s="18"/>
      <c r="SUB551" s="18"/>
      <c r="SUC551" s="18"/>
      <c r="SUD551" s="18"/>
      <c r="SUE551" s="18"/>
      <c r="SUF551" s="18"/>
      <c r="SUG551" s="18"/>
      <c r="SUH551" s="18"/>
      <c r="SUI551" s="18"/>
      <c r="SUJ551" s="18"/>
      <c r="SUK551" s="18"/>
      <c r="SUL551" s="18"/>
      <c r="SUM551" s="18"/>
      <c r="SUN551" s="18"/>
      <c r="SUO551" s="18"/>
      <c r="SUP551" s="18"/>
      <c r="SUQ551" s="18"/>
      <c r="SUR551" s="18"/>
      <c r="SUS551" s="18"/>
      <c r="SUT551" s="18"/>
      <c r="SUU551" s="18"/>
      <c r="SUV551" s="18"/>
      <c r="SUW551" s="18"/>
      <c r="SUX551" s="18"/>
      <c r="SUY551" s="18"/>
      <c r="SUZ551" s="18"/>
      <c r="SVA551" s="18"/>
      <c r="SVB551" s="18"/>
      <c r="SVC551" s="18"/>
      <c r="SVD551" s="18"/>
      <c r="SVE551" s="18"/>
      <c r="SVF551" s="18"/>
      <c r="SVG551" s="18"/>
      <c r="SVH551" s="18"/>
      <c r="SVI551" s="18"/>
      <c r="SVJ551" s="18"/>
      <c r="SVK551" s="18"/>
      <c r="SVL551" s="18"/>
      <c r="SVM551" s="18"/>
      <c r="SVN551" s="18"/>
      <c r="SVO551" s="18"/>
      <c r="SVP551" s="18"/>
      <c r="SVQ551" s="18"/>
      <c r="SVR551" s="18"/>
      <c r="SVS551" s="18"/>
      <c r="SVT551" s="18"/>
      <c r="SVU551" s="18"/>
      <c r="SVV551" s="18"/>
      <c r="SVW551" s="18"/>
      <c r="SVX551" s="18"/>
      <c r="SVY551" s="18"/>
      <c r="SVZ551" s="18"/>
      <c r="SWA551" s="18"/>
      <c r="SWB551" s="18"/>
      <c r="SWC551" s="18"/>
      <c r="SWD551" s="18"/>
      <c r="SWE551" s="18"/>
      <c r="SWF551" s="18"/>
      <c r="SWG551" s="18"/>
      <c r="SWH551" s="18"/>
      <c r="SWI551" s="18"/>
      <c r="SWJ551" s="18"/>
      <c r="SWK551" s="18"/>
      <c r="SWL551" s="18"/>
      <c r="SWM551" s="18"/>
      <c r="SWN551" s="18"/>
      <c r="SWO551" s="18"/>
      <c r="SWP551" s="18"/>
      <c r="SWQ551" s="18"/>
      <c r="SWR551" s="18"/>
      <c r="SWS551" s="18"/>
      <c r="SWT551" s="18"/>
      <c r="SWU551" s="18"/>
      <c r="SWV551" s="18"/>
      <c r="SWW551" s="18"/>
      <c r="SWX551" s="18"/>
      <c r="SWY551" s="18"/>
      <c r="SWZ551" s="18"/>
      <c r="SXA551" s="18"/>
      <c r="SXB551" s="18"/>
      <c r="SXC551" s="18"/>
      <c r="SXD551" s="18"/>
      <c r="SXE551" s="18"/>
      <c r="SXF551" s="18"/>
      <c r="SXG551" s="18"/>
      <c r="SXH551" s="18"/>
      <c r="SXI551" s="18"/>
      <c r="SXJ551" s="18"/>
      <c r="SXK551" s="18"/>
      <c r="SXL551" s="18"/>
      <c r="SXM551" s="18"/>
      <c r="SXN551" s="18"/>
      <c r="SXO551" s="18"/>
      <c r="SXP551" s="18"/>
      <c r="SXQ551" s="18"/>
      <c r="SXR551" s="18"/>
      <c r="SXS551" s="18"/>
      <c r="SXT551" s="18"/>
      <c r="SXU551" s="18"/>
      <c r="SXV551" s="18"/>
      <c r="SXW551" s="18"/>
      <c r="SXX551" s="18"/>
      <c r="SXY551" s="18"/>
      <c r="SXZ551" s="18"/>
      <c r="SYA551" s="18"/>
      <c r="SYB551" s="18"/>
      <c r="SYC551" s="18"/>
      <c r="SYD551" s="18"/>
      <c r="SYE551" s="18"/>
      <c r="SYF551" s="18"/>
      <c r="SYG551" s="18"/>
      <c r="SYH551" s="18"/>
      <c r="SYI551" s="18"/>
      <c r="SYJ551" s="18"/>
      <c r="SYK551" s="18"/>
      <c r="SYL551" s="18"/>
      <c r="SYM551" s="18"/>
      <c r="SYN551" s="18"/>
      <c r="SYO551" s="18"/>
      <c r="SYP551" s="18"/>
      <c r="SYQ551" s="18"/>
      <c r="SYR551" s="18"/>
      <c r="SYS551" s="18"/>
      <c r="SYT551" s="18"/>
      <c r="SYU551" s="18"/>
      <c r="SYV551" s="18"/>
      <c r="SYW551" s="18"/>
      <c r="SYX551" s="18"/>
      <c r="SYY551" s="18"/>
      <c r="SYZ551" s="18"/>
      <c r="SZA551" s="18"/>
      <c r="SZB551" s="18"/>
      <c r="SZC551" s="18"/>
      <c r="SZD551" s="18"/>
      <c r="SZE551" s="18"/>
      <c r="SZF551" s="18"/>
      <c r="SZG551" s="18"/>
      <c r="SZH551" s="18"/>
      <c r="SZI551" s="18"/>
      <c r="SZJ551" s="18"/>
      <c r="SZK551" s="18"/>
      <c r="SZL551" s="18"/>
      <c r="SZM551" s="18"/>
      <c r="SZN551" s="18"/>
      <c r="SZO551" s="18"/>
      <c r="SZP551" s="18"/>
      <c r="SZQ551" s="18"/>
      <c r="SZR551" s="18"/>
      <c r="SZS551" s="18"/>
      <c r="SZT551" s="18"/>
      <c r="SZU551" s="18"/>
      <c r="SZV551" s="18"/>
      <c r="SZW551" s="18"/>
      <c r="SZX551" s="18"/>
      <c r="SZY551" s="18"/>
      <c r="SZZ551" s="18"/>
      <c r="TAA551" s="18"/>
      <c r="TAB551" s="18"/>
      <c r="TAC551" s="18"/>
      <c r="TAD551" s="18"/>
      <c r="TAE551" s="18"/>
      <c r="TAF551" s="18"/>
      <c r="TAG551" s="18"/>
      <c r="TAH551" s="18"/>
      <c r="TAI551" s="18"/>
      <c r="TAJ551" s="18"/>
      <c r="TAK551" s="18"/>
      <c r="TAL551" s="18"/>
      <c r="TAM551" s="18"/>
      <c r="TAN551" s="18"/>
      <c r="TAO551" s="18"/>
      <c r="TAP551" s="18"/>
      <c r="TAQ551" s="18"/>
      <c r="TAR551" s="18"/>
      <c r="TAS551" s="18"/>
      <c r="TAT551" s="18"/>
      <c r="TAU551" s="18"/>
      <c r="TAV551" s="18"/>
      <c r="TAW551" s="18"/>
      <c r="TAX551" s="18"/>
      <c r="TAY551" s="18"/>
      <c r="TAZ551" s="18"/>
      <c r="TBA551" s="18"/>
      <c r="TBB551" s="18"/>
      <c r="TBC551" s="18"/>
      <c r="TBD551" s="18"/>
      <c r="TBE551" s="18"/>
      <c r="TBF551" s="18"/>
      <c r="TBG551" s="18"/>
      <c r="TBH551" s="18"/>
      <c r="TBI551" s="18"/>
      <c r="TBJ551" s="18"/>
      <c r="TBK551" s="18"/>
      <c r="TBL551" s="18"/>
      <c r="TBM551" s="18"/>
      <c r="TBN551" s="18"/>
      <c r="TBO551" s="18"/>
      <c r="TBP551" s="18"/>
      <c r="TBQ551" s="18"/>
      <c r="TBR551" s="18"/>
      <c r="TBS551" s="18"/>
      <c r="TBT551" s="18"/>
      <c r="TBU551" s="18"/>
      <c r="TBV551" s="18"/>
      <c r="TBW551" s="18"/>
      <c r="TBX551" s="18"/>
      <c r="TBY551" s="18"/>
      <c r="TBZ551" s="18"/>
      <c r="TCA551" s="18"/>
      <c r="TCB551" s="18"/>
      <c r="TCC551" s="18"/>
      <c r="TCD551" s="18"/>
      <c r="TCE551" s="18"/>
      <c r="TCF551" s="18"/>
      <c r="TCG551" s="18"/>
      <c r="TCH551" s="18"/>
      <c r="TCI551" s="18"/>
      <c r="TCJ551" s="18"/>
      <c r="TCK551" s="18"/>
      <c r="TCL551" s="18"/>
      <c r="TCM551" s="18"/>
      <c r="TCN551" s="18"/>
      <c r="TCO551" s="18"/>
      <c r="TCP551" s="18"/>
      <c r="TCQ551" s="18"/>
      <c r="TCR551" s="18"/>
      <c r="TCS551" s="18"/>
      <c r="TCT551" s="18"/>
      <c r="TCU551" s="18"/>
      <c r="TCV551" s="18"/>
      <c r="TCW551" s="18"/>
      <c r="TCX551" s="18"/>
      <c r="TCY551" s="18"/>
      <c r="TCZ551" s="18"/>
      <c r="TDA551" s="18"/>
      <c r="TDB551" s="18"/>
      <c r="TDC551" s="18"/>
      <c r="TDD551" s="18"/>
      <c r="TDE551" s="18"/>
      <c r="TDF551" s="18"/>
      <c r="TDG551" s="18"/>
      <c r="TDH551" s="18"/>
      <c r="TDI551" s="18"/>
      <c r="TDJ551" s="18"/>
      <c r="TDK551" s="18"/>
      <c r="TDL551" s="18"/>
      <c r="TDM551" s="18"/>
      <c r="TDN551" s="18"/>
      <c r="TDO551" s="18"/>
      <c r="TDP551" s="18"/>
      <c r="TDQ551" s="18"/>
      <c r="TDR551" s="18"/>
      <c r="TDS551" s="18"/>
      <c r="TDT551" s="18"/>
      <c r="TDU551" s="18"/>
      <c r="TDV551" s="18"/>
      <c r="TDW551" s="18"/>
      <c r="TDX551" s="18"/>
      <c r="TDY551" s="18"/>
      <c r="TDZ551" s="18"/>
      <c r="TEA551" s="18"/>
      <c r="TEB551" s="18"/>
      <c r="TEC551" s="18"/>
      <c r="TED551" s="18"/>
      <c r="TEE551" s="18"/>
      <c r="TEF551" s="18"/>
      <c r="TEG551" s="18"/>
      <c r="TEH551" s="18"/>
      <c r="TEI551" s="18"/>
      <c r="TEJ551" s="18"/>
      <c r="TEK551" s="18"/>
      <c r="TEL551" s="18"/>
      <c r="TEM551" s="18"/>
      <c r="TEN551" s="18"/>
      <c r="TEO551" s="18"/>
      <c r="TEP551" s="18"/>
      <c r="TEQ551" s="18"/>
      <c r="TER551" s="18"/>
      <c r="TES551" s="18"/>
      <c r="TET551" s="18"/>
      <c r="TEU551" s="18"/>
      <c r="TEV551" s="18"/>
      <c r="TEW551" s="18"/>
      <c r="TEX551" s="18"/>
      <c r="TEY551" s="18"/>
      <c r="TEZ551" s="18"/>
      <c r="TFA551" s="18"/>
      <c r="TFB551" s="18"/>
      <c r="TFC551" s="18"/>
      <c r="TFD551" s="18"/>
      <c r="TFE551" s="18"/>
      <c r="TFF551" s="18"/>
      <c r="TFG551" s="18"/>
      <c r="TFH551" s="18"/>
      <c r="TFI551" s="18"/>
      <c r="TFJ551" s="18"/>
      <c r="TFK551" s="18"/>
      <c r="TFL551" s="18"/>
      <c r="TFM551" s="18"/>
      <c r="TFN551" s="18"/>
      <c r="TFO551" s="18"/>
      <c r="TFP551" s="18"/>
      <c r="TFQ551" s="18"/>
      <c r="TFR551" s="18"/>
      <c r="TFS551" s="18"/>
      <c r="TFT551" s="18"/>
      <c r="TFU551" s="18"/>
      <c r="TFV551" s="18"/>
      <c r="TFW551" s="18"/>
      <c r="TFX551" s="18"/>
      <c r="TFY551" s="18"/>
      <c r="TFZ551" s="18"/>
      <c r="TGA551" s="18"/>
      <c r="TGB551" s="18"/>
      <c r="TGC551" s="18"/>
      <c r="TGD551" s="18"/>
      <c r="TGE551" s="18"/>
      <c r="TGF551" s="18"/>
      <c r="TGG551" s="18"/>
      <c r="TGH551" s="18"/>
      <c r="TGI551" s="18"/>
      <c r="TGJ551" s="18"/>
      <c r="TGK551" s="18"/>
      <c r="TGL551" s="18"/>
      <c r="TGM551" s="18"/>
      <c r="TGN551" s="18"/>
      <c r="TGO551" s="18"/>
      <c r="TGP551" s="18"/>
      <c r="TGQ551" s="18"/>
      <c r="TGR551" s="18"/>
      <c r="TGS551" s="18"/>
      <c r="TGT551" s="18"/>
      <c r="TGU551" s="18"/>
      <c r="TGV551" s="18"/>
      <c r="TGW551" s="18"/>
      <c r="TGX551" s="18"/>
      <c r="TGY551" s="18"/>
      <c r="TGZ551" s="18"/>
      <c r="THA551" s="18"/>
      <c r="THB551" s="18"/>
      <c r="THC551" s="18"/>
      <c r="THD551" s="18"/>
      <c r="THE551" s="18"/>
      <c r="THF551" s="18"/>
      <c r="THG551" s="18"/>
      <c r="THH551" s="18"/>
      <c r="THI551" s="18"/>
      <c r="THJ551" s="18"/>
      <c r="THK551" s="18"/>
      <c r="THL551" s="18"/>
      <c r="THM551" s="18"/>
      <c r="THN551" s="18"/>
      <c r="THO551" s="18"/>
      <c r="THP551" s="18"/>
      <c r="THQ551" s="18"/>
      <c r="THR551" s="18"/>
      <c r="THS551" s="18"/>
      <c r="THT551" s="18"/>
      <c r="THU551" s="18"/>
      <c r="THV551" s="18"/>
      <c r="THW551" s="18"/>
      <c r="THX551" s="18"/>
      <c r="THY551" s="18"/>
      <c r="THZ551" s="18"/>
      <c r="TIA551" s="18"/>
      <c r="TIB551" s="18"/>
      <c r="TIC551" s="18"/>
      <c r="TID551" s="18"/>
      <c r="TIE551" s="18"/>
      <c r="TIF551" s="18"/>
      <c r="TIG551" s="18"/>
      <c r="TIH551" s="18"/>
      <c r="TII551" s="18"/>
      <c r="TIJ551" s="18"/>
      <c r="TIK551" s="18"/>
      <c r="TIL551" s="18"/>
      <c r="TIM551" s="18"/>
      <c r="TIN551" s="18"/>
      <c r="TIO551" s="18"/>
      <c r="TIP551" s="18"/>
      <c r="TIQ551" s="18"/>
      <c r="TIR551" s="18"/>
      <c r="TIS551" s="18"/>
      <c r="TIT551" s="18"/>
      <c r="TIU551" s="18"/>
      <c r="TIV551" s="18"/>
      <c r="TIW551" s="18"/>
      <c r="TIX551" s="18"/>
      <c r="TIY551" s="18"/>
      <c r="TIZ551" s="18"/>
      <c r="TJA551" s="18"/>
      <c r="TJB551" s="18"/>
      <c r="TJC551" s="18"/>
      <c r="TJD551" s="18"/>
      <c r="TJE551" s="18"/>
      <c r="TJF551" s="18"/>
      <c r="TJG551" s="18"/>
      <c r="TJH551" s="18"/>
      <c r="TJI551" s="18"/>
      <c r="TJJ551" s="18"/>
      <c r="TJK551" s="18"/>
      <c r="TJL551" s="18"/>
      <c r="TJM551" s="18"/>
      <c r="TJN551" s="18"/>
      <c r="TJO551" s="18"/>
      <c r="TJP551" s="18"/>
      <c r="TJQ551" s="18"/>
      <c r="TJR551" s="18"/>
      <c r="TJS551" s="18"/>
      <c r="TJT551" s="18"/>
      <c r="TJU551" s="18"/>
      <c r="TJV551" s="18"/>
      <c r="TJW551" s="18"/>
      <c r="TJX551" s="18"/>
      <c r="TJY551" s="18"/>
      <c r="TJZ551" s="18"/>
      <c r="TKA551" s="18"/>
      <c r="TKB551" s="18"/>
      <c r="TKC551" s="18"/>
      <c r="TKD551" s="18"/>
      <c r="TKE551" s="18"/>
      <c r="TKF551" s="18"/>
      <c r="TKG551" s="18"/>
      <c r="TKH551" s="18"/>
      <c r="TKI551" s="18"/>
      <c r="TKJ551" s="18"/>
      <c r="TKK551" s="18"/>
      <c r="TKL551" s="18"/>
      <c r="TKM551" s="18"/>
      <c r="TKN551" s="18"/>
      <c r="TKO551" s="18"/>
      <c r="TKP551" s="18"/>
      <c r="TKQ551" s="18"/>
      <c r="TKR551" s="18"/>
      <c r="TKS551" s="18"/>
      <c r="TKT551" s="18"/>
      <c r="TKU551" s="18"/>
      <c r="TKV551" s="18"/>
      <c r="TKW551" s="18"/>
      <c r="TKX551" s="18"/>
      <c r="TKY551" s="18"/>
      <c r="TKZ551" s="18"/>
      <c r="TLA551" s="18"/>
      <c r="TLB551" s="18"/>
      <c r="TLC551" s="18"/>
      <c r="TLD551" s="18"/>
      <c r="TLE551" s="18"/>
      <c r="TLF551" s="18"/>
      <c r="TLG551" s="18"/>
      <c r="TLH551" s="18"/>
      <c r="TLI551" s="18"/>
      <c r="TLJ551" s="18"/>
      <c r="TLK551" s="18"/>
      <c r="TLL551" s="18"/>
      <c r="TLM551" s="18"/>
      <c r="TLN551" s="18"/>
      <c r="TLO551" s="18"/>
      <c r="TLP551" s="18"/>
      <c r="TLQ551" s="18"/>
      <c r="TLR551" s="18"/>
      <c r="TLS551" s="18"/>
      <c r="TLT551" s="18"/>
      <c r="TLU551" s="18"/>
      <c r="TLV551" s="18"/>
      <c r="TLW551" s="18"/>
      <c r="TLX551" s="18"/>
      <c r="TLY551" s="18"/>
      <c r="TLZ551" s="18"/>
      <c r="TMA551" s="18"/>
      <c r="TMB551" s="18"/>
      <c r="TMC551" s="18"/>
      <c r="TMD551" s="18"/>
      <c r="TME551" s="18"/>
      <c r="TMF551" s="18"/>
      <c r="TMG551" s="18"/>
      <c r="TMH551" s="18"/>
      <c r="TMI551" s="18"/>
      <c r="TMJ551" s="18"/>
      <c r="TMK551" s="18"/>
      <c r="TML551" s="18"/>
      <c r="TMM551" s="18"/>
      <c r="TMN551" s="18"/>
      <c r="TMO551" s="18"/>
      <c r="TMP551" s="18"/>
      <c r="TMQ551" s="18"/>
      <c r="TMR551" s="18"/>
      <c r="TMS551" s="18"/>
      <c r="TMT551" s="18"/>
      <c r="TMU551" s="18"/>
      <c r="TMV551" s="18"/>
      <c r="TMW551" s="18"/>
      <c r="TMX551" s="18"/>
      <c r="TMY551" s="18"/>
      <c r="TMZ551" s="18"/>
      <c r="TNA551" s="18"/>
      <c r="TNB551" s="18"/>
      <c r="TNC551" s="18"/>
      <c r="TND551" s="18"/>
      <c r="TNE551" s="18"/>
      <c r="TNF551" s="18"/>
      <c r="TNG551" s="18"/>
      <c r="TNH551" s="18"/>
      <c r="TNI551" s="18"/>
      <c r="TNJ551" s="18"/>
      <c r="TNK551" s="18"/>
      <c r="TNL551" s="18"/>
      <c r="TNM551" s="18"/>
      <c r="TNN551" s="18"/>
      <c r="TNO551" s="18"/>
      <c r="TNP551" s="18"/>
      <c r="TNQ551" s="18"/>
      <c r="TNR551" s="18"/>
      <c r="TNS551" s="18"/>
      <c r="TNT551" s="18"/>
      <c r="TNU551" s="18"/>
      <c r="TNV551" s="18"/>
      <c r="TNW551" s="18"/>
      <c r="TNX551" s="18"/>
      <c r="TNY551" s="18"/>
      <c r="TNZ551" s="18"/>
      <c r="TOA551" s="18"/>
      <c r="TOB551" s="18"/>
      <c r="TOC551" s="18"/>
      <c r="TOD551" s="18"/>
      <c r="TOE551" s="18"/>
      <c r="TOF551" s="18"/>
      <c r="TOG551" s="18"/>
      <c r="TOH551" s="18"/>
      <c r="TOI551" s="18"/>
      <c r="TOJ551" s="18"/>
      <c r="TOK551" s="18"/>
      <c r="TOL551" s="18"/>
      <c r="TOM551" s="18"/>
      <c r="TON551" s="18"/>
      <c r="TOO551" s="18"/>
      <c r="TOP551" s="18"/>
      <c r="TOQ551" s="18"/>
      <c r="TOR551" s="18"/>
      <c r="TOS551" s="18"/>
      <c r="TOT551" s="18"/>
      <c r="TOU551" s="18"/>
      <c r="TOV551" s="18"/>
      <c r="TOW551" s="18"/>
      <c r="TOX551" s="18"/>
      <c r="TOY551" s="18"/>
      <c r="TOZ551" s="18"/>
      <c r="TPA551" s="18"/>
      <c r="TPB551" s="18"/>
      <c r="TPC551" s="18"/>
      <c r="TPD551" s="18"/>
      <c r="TPE551" s="18"/>
      <c r="TPF551" s="18"/>
      <c r="TPG551" s="18"/>
      <c r="TPH551" s="18"/>
      <c r="TPI551" s="18"/>
      <c r="TPJ551" s="18"/>
      <c r="TPK551" s="18"/>
      <c r="TPL551" s="18"/>
      <c r="TPM551" s="18"/>
      <c r="TPN551" s="18"/>
      <c r="TPO551" s="18"/>
      <c r="TPP551" s="18"/>
      <c r="TPQ551" s="18"/>
      <c r="TPR551" s="18"/>
      <c r="TPS551" s="18"/>
      <c r="TPT551" s="18"/>
      <c r="TPU551" s="18"/>
      <c r="TPV551" s="18"/>
      <c r="TPW551" s="18"/>
      <c r="TPX551" s="18"/>
      <c r="TPY551" s="18"/>
      <c r="TPZ551" s="18"/>
      <c r="TQA551" s="18"/>
      <c r="TQB551" s="18"/>
      <c r="TQC551" s="18"/>
      <c r="TQD551" s="18"/>
      <c r="TQE551" s="18"/>
      <c r="TQF551" s="18"/>
      <c r="TQG551" s="18"/>
      <c r="TQH551" s="18"/>
      <c r="TQI551" s="18"/>
      <c r="TQJ551" s="18"/>
      <c r="TQK551" s="18"/>
      <c r="TQL551" s="18"/>
      <c r="TQM551" s="18"/>
      <c r="TQN551" s="18"/>
      <c r="TQO551" s="18"/>
      <c r="TQP551" s="18"/>
      <c r="TQQ551" s="18"/>
      <c r="TQR551" s="18"/>
      <c r="TQS551" s="18"/>
      <c r="TQT551" s="18"/>
      <c r="TQU551" s="18"/>
      <c r="TQV551" s="18"/>
      <c r="TQW551" s="18"/>
      <c r="TQX551" s="18"/>
      <c r="TQY551" s="18"/>
      <c r="TQZ551" s="18"/>
      <c r="TRA551" s="18"/>
      <c r="TRB551" s="18"/>
      <c r="TRC551" s="18"/>
      <c r="TRD551" s="18"/>
      <c r="TRE551" s="18"/>
      <c r="TRF551" s="18"/>
      <c r="TRG551" s="18"/>
      <c r="TRH551" s="18"/>
      <c r="TRI551" s="18"/>
      <c r="TRJ551" s="18"/>
      <c r="TRK551" s="18"/>
      <c r="TRL551" s="18"/>
      <c r="TRM551" s="18"/>
      <c r="TRN551" s="18"/>
      <c r="TRO551" s="18"/>
      <c r="TRP551" s="18"/>
      <c r="TRQ551" s="18"/>
      <c r="TRR551" s="18"/>
      <c r="TRS551" s="18"/>
      <c r="TRT551" s="18"/>
      <c r="TRU551" s="18"/>
      <c r="TRV551" s="18"/>
      <c r="TRW551" s="18"/>
      <c r="TRX551" s="18"/>
      <c r="TRY551" s="18"/>
      <c r="TRZ551" s="18"/>
      <c r="TSA551" s="18"/>
      <c r="TSB551" s="18"/>
      <c r="TSC551" s="18"/>
      <c r="TSD551" s="18"/>
      <c r="TSE551" s="18"/>
      <c r="TSF551" s="18"/>
      <c r="TSG551" s="18"/>
      <c r="TSH551" s="18"/>
      <c r="TSI551" s="18"/>
      <c r="TSJ551" s="18"/>
      <c r="TSK551" s="18"/>
      <c r="TSL551" s="18"/>
      <c r="TSM551" s="18"/>
      <c r="TSN551" s="18"/>
      <c r="TSO551" s="18"/>
      <c r="TSP551" s="18"/>
      <c r="TSQ551" s="18"/>
      <c r="TSR551" s="18"/>
      <c r="TSS551" s="18"/>
      <c r="TST551" s="18"/>
      <c r="TSU551" s="18"/>
      <c r="TSV551" s="18"/>
      <c r="TSW551" s="18"/>
      <c r="TSX551" s="18"/>
      <c r="TSY551" s="18"/>
      <c r="TSZ551" s="18"/>
      <c r="TTA551" s="18"/>
      <c r="TTB551" s="18"/>
      <c r="TTC551" s="18"/>
      <c r="TTD551" s="18"/>
      <c r="TTE551" s="18"/>
      <c r="TTF551" s="18"/>
      <c r="TTG551" s="18"/>
      <c r="TTH551" s="18"/>
      <c r="TTI551" s="18"/>
      <c r="TTJ551" s="18"/>
      <c r="TTK551" s="18"/>
      <c r="TTL551" s="18"/>
      <c r="TTM551" s="18"/>
      <c r="TTN551" s="18"/>
      <c r="TTO551" s="18"/>
      <c r="TTP551" s="18"/>
      <c r="TTQ551" s="18"/>
      <c r="TTR551" s="18"/>
      <c r="TTS551" s="18"/>
      <c r="TTT551" s="18"/>
      <c r="TTU551" s="18"/>
      <c r="TTV551" s="18"/>
      <c r="TTW551" s="18"/>
      <c r="TTX551" s="18"/>
      <c r="TTY551" s="18"/>
      <c r="TTZ551" s="18"/>
      <c r="TUA551" s="18"/>
      <c r="TUB551" s="18"/>
      <c r="TUC551" s="18"/>
      <c r="TUD551" s="18"/>
      <c r="TUE551" s="18"/>
      <c r="TUF551" s="18"/>
      <c r="TUG551" s="18"/>
      <c r="TUH551" s="18"/>
      <c r="TUI551" s="18"/>
      <c r="TUJ551" s="18"/>
      <c r="TUK551" s="18"/>
      <c r="TUL551" s="18"/>
      <c r="TUM551" s="18"/>
      <c r="TUN551" s="18"/>
      <c r="TUO551" s="18"/>
      <c r="TUP551" s="18"/>
      <c r="TUQ551" s="18"/>
      <c r="TUR551" s="18"/>
      <c r="TUS551" s="18"/>
      <c r="TUT551" s="18"/>
      <c r="TUU551" s="18"/>
      <c r="TUV551" s="18"/>
      <c r="TUW551" s="18"/>
      <c r="TUX551" s="18"/>
      <c r="TUY551" s="18"/>
      <c r="TUZ551" s="18"/>
      <c r="TVA551" s="18"/>
      <c r="TVB551" s="18"/>
      <c r="TVC551" s="18"/>
      <c r="TVD551" s="18"/>
      <c r="TVE551" s="18"/>
      <c r="TVF551" s="18"/>
      <c r="TVG551" s="18"/>
      <c r="TVH551" s="18"/>
      <c r="TVI551" s="18"/>
      <c r="TVJ551" s="18"/>
      <c r="TVK551" s="18"/>
      <c r="TVL551" s="18"/>
      <c r="TVM551" s="18"/>
      <c r="TVN551" s="18"/>
      <c r="TVO551" s="18"/>
      <c r="TVP551" s="18"/>
      <c r="TVQ551" s="18"/>
      <c r="TVR551" s="18"/>
      <c r="TVS551" s="18"/>
      <c r="TVT551" s="18"/>
      <c r="TVU551" s="18"/>
      <c r="TVV551" s="18"/>
      <c r="TVW551" s="18"/>
      <c r="TVX551" s="18"/>
      <c r="TVY551" s="18"/>
      <c r="TVZ551" s="18"/>
      <c r="TWA551" s="18"/>
      <c r="TWB551" s="18"/>
      <c r="TWC551" s="18"/>
      <c r="TWD551" s="18"/>
      <c r="TWE551" s="18"/>
      <c r="TWF551" s="18"/>
      <c r="TWG551" s="18"/>
      <c r="TWH551" s="18"/>
      <c r="TWI551" s="18"/>
      <c r="TWJ551" s="18"/>
      <c r="TWK551" s="18"/>
      <c r="TWL551" s="18"/>
      <c r="TWM551" s="18"/>
      <c r="TWN551" s="18"/>
      <c r="TWO551" s="18"/>
      <c r="TWP551" s="18"/>
      <c r="TWQ551" s="18"/>
      <c r="TWR551" s="18"/>
      <c r="TWS551" s="18"/>
      <c r="TWT551" s="18"/>
      <c r="TWU551" s="18"/>
      <c r="TWV551" s="18"/>
      <c r="TWW551" s="18"/>
      <c r="TWX551" s="18"/>
      <c r="TWY551" s="18"/>
      <c r="TWZ551" s="18"/>
      <c r="TXA551" s="18"/>
      <c r="TXB551" s="18"/>
      <c r="TXC551" s="18"/>
      <c r="TXD551" s="18"/>
      <c r="TXE551" s="18"/>
      <c r="TXF551" s="18"/>
      <c r="TXG551" s="18"/>
      <c r="TXH551" s="18"/>
      <c r="TXI551" s="18"/>
      <c r="TXJ551" s="18"/>
      <c r="TXK551" s="18"/>
      <c r="TXL551" s="18"/>
      <c r="TXM551" s="18"/>
      <c r="TXN551" s="18"/>
      <c r="TXO551" s="18"/>
      <c r="TXP551" s="18"/>
      <c r="TXQ551" s="18"/>
      <c r="TXR551" s="18"/>
      <c r="TXS551" s="18"/>
      <c r="TXT551" s="18"/>
      <c r="TXU551" s="18"/>
      <c r="TXV551" s="18"/>
      <c r="TXW551" s="18"/>
      <c r="TXX551" s="18"/>
      <c r="TXY551" s="18"/>
      <c r="TXZ551" s="18"/>
      <c r="TYA551" s="18"/>
      <c r="TYB551" s="18"/>
      <c r="TYC551" s="18"/>
      <c r="TYD551" s="18"/>
      <c r="TYE551" s="18"/>
      <c r="TYF551" s="18"/>
      <c r="TYG551" s="18"/>
      <c r="TYH551" s="18"/>
      <c r="TYI551" s="18"/>
      <c r="TYJ551" s="18"/>
      <c r="TYK551" s="18"/>
      <c r="TYL551" s="18"/>
      <c r="TYM551" s="18"/>
      <c r="TYN551" s="18"/>
      <c r="TYO551" s="18"/>
      <c r="TYP551" s="18"/>
      <c r="TYQ551" s="18"/>
      <c r="TYR551" s="18"/>
      <c r="TYS551" s="18"/>
      <c r="TYT551" s="18"/>
      <c r="TYU551" s="18"/>
      <c r="TYV551" s="18"/>
      <c r="TYW551" s="18"/>
      <c r="TYX551" s="18"/>
      <c r="TYY551" s="18"/>
      <c r="TYZ551" s="18"/>
      <c r="TZA551" s="18"/>
      <c r="TZB551" s="18"/>
      <c r="TZC551" s="18"/>
      <c r="TZD551" s="18"/>
      <c r="TZE551" s="18"/>
      <c r="TZF551" s="18"/>
      <c r="TZG551" s="18"/>
      <c r="TZH551" s="18"/>
      <c r="TZI551" s="18"/>
      <c r="TZJ551" s="18"/>
      <c r="TZK551" s="18"/>
      <c r="TZL551" s="18"/>
      <c r="TZM551" s="18"/>
      <c r="TZN551" s="18"/>
      <c r="TZO551" s="18"/>
      <c r="TZP551" s="18"/>
      <c r="TZQ551" s="18"/>
      <c r="TZR551" s="18"/>
      <c r="TZS551" s="18"/>
      <c r="TZT551" s="18"/>
      <c r="TZU551" s="18"/>
      <c r="TZV551" s="18"/>
      <c r="TZW551" s="18"/>
      <c r="TZX551" s="18"/>
      <c r="TZY551" s="18"/>
      <c r="TZZ551" s="18"/>
      <c r="UAA551" s="18"/>
      <c r="UAB551" s="18"/>
      <c r="UAC551" s="18"/>
      <c r="UAD551" s="18"/>
      <c r="UAE551" s="18"/>
      <c r="UAF551" s="18"/>
      <c r="UAG551" s="18"/>
      <c r="UAH551" s="18"/>
      <c r="UAI551" s="18"/>
      <c r="UAJ551" s="18"/>
      <c r="UAK551" s="18"/>
      <c r="UAL551" s="18"/>
      <c r="UAM551" s="18"/>
      <c r="UAN551" s="18"/>
      <c r="UAO551" s="18"/>
      <c r="UAP551" s="18"/>
      <c r="UAQ551" s="18"/>
      <c r="UAR551" s="18"/>
      <c r="UAS551" s="18"/>
      <c r="UAT551" s="18"/>
      <c r="UAU551" s="18"/>
      <c r="UAV551" s="18"/>
      <c r="UAW551" s="18"/>
      <c r="UAX551" s="18"/>
      <c r="UAY551" s="18"/>
      <c r="UAZ551" s="18"/>
      <c r="UBA551" s="18"/>
      <c r="UBB551" s="18"/>
      <c r="UBC551" s="18"/>
      <c r="UBD551" s="18"/>
      <c r="UBE551" s="18"/>
      <c r="UBF551" s="18"/>
      <c r="UBG551" s="18"/>
      <c r="UBH551" s="18"/>
      <c r="UBI551" s="18"/>
      <c r="UBJ551" s="18"/>
      <c r="UBK551" s="18"/>
      <c r="UBL551" s="18"/>
      <c r="UBM551" s="18"/>
      <c r="UBN551" s="18"/>
      <c r="UBO551" s="18"/>
      <c r="UBP551" s="18"/>
      <c r="UBQ551" s="18"/>
      <c r="UBR551" s="18"/>
      <c r="UBS551" s="18"/>
      <c r="UBT551" s="18"/>
      <c r="UBU551" s="18"/>
      <c r="UBV551" s="18"/>
      <c r="UBW551" s="18"/>
      <c r="UBX551" s="18"/>
      <c r="UBY551" s="18"/>
      <c r="UBZ551" s="18"/>
      <c r="UCA551" s="18"/>
      <c r="UCB551" s="18"/>
      <c r="UCC551" s="18"/>
      <c r="UCD551" s="18"/>
      <c r="UCE551" s="18"/>
      <c r="UCF551" s="18"/>
      <c r="UCG551" s="18"/>
      <c r="UCH551" s="18"/>
      <c r="UCI551" s="18"/>
      <c r="UCJ551" s="18"/>
      <c r="UCK551" s="18"/>
      <c r="UCL551" s="18"/>
      <c r="UCM551" s="18"/>
      <c r="UCN551" s="18"/>
      <c r="UCO551" s="18"/>
      <c r="UCP551" s="18"/>
      <c r="UCQ551" s="18"/>
      <c r="UCR551" s="18"/>
      <c r="UCS551" s="18"/>
      <c r="UCT551" s="18"/>
      <c r="UCU551" s="18"/>
      <c r="UCV551" s="18"/>
      <c r="UCW551" s="18"/>
      <c r="UCX551" s="18"/>
      <c r="UCY551" s="18"/>
      <c r="UCZ551" s="18"/>
      <c r="UDA551" s="18"/>
      <c r="UDB551" s="18"/>
      <c r="UDC551" s="18"/>
      <c r="UDD551" s="18"/>
      <c r="UDE551" s="18"/>
      <c r="UDF551" s="18"/>
      <c r="UDG551" s="18"/>
      <c r="UDH551" s="18"/>
      <c r="UDI551" s="18"/>
      <c r="UDJ551" s="18"/>
      <c r="UDK551" s="18"/>
      <c r="UDL551" s="18"/>
      <c r="UDM551" s="18"/>
      <c r="UDN551" s="18"/>
      <c r="UDO551" s="18"/>
      <c r="UDP551" s="18"/>
      <c r="UDQ551" s="18"/>
      <c r="UDR551" s="18"/>
      <c r="UDS551" s="18"/>
      <c r="UDT551" s="18"/>
      <c r="UDU551" s="18"/>
      <c r="UDV551" s="18"/>
      <c r="UDW551" s="18"/>
      <c r="UDX551" s="18"/>
      <c r="UDY551" s="18"/>
      <c r="UDZ551" s="18"/>
      <c r="UEA551" s="18"/>
      <c r="UEB551" s="18"/>
      <c r="UEC551" s="18"/>
      <c r="UED551" s="18"/>
      <c r="UEE551" s="18"/>
      <c r="UEF551" s="18"/>
      <c r="UEG551" s="18"/>
      <c r="UEH551" s="18"/>
      <c r="UEI551" s="18"/>
      <c r="UEJ551" s="18"/>
      <c r="UEK551" s="18"/>
      <c r="UEL551" s="18"/>
      <c r="UEM551" s="18"/>
      <c r="UEN551" s="18"/>
      <c r="UEO551" s="18"/>
      <c r="UEP551" s="18"/>
      <c r="UEQ551" s="18"/>
      <c r="UER551" s="18"/>
      <c r="UES551" s="18"/>
      <c r="UET551" s="18"/>
      <c r="UEU551" s="18"/>
      <c r="UEV551" s="18"/>
      <c r="UEW551" s="18"/>
      <c r="UEX551" s="18"/>
      <c r="UEY551" s="18"/>
      <c r="UEZ551" s="18"/>
      <c r="UFA551" s="18"/>
      <c r="UFB551" s="18"/>
      <c r="UFC551" s="18"/>
      <c r="UFD551" s="18"/>
      <c r="UFE551" s="18"/>
      <c r="UFF551" s="18"/>
      <c r="UFG551" s="18"/>
      <c r="UFH551" s="18"/>
      <c r="UFI551" s="18"/>
      <c r="UFJ551" s="18"/>
      <c r="UFK551" s="18"/>
      <c r="UFL551" s="18"/>
      <c r="UFM551" s="18"/>
      <c r="UFN551" s="18"/>
      <c r="UFO551" s="18"/>
      <c r="UFP551" s="18"/>
      <c r="UFQ551" s="18"/>
      <c r="UFR551" s="18"/>
      <c r="UFS551" s="18"/>
      <c r="UFT551" s="18"/>
      <c r="UFU551" s="18"/>
      <c r="UFV551" s="18"/>
      <c r="UFW551" s="18"/>
      <c r="UFX551" s="18"/>
      <c r="UFY551" s="18"/>
      <c r="UFZ551" s="18"/>
      <c r="UGA551" s="18"/>
      <c r="UGB551" s="18"/>
      <c r="UGC551" s="18"/>
      <c r="UGD551" s="18"/>
      <c r="UGE551" s="18"/>
      <c r="UGF551" s="18"/>
      <c r="UGG551" s="18"/>
      <c r="UGH551" s="18"/>
      <c r="UGI551" s="18"/>
      <c r="UGJ551" s="18"/>
      <c r="UGK551" s="18"/>
      <c r="UGL551" s="18"/>
      <c r="UGM551" s="18"/>
      <c r="UGN551" s="18"/>
      <c r="UGO551" s="18"/>
      <c r="UGP551" s="18"/>
      <c r="UGQ551" s="18"/>
      <c r="UGR551" s="18"/>
      <c r="UGS551" s="18"/>
      <c r="UGT551" s="18"/>
      <c r="UGU551" s="18"/>
      <c r="UGV551" s="18"/>
      <c r="UGW551" s="18"/>
      <c r="UGX551" s="18"/>
      <c r="UGY551" s="18"/>
      <c r="UGZ551" s="18"/>
      <c r="UHA551" s="18"/>
      <c r="UHB551" s="18"/>
      <c r="UHC551" s="18"/>
      <c r="UHD551" s="18"/>
      <c r="UHE551" s="18"/>
      <c r="UHF551" s="18"/>
      <c r="UHG551" s="18"/>
      <c r="UHH551" s="18"/>
      <c r="UHI551" s="18"/>
      <c r="UHJ551" s="18"/>
      <c r="UHK551" s="18"/>
      <c r="UHL551" s="18"/>
      <c r="UHM551" s="18"/>
      <c r="UHN551" s="18"/>
      <c r="UHO551" s="18"/>
      <c r="UHP551" s="18"/>
      <c r="UHQ551" s="18"/>
      <c r="UHR551" s="18"/>
      <c r="UHS551" s="18"/>
      <c r="UHT551" s="18"/>
      <c r="UHU551" s="18"/>
      <c r="UHV551" s="18"/>
      <c r="UHW551" s="18"/>
      <c r="UHX551" s="18"/>
      <c r="UHY551" s="18"/>
      <c r="UHZ551" s="18"/>
      <c r="UIA551" s="18"/>
      <c r="UIB551" s="18"/>
      <c r="UIC551" s="18"/>
      <c r="UID551" s="18"/>
      <c r="UIE551" s="18"/>
      <c r="UIF551" s="18"/>
      <c r="UIG551" s="18"/>
      <c r="UIH551" s="18"/>
      <c r="UII551" s="18"/>
      <c r="UIJ551" s="18"/>
      <c r="UIK551" s="18"/>
      <c r="UIL551" s="18"/>
      <c r="UIM551" s="18"/>
      <c r="UIN551" s="18"/>
      <c r="UIO551" s="18"/>
      <c r="UIP551" s="18"/>
      <c r="UIQ551" s="18"/>
      <c r="UIR551" s="18"/>
      <c r="UIS551" s="18"/>
      <c r="UIT551" s="18"/>
      <c r="UIU551" s="18"/>
      <c r="UIV551" s="18"/>
      <c r="UIW551" s="18"/>
      <c r="UIX551" s="18"/>
      <c r="UIY551" s="18"/>
      <c r="UIZ551" s="18"/>
      <c r="UJA551" s="18"/>
      <c r="UJB551" s="18"/>
      <c r="UJC551" s="18"/>
      <c r="UJD551" s="18"/>
      <c r="UJE551" s="18"/>
      <c r="UJF551" s="18"/>
      <c r="UJG551" s="18"/>
      <c r="UJH551" s="18"/>
      <c r="UJI551" s="18"/>
      <c r="UJJ551" s="18"/>
      <c r="UJK551" s="18"/>
      <c r="UJL551" s="18"/>
      <c r="UJM551" s="18"/>
      <c r="UJN551" s="18"/>
      <c r="UJO551" s="18"/>
      <c r="UJP551" s="18"/>
      <c r="UJQ551" s="18"/>
      <c r="UJR551" s="18"/>
      <c r="UJS551" s="18"/>
      <c r="UJT551" s="18"/>
      <c r="UJU551" s="18"/>
      <c r="UJV551" s="18"/>
      <c r="UJW551" s="18"/>
      <c r="UJX551" s="18"/>
      <c r="UJY551" s="18"/>
      <c r="UJZ551" s="18"/>
      <c r="UKA551" s="18"/>
      <c r="UKB551" s="18"/>
      <c r="UKC551" s="18"/>
      <c r="UKD551" s="18"/>
      <c r="UKE551" s="18"/>
      <c r="UKF551" s="18"/>
      <c r="UKG551" s="18"/>
      <c r="UKH551" s="18"/>
      <c r="UKI551" s="18"/>
      <c r="UKJ551" s="18"/>
      <c r="UKK551" s="18"/>
      <c r="UKL551" s="18"/>
      <c r="UKM551" s="18"/>
      <c r="UKN551" s="18"/>
      <c r="UKO551" s="18"/>
      <c r="UKP551" s="18"/>
      <c r="UKQ551" s="18"/>
      <c r="UKR551" s="18"/>
      <c r="UKS551" s="18"/>
      <c r="UKT551" s="18"/>
      <c r="UKU551" s="18"/>
      <c r="UKV551" s="18"/>
      <c r="UKW551" s="18"/>
      <c r="UKX551" s="18"/>
      <c r="UKY551" s="18"/>
      <c r="UKZ551" s="18"/>
      <c r="ULA551" s="18"/>
      <c r="ULB551" s="18"/>
      <c r="ULC551" s="18"/>
      <c r="ULD551" s="18"/>
      <c r="ULE551" s="18"/>
      <c r="ULF551" s="18"/>
      <c r="ULG551" s="18"/>
      <c r="ULH551" s="18"/>
      <c r="ULI551" s="18"/>
      <c r="ULJ551" s="18"/>
      <c r="ULK551" s="18"/>
      <c r="ULL551" s="18"/>
      <c r="ULM551" s="18"/>
      <c r="ULN551" s="18"/>
      <c r="ULO551" s="18"/>
      <c r="ULP551" s="18"/>
      <c r="ULQ551" s="18"/>
      <c r="ULR551" s="18"/>
      <c r="ULS551" s="18"/>
      <c r="ULT551" s="18"/>
      <c r="ULU551" s="18"/>
      <c r="ULV551" s="18"/>
      <c r="ULW551" s="18"/>
      <c r="ULX551" s="18"/>
      <c r="ULY551" s="18"/>
      <c r="ULZ551" s="18"/>
      <c r="UMA551" s="18"/>
      <c r="UMB551" s="18"/>
      <c r="UMC551" s="18"/>
      <c r="UMD551" s="18"/>
      <c r="UME551" s="18"/>
      <c r="UMF551" s="18"/>
      <c r="UMG551" s="18"/>
      <c r="UMH551" s="18"/>
      <c r="UMI551" s="18"/>
      <c r="UMJ551" s="18"/>
      <c r="UMK551" s="18"/>
      <c r="UML551" s="18"/>
      <c r="UMM551" s="18"/>
      <c r="UMN551" s="18"/>
      <c r="UMO551" s="18"/>
      <c r="UMP551" s="18"/>
      <c r="UMQ551" s="18"/>
      <c r="UMR551" s="18"/>
      <c r="UMS551" s="18"/>
      <c r="UMT551" s="18"/>
      <c r="UMU551" s="18"/>
      <c r="UMV551" s="18"/>
      <c r="UMW551" s="18"/>
      <c r="UMX551" s="18"/>
      <c r="UMY551" s="18"/>
      <c r="UMZ551" s="18"/>
      <c r="UNA551" s="18"/>
      <c r="UNB551" s="18"/>
      <c r="UNC551" s="18"/>
      <c r="UND551" s="18"/>
      <c r="UNE551" s="18"/>
      <c r="UNF551" s="18"/>
      <c r="UNG551" s="18"/>
      <c r="UNH551" s="18"/>
      <c r="UNI551" s="18"/>
      <c r="UNJ551" s="18"/>
      <c r="UNK551" s="18"/>
      <c r="UNL551" s="18"/>
      <c r="UNM551" s="18"/>
      <c r="UNN551" s="18"/>
      <c r="UNO551" s="18"/>
      <c r="UNP551" s="18"/>
      <c r="UNQ551" s="18"/>
      <c r="UNR551" s="18"/>
      <c r="UNS551" s="18"/>
      <c r="UNT551" s="18"/>
      <c r="UNU551" s="18"/>
      <c r="UNV551" s="18"/>
      <c r="UNW551" s="18"/>
      <c r="UNX551" s="18"/>
      <c r="UNY551" s="18"/>
      <c r="UNZ551" s="18"/>
      <c r="UOA551" s="18"/>
      <c r="UOB551" s="18"/>
      <c r="UOC551" s="18"/>
      <c r="UOD551" s="18"/>
      <c r="UOE551" s="18"/>
      <c r="UOF551" s="18"/>
      <c r="UOG551" s="18"/>
      <c r="UOH551" s="18"/>
      <c r="UOI551" s="18"/>
      <c r="UOJ551" s="18"/>
      <c r="UOK551" s="18"/>
      <c r="UOL551" s="18"/>
      <c r="UOM551" s="18"/>
      <c r="UON551" s="18"/>
      <c r="UOO551" s="18"/>
      <c r="UOP551" s="18"/>
      <c r="UOQ551" s="18"/>
      <c r="UOR551" s="18"/>
      <c r="UOS551" s="18"/>
      <c r="UOT551" s="18"/>
      <c r="UOU551" s="18"/>
      <c r="UOV551" s="18"/>
      <c r="UOW551" s="18"/>
      <c r="UOX551" s="18"/>
      <c r="UOY551" s="18"/>
      <c r="UOZ551" s="18"/>
      <c r="UPA551" s="18"/>
      <c r="UPB551" s="18"/>
      <c r="UPC551" s="18"/>
      <c r="UPD551" s="18"/>
      <c r="UPE551" s="18"/>
      <c r="UPF551" s="18"/>
      <c r="UPG551" s="18"/>
      <c r="UPH551" s="18"/>
      <c r="UPI551" s="18"/>
      <c r="UPJ551" s="18"/>
      <c r="UPK551" s="18"/>
      <c r="UPL551" s="18"/>
      <c r="UPM551" s="18"/>
      <c r="UPN551" s="18"/>
      <c r="UPO551" s="18"/>
      <c r="UPP551" s="18"/>
      <c r="UPQ551" s="18"/>
      <c r="UPR551" s="18"/>
      <c r="UPS551" s="18"/>
      <c r="UPT551" s="18"/>
      <c r="UPU551" s="18"/>
      <c r="UPV551" s="18"/>
      <c r="UPW551" s="18"/>
      <c r="UPX551" s="18"/>
      <c r="UPY551" s="18"/>
      <c r="UPZ551" s="18"/>
      <c r="UQA551" s="18"/>
      <c r="UQB551" s="18"/>
      <c r="UQC551" s="18"/>
      <c r="UQD551" s="18"/>
      <c r="UQE551" s="18"/>
      <c r="UQF551" s="18"/>
      <c r="UQG551" s="18"/>
      <c r="UQH551" s="18"/>
      <c r="UQI551" s="18"/>
      <c r="UQJ551" s="18"/>
      <c r="UQK551" s="18"/>
      <c r="UQL551" s="18"/>
      <c r="UQM551" s="18"/>
      <c r="UQN551" s="18"/>
      <c r="UQO551" s="18"/>
      <c r="UQP551" s="18"/>
      <c r="UQQ551" s="18"/>
      <c r="UQR551" s="18"/>
      <c r="UQS551" s="18"/>
      <c r="UQT551" s="18"/>
      <c r="UQU551" s="18"/>
      <c r="UQV551" s="18"/>
      <c r="UQW551" s="18"/>
      <c r="UQX551" s="18"/>
      <c r="UQY551" s="18"/>
      <c r="UQZ551" s="18"/>
      <c r="URA551" s="18"/>
      <c r="URB551" s="18"/>
      <c r="URC551" s="18"/>
      <c r="URD551" s="18"/>
      <c r="URE551" s="18"/>
      <c r="URF551" s="18"/>
      <c r="URG551" s="18"/>
      <c r="URH551" s="18"/>
      <c r="URI551" s="18"/>
      <c r="URJ551" s="18"/>
      <c r="URK551" s="18"/>
      <c r="URL551" s="18"/>
      <c r="URM551" s="18"/>
      <c r="URN551" s="18"/>
      <c r="URO551" s="18"/>
      <c r="URP551" s="18"/>
      <c r="URQ551" s="18"/>
      <c r="URR551" s="18"/>
      <c r="URS551" s="18"/>
      <c r="URT551" s="18"/>
      <c r="URU551" s="18"/>
      <c r="URV551" s="18"/>
      <c r="URW551" s="18"/>
      <c r="URX551" s="18"/>
      <c r="URY551" s="18"/>
      <c r="URZ551" s="18"/>
      <c r="USA551" s="18"/>
      <c r="USB551" s="18"/>
      <c r="USC551" s="18"/>
      <c r="USD551" s="18"/>
      <c r="USE551" s="18"/>
      <c r="USF551" s="18"/>
      <c r="USG551" s="18"/>
      <c r="USH551" s="18"/>
      <c r="USI551" s="18"/>
      <c r="USJ551" s="18"/>
      <c r="USK551" s="18"/>
      <c r="USL551" s="18"/>
      <c r="USM551" s="18"/>
      <c r="USN551" s="18"/>
      <c r="USO551" s="18"/>
      <c r="USP551" s="18"/>
      <c r="USQ551" s="18"/>
      <c r="USR551" s="18"/>
      <c r="USS551" s="18"/>
      <c r="UST551" s="18"/>
      <c r="USU551" s="18"/>
      <c r="USV551" s="18"/>
      <c r="USW551" s="18"/>
      <c r="USX551" s="18"/>
      <c r="USY551" s="18"/>
      <c r="USZ551" s="18"/>
      <c r="UTA551" s="18"/>
      <c r="UTB551" s="18"/>
      <c r="UTC551" s="18"/>
      <c r="UTD551" s="18"/>
      <c r="UTE551" s="18"/>
      <c r="UTF551" s="18"/>
      <c r="UTG551" s="18"/>
      <c r="UTH551" s="18"/>
      <c r="UTI551" s="18"/>
      <c r="UTJ551" s="18"/>
      <c r="UTK551" s="18"/>
      <c r="UTL551" s="18"/>
      <c r="UTM551" s="18"/>
      <c r="UTN551" s="18"/>
      <c r="UTO551" s="18"/>
      <c r="UTP551" s="18"/>
      <c r="UTQ551" s="18"/>
      <c r="UTR551" s="18"/>
      <c r="UTS551" s="18"/>
      <c r="UTT551" s="18"/>
      <c r="UTU551" s="18"/>
      <c r="UTV551" s="18"/>
      <c r="UTW551" s="18"/>
      <c r="UTX551" s="18"/>
      <c r="UTY551" s="18"/>
      <c r="UTZ551" s="18"/>
      <c r="UUA551" s="18"/>
      <c r="UUB551" s="18"/>
      <c r="UUC551" s="18"/>
      <c r="UUD551" s="18"/>
      <c r="UUE551" s="18"/>
      <c r="UUF551" s="18"/>
      <c r="UUG551" s="18"/>
      <c r="UUH551" s="18"/>
      <c r="UUI551" s="18"/>
      <c r="UUJ551" s="18"/>
      <c r="UUK551" s="18"/>
      <c r="UUL551" s="18"/>
      <c r="UUM551" s="18"/>
      <c r="UUN551" s="18"/>
      <c r="UUO551" s="18"/>
      <c r="UUP551" s="18"/>
      <c r="UUQ551" s="18"/>
      <c r="UUR551" s="18"/>
      <c r="UUS551" s="18"/>
      <c r="UUT551" s="18"/>
      <c r="UUU551" s="18"/>
      <c r="UUV551" s="18"/>
      <c r="UUW551" s="18"/>
      <c r="UUX551" s="18"/>
      <c r="UUY551" s="18"/>
      <c r="UUZ551" s="18"/>
      <c r="UVA551" s="18"/>
      <c r="UVB551" s="18"/>
      <c r="UVC551" s="18"/>
      <c r="UVD551" s="18"/>
      <c r="UVE551" s="18"/>
      <c r="UVF551" s="18"/>
      <c r="UVG551" s="18"/>
      <c r="UVH551" s="18"/>
      <c r="UVI551" s="18"/>
      <c r="UVJ551" s="18"/>
      <c r="UVK551" s="18"/>
      <c r="UVL551" s="18"/>
      <c r="UVM551" s="18"/>
      <c r="UVN551" s="18"/>
      <c r="UVO551" s="18"/>
      <c r="UVP551" s="18"/>
      <c r="UVQ551" s="18"/>
      <c r="UVR551" s="18"/>
      <c r="UVS551" s="18"/>
      <c r="UVT551" s="18"/>
      <c r="UVU551" s="18"/>
      <c r="UVV551" s="18"/>
      <c r="UVW551" s="18"/>
      <c r="UVX551" s="18"/>
      <c r="UVY551" s="18"/>
      <c r="UVZ551" s="18"/>
      <c r="UWA551" s="18"/>
      <c r="UWB551" s="18"/>
      <c r="UWC551" s="18"/>
      <c r="UWD551" s="18"/>
      <c r="UWE551" s="18"/>
      <c r="UWF551" s="18"/>
      <c r="UWG551" s="18"/>
      <c r="UWH551" s="18"/>
      <c r="UWI551" s="18"/>
      <c r="UWJ551" s="18"/>
      <c r="UWK551" s="18"/>
      <c r="UWL551" s="18"/>
      <c r="UWM551" s="18"/>
      <c r="UWN551" s="18"/>
      <c r="UWO551" s="18"/>
      <c r="UWP551" s="18"/>
      <c r="UWQ551" s="18"/>
      <c r="UWR551" s="18"/>
      <c r="UWS551" s="18"/>
      <c r="UWT551" s="18"/>
      <c r="UWU551" s="18"/>
      <c r="UWV551" s="18"/>
      <c r="UWW551" s="18"/>
      <c r="UWX551" s="18"/>
      <c r="UWY551" s="18"/>
      <c r="UWZ551" s="18"/>
      <c r="UXA551" s="18"/>
      <c r="UXB551" s="18"/>
      <c r="UXC551" s="18"/>
      <c r="UXD551" s="18"/>
      <c r="UXE551" s="18"/>
      <c r="UXF551" s="18"/>
      <c r="UXG551" s="18"/>
      <c r="UXH551" s="18"/>
      <c r="UXI551" s="18"/>
      <c r="UXJ551" s="18"/>
      <c r="UXK551" s="18"/>
      <c r="UXL551" s="18"/>
      <c r="UXM551" s="18"/>
      <c r="UXN551" s="18"/>
      <c r="UXO551" s="18"/>
      <c r="UXP551" s="18"/>
      <c r="UXQ551" s="18"/>
      <c r="UXR551" s="18"/>
      <c r="UXS551" s="18"/>
      <c r="UXT551" s="18"/>
      <c r="UXU551" s="18"/>
      <c r="UXV551" s="18"/>
      <c r="UXW551" s="18"/>
      <c r="UXX551" s="18"/>
      <c r="UXY551" s="18"/>
      <c r="UXZ551" s="18"/>
      <c r="UYA551" s="18"/>
      <c r="UYB551" s="18"/>
      <c r="UYC551" s="18"/>
      <c r="UYD551" s="18"/>
      <c r="UYE551" s="18"/>
      <c r="UYF551" s="18"/>
      <c r="UYG551" s="18"/>
      <c r="UYH551" s="18"/>
      <c r="UYI551" s="18"/>
      <c r="UYJ551" s="18"/>
      <c r="UYK551" s="18"/>
      <c r="UYL551" s="18"/>
      <c r="UYM551" s="18"/>
      <c r="UYN551" s="18"/>
      <c r="UYO551" s="18"/>
      <c r="UYP551" s="18"/>
      <c r="UYQ551" s="18"/>
      <c r="UYR551" s="18"/>
      <c r="UYS551" s="18"/>
      <c r="UYT551" s="18"/>
      <c r="UYU551" s="18"/>
      <c r="UYV551" s="18"/>
      <c r="UYW551" s="18"/>
      <c r="UYX551" s="18"/>
      <c r="UYY551" s="18"/>
      <c r="UYZ551" s="18"/>
      <c r="UZA551" s="18"/>
      <c r="UZB551" s="18"/>
      <c r="UZC551" s="18"/>
      <c r="UZD551" s="18"/>
      <c r="UZE551" s="18"/>
      <c r="UZF551" s="18"/>
      <c r="UZG551" s="18"/>
      <c r="UZH551" s="18"/>
      <c r="UZI551" s="18"/>
      <c r="UZJ551" s="18"/>
      <c r="UZK551" s="18"/>
      <c r="UZL551" s="18"/>
      <c r="UZM551" s="18"/>
      <c r="UZN551" s="18"/>
      <c r="UZO551" s="18"/>
      <c r="UZP551" s="18"/>
      <c r="UZQ551" s="18"/>
      <c r="UZR551" s="18"/>
      <c r="UZS551" s="18"/>
      <c r="UZT551" s="18"/>
      <c r="UZU551" s="18"/>
      <c r="UZV551" s="18"/>
      <c r="UZW551" s="18"/>
      <c r="UZX551" s="18"/>
      <c r="UZY551" s="18"/>
      <c r="UZZ551" s="18"/>
      <c r="VAA551" s="18"/>
      <c r="VAB551" s="18"/>
      <c r="VAC551" s="18"/>
      <c r="VAD551" s="18"/>
      <c r="VAE551" s="18"/>
      <c r="VAF551" s="18"/>
      <c r="VAG551" s="18"/>
      <c r="VAH551" s="18"/>
      <c r="VAI551" s="18"/>
      <c r="VAJ551" s="18"/>
      <c r="VAK551" s="18"/>
      <c r="VAL551" s="18"/>
      <c r="VAM551" s="18"/>
      <c r="VAN551" s="18"/>
      <c r="VAO551" s="18"/>
      <c r="VAP551" s="18"/>
      <c r="VAQ551" s="18"/>
      <c r="VAR551" s="18"/>
      <c r="VAS551" s="18"/>
      <c r="VAT551" s="18"/>
      <c r="VAU551" s="18"/>
      <c r="VAV551" s="18"/>
      <c r="VAW551" s="18"/>
      <c r="VAX551" s="18"/>
      <c r="VAY551" s="18"/>
      <c r="VAZ551" s="18"/>
      <c r="VBA551" s="18"/>
      <c r="VBB551" s="18"/>
      <c r="VBC551" s="18"/>
      <c r="VBD551" s="18"/>
      <c r="VBE551" s="18"/>
      <c r="VBF551" s="18"/>
      <c r="VBG551" s="18"/>
      <c r="VBH551" s="18"/>
      <c r="VBI551" s="18"/>
      <c r="VBJ551" s="18"/>
      <c r="VBK551" s="18"/>
      <c r="VBL551" s="18"/>
      <c r="VBM551" s="18"/>
      <c r="VBN551" s="18"/>
      <c r="VBO551" s="18"/>
      <c r="VBP551" s="18"/>
      <c r="VBQ551" s="18"/>
      <c r="VBR551" s="18"/>
      <c r="VBS551" s="18"/>
      <c r="VBT551" s="18"/>
      <c r="VBU551" s="18"/>
      <c r="VBV551" s="18"/>
      <c r="VBW551" s="18"/>
      <c r="VBX551" s="18"/>
      <c r="VBY551" s="18"/>
      <c r="VBZ551" s="18"/>
      <c r="VCA551" s="18"/>
      <c r="VCB551" s="18"/>
      <c r="VCC551" s="18"/>
      <c r="VCD551" s="18"/>
      <c r="VCE551" s="18"/>
      <c r="VCF551" s="18"/>
      <c r="VCG551" s="18"/>
      <c r="VCH551" s="18"/>
      <c r="VCI551" s="18"/>
      <c r="VCJ551" s="18"/>
      <c r="VCK551" s="18"/>
      <c r="VCL551" s="18"/>
      <c r="VCM551" s="18"/>
      <c r="VCN551" s="18"/>
      <c r="VCO551" s="18"/>
      <c r="VCP551" s="18"/>
      <c r="VCQ551" s="18"/>
      <c r="VCR551" s="18"/>
      <c r="VCS551" s="18"/>
      <c r="VCT551" s="18"/>
      <c r="VCU551" s="18"/>
      <c r="VCV551" s="18"/>
      <c r="VCW551" s="18"/>
      <c r="VCX551" s="18"/>
      <c r="VCY551" s="18"/>
      <c r="VCZ551" s="18"/>
      <c r="VDA551" s="18"/>
      <c r="VDB551" s="18"/>
      <c r="VDC551" s="18"/>
      <c r="VDD551" s="18"/>
      <c r="VDE551" s="18"/>
      <c r="VDF551" s="18"/>
      <c r="VDG551" s="18"/>
      <c r="VDH551" s="18"/>
      <c r="VDI551" s="18"/>
      <c r="VDJ551" s="18"/>
      <c r="VDK551" s="18"/>
      <c r="VDL551" s="18"/>
      <c r="VDM551" s="18"/>
      <c r="VDN551" s="18"/>
      <c r="VDO551" s="18"/>
      <c r="VDP551" s="18"/>
      <c r="VDQ551" s="18"/>
      <c r="VDR551" s="18"/>
      <c r="VDS551" s="18"/>
      <c r="VDT551" s="18"/>
      <c r="VDU551" s="18"/>
      <c r="VDV551" s="18"/>
      <c r="VDW551" s="18"/>
      <c r="VDX551" s="18"/>
      <c r="VDY551" s="18"/>
      <c r="VDZ551" s="18"/>
      <c r="VEA551" s="18"/>
      <c r="VEB551" s="18"/>
      <c r="VEC551" s="18"/>
      <c r="VED551" s="18"/>
      <c r="VEE551" s="18"/>
      <c r="VEF551" s="18"/>
      <c r="VEG551" s="18"/>
      <c r="VEH551" s="18"/>
      <c r="VEI551" s="18"/>
      <c r="VEJ551" s="18"/>
      <c r="VEK551" s="18"/>
      <c r="VEL551" s="18"/>
      <c r="VEM551" s="18"/>
      <c r="VEN551" s="18"/>
      <c r="VEO551" s="18"/>
      <c r="VEP551" s="18"/>
      <c r="VEQ551" s="18"/>
      <c r="VER551" s="18"/>
      <c r="VES551" s="18"/>
      <c r="VET551" s="18"/>
      <c r="VEU551" s="18"/>
      <c r="VEV551" s="18"/>
      <c r="VEW551" s="18"/>
      <c r="VEX551" s="18"/>
      <c r="VEY551" s="18"/>
      <c r="VEZ551" s="18"/>
      <c r="VFA551" s="18"/>
      <c r="VFB551" s="18"/>
      <c r="VFC551" s="18"/>
      <c r="VFD551" s="18"/>
      <c r="VFE551" s="18"/>
      <c r="VFF551" s="18"/>
      <c r="VFG551" s="18"/>
      <c r="VFH551" s="18"/>
      <c r="VFI551" s="18"/>
      <c r="VFJ551" s="18"/>
      <c r="VFK551" s="18"/>
      <c r="VFL551" s="18"/>
      <c r="VFM551" s="18"/>
      <c r="VFN551" s="18"/>
      <c r="VFO551" s="18"/>
      <c r="VFP551" s="18"/>
      <c r="VFQ551" s="18"/>
      <c r="VFR551" s="18"/>
      <c r="VFS551" s="18"/>
      <c r="VFT551" s="18"/>
      <c r="VFU551" s="18"/>
      <c r="VFV551" s="18"/>
      <c r="VFW551" s="18"/>
      <c r="VFX551" s="18"/>
      <c r="VFY551" s="18"/>
      <c r="VFZ551" s="18"/>
      <c r="VGA551" s="18"/>
      <c r="VGB551" s="18"/>
      <c r="VGC551" s="18"/>
      <c r="VGD551" s="18"/>
      <c r="VGE551" s="18"/>
      <c r="VGF551" s="18"/>
      <c r="VGG551" s="18"/>
      <c r="VGH551" s="18"/>
      <c r="VGI551" s="18"/>
      <c r="VGJ551" s="18"/>
      <c r="VGK551" s="18"/>
      <c r="VGL551" s="18"/>
      <c r="VGM551" s="18"/>
      <c r="VGN551" s="18"/>
      <c r="VGO551" s="18"/>
      <c r="VGP551" s="18"/>
      <c r="VGQ551" s="18"/>
      <c r="VGR551" s="18"/>
      <c r="VGS551" s="18"/>
      <c r="VGT551" s="18"/>
      <c r="VGU551" s="18"/>
      <c r="VGV551" s="18"/>
      <c r="VGW551" s="18"/>
      <c r="VGX551" s="18"/>
      <c r="VGY551" s="18"/>
      <c r="VGZ551" s="18"/>
      <c r="VHA551" s="18"/>
      <c r="VHB551" s="18"/>
      <c r="VHC551" s="18"/>
      <c r="VHD551" s="18"/>
      <c r="VHE551" s="18"/>
      <c r="VHF551" s="18"/>
      <c r="VHG551" s="18"/>
      <c r="VHH551" s="18"/>
      <c r="VHI551" s="18"/>
      <c r="VHJ551" s="18"/>
      <c r="VHK551" s="18"/>
      <c r="VHL551" s="18"/>
      <c r="VHM551" s="18"/>
      <c r="VHN551" s="18"/>
      <c r="VHO551" s="18"/>
      <c r="VHP551" s="18"/>
      <c r="VHQ551" s="18"/>
      <c r="VHR551" s="18"/>
      <c r="VHS551" s="18"/>
      <c r="VHT551" s="18"/>
      <c r="VHU551" s="18"/>
      <c r="VHV551" s="18"/>
      <c r="VHW551" s="18"/>
      <c r="VHX551" s="18"/>
      <c r="VHY551" s="18"/>
      <c r="VHZ551" s="18"/>
      <c r="VIA551" s="18"/>
      <c r="VIB551" s="18"/>
      <c r="VIC551" s="18"/>
      <c r="VID551" s="18"/>
      <c r="VIE551" s="18"/>
      <c r="VIF551" s="18"/>
      <c r="VIG551" s="18"/>
      <c r="VIH551" s="18"/>
      <c r="VII551" s="18"/>
      <c r="VIJ551" s="18"/>
      <c r="VIK551" s="18"/>
      <c r="VIL551" s="18"/>
      <c r="VIM551" s="18"/>
      <c r="VIN551" s="18"/>
      <c r="VIO551" s="18"/>
      <c r="VIP551" s="18"/>
      <c r="VIQ551" s="18"/>
      <c r="VIR551" s="18"/>
      <c r="VIS551" s="18"/>
      <c r="VIT551" s="18"/>
      <c r="VIU551" s="18"/>
      <c r="VIV551" s="18"/>
      <c r="VIW551" s="18"/>
      <c r="VIX551" s="18"/>
      <c r="VIY551" s="18"/>
      <c r="VIZ551" s="18"/>
      <c r="VJA551" s="18"/>
      <c r="VJB551" s="18"/>
      <c r="VJC551" s="18"/>
      <c r="VJD551" s="18"/>
      <c r="VJE551" s="18"/>
      <c r="VJF551" s="18"/>
      <c r="VJG551" s="18"/>
      <c r="VJH551" s="18"/>
      <c r="VJI551" s="18"/>
      <c r="VJJ551" s="18"/>
      <c r="VJK551" s="18"/>
      <c r="VJL551" s="18"/>
      <c r="VJM551" s="18"/>
      <c r="VJN551" s="18"/>
      <c r="VJO551" s="18"/>
      <c r="VJP551" s="18"/>
      <c r="VJQ551" s="18"/>
      <c r="VJR551" s="18"/>
      <c r="VJS551" s="18"/>
      <c r="VJT551" s="18"/>
      <c r="VJU551" s="18"/>
      <c r="VJV551" s="18"/>
      <c r="VJW551" s="18"/>
      <c r="VJX551" s="18"/>
      <c r="VJY551" s="18"/>
      <c r="VJZ551" s="18"/>
      <c r="VKA551" s="18"/>
      <c r="VKB551" s="18"/>
      <c r="VKC551" s="18"/>
      <c r="VKD551" s="18"/>
      <c r="VKE551" s="18"/>
      <c r="VKF551" s="18"/>
      <c r="VKG551" s="18"/>
      <c r="VKH551" s="18"/>
      <c r="VKI551" s="18"/>
      <c r="VKJ551" s="18"/>
      <c r="VKK551" s="18"/>
      <c r="VKL551" s="18"/>
      <c r="VKM551" s="18"/>
      <c r="VKN551" s="18"/>
      <c r="VKO551" s="18"/>
      <c r="VKP551" s="18"/>
      <c r="VKQ551" s="18"/>
      <c r="VKR551" s="18"/>
      <c r="VKS551" s="18"/>
      <c r="VKT551" s="18"/>
      <c r="VKU551" s="18"/>
      <c r="VKV551" s="18"/>
      <c r="VKW551" s="18"/>
      <c r="VKX551" s="18"/>
      <c r="VKY551" s="18"/>
      <c r="VKZ551" s="18"/>
      <c r="VLA551" s="18"/>
      <c r="VLB551" s="18"/>
      <c r="VLC551" s="18"/>
      <c r="VLD551" s="18"/>
      <c r="VLE551" s="18"/>
      <c r="VLF551" s="18"/>
      <c r="VLG551" s="18"/>
      <c r="VLH551" s="18"/>
      <c r="VLI551" s="18"/>
      <c r="VLJ551" s="18"/>
      <c r="VLK551" s="18"/>
      <c r="VLL551" s="18"/>
      <c r="VLM551" s="18"/>
      <c r="VLN551" s="18"/>
      <c r="VLO551" s="18"/>
      <c r="VLP551" s="18"/>
      <c r="VLQ551" s="18"/>
      <c r="VLR551" s="18"/>
      <c r="VLS551" s="18"/>
      <c r="VLT551" s="18"/>
      <c r="VLU551" s="18"/>
      <c r="VLV551" s="18"/>
      <c r="VLW551" s="18"/>
      <c r="VLX551" s="18"/>
      <c r="VLY551" s="18"/>
      <c r="VLZ551" s="18"/>
      <c r="VMA551" s="18"/>
      <c r="VMB551" s="18"/>
      <c r="VMC551" s="18"/>
      <c r="VMD551" s="18"/>
      <c r="VME551" s="18"/>
      <c r="VMF551" s="18"/>
      <c r="VMG551" s="18"/>
      <c r="VMH551" s="18"/>
      <c r="VMI551" s="18"/>
      <c r="VMJ551" s="18"/>
      <c r="VMK551" s="18"/>
      <c r="VML551" s="18"/>
      <c r="VMM551" s="18"/>
      <c r="VMN551" s="18"/>
      <c r="VMO551" s="18"/>
      <c r="VMP551" s="18"/>
      <c r="VMQ551" s="18"/>
      <c r="VMR551" s="18"/>
      <c r="VMS551" s="18"/>
      <c r="VMT551" s="18"/>
      <c r="VMU551" s="18"/>
      <c r="VMV551" s="18"/>
      <c r="VMW551" s="18"/>
      <c r="VMX551" s="18"/>
      <c r="VMY551" s="18"/>
      <c r="VMZ551" s="18"/>
      <c r="VNA551" s="18"/>
      <c r="VNB551" s="18"/>
      <c r="VNC551" s="18"/>
      <c r="VND551" s="18"/>
      <c r="VNE551" s="18"/>
      <c r="VNF551" s="18"/>
      <c r="VNG551" s="18"/>
      <c r="VNH551" s="18"/>
      <c r="VNI551" s="18"/>
      <c r="VNJ551" s="18"/>
      <c r="VNK551" s="18"/>
      <c r="VNL551" s="18"/>
      <c r="VNM551" s="18"/>
      <c r="VNN551" s="18"/>
      <c r="VNO551" s="18"/>
      <c r="VNP551" s="18"/>
      <c r="VNQ551" s="18"/>
      <c r="VNR551" s="18"/>
      <c r="VNS551" s="18"/>
      <c r="VNT551" s="18"/>
      <c r="VNU551" s="18"/>
      <c r="VNV551" s="18"/>
      <c r="VNW551" s="18"/>
      <c r="VNX551" s="18"/>
      <c r="VNY551" s="18"/>
      <c r="VNZ551" s="18"/>
      <c r="VOA551" s="18"/>
      <c r="VOB551" s="18"/>
      <c r="VOC551" s="18"/>
      <c r="VOD551" s="18"/>
      <c r="VOE551" s="18"/>
      <c r="VOF551" s="18"/>
      <c r="VOG551" s="18"/>
      <c r="VOH551" s="18"/>
      <c r="VOI551" s="18"/>
      <c r="VOJ551" s="18"/>
      <c r="VOK551" s="18"/>
      <c r="VOL551" s="18"/>
      <c r="VOM551" s="18"/>
      <c r="VON551" s="18"/>
      <c r="VOO551" s="18"/>
      <c r="VOP551" s="18"/>
      <c r="VOQ551" s="18"/>
      <c r="VOR551" s="18"/>
      <c r="VOS551" s="18"/>
      <c r="VOT551" s="18"/>
      <c r="VOU551" s="18"/>
      <c r="VOV551" s="18"/>
      <c r="VOW551" s="18"/>
      <c r="VOX551" s="18"/>
      <c r="VOY551" s="18"/>
      <c r="VOZ551" s="18"/>
      <c r="VPA551" s="18"/>
      <c r="VPB551" s="18"/>
      <c r="VPC551" s="18"/>
      <c r="VPD551" s="18"/>
      <c r="VPE551" s="18"/>
      <c r="VPF551" s="18"/>
      <c r="VPG551" s="18"/>
      <c r="VPH551" s="18"/>
      <c r="VPI551" s="18"/>
      <c r="VPJ551" s="18"/>
      <c r="VPK551" s="18"/>
      <c r="VPL551" s="18"/>
      <c r="VPM551" s="18"/>
      <c r="VPN551" s="18"/>
      <c r="VPO551" s="18"/>
      <c r="VPP551" s="18"/>
      <c r="VPQ551" s="18"/>
      <c r="VPR551" s="18"/>
      <c r="VPS551" s="18"/>
      <c r="VPT551" s="18"/>
      <c r="VPU551" s="18"/>
      <c r="VPV551" s="18"/>
      <c r="VPW551" s="18"/>
      <c r="VPX551" s="18"/>
      <c r="VPY551" s="18"/>
      <c r="VPZ551" s="18"/>
      <c r="VQA551" s="18"/>
      <c r="VQB551" s="18"/>
      <c r="VQC551" s="18"/>
      <c r="VQD551" s="18"/>
      <c r="VQE551" s="18"/>
      <c r="VQF551" s="18"/>
      <c r="VQG551" s="18"/>
      <c r="VQH551" s="18"/>
      <c r="VQI551" s="18"/>
      <c r="VQJ551" s="18"/>
      <c r="VQK551" s="18"/>
      <c r="VQL551" s="18"/>
      <c r="VQM551" s="18"/>
      <c r="VQN551" s="18"/>
      <c r="VQO551" s="18"/>
      <c r="VQP551" s="18"/>
      <c r="VQQ551" s="18"/>
      <c r="VQR551" s="18"/>
      <c r="VQS551" s="18"/>
      <c r="VQT551" s="18"/>
      <c r="VQU551" s="18"/>
      <c r="VQV551" s="18"/>
      <c r="VQW551" s="18"/>
      <c r="VQX551" s="18"/>
      <c r="VQY551" s="18"/>
      <c r="VQZ551" s="18"/>
      <c r="VRA551" s="18"/>
      <c r="VRB551" s="18"/>
      <c r="VRC551" s="18"/>
      <c r="VRD551" s="18"/>
      <c r="VRE551" s="18"/>
      <c r="VRF551" s="18"/>
      <c r="VRG551" s="18"/>
      <c r="VRH551" s="18"/>
      <c r="VRI551" s="18"/>
      <c r="VRJ551" s="18"/>
      <c r="VRK551" s="18"/>
      <c r="VRL551" s="18"/>
      <c r="VRM551" s="18"/>
      <c r="VRN551" s="18"/>
      <c r="VRO551" s="18"/>
      <c r="VRP551" s="18"/>
      <c r="VRQ551" s="18"/>
      <c r="VRR551" s="18"/>
      <c r="VRS551" s="18"/>
      <c r="VRT551" s="18"/>
      <c r="VRU551" s="18"/>
      <c r="VRV551" s="18"/>
      <c r="VRW551" s="18"/>
      <c r="VRX551" s="18"/>
      <c r="VRY551" s="18"/>
      <c r="VRZ551" s="18"/>
      <c r="VSA551" s="18"/>
      <c r="VSB551" s="18"/>
      <c r="VSC551" s="18"/>
      <c r="VSD551" s="18"/>
      <c r="VSE551" s="18"/>
      <c r="VSF551" s="18"/>
      <c r="VSG551" s="18"/>
      <c r="VSH551" s="18"/>
      <c r="VSI551" s="18"/>
      <c r="VSJ551" s="18"/>
      <c r="VSK551" s="18"/>
      <c r="VSL551" s="18"/>
      <c r="VSM551" s="18"/>
      <c r="VSN551" s="18"/>
      <c r="VSO551" s="18"/>
      <c r="VSP551" s="18"/>
      <c r="VSQ551" s="18"/>
      <c r="VSR551" s="18"/>
      <c r="VSS551" s="18"/>
      <c r="VST551" s="18"/>
      <c r="VSU551" s="18"/>
      <c r="VSV551" s="18"/>
      <c r="VSW551" s="18"/>
      <c r="VSX551" s="18"/>
      <c r="VSY551" s="18"/>
      <c r="VSZ551" s="18"/>
      <c r="VTA551" s="18"/>
      <c r="VTB551" s="18"/>
      <c r="VTC551" s="18"/>
      <c r="VTD551" s="18"/>
      <c r="VTE551" s="18"/>
      <c r="VTF551" s="18"/>
      <c r="VTG551" s="18"/>
      <c r="VTH551" s="18"/>
      <c r="VTI551" s="18"/>
      <c r="VTJ551" s="18"/>
      <c r="VTK551" s="18"/>
      <c r="VTL551" s="18"/>
      <c r="VTM551" s="18"/>
      <c r="VTN551" s="18"/>
      <c r="VTO551" s="18"/>
      <c r="VTP551" s="18"/>
      <c r="VTQ551" s="18"/>
      <c r="VTR551" s="18"/>
      <c r="VTS551" s="18"/>
      <c r="VTT551" s="18"/>
      <c r="VTU551" s="18"/>
      <c r="VTV551" s="18"/>
      <c r="VTW551" s="18"/>
      <c r="VTX551" s="18"/>
      <c r="VTY551" s="18"/>
      <c r="VTZ551" s="18"/>
      <c r="VUA551" s="18"/>
      <c r="VUB551" s="18"/>
      <c r="VUC551" s="18"/>
      <c r="VUD551" s="18"/>
      <c r="VUE551" s="18"/>
      <c r="VUF551" s="18"/>
      <c r="VUG551" s="18"/>
      <c r="VUH551" s="18"/>
      <c r="VUI551" s="18"/>
      <c r="VUJ551" s="18"/>
      <c r="VUK551" s="18"/>
      <c r="VUL551" s="18"/>
      <c r="VUM551" s="18"/>
      <c r="VUN551" s="18"/>
      <c r="VUO551" s="18"/>
      <c r="VUP551" s="18"/>
      <c r="VUQ551" s="18"/>
      <c r="VUR551" s="18"/>
      <c r="VUS551" s="18"/>
      <c r="VUT551" s="18"/>
      <c r="VUU551" s="18"/>
      <c r="VUV551" s="18"/>
      <c r="VUW551" s="18"/>
      <c r="VUX551" s="18"/>
      <c r="VUY551" s="18"/>
      <c r="VUZ551" s="18"/>
      <c r="VVA551" s="18"/>
      <c r="VVB551" s="18"/>
      <c r="VVC551" s="18"/>
      <c r="VVD551" s="18"/>
      <c r="VVE551" s="18"/>
      <c r="VVF551" s="18"/>
      <c r="VVG551" s="18"/>
      <c r="VVH551" s="18"/>
      <c r="VVI551" s="18"/>
      <c r="VVJ551" s="18"/>
      <c r="VVK551" s="18"/>
      <c r="VVL551" s="18"/>
      <c r="VVM551" s="18"/>
      <c r="VVN551" s="18"/>
      <c r="VVO551" s="18"/>
      <c r="VVP551" s="18"/>
      <c r="VVQ551" s="18"/>
      <c r="VVR551" s="18"/>
      <c r="VVS551" s="18"/>
      <c r="VVT551" s="18"/>
      <c r="VVU551" s="18"/>
      <c r="VVV551" s="18"/>
      <c r="VVW551" s="18"/>
      <c r="VVX551" s="18"/>
      <c r="VVY551" s="18"/>
      <c r="VVZ551" s="18"/>
      <c r="VWA551" s="18"/>
      <c r="VWB551" s="18"/>
      <c r="VWC551" s="18"/>
      <c r="VWD551" s="18"/>
      <c r="VWE551" s="18"/>
      <c r="VWF551" s="18"/>
      <c r="VWG551" s="18"/>
      <c r="VWH551" s="18"/>
      <c r="VWI551" s="18"/>
      <c r="VWJ551" s="18"/>
      <c r="VWK551" s="18"/>
      <c r="VWL551" s="18"/>
      <c r="VWM551" s="18"/>
      <c r="VWN551" s="18"/>
      <c r="VWO551" s="18"/>
      <c r="VWP551" s="18"/>
      <c r="VWQ551" s="18"/>
      <c r="VWR551" s="18"/>
      <c r="VWS551" s="18"/>
      <c r="VWT551" s="18"/>
      <c r="VWU551" s="18"/>
      <c r="VWV551" s="18"/>
      <c r="VWW551" s="18"/>
      <c r="VWX551" s="18"/>
      <c r="VWY551" s="18"/>
      <c r="VWZ551" s="18"/>
      <c r="VXA551" s="18"/>
      <c r="VXB551" s="18"/>
      <c r="VXC551" s="18"/>
      <c r="VXD551" s="18"/>
      <c r="VXE551" s="18"/>
      <c r="VXF551" s="18"/>
      <c r="VXG551" s="18"/>
      <c r="VXH551" s="18"/>
      <c r="VXI551" s="18"/>
      <c r="VXJ551" s="18"/>
      <c r="VXK551" s="18"/>
      <c r="VXL551" s="18"/>
      <c r="VXM551" s="18"/>
      <c r="VXN551" s="18"/>
      <c r="VXO551" s="18"/>
      <c r="VXP551" s="18"/>
      <c r="VXQ551" s="18"/>
      <c r="VXR551" s="18"/>
      <c r="VXS551" s="18"/>
      <c r="VXT551" s="18"/>
      <c r="VXU551" s="18"/>
      <c r="VXV551" s="18"/>
      <c r="VXW551" s="18"/>
      <c r="VXX551" s="18"/>
      <c r="VXY551" s="18"/>
      <c r="VXZ551" s="18"/>
      <c r="VYA551" s="18"/>
      <c r="VYB551" s="18"/>
      <c r="VYC551" s="18"/>
      <c r="VYD551" s="18"/>
      <c r="VYE551" s="18"/>
      <c r="VYF551" s="18"/>
      <c r="VYG551" s="18"/>
      <c r="VYH551" s="18"/>
      <c r="VYI551" s="18"/>
      <c r="VYJ551" s="18"/>
      <c r="VYK551" s="18"/>
      <c r="VYL551" s="18"/>
      <c r="VYM551" s="18"/>
      <c r="VYN551" s="18"/>
      <c r="VYO551" s="18"/>
      <c r="VYP551" s="18"/>
      <c r="VYQ551" s="18"/>
      <c r="VYR551" s="18"/>
      <c r="VYS551" s="18"/>
      <c r="VYT551" s="18"/>
      <c r="VYU551" s="18"/>
      <c r="VYV551" s="18"/>
      <c r="VYW551" s="18"/>
      <c r="VYX551" s="18"/>
      <c r="VYY551" s="18"/>
      <c r="VYZ551" s="18"/>
      <c r="VZA551" s="18"/>
      <c r="VZB551" s="18"/>
      <c r="VZC551" s="18"/>
      <c r="VZD551" s="18"/>
      <c r="VZE551" s="18"/>
      <c r="VZF551" s="18"/>
      <c r="VZG551" s="18"/>
      <c r="VZH551" s="18"/>
      <c r="VZI551" s="18"/>
      <c r="VZJ551" s="18"/>
      <c r="VZK551" s="18"/>
      <c r="VZL551" s="18"/>
      <c r="VZM551" s="18"/>
      <c r="VZN551" s="18"/>
      <c r="VZO551" s="18"/>
      <c r="VZP551" s="18"/>
      <c r="VZQ551" s="18"/>
      <c r="VZR551" s="18"/>
      <c r="VZS551" s="18"/>
      <c r="VZT551" s="18"/>
      <c r="VZU551" s="18"/>
      <c r="VZV551" s="18"/>
      <c r="VZW551" s="18"/>
      <c r="VZX551" s="18"/>
      <c r="VZY551" s="18"/>
      <c r="VZZ551" s="18"/>
      <c r="WAA551" s="18"/>
      <c r="WAB551" s="18"/>
      <c r="WAC551" s="18"/>
      <c r="WAD551" s="18"/>
      <c r="WAE551" s="18"/>
      <c r="WAF551" s="18"/>
      <c r="WAG551" s="18"/>
      <c r="WAH551" s="18"/>
      <c r="WAI551" s="18"/>
      <c r="WAJ551" s="18"/>
      <c r="WAK551" s="18"/>
      <c r="WAL551" s="18"/>
      <c r="WAM551" s="18"/>
      <c r="WAN551" s="18"/>
      <c r="WAO551" s="18"/>
      <c r="WAP551" s="18"/>
      <c r="WAQ551" s="18"/>
      <c r="WAR551" s="18"/>
      <c r="WAS551" s="18"/>
      <c r="WAT551" s="18"/>
      <c r="WAU551" s="18"/>
      <c r="WAV551" s="18"/>
      <c r="WAW551" s="18"/>
      <c r="WAX551" s="18"/>
      <c r="WAY551" s="18"/>
      <c r="WAZ551" s="18"/>
      <c r="WBA551" s="18"/>
      <c r="WBB551" s="18"/>
      <c r="WBC551" s="18"/>
      <c r="WBD551" s="18"/>
      <c r="WBE551" s="18"/>
      <c r="WBF551" s="18"/>
      <c r="WBG551" s="18"/>
      <c r="WBH551" s="18"/>
      <c r="WBI551" s="18"/>
      <c r="WBJ551" s="18"/>
      <c r="WBK551" s="18"/>
      <c r="WBL551" s="18"/>
      <c r="WBM551" s="18"/>
      <c r="WBN551" s="18"/>
      <c r="WBO551" s="18"/>
      <c r="WBP551" s="18"/>
      <c r="WBQ551" s="18"/>
      <c r="WBR551" s="18"/>
      <c r="WBS551" s="18"/>
      <c r="WBT551" s="18"/>
      <c r="WBU551" s="18"/>
      <c r="WBV551" s="18"/>
      <c r="WBW551" s="18"/>
      <c r="WBX551" s="18"/>
      <c r="WBY551" s="18"/>
      <c r="WBZ551" s="18"/>
      <c r="WCA551" s="18"/>
      <c r="WCB551" s="18"/>
      <c r="WCC551" s="18"/>
      <c r="WCD551" s="18"/>
      <c r="WCE551" s="18"/>
      <c r="WCF551" s="18"/>
      <c r="WCG551" s="18"/>
      <c r="WCH551" s="18"/>
      <c r="WCI551" s="18"/>
      <c r="WCJ551" s="18"/>
      <c r="WCK551" s="18"/>
      <c r="WCL551" s="18"/>
      <c r="WCM551" s="18"/>
      <c r="WCN551" s="18"/>
      <c r="WCO551" s="18"/>
      <c r="WCP551" s="18"/>
      <c r="WCQ551" s="18"/>
      <c r="WCR551" s="18"/>
      <c r="WCS551" s="18"/>
      <c r="WCT551" s="18"/>
      <c r="WCU551" s="18"/>
      <c r="WCV551" s="18"/>
      <c r="WCW551" s="18"/>
      <c r="WCX551" s="18"/>
      <c r="WCY551" s="18"/>
      <c r="WCZ551" s="18"/>
      <c r="WDA551" s="18"/>
      <c r="WDB551" s="18"/>
      <c r="WDC551" s="18"/>
      <c r="WDD551" s="18"/>
      <c r="WDE551" s="18"/>
      <c r="WDF551" s="18"/>
      <c r="WDG551" s="18"/>
      <c r="WDH551" s="18"/>
      <c r="WDI551" s="18"/>
      <c r="WDJ551" s="18"/>
      <c r="WDK551" s="18"/>
      <c r="WDL551" s="18"/>
      <c r="WDM551" s="18"/>
      <c r="WDN551" s="18"/>
      <c r="WDO551" s="18"/>
      <c r="WDP551" s="18"/>
      <c r="WDQ551" s="18"/>
      <c r="WDR551" s="18"/>
      <c r="WDS551" s="18"/>
      <c r="WDT551" s="18"/>
      <c r="WDU551" s="18"/>
      <c r="WDV551" s="18"/>
      <c r="WDW551" s="18"/>
      <c r="WDX551" s="18"/>
      <c r="WDY551" s="18"/>
      <c r="WDZ551" s="18"/>
      <c r="WEA551" s="18"/>
      <c r="WEB551" s="18"/>
      <c r="WEC551" s="18"/>
      <c r="WED551" s="18"/>
      <c r="WEE551" s="18"/>
      <c r="WEF551" s="18"/>
      <c r="WEG551" s="18"/>
      <c r="WEH551" s="18"/>
      <c r="WEI551" s="18"/>
      <c r="WEJ551" s="18"/>
      <c r="WEK551" s="18"/>
      <c r="WEL551" s="18"/>
      <c r="WEM551" s="18"/>
      <c r="WEN551" s="18"/>
      <c r="WEO551" s="18"/>
      <c r="WEP551" s="18"/>
      <c r="WEQ551" s="18"/>
      <c r="WER551" s="18"/>
      <c r="WES551" s="18"/>
      <c r="WET551" s="18"/>
      <c r="WEU551" s="18"/>
      <c r="WEV551" s="18"/>
      <c r="WEW551" s="18"/>
      <c r="WEX551" s="18"/>
      <c r="WEY551" s="18"/>
      <c r="WEZ551" s="18"/>
      <c r="WFA551" s="18"/>
      <c r="WFB551" s="18"/>
      <c r="WFC551" s="18"/>
      <c r="WFD551" s="18"/>
      <c r="WFE551" s="18"/>
      <c r="WFF551" s="18"/>
      <c r="WFG551" s="18"/>
      <c r="WFH551" s="18"/>
      <c r="WFI551" s="18"/>
      <c r="WFJ551" s="18"/>
      <c r="WFK551" s="18"/>
      <c r="WFL551" s="18"/>
      <c r="WFM551" s="18"/>
      <c r="WFN551" s="18"/>
      <c r="WFO551" s="18"/>
      <c r="WFP551" s="18"/>
      <c r="WFQ551" s="18"/>
      <c r="WFR551" s="18"/>
      <c r="WFS551" s="18"/>
      <c r="WFT551" s="18"/>
      <c r="WFU551" s="18"/>
      <c r="WFV551" s="18"/>
      <c r="WFW551" s="18"/>
      <c r="WFX551" s="18"/>
      <c r="WFY551" s="18"/>
      <c r="WFZ551" s="18"/>
      <c r="WGA551" s="18"/>
      <c r="WGB551" s="18"/>
      <c r="WGC551" s="18"/>
      <c r="WGD551" s="18"/>
      <c r="WGE551" s="18"/>
      <c r="WGF551" s="18"/>
      <c r="WGG551" s="18"/>
      <c r="WGH551" s="18"/>
      <c r="WGI551" s="18"/>
      <c r="WGJ551" s="18"/>
      <c r="WGK551" s="18"/>
      <c r="WGL551" s="18"/>
      <c r="WGM551" s="18"/>
      <c r="WGN551" s="18"/>
      <c r="WGO551" s="18"/>
      <c r="WGP551" s="18"/>
      <c r="WGQ551" s="18"/>
      <c r="WGR551" s="18"/>
      <c r="WGS551" s="18"/>
      <c r="WGT551" s="18"/>
      <c r="WGU551" s="18"/>
      <c r="WGV551" s="18"/>
      <c r="WGW551" s="18"/>
      <c r="WGX551" s="18"/>
      <c r="WGY551" s="18"/>
      <c r="WGZ551" s="18"/>
      <c r="WHA551" s="18"/>
      <c r="WHB551" s="18"/>
      <c r="WHC551" s="18"/>
      <c r="WHD551" s="18"/>
      <c r="WHE551" s="18"/>
      <c r="WHF551" s="18"/>
      <c r="WHG551" s="18"/>
      <c r="WHH551" s="18"/>
      <c r="WHI551" s="18"/>
      <c r="WHJ551" s="18"/>
      <c r="WHK551" s="18"/>
      <c r="WHL551" s="18"/>
      <c r="WHM551" s="18"/>
      <c r="WHN551" s="18"/>
      <c r="WHO551" s="18"/>
      <c r="WHP551" s="18"/>
      <c r="WHQ551" s="18"/>
      <c r="WHR551" s="18"/>
      <c r="WHS551" s="18"/>
      <c r="WHT551" s="18"/>
      <c r="WHU551" s="18"/>
      <c r="WHV551" s="18"/>
      <c r="WHW551" s="18"/>
      <c r="WHX551" s="18"/>
      <c r="WHY551" s="18"/>
      <c r="WHZ551" s="18"/>
      <c r="WIA551" s="18"/>
      <c r="WIB551" s="18"/>
      <c r="WIC551" s="18"/>
      <c r="WID551" s="18"/>
      <c r="WIE551" s="18"/>
      <c r="WIF551" s="18"/>
      <c r="WIG551" s="18"/>
      <c r="WIH551" s="18"/>
      <c r="WII551" s="18"/>
      <c r="WIJ551" s="18"/>
      <c r="WIK551" s="18"/>
      <c r="WIL551" s="18"/>
      <c r="WIM551" s="18"/>
      <c r="WIN551" s="18"/>
      <c r="WIO551" s="18"/>
      <c r="WIP551" s="18"/>
      <c r="WIQ551" s="18"/>
      <c r="WIR551" s="18"/>
      <c r="WIS551" s="18"/>
      <c r="WIT551" s="18"/>
      <c r="WIU551" s="18"/>
      <c r="WIV551" s="18"/>
      <c r="WIW551" s="18"/>
      <c r="WIX551" s="18"/>
      <c r="WIY551" s="18"/>
      <c r="WIZ551" s="18"/>
      <c r="WJA551" s="18"/>
      <c r="WJB551" s="18"/>
      <c r="WJC551" s="18"/>
      <c r="WJD551" s="18"/>
      <c r="WJE551" s="18"/>
      <c r="WJF551" s="18"/>
      <c r="WJG551" s="18"/>
      <c r="WJH551" s="18"/>
      <c r="WJI551" s="18"/>
      <c r="WJJ551" s="18"/>
      <c r="WJK551" s="18"/>
      <c r="WJL551" s="18"/>
      <c r="WJM551" s="18"/>
      <c r="WJN551" s="18"/>
      <c r="WJO551" s="18"/>
      <c r="WJP551" s="18"/>
      <c r="WJQ551" s="18"/>
      <c r="WJR551" s="18"/>
      <c r="WJS551" s="18"/>
      <c r="WJT551" s="18"/>
      <c r="WJU551" s="18"/>
      <c r="WJV551" s="18"/>
      <c r="WJW551" s="18"/>
      <c r="WJX551" s="18"/>
      <c r="WJY551" s="18"/>
      <c r="WJZ551" s="18"/>
      <c r="WKA551" s="18"/>
      <c r="WKB551" s="18"/>
      <c r="WKC551" s="18"/>
      <c r="WKD551" s="18"/>
      <c r="WKE551" s="18"/>
      <c r="WKF551" s="18"/>
      <c r="WKG551" s="18"/>
      <c r="WKH551" s="18"/>
      <c r="WKI551" s="18"/>
      <c r="WKJ551" s="18"/>
      <c r="WKK551" s="18"/>
      <c r="WKL551" s="18"/>
      <c r="WKM551" s="18"/>
      <c r="WKN551" s="18"/>
      <c r="WKO551" s="18"/>
      <c r="WKP551" s="18"/>
      <c r="WKQ551" s="18"/>
      <c r="WKR551" s="18"/>
      <c r="WKS551" s="18"/>
      <c r="WKT551" s="18"/>
      <c r="WKU551" s="18"/>
      <c r="WKV551" s="18"/>
      <c r="WKW551" s="18"/>
      <c r="WKX551" s="18"/>
      <c r="WKY551" s="18"/>
      <c r="WKZ551" s="18"/>
      <c r="WLA551" s="18"/>
      <c r="WLB551" s="18"/>
      <c r="WLC551" s="18"/>
      <c r="WLD551" s="18"/>
      <c r="WLE551" s="18"/>
      <c r="WLF551" s="18"/>
      <c r="WLG551" s="18"/>
      <c r="WLH551" s="18"/>
      <c r="WLI551" s="18"/>
      <c r="WLJ551" s="18"/>
      <c r="WLK551" s="18"/>
      <c r="WLL551" s="18"/>
      <c r="WLM551" s="18"/>
      <c r="WLN551" s="18"/>
      <c r="WLO551" s="18"/>
      <c r="WLP551" s="18"/>
      <c r="WLQ551" s="18"/>
      <c r="WLR551" s="18"/>
      <c r="WLS551" s="18"/>
      <c r="WLT551" s="18"/>
      <c r="WLU551" s="18"/>
      <c r="WLV551" s="18"/>
      <c r="WLW551" s="18"/>
      <c r="WLX551" s="18"/>
      <c r="WLY551" s="18"/>
      <c r="WLZ551" s="18"/>
      <c r="WMA551" s="18"/>
      <c r="WMB551" s="18"/>
      <c r="WMC551" s="18"/>
      <c r="WMD551" s="18"/>
      <c r="WME551" s="18"/>
      <c r="WMF551" s="18"/>
      <c r="WMG551" s="18"/>
      <c r="WMH551" s="18"/>
      <c r="WMI551" s="18"/>
      <c r="WMJ551" s="18"/>
      <c r="WMK551" s="18"/>
      <c r="WML551" s="18"/>
      <c r="WMM551" s="18"/>
      <c r="WMN551" s="18"/>
      <c r="WMO551" s="18"/>
      <c r="WMP551" s="18"/>
      <c r="WMQ551" s="18"/>
      <c r="WMR551" s="18"/>
      <c r="WMS551" s="18"/>
      <c r="WMT551" s="18"/>
      <c r="WMU551" s="18"/>
      <c r="WMV551" s="18"/>
      <c r="WMW551" s="18"/>
      <c r="WMX551" s="18"/>
      <c r="WMY551" s="18"/>
      <c r="WMZ551" s="18"/>
      <c r="WNA551" s="18"/>
      <c r="WNB551" s="18"/>
      <c r="WNC551" s="18"/>
      <c r="WND551" s="18"/>
      <c r="WNE551" s="18"/>
      <c r="WNF551" s="18"/>
      <c r="WNG551" s="18"/>
      <c r="WNH551" s="18"/>
      <c r="WNI551" s="18"/>
      <c r="WNJ551" s="18"/>
      <c r="WNK551" s="18"/>
      <c r="WNL551" s="18"/>
      <c r="WNM551" s="18"/>
      <c r="WNN551" s="18"/>
      <c r="WNO551" s="18"/>
      <c r="WNP551" s="18"/>
      <c r="WNQ551" s="18"/>
      <c r="WNR551" s="18"/>
      <c r="WNS551" s="18"/>
      <c r="WNT551" s="18"/>
      <c r="WNU551" s="18"/>
      <c r="WNV551" s="18"/>
      <c r="WNW551" s="18"/>
      <c r="WNX551" s="18"/>
      <c r="WNY551" s="18"/>
      <c r="WNZ551" s="18"/>
      <c r="WOA551" s="18"/>
      <c r="WOB551" s="18"/>
      <c r="WOC551" s="18"/>
      <c r="WOD551" s="18"/>
      <c r="WOE551" s="18"/>
      <c r="WOF551" s="18"/>
      <c r="WOG551" s="18"/>
      <c r="WOH551" s="18"/>
      <c r="WOI551" s="18"/>
      <c r="WOJ551" s="18"/>
      <c r="WOK551" s="18"/>
      <c r="WOL551" s="18"/>
      <c r="WOM551" s="18"/>
      <c r="WON551" s="18"/>
      <c r="WOO551" s="18"/>
      <c r="WOP551" s="18"/>
      <c r="WOQ551" s="18"/>
      <c r="WOR551" s="18"/>
      <c r="WOS551" s="18"/>
      <c r="WOT551" s="18"/>
      <c r="WOU551" s="18"/>
      <c r="WOV551" s="18"/>
      <c r="WOW551" s="18"/>
      <c r="WOX551" s="18"/>
      <c r="WOY551" s="18"/>
      <c r="WOZ551" s="18"/>
      <c r="WPA551" s="18"/>
      <c r="WPB551" s="18"/>
      <c r="WPC551" s="18"/>
      <c r="WPD551" s="18"/>
      <c r="WPE551" s="18"/>
      <c r="WPF551" s="18"/>
      <c r="WPG551" s="18"/>
      <c r="WPH551" s="18"/>
      <c r="WPI551" s="18"/>
      <c r="WPJ551" s="18"/>
      <c r="WPK551" s="18"/>
      <c r="WPL551" s="18"/>
      <c r="WPM551" s="18"/>
      <c r="WPN551" s="18"/>
      <c r="WPO551" s="18"/>
      <c r="WPP551" s="18"/>
      <c r="WPQ551" s="18"/>
      <c r="WPR551" s="18"/>
      <c r="WPS551" s="18"/>
      <c r="WPT551" s="18"/>
      <c r="WPU551" s="18"/>
      <c r="WPV551" s="18"/>
      <c r="WPW551" s="18"/>
      <c r="WPX551" s="18"/>
      <c r="WPY551" s="18"/>
      <c r="WPZ551" s="18"/>
      <c r="WQA551" s="18"/>
      <c r="WQB551" s="18"/>
      <c r="WQC551" s="18"/>
      <c r="WQD551" s="18"/>
      <c r="WQE551" s="18"/>
      <c r="WQF551" s="18"/>
      <c r="WQG551" s="18"/>
      <c r="WQH551" s="18"/>
      <c r="WQI551" s="18"/>
      <c r="WQJ551" s="18"/>
      <c r="WQK551" s="18"/>
      <c r="WQL551" s="18"/>
      <c r="WQM551" s="18"/>
      <c r="WQN551" s="18"/>
      <c r="WQO551" s="18"/>
      <c r="WQP551" s="18"/>
      <c r="WQQ551" s="18"/>
      <c r="WQR551" s="18"/>
      <c r="WQS551" s="18"/>
      <c r="WQT551" s="18"/>
      <c r="WQU551" s="18"/>
      <c r="WQV551" s="18"/>
      <c r="WQW551" s="18"/>
      <c r="WQX551" s="18"/>
      <c r="WQY551" s="18"/>
      <c r="WQZ551" s="18"/>
      <c r="WRA551" s="18"/>
      <c r="WRB551" s="18"/>
      <c r="WRC551" s="18"/>
      <c r="WRD551" s="18"/>
      <c r="WRE551" s="18"/>
      <c r="WRF551" s="18"/>
      <c r="WRG551" s="18"/>
      <c r="WRH551" s="18"/>
      <c r="WRI551" s="18"/>
      <c r="WRJ551" s="18"/>
      <c r="WRK551" s="18"/>
      <c r="WRL551" s="18"/>
      <c r="WRM551" s="18"/>
      <c r="WRN551" s="18"/>
      <c r="WRO551" s="18"/>
      <c r="WRP551" s="18"/>
      <c r="WRQ551" s="18"/>
      <c r="WRR551" s="18"/>
      <c r="WRS551" s="18"/>
      <c r="WRT551" s="18"/>
      <c r="WRU551" s="18"/>
      <c r="WRV551" s="18"/>
      <c r="WRW551" s="18"/>
      <c r="WRX551" s="18"/>
      <c r="WRY551" s="18"/>
      <c r="WRZ551" s="18"/>
      <c r="WSA551" s="18"/>
      <c r="WSB551" s="18"/>
      <c r="WSC551" s="18"/>
      <c r="WSD551" s="18"/>
      <c r="WSE551" s="18"/>
      <c r="WSF551" s="18"/>
      <c r="WSG551" s="18"/>
      <c r="WSH551" s="18"/>
      <c r="WSI551" s="18"/>
      <c r="WSJ551" s="18"/>
      <c r="WSK551" s="18"/>
      <c r="WSL551" s="18"/>
      <c r="WSM551" s="18"/>
      <c r="WSN551" s="18"/>
      <c r="WSO551" s="18"/>
      <c r="WSP551" s="18"/>
      <c r="WSQ551" s="18"/>
      <c r="WSR551" s="18"/>
      <c r="WSS551" s="18"/>
      <c r="WST551" s="18"/>
      <c r="WSU551" s="18"/>
      <c r="WSV551" s="18"/>
      <c r="WSW551" s="18"/>
      <c r="WSX551" s="18"/>
      <c r="WSY551" s="18"/>
      <c r="WSZ551" s="18"/>
      <c r="WTA551" s="18"/>
      <c r="WTB551" s="18"/>
      <c r="WTC551" s="18"/>
      <c r="WTD551" s="18"/>
      <c r="WTE551" s="18"/>
      <c r="WTF551" s="18"/>
      <c r="WTG551" s="18"/>
      <c r="WTH551" s="18"/>
      <c r="WTI551" s="18"/>
      <c r="WTJ551" s="18"/>
      <c r="WTK551" s="18"/>
      <c r="WTL551" s="18"/>
      <c r="WTM551" s="18"/>
      <c r="WTN551" s="18"/>
      <c r="WTO551" s="18"/>
      <c r="WTP551" s="18"/>
      <c r="WTQ551" s="18"/>
      <c r="WTR551" s="18"/>
      <c r="WTS551" s="18"/>
      <c r="WTT551" s="18"/>
      <c r="WTU551" s="18"/>
      <c r="WTV551" s="18"/>
      <c r="WTW551" s="18"/>
      <c r="WTX551" s="18"/>
      <c r="WTY551" s="18"/>
      <c r="WTZ551" s="18"/>
      <c r="WUA551" s="18"/>
      <c r="WUB551" s="18"/>
      <c r="WUC551" s="18"/>
      <c r="WUD551" s="18"/>
      <c r="WUE551" s="18"/>
      <c r="WUF551" s="18"/>
      <c r="WUG551" s="18"/>
      <c r="WUH551" s="18"/>
      <c r="WUI551" s="18"/>
      <c r="WUJ551" s="18"/>
      <c r="WUK551" s="18"/>
      <c r="WUL551" s="18"/>
      <c r="WUM551" s="18"/>
      <c r="WUN551" s="18"/>
      <c r="WUO551" s="18"/>
      <c r="WUP551" s="18"/>
      <c r="WUQ551" s="18"/>
      <c r="WUR551" s="18"/>
      <c r="WUS551" s="18"/>
      <c r="WUT551" s="18"/>
      <c r="WUU551" s="18"/>
      <c r="WUV551" s="18"/>
      <c r="WUW551" s="18"/>
      <c r="WUX551" s="18"/>
      <c r="WUY551" s="18"/>
      <c r="WUZ551" s="18"/>
      <c r="WVA551" s="18"/>
      <c r="WVB551" s="18"/>
      <c r="WVC551" s="18"/>
      <c r="WVD551" s="18"/>
      <c r="WVE551" s="18"/>
      <c r="WVF551" s="18"/>
      <c r="WVG551" s="18"/>
      <c r="WVH551" s="18"/>
      <c r="WVI551" s="18"/>
      <c r="WVJ551" s="18"/>
      <c r="WVK551" s="18"/>
      <c r="WVL551" s="18"/>
      <c r="WVM551" s="18"/>
      <c r="WVN551" s="18"/>
      <c r="WVO551" s="18"/>
      <c r="WVP551" s="18"/>
      <c r="WVQ551" s="18"/>
      <c r="WVR551" s="18"/>
      <c r="WVS551" s="18"/>
      <c r="WVT551" s="18"/>
      <c r="WVU551" s="18"/>
      <c r="WVV551" s="18"/>
      <c r="WVW551" s="18"/>
      <c r="WVX551" s="18"/>
      <c r="WVY551" s="18"/>
      <c r="WVZ551" s="18"/>
      <c r="WWA551" s="18"/>
      <c r="WWB551" s="18"/>
      <c r="WWC551" s="18"/>
      <c r="WWD551" s="18"/>
      <c r="WWE551" s="18"/>
      <c r="WWF551" s="18"/>
      <c r="WWG551" s="18"/>
      <c r="WWH551" s="18"/>
      <c r="WWI551" s="18"/>
      <c r="WWJ551" s="18"/>
      <c r="WWK551" s="18"/>
      <c r="WWL551" s="18"/>
      <c r="WWM551" s="18"/>
      <c r="WWN551" s="18"/>
      <c r="WWO551" s="18"/>
      <c r="WWP551" s="18"/>
      <c r="WWQ551" s="18"/>
      <c r="WWR551" s="18"/>
      <c r="WWS551" s="18"/>
      <c r="WWT551" s="18"/>
      <c r="WWU551" s="18"/>
      <c r="WWV551" s="18"/>
      <c r="WWW551" s="18"/>
      <c r="WWX551" s="18"/>
      <c r="WWY551" s="18"/>
      <c r="WWZ551" s="18"/>
      <c r="WXA551" s="18"/>
      <c r="WXB551" s="18"/>
      <c r="WXC551" s="18"/>
      <c r="WXD551" s="18"/>
      <c r="WXE551" s="18"/>
      <c r="WXF551" s="18"/>
      <c r="WXG551" s="18"/>
      <c r="WXH551" s="18"/>
      <c r="WXI551" s="18"/>
      <c r="WXJ551" s="18"/>
      <c r="WXK551" s="18"/>
      <c r="WXL551" s="18"/>
      <c r="WXM551" s="18"/>
      <c r="WXN551" s="18"/>
      <c r="WXO551" s="18"/>
      <c r="WXP551" s="18"/>
      <c r="WXQ551" s="18"/>
      <c r="WXR551" s="18"/>
      <c r="WXS551" s="18"/>
      <c r="WXT551" s="18"/>
      <c r="WXU551" s="18"/>
      <c r="WXV551" s="18"/>
      <c r="WXW551" s="18"/>
      <c r="WXX551" s="18"/>
      <c r="WXY551" s="18"/>
      <c r="WXZ551" s="18"/>
      <c r="WYA551" s="18"/>
      <c r="WYB551" s="18"/>
      <c r="WYC551" s="18"/>
      <c r="WYD551" s="18"/>
      <c r="WYE551" s="18"/>
      <c r="WYF551" s="18"/>
      <c r="WYG551" s="18"/>
      <c r="WYH551" s="18"/>
      <c r="WYI551" s="18"/>
      <c r="WYJ551" s="18"/>
      <c r="WYK551" s="18"/>
      <c r="WYL551" s="18"/>
      <c r="WYM551" s="18"/>
      <c r="WYN551" s="18"/>
      <c r="WYO551" s="18"/>
      <c r="WYP551" s="18"/>
      <c r="WYQ551" s="18"/>
      <c r="WYR551" s="18"/>
      <c r="WYS551" s="18"/>
      <c r="WYT551" s="18"/>
      <c r="WYU551" s="18"/>
      <c r="WYV551" s="18"/>
      <c r="WYW551" s="18"/>
      <c r="WYX551" s="18"/>
      <c r="WYY551" s="18"/>
      <c r="WYZ551" s="18"/>
      <c r="WZA551" s="18"/>
      <c r="WZB551" s="18"/>
      <c r="WZC551" s="18"/>
      <c r="WZD551" s="18"/>
      <c r="WZE551" s="18"/>
      <c r="WZF551" s="18"/>
      <c r="WZG551" s="18"/>
      <c r="WZH551" s="18"/>
      <c r="WZI551" s="18"/>
      <c r="WZJ551" s="18"/>
      <c r="WZK551" s="18"/>
      <c r="WZL551" s="18"/>
      <c r="WZM551" s="18"/>
      <c r="WZN551" s="18"/>
      <c r="WZO551" s="18"/>
      <c r="WZP551" s="18"/>
      <c r="WZQ551" s="18"/>
      <c r="WZR551" s="18"/>
      <c r="WZS551" s="18"/>
      <c r="WZT551" s="18"/>
      <c r="WZU551" s="18"/>
      <c r="WZV551" s="18"/>
      <c r="WZW551" s="18"/>
      <c r="WZX551" s="18"/>
      <c r="WZY551" s="18"/>
      <c r="WZZ551" s="18"/>
      <c r="XAA551" s="18"/>
      <c r="XAB551" s="18"/>
      <c r="XAC551" s="18"/>
      <c r="XAD551" s="18"/>
      <c r="XAE551" s="18"/>
      <c r="XAF551" s="18"/>
      <c r="XAG551" s="18"/>
      <c r="XAH551" s="18"/>
      <c r="XAI551" s="18"/>
      <c r="XAJ551" s="18"/>
      <c r="XAK551" s="18"/>
      <c r="XAL551" s="18"/>
      <c r="XAM551" s="18"/>
      <c r="XAN551" s="18"/>
      <c r="XAO551" s="18"/>
      <c r="XAP551" s="18"/>
      <c r="XAQ551" s="18"/>
      <c r="XAR551" s="18"/>
      <c r="XAS551" s="18"/>
      <c r="XAT551" s="18"/>
      <c r="XAU551" s="18"/>
      <c r="XAV551" s="18"/>
      <c r="XAW551" s="18"/>
      <c r="XAX551" s="18"/>
      <c r="XAY551" s="18"/>
      <c r="XAZ551" s="18"/>
      <c r="XBA551" s="18"/>
      <c r="XBB551" s="18"/>
      <c r="XBC551" s="18"/>
      <c r="XBD551" s="18"/>
      <c r="XBE551" s="18"/>
      <c r="XBF551" s="18"/>
      <c r="XBG551" s="18"/>
      <c r="XBH551" s="18"/>
      <c r="XBI551" s="18"/>
      <c r="XBJ551" s="18"/>
      <c r="XBK551" s="18"/>
      <c r="XBL551" s="18"/>
      <c r="XBM551" s="18"/>
      <c r="XBN551" s="18"/>
      <c r="XBO551" s="18"/>
      <c r="XBP551" s="18"/>
      <c r="XBQ551" s="18"/>
      <c r="XBR551" s="18"/>
      <c r="XBS551" s="18"/>
      <c r="XBT551" s="18"/>
      <c r="XBU551" s="18"/>
      <c r="XBV551" s="18"/>
      <c r="XBW551" s="18"/>
      <c r="XBX551" s="18"/>
      <c r="XBY551" s="18"/>
      <c r="XBZ551" s="18"/>
      <c r="XCA551" s="18"/>
      <c r="XCB551" s="18"/>
      <c r="XCC551" s="18"/>
      <c r="XCD551" s="18"/>
      <c r="XCE551" s="18"/>
      <c r="XCF551" s="18"/>
      <c r="XCG551" s="18"/>
      <c r="XCH551" s="18"/>
      <c r="XCI551" s="18"/>
      <c r="XCJ551" s="18"/>
      <c r="XCK551" s="18"/>
      <c r="XCL551" s="18"/>
      <c r="XCM551" s="18"/>
      <c r="XCN551" s="18"/>
      <c r="XCO551" s="18"/>
      <c r="XCP551" s="18"/>
      <c r="XCQ551" s="18"/>
      <c r="XCR551" s="18"/>
      <c r="XCS551" s="18"/>
      <c r="XCT551" s="18"/>
      <c r="XCU551" s="18"/>
      <c r="XCV551" s="18"/>
      <c r="XCW551" s="18"/>
      <c r="XCX551" s="18"/>
      <c r="XCY551" s="18"/>
      <c r="XCZ551" s="18"/>
      <c r="XDA551" s="18"/>
      <c r="XDB551" s="18"/>
      <c r="XDC551" s="18"/>
      <c r="XDD551" s="18"/>
      <c r="XDE551" s="18"/>
      <c r="XDF551" s="18"/>
      <c r="XDG551" s="18"/>
      <c r="XDH551" s="18"/>
      <c r="XDI551" s="18"/>
      <c r="XDJ551" s="18"/>
      <c r="XDK551" s="18"/>
      <c r="XDL551" s="18"/>
      <c r="XDM551" s="18"/>
      <c r="XDN551" s="18"/>
      <c r="XDO551" s="18"/>
      <c r="XDP551" s="18"/>
      <c r="XDQ551" s="18"/>
      <c r="XDR551" s="18"/>
      <c r="XDS551" s="18"/>
      <c r="XDT551" s="18"/>
      <c r="XDU551" s="18"/>
      <c r="XDV551" s="18"/>
      <c r="XDW551" s="18"/>
      <c r="XDX551" s="18"/>
      <c r="XDY551" s="18"/>
      <c r="XDZ551" s="18"/>
      <c r="XEA551" s="18"/>
      <c r="XEB551" s="18"/>
      <c r="XEC551" s="18"/>
      <c r="XED551" s="18"/>
      <c r="XEE551" s="18"/>
      <c r="XEF551" s="18"/>
      <c r="XEG551" s="18"/>
      <c r="XEH551" s="18"/>
      <c r="XEI551" s="18"/>
      <c r="XEJ551" s="18"/>
      <c r="XEK551" s="18"/>
      <c r="XEL551" s="18"/>
      <c r="XEM551" s="18"/>
      <c r="XEN551" s="18"/>
      <c r="XEO551" s="18"/>
      <c r="XEP551" s="18"/>
      <c r="XEQ551" s="18"/>
      <c r="XER551" s="18"/>
      <c r="XES551" s="18"/>
      <c r="XET551" s="18"/>
      <c r="XEU551" s="18"/>
      <c r="XEV551" s="18"/>
      <c r="XEW551" s="18"/>
      <c r="XEX551" s="18"/>
      <c r="XEY551" s="18"/>
      <c r="XEZ551" s="18"/>
      <c r="XFA551" s="18"/>
      <c r="XFB551" s="18"/>
    </row>
    <row r="552" spans="1:16383" ht="15.75" customHeight="1">
      <c r="A552" s="240" t="s">
        <v>163</v>
      </c>
      <c r="B552" s="169" t="s">
        <v>1236</v>
      </c>
      <c r="C552" s="241" t="s">
        <v>1237</v>
      </c>
      <c r="D552" s="189" t="s">
        <v>97</v>
      </c>
      <c r="E552" s="181">
        <v>46276</v>
      </c>
      <c r="F552" s="181">
        <v>46278</v>
      </c>
      <c r="G552" s="169">
        <f>4*8</f>
        <v>32</v>
      </c>
      <c r="H552" s="242">
        <v>0</v>
      </c>
      <c r="I552" s="182">
        <f t="shared" ref="I552" si="75">SUM(N552:XFD552)</f>
        <v>36</v>
      </c>
      <c r="J552" s="172">
        <f t="shared" si="25"/>
        <v>0.125</v>
      </c>
      <c r="K552" s="189">
        <v>0</v>
      </c>
      <c r="L552" s="172" t="str">
        <f t="shared" ref="L552" si="76">IF(OR(J552="",J552="Sin estimado"),"Sin estimación",IF(J552&gt;=30%,"Desviado","Normal"))</f>
        <v>Normal</v>
      </c>
      <c r="M552" s="221"/>
      <c r="N552" s="223"/>
      <c r="O552" s="221"/>
      <c r="P552" s="221"/>
      <c r="Q552" s="243"/>
      <c r="R552" s="221">
        <v>4</v>
      </c>
      <c r="S552" s="243">
        <v>8</v>
      </c>
      <c r="T552" s="221">
        <v>8</v>
      </c>
      <c r="U552" s="243">
        <v>8</v>
      </c>
      <c r="V552" s="243">
        <v>8</v>
      </c>
      <c r="W552" s="243"/>
      <c r="X552" s="243"/>
      <c r="Y552" s="243"/>
      <c r="Z552" s="243"/>
      <c r="AA552" s="243"/>
      <c r="AB552" s="243"/>
      <c r="AC552" s="243"/>
      <c r="AD552" s="243"/>
      <c r="AE552" s="243"/>
      <c r="AF552" s="243"/>
      <c r="AG552" s="243"/>
      <c r="AH552" s="243"/>
      <c r="AI552" s="243"/>
      <c r="AJ552" s="38"/>
      <c r="AK552" s="38"/>
      <c r="AL552" s="38"/>
      <c r="AM552" s="38"/>
      <c r="AN552" s="38"/>
      <c r="AO552" s="38"/>
      <c r="AP552" s="38"/>
      <c r="AQ552" s="38"/>
      <c r="AR552" s="38"/>
      <c r="AS552" s="38"/>
      <c r="AT552" s="38"/>
      <c r="AU552" s="38"/>
      <c r="AV552" s="38"/>
      <c r="AW552" s="38"/>
      <c r="AX552" s="38"/>
      <c r="AY552" s="38"/>
      <c r="AZ552" s="38"/>
      <c r="BA552" s="38"/>
      <c r="BB552" s="38"/>
      <c r="BC552" s="3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K552" s="18"/>
      <c r="DL552" s="18"/>
      <c r="DM552" s="18"/>
      <c r="DN552" s="18"/>
      <c r="DO552" s="18"/>
      <c r="DP552" s="18"/>
      <c r="DQ552" s="18"/>
      <c r="DR552" s="18"/>
      <c r="DS552" s="18"/>
      <c r="DT552" s="18"/>
      <c r="DU552" s="18"/>
      <c r="DV552" s="18"/>
      <c r="DW552" s="18"/>
      <c r="DX552" s="18"/>
      <c r="DY552" s="18"/>
      <c r="DZ552" s="18"/>
      <c r="EA552" s="18"/>
      <c r="EB552" s="18"/>
      <c r="EC552" s="18"/>
      <c r="ED552" s="18"/>
      <c r="EE552" s="18"/>
      <c r="EF552" s="18"/>
      <c r="EG552" s="18"/>
      <c r="EH552" s="18"/>
      <c r="EI552" s="18"/>
      <c r="EJ552" s="18"/>
      <c r="EK552" s="18"/>
      <c r="EL552" s="18"/>
      <c r="EM552" s="18"/>
      <c r="EN552" s="18"/>
      <c r="EO552" s="18"/>
      <c r="EP552" s="18"/>
      <c r="EQ552" s="18"/>
      <c r="ER552" s="18"/>
      <c r="ES552" s="18"/>
      <c r="ET552" s="18"/>
      <c r="EU552" s="18"/>
      <c r="EV552" s="18"/>
      <c r="EW552" s="18"/>
      <c r="EX552" s="18"/>
      <c r="EY552" s="18"/>
      <c r="EZ552" s="18"/>
      <c r="FA552" s="18"/>
      <c r="FB552" s="18"/>
      <c r="FC552" s="18"/>
      <c r="FD552" s="18"/>
      <c r="FE552" s="18"/>
      <c r="FF552" s="18"/>
      <c r="FG552" s="18"/>
      <c r="FH552" s="18"/>
      <c r="FI552" s="18"/>
      <c r="FJ552" s="18"/>
      <c r="FK552" s="18"/>
      <c r="FL552" s="18"/>
      <c r="FM552" s="18"/>
      <c r="FN552" s="18"/>
      <c r="FO552" s="18"/>
      <c r="FP552" s="18"/>
      <c r="FQ552" s="18"/>
      <c r="FR552" s="18"/>
      <c r="FS552" s="18"/>
      <c r="FT552" s="18"/>
      <c r="FU552" s="18"/>
      <c r="FV552" s="18"/>
      <c r="FW552" s="18"/>
      <c r="FX552" s="18"/>
      <c r="FY552" s="18"/>
      <c r="FZ552" s="18"/>
      <c r="GA552" s="18"/>
      <c r="GB552" s="18"/>
      <c r="GC552" s="18"/>
      <c r="GD552" s="18"/>
      <c r="GE552" s="18"/>
      <c r="GF552" s="18"/>
      <c r="GG552" s="18"/>
      <c r="GH552" s="18"/>
      <c r="GI552" s="18"/>
      <c r="GJ552" s="18"/>
      <c r="GK552" s="18"/>
      <c r="GL552" s="18"/>
      <c r="GM552" s="18"/>
      <c r="GN552" s="18"/>
      <c r="GO552" s="18"/>
      <c r="GP552" s="18"/>
      <c r="GQ552" s="18"/>
      <c r="GR552" s="18"/>
      <c r="GS552" s="18"/>
      <c r="GT552" s="18"/>
      <c r="GU552" s="18"/>
      <c r="GV552" s="18"/>
      <c r="GW552" s="18"/>
      <c r="GX552" s="18"/>
      <c r="GY552" s="18"/>
      <c r="GZ552" s="18"/>
      <c r="HA552" s="18"/>
      <c r="HB552" s="18"/>
      <c r="HC552" s="18"/>
      <c r="HD552" s="18"/>
      <c r="HE552" s="18"/>
      <c r="HF552" s="18"/>
      <c r="HG552" s="18"/>
      <c r="HH552" s="18"/>
      <c r="HI552" s="18"/>
      <c r="HJ552" s="18"/>
      <c r="HK552" s="18"/>
      <c r="HL552" s="18"/>
      <c r="HM552" s="18"/>
      <c r="HN552" s="18"/>
      <c r="HO552" s="18"/>
      <c r="HP552" s="18"/>
      <c r="HQ552" s="18"/>
      <c r="HR552" s="18"/>
      <c r="HS552" s="18"/>
      <c r="HT552" s="18"/>
      <c r="HU552" s="18"/>
      <c r="HV552" s="18"/>
      <c r="HW552" s="18"/>
      <c r="HX552" s="18"/>
      <c r="HY552" s="18"/>
      <c r="HZ552" s="18"/>
      <c r="IA552" s="18"/>
      <c r="IB552" s="18"/>
      <c r="IC552" s="18"/>
      <c r="ID552" s="18"/>
      <c r="IE552" s="18"/>
      <c r="IF552" s="18"/>
      <c r="IG552" s="18"/>
      <c r="IH552" s="18"/>
      <c r="II552" s="18"/>
      <c r="IJ552" s="18"/>
      <c r="IK552" s="18"/>
      <c r="IL552" s="18"/>
      <c r="IM552" s="18"/>
      <c r="IN552" s="18"/>
      <c r="IO552" s="18"/>
      <c r="IP552" s="18"/>
      <c r="IQ552" s="18"/>
      <c r="IR552" s="18"/>
      <c r="IS552" s="18"/>
      <c r="IT552" s="18"/>
      <c r="IU552" s="18"/>
      <c r="IV552" s="18"/>
      <c r="IW552" s="18"/>
      <c r="IX552" s="18"/>
      <c r="IY552" s="18"/>
      <c r="IZ552" s="18"/>
      <c r="JA552" s="18"/>
      <c r="JB552" s="18"/>
      <c r="JC552" s="18"/>
      <c r="JD552" s="18"/>
      <c r="JE552" s="18"/>
      <c r="JF552" s="18"/>
      <c r="JG552" s="18"/>
      <c r="JH552" s="18"/>
      <c r="JI552" s="18"/>
      <c r="JJ552" s="18"/>
      <c r="JK552" s="18"/>
      <c r="JL552" s="18"/>
      <c r="JM552" s="18"/>
      <c r="JN552" s="18"/>
      <c r="JO552" s="18"/>
      <c r="JP552" s="18"/>
      <c r="JQ552" s="18"/>
      <c r="JR552" s="18"/>
      <c r="JS552" s="18"/>
      <c r="JT552" s="18"/>
      <c r="JU552" s="18"/>
      <c r="JV552" s="18"/>
      <c r="JW552" s="18"/>
      <c r="JX552" s="18"/>
      <c r="JY552" s="18"/>
      <c r="JZ552" s="18"/>
      <c r="KA552" s="18"/>
      <c r="KB552" s="18"/>
      <c r="KC552" s="18"/>
      <c r="KD552" s="18"/>
      <c r="KE552" s="18"/>
      <c r="KF552" s="18"/>
      <c r="KG552" s="18"/>
      <c r="KH552" s="18"/>
      <c r="KI552" s="18"/>
      <c r="KJ552" s="18"/>
      <c r="KK552" s="18"/>
      <c r="KL552" s="18"/>
      <c r="KM552" s="18"/>
      <c r="KN552" s="18"/>
      <c r="KO552" s="18"/>
      <c r="KP552" s="18"/>
      <c r="KQ552" s="18"/>
      <c r="KR552" s="18"/>
      <c r="KS552" s="18"/>
      <c r="KT552" s="18"/>
      <c r="KU552" s="18"/>
      <c r="KV552" s="18"/>
      <c r="KW552" s="18"/>
      <c r="KX552" s="18"/>
      <c r="KY552" s="18"/>
      <c r="KZ552" s="18"/>
      <c r="LA552" s="18"/>
      <c r="LB552" s="18"/>
      <c r="LC552" s="18"/>
      <c r="LD552" s="18"/>
      <c r="LE552" s="18"/>
      <c r="LF552" s="18"/>
      <c r="LG552" s="18"/>
      <c r="LH552" s="18"/>
      <c r="LI552" s="18"/>
      <c r="LJ552" s="18"/>
      <c r="LK552" s="18"/>
      <c r="LL552" s="18"/>
      <c r="LM552" s="18"/>
      <c r="LN552" s="18"/>
      <c r="LO552" s="18"/>
      <c r="LP552" s="18"/>
      <c r="LQ552" s="18"/>
      <c r="LR552" s="18"/>
      <c r="LS552" s="18"/>
      <c r="LT552" s="18"/>
      <c r="LU552" s="18"/>
      <c r="LV552" s="18"/>
      <c r="LW552" s="18"/>
      <c r="LX552" s="18"/>
      <c r="LY552" s="18"/>
      <c r="LZ552" s="18"/>
      <c r="MA552" s="18"/>
      <c r="MB552" s="18"/>
      <c r="MC552" s="18"/>
      <c r="MD552" s="18"/>
      <c r="ME552" s="18"/>
      <c r="MF552" s="18"/>
      <c r="MG552" s="18"/>
      <c r="MH552" s="18"/>
      <c r="MI552" s="18"/>
      <c r="MJ552" s="18"/>
      <c r="MK552" s="18"/>
      <c r="ML552" s="18"/>
      <c r="MM552" s="18"/>
      <c r="MN552" s="18"/>
      <c r="MO552" s="18"/>
      <c r="MP552" s="18"/>
      <c r="MQ552" s="18"/>
      <c r="MR552" s="18"/>
      <c r="MS552" s="18"/>
      <c r="MT552" s="18"/>
      <c r="MU552" s="18"/>
      <c r="MV552" s="18"/>
      <c r="MW552" s="18"/>
      <c r="MX552" s="18"/>
      <c r="MY552" s="18"/>
      <c r="MZ552" s="18"/>
      <c r="NA552" s="18"/>
      <c r="NB552" s="18"/>
      <c r="NC552" s="18"/>
      <c r="ND552" s="18"/>
      <c r="NE552" s="18"/>
      <c r="NF552" s="18"/>
      <c r="NG552" s="18"/>
      <c r="NH552" s="18"/>
      <c r="NI552" s="18"/>
      <c r="NJ552" s="18"/>
      <c r="NK552" s="18"/>
      <c r="NL552" s="18"/>
      <c r="NM552" s="18"/>
      <c r="NN552" s="18"/>
      <c r="NO552" s="18"/>
      <c r="NP552" s="18"/>
      <c r="NQ552" s="18"/>
      <c r="NR552" s="18"/>
      <c r="NS552" s="18"/>
      <c r="NT552" s="18"/>
      <c r="NU552" s="18"/>
      <c r="NV552" s="18"/>
      <c r="NW552" s="18"/>
      <c r="NX552" s="18"/>
      <c r="NY552" s="18"/>
      <c r="NZ552" s="18"/>
      <c r="OA552" s="18"/>
      <c r="OB552" s="18"/>
      <c r="OC552" s="18"/>
      <c r="OD552" s="18"/>
      <c r="OE552" s="18"/>
      <c r="OF552" s="18"/>
      <c r="OG552" s="18"/>
      <c r="OH552" s="18"/>
      <c r="OI552" s="18"/>
      <c r="OJ552" s="18"/>
      <c r="OK552" s="18"/>
      <c r="OL552" s="18"/>
      <c r="OM552" s="18"/>
      <c r="ON552" s="18"/>
      <c r="OO552" s="18"/>
      <c r="OP552" s="18"/>
      <c r="OQ552" s="18"/>
      <c r="OR552" s="18"/>
      <c r="OS552" s="18"/>
      <c r="OT552" s="18"/>
      <c r="OU552" s="18"/>
      <c r="OV552" s="18"/>
      <c r="OW552" s="18"/>
      <c r="OX552" s="18"/>
      <c r="OY552" s="18"/>
      <c r="OZ552" s="18"/>
      <c r="PA552" s="18"/>
      <c r="PB552" s="18"/>
      <c r="PC552" s="18"/>
      <c r="PD552" s="18"/>
      <c r="PE552" s="18"/>
      <c r="PF552" s="18"/>
      <c r="PG552" s="18"/>
      <c r="PH552" s="18"/>
      <c r="PI552" s="18"/>
      <c r="PJ552" s="18"/>
      <c r="PK552" s="18"/>
      <c r="PL552" s="18"/>
      <c r="PM552" s="18"/>
      <c r="PN552" s="18"/>
      <c r="PO552" s="18"/>
      <c r="PP552" s="18"/>
      <c r="PQ552" s="18"/>
      <c r="PR552" s="18"/>
      <c r="PS552" s="18"/>
      <c r="PT552" s="18"/>
      <c r="PU552" s="18"/>
      <c r="PV552" s="18"/>
      <c r="PW552" s="18"/>
      <c r="PX552" s="18"/>
      <c r="PY552" s="18"/>
      <c r="PZ552" s="18"/>
      <c r="QA552" s="18"/>
      <c r="QB552" s="18"/>
      <c r="QC552" s="18"/>
      <c r="QD552" s="18"/>
      <c r="QE552" s="18"/>
      <c r="QF552" s="18"/>
      <c r="QG552" s="18"/>
      <c r="QH552" s="18"/>
      <c r="QI552" s="18"/>
      <c r="QJ552" s="18"/>
      <c r="QK552" s="18"/>
      <c r="QL552" s="18"/>
      <c r="QM552" s="18"/>
      <c r="QN552" s="18"/>
      <c r="QO552" s="18"/>
      <c r="QP552" s="18"/>
      <c r="QQ552" s="18"/>
      <c r="QR552" s="18"/>
      <c r="QS552" s="18"/>
      <c r="QT552" s="18"/>
      <c r="QU552" s="18"/>
      <c r="QV552" s="18"/>
      <c r="QW552" s="18"/>
      <c r="QX552" s="18"/>
      <c r="QY552" s="18"/>
      <c r="QZ552" s="18"/>
      <c r="RA552" s="18"/>
      <c r="RB552" s="18"/>
      <c r="RC552" s="18"/>
      <c r="RD552" s="18"/>
      <c r="RE552" s="18"/>
      <c r="RF552" s="18"/>
      <c r="RG552" s="18"/>
      <c r="RH552" s="18"/>
      <c r="RI552" s="18"/>
      <c r="RJ552" s="18"/>
      <c r="RK552" s="18"/>
      <c r="RL552" s="18"/>
      <c r="RM552" s="18"/>
      <c r="RN552" s="18"/>
      <c r="RO552" s="18"/>
      <c r="RP552" s="18"/>
      <c r="RQ552" s="18"/>
      <c r="RR552" s="18"/>
      <c r="RS552" s="18"/>
      <c r="RT552" s="18"/>
      <c r="RU552" s="18"/>
      <c r="RV552" s="18"/>
      <c r="RW552" s="18"/>
      <c r="RX552" s="18"/>
      <c r="RY552" s="18"/>
      <c r="RZ552" s="18"/>
      <c r="SA552" s="18"/>
      <c r="SB552" s="18"/>
      <c r="SC552" s="18"/>
      <c r="SD552" s="18"/>
      <c r="SE552" s="18"/>
      <c r="SF552" s="18"/>
      <c r="SG552" s="18"/>
      <c r="SH552" s="18"/>
      <c r="SI552" s="18"/>
      <c r="SJ552" s="18"/>
      <c r="SK552" s="18"/>
      <c r="SL552" s="18"/>
      <c r="SM552" s="18"/>
      <c r="SN552" s="18"/>
      <c r="SO552" s="18"/>
      <c r="SP552" s="18"/>
      <c r="SQ552" s="18"/>
      <c r="SR552" s="18"/>
      <c r="SS552" s="18"/>
      <c r="ST552" s="18"/>
      <c r="SU552" s="18"/>
      <c r="SV552" s="18"/>
      <c r="SW552" s="18"/>
      <c r="SX552" s="18"/>
      <c r="SY552" s="18"/>
      <c r="SZ552" s="18"/>
      <c r="TA552" s="18"/>
      <c r="TB552" s="18"/>
      <c r="TC552" s="18"/>
      <c r="TD552" s="18"/>
      <c r="TE552" s="18"/>
      <c r="TF552" s="18"/>
      <c r="TG552" s="18"/>
      <c r="TH552" s="18"/>
      <c r="TI552" s="18"/>
      <c r="TJ552" s="18"/>
      <c r="TK552" s="18"/>
      <c r="TL552" s="18"/>
      <c r="TM552" s="18"/>
      <c r="TN552" s="18"/>
      <c r="TO552" s="18"/>
      <c r="TP552" s="18"/>
      <c r="TQ552" s="18"/>
      <c r="TR552" s="18"/>
      <c r="TS552" s="18"/>
      <c r="TT552" s="18"/>
      <c r="TU552" s="18"/>
      <c r="TV552" s="18"/>
      <c r="TW552" s="18"/>
      <c r="TX552" s="18"/>
      <c r="TY552" s="18"/>
      <c r="TZ552" s="18"/>
      <c r="UA552" s="18"/>
      <c r="UB552" s="18"/>
      <c r="UC552" s="18"/>
      <c r="UD552" s="18"/>
      <c r="UE552" s="18"/>
      <c r="UF552" s="18"/>
      <c r="UG552" s="18"/>
      <c r="UH552" s="18"/>
      <c r="UI552" s="18"/>
      <c r="UJ552" s="18"/>
      <c r="UK552" s="18"/>
      <c r="UL552" s="18"/>
      <c r="UM552" s="18"/>
      <c r="UN552" s="18"/>
      <c r="UO552" s="18"/>
      <c r="UP552" s="18"/>
      <c r="UQ552" s="18"/>
      <c r="UR552" s="18"/>
      <c r="US552" s="18"/>
      <c r="UT552" s="18"/>
      <c r="UU552" s="18"/>
      <c r="UV552" s="18"/>
      <c r="UW552" s="18"/>
      <c r="UX552" s="18"/>
      <c r="UY552" s="18"/>
      <c r="UZ552" s="18"/>
      <c r="VA552" s="18"/>
      <c r="VB552" s="18"/>
      <c r="VC552" s="18"/>
      <c r="VD552" s="18"/>
      <c r="VE552" s="18"/>
      <c r="VF552" s="18"/>
      <c r="VG552" s="18"/>
      <c r="VH552" s="18"/>
      <c r="VI552" s="18"/>
      <c r="VJ552" s="18"/>
      <c r="VK552" s="18"/>
      <c r="VL552" s="18"/>
      <c r="VM552" s="18"/>
      <c r="VN552" s="18"/>
      <c r="VO552" s="18"/>
      <c r="VP552" s="18"/>
      <c r="VQ552" s="18"/>
      <c r="VR552" s="18"/>
      <c r="VS552" s="18"/>
      <c r="VT552" s="18"/>
      <c r="VU552" s="18"/>
      <c r="VV552" s="18"/>
      <c r="VW552" s="18"/>
      <c r="VX552" s="18"/>
      <c r="VY552" s="18"/>
      <c r="VZ552" s="18"/>
      <c r="WA552" s="18"/>
      <c r="WB552" s="18"/>
      <c r="WC552" s="18"/>
      <c r="WD552" s="18"/>
      <c r="WE552" s="18"/>
      <c r="WF552" s="18"/>
      <c r="WG552" s="18"/>
      <c r="WH552" s="18"/>
      <c r="WI552" s="18"/>
      <c r="WJ552" s="18"/>
      <c r="WK552" s="18"/>
      <c r="WL552" s="18"/>
      <c r="WM552" s="18"/>
      <c r="WN552" s="18"/>
      <c r="WO552" s="18"/>
      <c r="WP552" s="18"/>
      <c r="WQ552" s="18"/>
      <c r="WR552" s="18"/>
      <c r="WS552" s="18"/>
      <c r="WT552" s="18"/>
      <c r="WU552" s="18"/>
      <c r="WV552" s="18"/>
      <c r="WW552" s="18"/>
      <c r="WX552" s="18"/>
      <c r="WY552" s="18"/>
      <c r="WZ552" s="18"/>
      <c r="XA552" s="18"/>
      <c r="XB552" s="18"/>
      <c r="XC552" s="18"/>
      <c r="XD552" s="18"/>
      <c r="XE552" s="18"/>
      <c r="XF552" s="18"/>
      <c r="XG552" s="18"/>
      <c r="XH552" s="18"/>
      <c r="XI552" s="18"/>
      <c r="XJ552" s="18"/>
      <c r="XK552" s="18"/>
      <c r="XL552" s="18"/>
      <c r="XM552" s="18"/>
      <c r="XN552" s="18"/>
      <c r="XO552" s="18"/>
      <c r="XP552" s="18"/>
      <c r="XQ552" s="18"/>
      <c r="XR552" s="18"/>
      <c r="XS552" s="18"/>
      <c r="XT552" s="18"/>
      <c r="XU552" s="18"/>
      <c r="XV552" s="18"/>
      <c r="XW552" s="18"/>
      <c r="XX552" s="18"/>
      <c r="XY552" s="18"/>
      <c r="XZ552" s="18"/>
      <c r="YA552" s="18"/>
      <c r="YB552" s="18"/>
      <c r="YC552" s="18"/>
      <c r="YD552" s="18"/>
      <c r="YE552" s="18"/>
      <c r="YF552" s="18"/>
      <c r="YG552" s="18"/>
      <c r="YH552" s="18"/>
      <c r="YI552" s="18"/>
      <c r="YJ552" s="18"/>
      <c r="YK552" s="18"/>
      <c r="YL552" s="18"/>
      <c r="YM552" s="18"/>
      <c r="YN552" s="18"/>
      <c r="YO552" s="18"/>
      <c r="YP552" s="18"/>
      <c r="YQ552" s="18"/>
      <c r="YR552" s="18"/>
      <c r="YS552" s="18"/>
      <c r="YT552" s="18"/>
      <c r="YU552" s="18"/>
      <c r="YV552" s="18"/>
      <c r="YW552" s="18"/>
      <c r="YX552" s="18"/>
      <c r="YY552" s="18"/>
      <c r="YZ552" s="18"/>
      <c r="ZA552" s="18"/>
      <c r="ZB552" s="18"/>
      <c r="ZC552" s="18"/>
      <c r="ZD552" s="18"/>
      <c r="ZE552" s="18"/>
      <c r="ZF552" s="18"/>
      <c r="ZG552" s="18"/>
      <c r="ZH552" s="18"/>
      <c r="ZI552" s="18"/>
      <c r="ZJ552" s="18"/>
      <c r="ZK552" s="18"/>
      <c r="ZL552" s="18"/>
      <c r="ZM552" s="18"/>
      <c r="ZN552" s="18"/>
      <c r="ZO552" s="18"/>
      <c r="ZP552" s="18"/>
      <c r="ZQ552" s="18"/>
      <c r="ZR552" s="18"/>
      <c r="ZS552" s="18"/>
      <c r="ZT552" s="18"/>
      <c r="ZU552" s="18"/>
      <c r="ZV552" s="18"/>
      <c r="ZW552" s="18"/>
      <c r="ZX552" s="18"/>
      <c r="ZY552" s="18"/>
      <c r="ZZ552" s="18"/>
      <c r="AAA552" s="18"/>
      <c r="AAB552" s="18"/>
      <c r="AAC552" s="18"/>
      <c r="AAD552" s="18"/>
      <c r="AAE552" s="18"/>
      <c r="AAF552" s="18"/>
      <c r="AAG552" s="18"/>
      <c r="AAH552" s="18"/>
      <c r="AAI552" s="18"/>
      <c r="AAJ552" s="18"/>
      <c r="AAK552" s="18"/>
      <c r="AAL552" s="18"/>
      <c r="AAM552" s="18"/>
      <c r="AAN552" s="18"/>
      <c r="AAO552" s="18"/>
      <c r="AAP552" s="18"/>
      <c r="AAQ552" s="18"/>
      <c r="AAR552" s="18"/>
      <c r="AAS552" s="18"/>
      <c r="AAT552" s="18"/>
      <c r="AAU552" s="18"/>
      <c r="AAV552" s="18"/>
      <c r="AAW552" s="18"/>
      <c r="AAX552" s="18"/>
      <c r="AAY552" s="18"/>
      <c r="AAZ552" s="18"/>
      <c r="ABA552" s="18"/>
      <c r="ABB552" s="18"/>
      <c r="ABC552" s="18"/>
      <c r="ABD552" s="18"/>
      <c r="ABE552" s="18"/>
      <c r="ABF552" s="18"/>
      <c r="ABG552" s="18"/>
      <c r="ABH552" s="18"/>
      <c r="ABI552" s="18"/>
      <c r="ABJ552" s="18"/>
      <c r="ABK552" s="18"/>
      <c r="ABL552" s="18"/>
      <c r="ABM552" s="18"/>
      <c r="ABN552" s="18"/>
      <c r="ABO552" s="18"/>
      <c r="ABP552" s="18"/>
      <c r="ABQ552" s="18"/>
      <c r="ABR552" s="18"/>
      <c r="ABS552" s="18"/>
      <c r="ABT552" s="18"/>
      <c r="ABU552" s="18"/>
      <c r="ABV552" s="18"/>
      <c r="ABW552" s="18"/>
      <c r="ABX552" s="18"/>
      <c r="ABY552" s="18"/>
      <c r="ABZ552" s="18"/>
      <c r="ACA552" s="18"/>
      <c r="ACB552" s="18"/>
      <c r="ACC552" s="18"/>
      <c r="ACD552" s="18"/>
      <c r="ACE552" s="18"/>
      <c r="ACF552" s="18"/>
      <c r="ACG552" s="18"/>
      <c r="ACH552" s="18"/>
      <c r="ACI552" s="18"/>
      <c r="ACJ552" s="18"/>
      <c r="ACK552" s="18"/>
      <c r="ACL552" s="18"/>
      <c r="ACM552" s="18"/>
      <c r="ACN552" s="18"/>
      <c r="ACO552" s="18"/>
      <c r="ACP552" s="18"/>
      <c r="ACQ552" s="18"/>
      <c r="ACR552" s="18"/>
      <c r="ACS552" s="18"/>
      <c r="ACT552" s="18"/>
      <c r="ACU552" s="18"/>
      <c r="ACV552" s="18"/>
      <c r="ACW552" s="18"/>
      <c r="ACX552" s="18"/>
      <c r="ACY552" s="18"/>
      <c r="ACZ552" s="18"/>
      <c r="ADA552" s="18"/>
      <c r="ADB552" s="18"/>
      <c r="ADC552" s="18"/>
      <c r="ADD552" s="18"/>
      <c r="ADE552" s="18"/>
      <c r="ADF552" s="18"/>
      <c r="ADG552" s="18"/>
      <c r="ADH552" s="18"/>
      <c r="ADI552" s="18"/>
      <c r="ADJ552" s="18"/>
      <c r="ADK552" s="18"/>
      <c r="ADL552" s="18"/>
      <c r="ADM552" s="18"/>
      <c r="ADN552" s="18"/>
      <c r="ADO552" s="18"/>
      <c r="ADP552" s="18"/>
      <c r="ADQ552" s="18"/>
      <c r="ADR552" s="18"/>
      <c r="ADS552" s="18"/>
      <c r="ADT552" s="18"/>
      <c r="ADU552" s="18"/>
      <c r="ADV552" s="18"/>
      <c r="ADW552" s="18"/>
      <c r="ADX552" s="18"/>
      <c r="ADY552" s="18"/>
      <c r="ADZ552" s="18"/>
      <c r="AEA552" s="18"/>
      <c r="AEB552" s="18"/>
      <c r="AEC552" s="18"/>
      <c r="AED552" s="18"/>
      <c r="AEE552" s="18"/>
      <c r="AEF552" s="18"/>
      <c r="AEG552" s="18"/>
      <c r="AEH552" s="18"/>
      <c r="AEI552" s="18"/>
      <c r="AEJ552" s="18"/>
      <c r="AEK552" s="18"/>
      <c r="AEL552" s="18"/>
      <c r="AEM552" s="18"/>
      <c r="AEN552" s="18"/>
      <c r="AEO552" s="18"/>
      <c r="AEP552" s="18"/>
      <c r="AEQ552" s="18"/>
      <c r="AER552" s="18"/>
      <c r="AES552" s="18"/>
      <c r="AET552" s="18"/>
      <c r="AEU552" s="18"/>
      <c r="AEV552" s="18"/>
      <c r="AEW552" s="18"/>
      <c r="AEX552" s="18"/>
      <c r="AEY552" s="18"/>
      <c r="AEZ552" s="18"/>
      <c r="AFA552" s="18"/>
      <c r="AFB552" s="18"/>
      <c r="AFC552" s="18"/>
      <c r="AFD552" s="18"/>
      <c r="AFE552" s="18"/>
      <c r="AFF552" s="18"/>
      <c r="AFG552" s="18"/>
      <c r="AFH552" s="18"/>
      <c r="AFI552" s="18"/>
      <c r="AFJ552" s="18"/>
      <c r="AFK552" s="18"/>
      <c r="AFL552" s="18"/>
      <c r="AFM552" s="18"/>
      <c r="AFN552" s="18"/>
      <c r="AFO552" s="18"/>
      <c r="AFP552" s="18"/>
      <c r="AFQ552" s="18"/>
      <c r="AFR552" s="18"/>
      <c r="AFS552" s="18"/>
      <c r="AFT552" s="18"/>
      <c r="AFU552" s="18"/>
      <c r="AFV552" s="18"/>
      <c r="AFW552" s="18"/>
      <c r="AFX552" s="18"/>
      <c r="AFY552" s="18"/>
      <c r="AFZ552" s="18"/>
      <c r="AGA552" s="18"/>
      <c r="AGB552" s="18"/>
      <c r="AGC552" s="18"/>
      <c r="AGD552" s="18"/>
      <c r="AGE552" s="18"/>
      <c r="AGF552" s="18"/>
      <c r="AGG552" s="18"/>
      <c r="AGH552" s="18"/>
      <c r="AGI552" s="18"/>
      <c r="AGJ552" s="18"/>
      <c r="AGK552" s="18"/>
      <c r="AGL552" s="18"/>
      <c r="AGM552" s="18"/>
      <c r="AGN552" s="18"/>
      <c r="AGO552" s="18"/>
      <c r="AGP552" s="18"/>
      <c r="AGQ552" s="18"/>
      <c r="AGR552" s="18"/>
      <c r="AGS552" s="18"/>
      <c r="AGT552" s="18"/>
      <c r="AGU552" s="18"/>
      <c r="AGV552" s="18"/>
      <c r="AGW552" s="18"/>
      <c r="AGX552" s="18"/>
      <c r="AGY552" s="18"/>
      <c r="AGZ552" s="18"/>
      <c r="AHA552" s="18"/>
      <c r="AHB552" s="18"/>
      <c r="AHC552" s="18"/>
      <c r="AHD552" s="18"/>
      <c r="AHE552" s="18"/>
      <c r="AHF552" s="18"/>
      <c r="AHG552" s="18"/>
      <c r="AHH552" s="18"/>
      <c r="AHI552" s="18"/>
      <c r="AHJ552" s="18"/>
      <c r="AHK552" s="18"/>
      <c r="AHL552" s="18"/>
      <c r="AHM552" s="18"/>
      <c r="AHN552" s="18"/>
      <c r="AHO552" s="18"/>
      <c r="AHP552" s="18"/>
      <c r="AHQ552" s="18"/>
      <c r="AHR552" s="18"/>
      <c r="AHS552" s="18"/>
      <c r="AHT552" s="18"/>
      <c r="AHU552" s="18"/>
      <c r="AHV552" s="18"/>
      <c r="AHW552" s="18"/>
      <c r="AHX552" s="18"/>
      <c r="AHY552" s="18"/>
      <c r="AHZ552" s="18"/>
      <c r="AIA552" s="18"/>
      <c r="AIB552" s="18"/>
      <c r="AIC552" s="18"/>
      <c r="AID552" s="18"/>
      <c r="AIE552" s="18"/>
      <c r="AIF552" s="18"/>
      <c r="AIG552" s="18"/>
      <c r="AIH552" s="18"/>
      <c r="AII552" s="18"/>
      <c r="AIJ552" s="18"/>
      <c r="AIK552" s="18"/>
      <c r="AIL552" s="18"/>
      <c r="AIM552" s="18"/>
      <c r="AIN552" s="18"/>
      <c r="AIO552" s="18"/>
      <c r="AIP552" s="18"/>
      <c r="AIQ552" s="18"/>
      <c r="AIR552" s="18"/>
      <c r="AIS552" s="18"/>
      <c r="AIT552" s="18"/>
      <c r="AIU552" s="18"/>
      <c r="AIV552" s="18"/>
      <c r="AIW552" s="18"/>
      <c r="AIX552" s="18"/>
      <c r="AIY552" s="18"/>
      <c r="AIZ552" s="18"/>
      <c r="AJA552" s="18"/>
      <c r="AJB552" s="18"/>
      <c r="AJC552" s="18"/>
      <c r="AJD552" s="18"/>
      <c r="AJE552" s="18"/>
      <c r="AJF552" s="18"/>
      <c r="AJG552" s="18"/>
      <c r="AJH552" s="18"/>
      <c r="AJI552" s="18"/>
      <c r="AJJ552" s="18"/>
      <c r="AJK552" s="18"/>
      <c r="AJL552" s="18"/>
      <c r="AJM552" s="18"/>
      <c r="AJN552" s="18"/>
      <c r="AJO552" s="18"/>
      <c r="AJP552" s="18"/>
      <c r="AJQ552" s="18"/>
      <c r="AJR552" s="18"/>
      <c r="AJS552" s="18"/>
      <c r="AJT552" s="18"/>
      <c r="AJU552" s="18"/>
      <c r="AJV552" s="18"/>
      <c r="AJW552" s="18"/>
      <c r="AJX552" s="18"/>
      <c r="AJY552" s="18"/>
      <c r="AJZ552" s="18"/>
      <c r="AKA552" s="18"/>
      <c r="AKB552" s="18"/>
      <c r="AKC552" s="18"/>
      <c r="AKD552" s="18"/>
      <c r="AKE552" s="18"/>
      <c r="AKF552" s="18"/>
      <c r="AKG552" s="18"/>
      <c r="AKH552" s="18"/>
      <c r="AKI552" s="18"/>
      <c r="AKJ552" s="18"/>
      <c r="AKK552" s="18"/>
      <c r="AKL552" s="18"/>
      <c r="AKM552" s="18"/>
      <c r="AKN552" s="18"/>
      <c r="AKO552" s="18"/>
      <c r="AKP552" s="18"/>
      <c r="AKQ552" s="18"/>
      <c r="AKR552" s="18"/>
      <c r="AKS552" s="18"/>
      <c r="AKT552" s="18"/>
      <c r="AKU552" s="18"/>
      <c r="AKV552" s="18"/>
      <c r="AKW552" s="18"/>
      <c r="AKX552" s="18"/>
      <c r="AKY552" s="18"/>
      <c r="AKZ552" s="18"/>
      <c r="ALA552" s="18"/>
      <c r="ALB552" s="18"/>
      <c r="ALC552" s="18"/>
      <c r="ALD552" s="18"/>
      <c r="ALE552" s="18"/>
      <c r="ALF552" s="18"/>
      <c r="ALG552" s="18"/>
      <c r="ALH552" s="18"/>
      <c r="ALI552" s="18"/>
      <c r="ALJ552" s="18"/>
      <c r="ALK552" s="18"/>
      <c r="ALL552" s="18"/>
      <c r="ALM552" s="18"/>
      <c r="ALN552" s="18"/>
      <c r="ALO552" s="18"/>
      <c r="ALP552" s="18"/>
      <c r="ALQ552" s="18"/>
      <c r="ALR552" s="18"/>
      <c r="ALS552" s="18"/>
      <c r="ALT552" s="18"/>
      <c r="ALU552" s="18"/>
      <c r="ALV552" s="18"/>
      <c r="ALW552" s="18"/>
      <c r="ALX552" s="18"/>
      <c r="ALY552" s="18"/>
      <c r="ALZ552" s="18"/>
      <c r="AMA552" s="18"/>
      <c r="AMB552" s="18"/>
      <c r="AMC552" s="18"/>
      <c r="AMD552" s="18"/>
      <c r="AME552" s="18"/>
      <c r="AMF552" s="18"/>
      <c r="AMG552" s="18"/>
      <c r="AMH552" s="18"/>
      <c r="AMI552" s="18"/>
      <c r="AMJ552" s="18"/>
      <c r="AMK552" s="18"/>
      <c r="AML552" s="18"/>
      <c r="AMM552" s="18"/>
      <c r="AMN552" s="18"/>
      <c r="AMO552" s="18"/>
      <c r="AMP552" s="18"/>
      <c r="AMQ552" s="18"/>
      <c r="AMR552" s="18"/>
      <c r="AMS552" s="18"/>
      <c r="AMT552" s="18"/>
      <c r="AMU552" s="18"/>
      <c r="AMV552" s="18"/>
      <c r="AMW552" s="18"/>
      <c r="AMX552" s="18"/>
      <c r="AMY552" s="18"/>
      <c r="AMZ552" s="18"/>
      <c r="ANA552" s="18"/>
      <c r="ANB552" s="18"/>
      <c r="ANC552" s="18"/>
      <c r="AND552" s="18"/>
      <c r="ANE552" s="18"/>
      <c r="ANF552" s="18"/>
      <c r="ANG552" s="18"/>
      <c r="ANH552" s="18"/>
      <c r="ANI552" s="18"/>
      <c r="ANJ552" s="18"/>
      <c r="ANK552" s="18"/>
      <c r="ANL552" s="18"/>
      <c r="ANM552" s="18"/>
      <c r="ANN552" s="18"/>
      <c r="ANO552" s="18"/>
      <c r="ANP552" s="18"/>
      <c r="ANQ552" s="18"/>
      <c r="ANR552" s="18"/>
      <c r="ANS552" s="18"/>
      <c r="ANT552" s="18"/>
      <c r="ANU552" s="18"/>
      <c r="ANV552" s="18"/>
      <c r="ANW552" s="18"/>
      <c r="ANX552" s="18"/>
      <c r="ANY552" s="18"/>
      <c r="ANZ552" s="18"/>
      <c r="AOA552" s="18"/>
      <c r="AOB552" s="18"/>
      <c r="AOC552" s="18"/>
      <c r="AOD552" s="18"/>
      <c r="AOE552" s="18"/>
      <c r="AOF552" s="18"/>
      <c r="AOG552" s="18"/>
      <c r="AOH552" s="18"/>
      <c r="AOI552" s="18"/>
      <c r="AOJ552" s="18"/>
      <c r="AOK552" s="18"/>
      <c r="AOL552" s="18"/>
      <c r="AOM552" s="18"/>
      <c r="AON552" s="18"/>
      <c r="AOO552" s="18"/>
      <c r="AOP552" s="18"/>
      <c r="AOQ552" s="18"/>
      <c r="AOR552" s="18"/>
      <c r="AOS552" s="18"/>
      <c r="AOT552" s="18"/>
      <c r="AOU552" s="18"/>
      <c r="AOV552" s="18"/>
      <c r="AOW552" s="18"/>
      <c r="AOX552" s="18"/>
      <c r="AOY552" s="18"/>
      <c r="AOZ552" s="18"/>
      <c r="APA552" s="18"/>
      <c r="APB552" s="18"/>
      <c r="APC552" s="18"/>
      <c r="APD552" s="18"/>
      <c r="APE552" s="18"/>
      <c r="APF552" s="18"/>
      <c r="APG552" s="18"/>
      <c r="APH552" s="18"/>
      <c r="API552" s="18"/>
      <c r="APJ552" s="18"/>
      <c r="APK552" s="18"/>
      <c r="APL552" s="18"/>
      <c r="APM552" s="18"/>
      <c r="APN552" s="18"/>
      <c r="APO552" s="18"/>
      <c r="APP552" s="18"/>
      <c r="APQ552" s="18"/>
      <c r="APR552" s="18"/>
      <c r="APS552" s="18"/>
      <c r="APT552" s="18"/>
      <c r="APU552" s="18"/>
      <c r="APV552" s="18"/>
      <c r="APW552" s="18"/>
      <c r="APX552" s="18"/>
      <c r="APY552" s="18"/>
      <c r="APZ552" s="18"/>
      <c r="AQA552" s="18"/>
      <c r="AQB552" s="18"/>
      <c r="AQC552" s="18"/>
      <c r="AQD552" s="18"/>
      <c r="AQE552" s="18"/>
      <c r="AQF552" s="18"/>
      <c r="AQG552" s="18"/>
      <c r="AQH552" s="18"/>
      <c r="AQI552" s="18"/>
      <c r="AQJ552" s="18"/>
      <c r="AQK552" s="18"/>
      <c r="AQL552" s="18"/>
      <c r="AQM552" s="18"/>
      <c r="AQN552" s="18"/>
      <c r="AQO552" s="18"/>
      <c r="AQP552" s="18"/>
      <c r="AQQ552" s="18"/>
      <c r="AQR552" s="18"/>
      <c r="AQS552" s="18"/>
      <c r="AQT552" s="18"/>
      <c r="AQU552" s="18"/>
      <c r="AQV552" s="18"/>
      <c r="AQW552" s="18"/>
      <c r="AQX552" s="18"/>
      <c r="AQY552" s="18"/>
      <c r="AQZ552" s="18"/>
      <c r="ARA552" s="18"/>
      <c r="ARB552" s="18"/>
      <c r="ARC552" s="18"/>
      <c r="ARD552" s="18"/>
      <c r="ARE552" s="18"/>
      <c r="ARF552" s="18"/>
      <c r="ARG552" s="18"/>
      <c r="ARH552" s="18"/>
      <c r="ARI552" s="18"/>
      <c r="ARJ552" s="18"/>
      <c r="ARK552" s="18"/>
      <c r="ARL552" s="18"/>
      <c r="ARM552" s="18"/>
      <c r="ARN552" s="18"/>
      <c r="ARO552" s="18"/>
      <c r="ARP552" s="18"/>
      <c r="ARQ552" s="18"/>
      <c r="ARR552" s="18"/>
      <c r="ARS552" s="18"/>
      <c r="ART552" s="18"/>
      <c r="ARU552" s="18"/>
      <c r="ARV552" s="18"/>
      <c r="ARW552" s="18"/>
      <c r="ARX552" s="18"/>
      <c r="ARY552" s="18"/>
      <c r="ARZ552" s="18"/>
      <c r="ASA552" s="18"/>
      <c r="ASB552" s="18"/>
      <c r="ASC552" s="18"/>
      <c r="ASD552" s="18"/>
      <c r="ASE552" s="18"/>
      <c r="ASF552" s="18"/>
      <c r="ASG552" s="18"/>
      <c r="ASH552" s="18"/>
      <c r="ASI552" s="18"/>
      <c r="ASJ552" s="18"/>
      <c r="ASK552" s="18"/>
      <c r="ASL552" s="18"/>
      <c r="ASM552" s="18"/>
      <c r="ASN552" s="18"/>
      <c r="ASO552" s="18"/>
      <c r="ASP552" s="18"/>
      <c r="ASQ552" s="18"/>
      <c r="ASR552" s="18"/>
      <c r="ASS552" s="18"/>
      <c r="AST552" s="18"/>
      <c r="ASU552" s="18"/>
      <c r="ASV552" s="18"/>
      <c r="ASW552" s="18"/>
      <c r="ASX552" s="18"/>
      <c r="ASY552" s="18"/>
      <c r="ASZ552" s="18"/>
      <c r="ATA552" s="18"/>
      <c r="ATB552" s="18"/>
      <c r="ATC552" s="18"/>
      <c r="ATD552" s="18"/>
      <c r="ATE552" s="18"/>
      <c r="ATF552" s="18"/>
      <c r="ATG552" s="18"/>
      <c r="ATH552" s="18"/>
      <c r="ATI552" s="18"/>
      <c r="ATJ552" s="18"/>
      <c r="ATK552" s="18"/>
      <c r="ATL552" s="18"/>
      <c r="ATM552" s="18"/>
      <c r="ATN552" s="18"/>
      <c r="ATO552" s="18"/>
      <c r="ATP552" s="18"/>
      <c r="ATQ552" s="18"/>
      <c r="ATR552" s="18"/>
      <c r="ATS552" s="18"/>
      <c r="ATT552" s="18"/>
      <c r="ATU552" s="18"/>
      <c r="ATV552" s="18"/>
      <c r="ATW552" s="18"/>
      <c r="ATX552" s="18"/>
      <c r="ATY552" s="18"/>
      <c r="ATZ552" s="18"/>
      <c r="AUA552" s="18"/>
      <c r="AUB552" s="18"/>
      <c r="AUC552" s="18"/>
      <c r="AUD552" s="18"/>
      <c r="AUE552" s="18"/>
      <c r="AUF552" s="18"/>
      <c r="AUG552" s="18"/>
      <c r="AUH552" s="18"/>
      <c r="AUI552" s="18"/>
      <c r="AUJ552" s="18"/>
      <c r="AUK552" s="18"/>
      <c r="AUL552" s="18"/>
      <c r="AUM552" s="18"/>
      <c r="AUN552" s="18"/>
      <c r="AUO552" s="18"/>
      <c r="AUP552" s="18"/>
      <c r="AUQ552" s="18"/>
      <c r="AUR552" s="18"/>
      <c r="AUS552" s="18"/>
      <c r="AUT552" s="18"/>
      <c r="AUU552" s="18"/>
      <c r="AUV552" s="18"/>
      <c r="AUW552" s="18"/>
      <c r="AUX552" s="18"/>
      <c r="AUY552" s="18"/>
      <c r="AUZ552" s="18"/>
      <c r="AVA552" s="18"/>
      <c r="AVB552" s="18"/>
      <c r="AVC552" s="18"/>
      <c r="AVD552" s="18"/>
      <c r="AVE552" s="18"/>
      <c r="AVF552" s="18"/>
      <c r="AVG552" s="18"/>
      <c r="AVH552" s="18"/>
      <c r="AVI552" s="18"/>
      <c r="AVJ552" s="18"/>
      <c r="AVK552" s="18"/>
      <c r="AVL552" s="18"/>
      <c r="AVM552" s="18"/>
      <c r="AVN552" s="18"/>
      <c r="AVO552" s="18"/>
      <c r="AVP552" s="18"/>
      <c r="AVQ552" s="18"/>
      <c r="AVR552" s="18"/>
      <c r="AVS552" s="18"/>
      <c r="AVT552" s="18"/>
      <c r="AVU552" s="18"/>
      <c r="AVV552" s="18"/>
      <c r="AVW552" s="18"/>
      <c r="AVX552" s="18"/>
      <c r="AVY552" s="18"/>
      <c r="AVZ552" s="18"/>
      <c r="AWA552" s="18"/>
      <c r="AWB552" s="18"/>
      <c r="AWC552" s="18"/>
      <c r="AWD552" s="18"/>
      <c r="AWE552" s="18"/>
      <c r="AWF552" s="18"/>
      <c r="AWG552" s="18"/>
      <c r="AWH552" s="18"/>
      <c r="AWI552" s="18"/>
      <c r="AWJ552" s="18"/>
      <c r="AWK552" s="18"/>
      <c r="AWL552" s="18"/>
      <c r="AWM552" s="18"/>
      <c r="AWN552" s="18"/>
      <c r="AWO552" s="18"/>
      <c r="AWP552" s="18"/>
      <c r="AWQ552" s="18"/>
      <c r="AWR552" s="18"/>
      <c r="AWS552" s="18"/>
      <c r="AWT552" s="18"/>
      <c r="AWU552" s="18"/>
      <c r="AWV552" s="18"/>
      <c r="AWW552" s="18"/>
      <c r="AWX552" s="18"/>
      <c r="AWY552" s="18"/>
      <c r="AWZ552" s="18"/>
      <c r="AXA552" s="18"/>
      <c r="AXB552" s="18"/>
      <c r="AXC552" s="18"/>
      <c r="AXD552" s="18"/>
      <c r="AXE552" s="18"/>
      <c r="AXF552" s="18"/>
      <c r="AXG552" s="18"/>
      <c r="AXH552" s="18"/>
      <c r="AXI552" s="18"/>
      <c r="AXJ552" s="18"/>
      <c r="AXK552" s="18"/>
      <c r="AXL552" s="18"/>
      <c r="AXM552" s="18"/>
      <c r="AXN552" s="18"/>
      <c r="AXO552" s="18"/>
      <c r="AXP552" s="18"/>
      <c r="AXQ552" s="18"/>
      <c r="AXR552" s="18"/>
      <c r="AXS552" s="18"/>
      <c r="AXT552" s="18"/>
      <c r="AXU552" s="18"/>
      <c r="AXV552" s="18"/>
      <c r="AXW552" s="18"/>
      <c r="AXX552" s="18"/>
      <c r="AXY552" s="18"/>
      <c r="AXZ552" s="18"/>
      <c r="AYA552" s="18"/>
      <c r="AYB552" s="18"/>
      <c r="AYC552" s="18"/>
      <c r="AYD552" s="18"/>
      <c r="AYE552" s="18"/>
      <c r="AYF552" s="18"/>
      <c r="AYG552" s="18"/>
      <c r="AYH552" s="18"/>
      <c r="AYI552" s="18"/>
      <c r="AYJ552" s="18"/>
      <c r="AYK552" s="18"/>
      <c r="AYL552" s="18"/>
      <c r="AYM552" s="18"/>
      <c r="AYN552" s="18"/>
      <c r="AYO552" s="18"/>
      <c r="AYP552" s="18"/>
      <c r="AYQ552" s="18"/>
      <c r="AYR552" s="18"/>
      <c r="AYS552" s="18"/>
      <c r="AYT552" s="18"/>
      <c r="AYU552" s="18"/>
      <c r="AYV552" s="18"/>
      <c r="AYW552" s="18"/>
      <c r="AYX552" s="18"/>
      <c r="AYY552" s="18"/>
      <c r="AYZ552" s="18"/>
      <c r="AZA552" s="18"/>
      <c r="AZB552" s="18"/>
      <c r="AZC552" s="18"/>
      <c r="AZD552" s="18"/>
      <c r="AZE552" s="18"/>
      <c r="AZF552" s="18"/>
      <c r="AZG552" s="18"/>
      <c r="AZH552" s="18"/>
      <c r="AZI552" s="18"/>
      <c r="AZJ552" s="18"/>
      <c r="AZK552" s="18"/>
      <c r="AZL552" s="18"/>
      <c r="AZM552" s="18"/>
      <c r="AZN552" s="18"/>
      <c r="AZO552" s="18"/>
      <c r="AZP552" s="18"/>
      <c r="AZQ552" s="18"/>
      <c r="AZR552" s="18"/>
      <c r="AZS552" s="18"/>
      <c r="AZT552" s="18"/>
      <c r="AZU552" s="18"/>
      <c r="AZV552" s="18"/>
      <c r="AZW552" s="18"/>
      <c r="AZX552" s="18"/>
      <c r="AZY552" s="18"/>
      <c r="AZZ552" s="18"/>
      <c r="BAA552" s="18"/>
      <c r="BAB552" s="18"/>
      <c r="BAC552" s="18"/>
      <c r="BAD552" s="18"/>
      <c r="BAE552" s="18"/>
      <c r="BAF552" s="18"/>
      <c r="BAG552" s="18"/>
      <c r="BAH552" s="18"/>
      <c r="BAI552" s="18"/>
      <c r="BAJ552" s="18"/>
      <c r="BAK552" s="18"/>
      <c r="BAL552" s="18"/>
      <c r="BAM552" s="18"/>
      <c r="BAN552" s="18"/>
      <c r="BAO552" s="18"/>
      <c r="BAP552" s="18"/>
      <c r="BAQ552" s="18"/>
      <c r="BAR552" s="18"/>
      <c r="BAS552" s="18"/>
      <c r="BAT552" s="18"/>
      <c r="BAU552" s="18"/>
      <c r="BAV552" s="18"/>
      <c r="BAW552" s="18"/>
      <c r="BAX552" s="18"/>
      <c r="BAY552" s="18"/>
      <c r="BAZ552" s="18"/>
      <c r="BBA552" s="18"/>
      <c r="BBB552" s="18"/>
      <c r="BBC552" s="18"/>
      <c r="BBD552" s="18"/>
      <c r="BBE552" s="18"/>
      <c r="BBF552" s="18"/>
      <c r="BBG552" s="18"/>
      <c r="BBH552" s="18"/>
      <c r="BBI552" s="18"/>
      <c r="BBJ552" s="18"/>
      <c r="BBK552" s="18"/>
      <c r="BBL552" s="18"/>
      <c r="BBM552" s="18"/>
      <c r="BBN552" s="18"/>
      <c r="BBO552" s="18"/>
      <c r="BBP552" s="18"/>
      <c r="BBQ552" s="18"/>
      <c r="BBR552" s="18"/>
      <c r="BBS552" s="18"/>
      <c r="BBT552" s="18"/>
      <c r="BBU552" s="18"/>
      <c r="BBV552" s="18"/>
      <c r="BBW552" s="18"/>
      <c r="BBX552" s="18"/>
      <c r="BBY552" s="18"/>
      <c r="BBZ552" s="18"/>
      <c r="BCA552" s="18"/>
      <c r="BCB552" s="18"/>
      <c r="BCC552" s="18"/>
      <c r="BCD552" s="18"/>
      <c r="BCE552" s="18"/>
      <c r="BCF552" s="18"/>
      <c r="BCG552" s="18"/>
      <c r="BCH552" s="18"/>
      <c r="BCI552" s="18"/>
      <c r="BCJ552" s="18"/>
      <c r="BCK552" s="18"/>
      <c r="BCL552" s="18"/>
      <c r="BCM552" s="18"/>
      <c r="BCN552" s="18"/>
      <c r="BCO552" s="18"/>
      <c r="BCP552" s="18"/>
      <c r="BCQ552" s="18"/>
      <c r="BCR552" s="18"/>
      <c r="BCS552" s="18"/>
      <c r="BCT552" s="18"/>
      <c r="BCU552" s="18"/>
      <c r="BCV552" s="18"/>
      <c r="BCW552" s="18"/>
      <c r="BCX552" s="18"/>
      <c r="BCY552" s="18"/>
      <c r="BCZ552" s="18"/>
      <c r="BDA552" s="18"/>
      <c r="BDB552" s="18"/>
      <c r="BDC552" s="18"/>
      <c r="BDD552" s="18"/>
      <c r="BDE552" s="18"/>
      <c r="BDF552" s="18"/>
      <c r="BDG552" s="18"/>
      <c r="BDH552" s="18"/>
      <c r="BDI552" s="18"/>
      <c r="BDJ552" s="18"/>
      <c r="BDK552" s="18"/>
      <c r="BDL552" s="18"/>
      <c r="BDM552" s="18"/>
      <c r="BDN552" s="18"/>
      <c r="BDO552" s="18"/>
      <c r="BDP552" s="18"/>
      <c r="BDQ552" s="18"/>
      <c r="BDR552" s="18"/>
      <c r="BDS552" s="18"/>
      <c r="BDT552" s="18"/>
      <c r="BDU552" s="18"/>
      <c r="BDV552" s="18"/>
      <c r="BDW552" s="18"/>
      <c r="BDX552" s="18"/>
      <c r="BDY552" s="18"/>
      <c r="BDZ552" s="18"/>
      <c r="BEA552" s="18"/>
      <c r="BEB552" s="18"/>
      <c r="BEC552" s="18"/>
      <c r="BED552" s="18"/>
      <c r="BEE552" s="18"/>
      <c r="BEF552" s="18"/>
      <c r="BEG552" s="18"/>
      <c r="BEH552" s="18"/>
      <c r="BEI552" s="18"/>
      <c r="BEJ552" s="18"/>
      <c r="BEK552" s="18"/>
      <c r="BEL552" s="18"/>
      <c r="BEM552" s="18"/>
      <c r="BEN552" s="18"/>
      <c r="BEO552" s="18"/>
      <c r="BEP552" s="18"/>
      <c r="BEQ552" s="18"/>
      <c r="BER552" s="18"/>
      <c r="BES552" s="18"/>
      <c r="BET552" s="18"/>
      <c r="BEU552" s="18"/>
      <c r="BEV552" s="18"/>
      <c r="BEW552" s="18"/>
      <c r="BEX552" s="18"/>
      <c r="BEY552" s="18"/>
      <c r="BEZ552" s="18"/>
      <c r="BFA552" s="18"/>
      <c r="BFB552" s="18"/>
      <c r="BFC552" s="18"/>
      <c r="BFD552" s="18"/>
      <c r="BFE552" s="18"/>
      <c r="BFF552" s="18"/>
      <c r="BFG552" s="18"/>
      <c r="BFH552" s="18"/>
      <c r="BFI552" s="18"/>
      <c r="BFJ552" s="18"/>
      <c r="BFK552" s="18"/>
      <c r="BFL552" s="18"/>
      <c r="BFM552" s="18"/>
      <c r="BFN552" s="18"/>
      <c r="BFO552" s="18"/>
      <c r="BFP552" s="18"/>
      <c r="BFQ552" s="18"/>
      <c r="BFR552" s="18"/>
      <c r="BFS552" s="18"/>
      <c r="BFT552" s="18"/>
      <c r="BFU552" s="18"/>
      <c r="BFV552" s="18"/>
      <c r="BFW552" s="18"/>
      <c r="BFX552" s="18"/>
      <c r="BFY552" s="18"/>
      <c r="BFZ552" s="18"/>
      <c r="BGA552" s="18"/>
      <c r="BGB552" s="18"/>
      <c r="BGC552" s="18"/>
      <c r="BGD552" s="18"/>
      <c r="BGE552" s="18"/>
      <c r="BGF552" s="18"/>
      <c r="BGG552" s="18"/>
      <c r="BGH552" s="18"/>
      <c r="BGI552" s="18"/>
      <c r="BGJ552" s="18"/>
      <c r="BGK552" s="18"/>
      <c r="BGL552" s="18"/>
      <c r="BGM552" s="18"/>
      <c r="BGN552" s="18"/>
      <c r="BGO552" s="18"/>
      <c r="BGP552" s="18"/>
      <c r="BGQ552" s="18"/>
      <c r="BGR552" s="18"/>
      <c r="BGS552" s="18"/>
      <c r="BGT552" s="18"/>
      <c r="BGU552" s="18"/>
      <c r="BGV552" s="18"/>
      <c r="BGW552" s="18"/>
      <c r="BGX552" s="18"/>
      <c r="BGY552" s="18"/>
      <c r="BGZ552" s="18"/>
      <c r="BHA552" s="18"/>
      <c r="BHB552" s="18"/>
      <c r="BHC552" s="18"/>
      <c r="BHD552" s="18"/>
      <c r="BHE552" s="18"/>
      <c r="BHF552" s="18"/>
      <c r="BHG552" s="18"/>
      <c r="BHH552" s="18"/>
      <c r="BHI552" s="18"/>
      <c r="BHJ552" s="18"/>
      <c r="BHK552" s="18"/>
      <c r="BHL552" s="18"/>
      <c r="BHM552" s="18"/>
      <c r="BHN552" s="18"/>
      <c r="BHO552" s="18"/>
      <c r="BHP552" s="18"/>
      <c r="BHQ552" s="18"/>
      <c r="BHR552" s="18"/>
      <c r="BHS552" s="18"/>
      <c r="BHT552" s="18"/>
      <c r="BHU552" s="18"/>
      <c r="BHV552" s="18"/>
      <c r="BHW552" s="18"/>
      <c r="BHX552" s="18"/>
      <c r="BHY552" s="18"/>
      <c r="BHZ552" s="18"/>
      <c r="BIA552" s="18"/>
      <c r="BIB552" s="18"/>
      <c r="BIC552" s="18"/>
      <c r="BID552" s="18"/>
      <c r="BIE552" s="18"/>
      <c r="BIF552" s="18"/>
      <c r="BIG552" s="18"/>
      <c r="BIH552" s="18"/>
      <c r="BII552" s="18"/>
      <c r="BIJ552" s="18"/>
      <c r="BIK552" s="18"/>
      <c r="BIL552" s="18"/>
      <c r="BIM552" s="18"/>
      <c r="BIN552" s="18"/>
      <c r="BIO552" s="18"/>
      <c r="BIP552" s="18"/>
      <c r="BIQ552" s="18"/>
      <c r="BIR552" s="18"/>
      <c r="BIS552" s="18"/>
      <c r="BIT552" s="18"/>
      <c r="BIU552" s="18"/>
      <c r="BIV552" s="18"/>
      <c r="BIW552" s="18"/>
      <c r="BIX552" s="18"/>
      <c r="BIY552" s="18"/>
      <c r="BIZ552" s="18"/>
      <c r="BJA552" s="18"/>
      <c r="BJB552" s="18"/>
      <c r="BJC552" s="18"/>
      <c r="BJD552" s="18"/>
      <c r="BJE552" s="18"/>
      <c r="BJF552" s="18"/>
      <c r="BJG552" s="18"/>
      <c r="BJH552" s="18"/>
      <c r="BJI552" s="18"/>
      <c r="BJJ552" s="18"/>
      <c r="BJK552" s="18"/>
      <c r="BJL552" s="18"/>
      <c r="BJM552" s="18"/>
      <c r="BJN552" s="18"/>
      <c r="BJO552" s="18"/>
      <c r="BJP552" s="18"/>
      <c r="BJQ552" s="18"/>
      <c r="BJR552" s="18"/>
      <c r="BJS552" s="18"/>
      <c r="BJT552" s="18"/>
      <c r="BJU552" s="18"/>
      <c r="BJV552" s="18"/>
      <c r="BJW552" s="18"/>
      <c r="BJX552" s="18"/>
      <c r="BJY552" s="18"/>
      <c r="BJZ552" s="18"/>
      <c r="BKA552" s="18"/>
      <c r="BKB552" s="18"/>
      <c r="BKC552" s="18"/>
      <c r="BKD552" s="18"/>
      <c r="BKE552" s="18"/>
      <c r="BKF552" s="18"/>
      <c r="BKG552" s="18"/>
      <c r="BKH552" s="18"/>
      <c r="BKI552" s="18"/>
      <c r="BKJ552" s="18"/>
      <c r="BKK552" s="18"/>
      <c r="BKL552" s="18"/>
      <c r="BKM552" s="18"/>
      <c r="BKN552" s="18"/>
      <c r="BKO552" s="18"/>
      <c r="BKP552" s="18"/>
      <c r="BKQ552" s="18"/>
      <c r="BKR552" s="18"/>
      <c r="BKS552" s="18"/>
      <c r="BKT552" s="18"/>
      <c r="BKU552" s="18"/>
      <c r="BKV552" s="18"/>
      <c r="BKW552" s="18"/>
      <c r="BKX552" s="18"/>
      <c r="BKY552" s="18"/>
      <c r="BKZ552" s="18"/>
      <c r="BLA552" s="18"/>
      <c r="BLB552" s="18"/>
      <c r="BLC552" s="18"/>
      <c r="BLD552" s="18"/>
      <c r="BLE552" s="18"/>
      <c r="BLF552" s="18"/>
      <c r="BLG552" s="18"/>
      <c r="BLH552" s="18"/>
      <c r="BLI552" s="18"/>
      <c r="BLJ552" s="18"/>
      <c r="BLK552" s="18"/>
      <c r="BLL552" s="18"/>
      <c r="BLM552" s="18"/>
      <c r="BLN552" s="18"/>
      <c r="BLO552" s="18"/>
      <c r="BLP552" s="18"/>
      <c r="BLQ552" s="18"/>
      <c r="BLR552" s="18"/>
      <c r="BLS552" s="18"/>
      <c r="BLT552" s="18"/>
      <c r="BLU552" s="18"/>
      <c r="BLV552" s="18"/>
      <c r="BLW552" s="18"/>
      <c r="BLX552" s="18"/>
      <c r="BLY552" s="18"/>
      <c r="BLZ552" s="18"/>
      <c r="BMA552" s="18"/>
      <c r="BMB552" s="18"/>
      <c r="BMC552" s="18"/>
      <c r="BMD552" s="18"/>
      <c r="BME552" s="18"/>
      <c r="BMF552" s="18"/>
      <c r="BMG552" s="18"/>
      <c r="BMH552" s="18"/>
      <c r="BMI552" s="18"/>
      <c r="BMJ552" s="18"/>
      <c r="BMK552" s="18"/>
      <c r="BML552" s="18"/>
      <c r="BMM552" s="18"/>
      <c r="BMN552" s="18"/>
      <c r="BMO552" s="18"/>
      <c r="BMP552" s="18"/>
      <c r="BMQ552" s="18"/>
      <c r="BMR552" s="18"/>
      <c r="BMS552" s="18"/>
      <c r="BMT552" s="18"/>
      <c r="BMU552" s="18"/>
      <c r="BMV552" s="18"/>
      <c r="BMW552" s="18"/>
      <c r="BMX552" s="18"/>
      <c r="BMY552" s="18"/>
      <c r="BMZ552" s="18"/>
      <c r="BNA552" s="18"/>
      <c r="BNB552" s="18"/>
      <c r="BNC552" s="18"/>
      <c r="BND552" s="18"/>
      <c r="BNE552" s="18"/>
      <c r="BNF552" s="18"/>
      <c r="BNG552" s="18"/>
      <c r="BNH552" s="18"/>
      <c r="BNI552" s="18"/>
      <c r="BNJ552" s="18"/>
      <c r="BNK552" s="18"/>
      <c r="BNL552" s="18"/>
      <c r="BNM552" s="18"/>
      <c r="BNN552" s="18"/>
      <c r="BNO552" s="18"/>
      <c r="BNP552" s="18"/>
      <c r="BNQ552" s="18"/>
      <c r="BNR552" s="18"/>
      <c r="BNS552" s="18"/>
      <c r="BNT552" s="18"/>
      <c r="BNU552" s="18"/>
      <c r="BNV552" s="18"/>
      <c r="BNW552" s="18"/>
      <c r="BNX552" s="18"/>
      <c r="BNY552" s="18"/>
      <c r="BNZ552" s="18"/>
      <c r="BOA552" s="18"/>
      <c r="BOB552" s="18"/>
      <c r="BOC552" s="18"/>
      <c r="BOD552" s="18"/>
      <c r="BOE552" s="18"/>
      <c r="BOF552" s="18"/>
      <c r="BOG552" s="18"/>
      <c r="BOH552" s="18"/>
      <c r="BOI552" s="18"/>
      <c r="BOJ552" s="18"/>
      <c r="BOK552" s="18"/>
      <c r="BOL552" s="18"/>
      <c r="BOM552" s="18"/>
      <c r="BON552" s="18"/>
      <c r="BOO552" s="18"/>
      <c r="BOP552" s="18"/>
      <c r="BOQ552" s="18"/>
      <c r="BOR552" s="18"/>
      <c r="BOS552" s="18"/>
      <c r="BOT552" s="18"/>
      <c r="BOU552" s="18"/>
      <c r="BOV552" s="18"/>
      <c r="BOW552" s="18"/>
      <c r="BOX552" s="18"/>
      <c r="BOY552" s="18"/>
      <c r="BOZ552" s="18"/>
      <c r="BPA552" s="18"/>
      <c r="BPB552" s="18"/>
      <c r="BPC552" s="18"/>
      <c r="BPD552" s="18"/>
      <c r="BPE552" s="18"/>
      <c r="BPF552" s="18"/>
      <c r="BPG552" s="18"/>
      <c r="BPH552" s="18"/>
      <c r="BPI552" s="18"/>
      <c r="BPJ552" s="18"/>
      <c r="BPK552" s="18"/>
      <c r="BPL552" s="18"/>
      <c r="BPM552" s="18"/>
      <c r="BPN552" s="18"/>
      <c r="BPO552" s="18"/>
      <c r="BPP552" s="18"/>
      <c r="BPQ552" s="18"/>
      <c r="BPR552" s="18"/>
      <c r="BPS552" s="18"/>
      <c r="BPT552" s="18"/>
      <c r="BPU552" s="18"/>
      <c r="BPV552" s="18"/>
      <c r="BPW552" s="18"/>
      <c r="BPX552" s="18"/>
      <c r="BPY552" s="18"/>
      <c r="BPZ552" s="18"/>
      <c r="BQA552" s="18"/>
      <c r="BQB552" s="18"/>
      <c r="BQC552" s="18"/>
      <c r="BQD552" s="18"/>
      <c r="BQE552" s="18"/>
      <c r="BQF552" s="18"/>
      <c r="BQG552" s="18"/>
      <c r="BQH552" s="18"/>
      <c r="BQI552" s="18"/>
      <c r="BQJ552" s="18"/>
      <c r="BQK552" s="18"/>
      <c r="BQL552" s="18"/>
      <c r="BQM552" s="18"/>
      <c r="BQN552" s="18"/>
      <c r="BQO552" s="18"/>
      <c r="BQP552" s="18"/>
      <c r="BQQ552" s="18"/>
      <c r="BQR552" s="18"/>
      <c r="BQS552" s="18"/>
      <c r="BQT552" s="18"/>
      <c r="BQU552" s="18"/>
      <c r="BQV552" s="18"/>
      <c r="BQW552" s="18"/>
      <c r="BQX552" s="18"/>
      <c r="BQY552" s="18"/>
      <c r="BQZ552" s="18"/>
      <c r="BRA552" s="18"/>
      <c r="BRB552" s="18"/>
      <c r="BRC552" s="18"/>
      <c r="BRD552" s="18"/>
      <c r="BRE552" s="18"/>
      <c r="BRF552" s="18"/>
      <c r="BRG552" s="18"/>
      <c r="BRH552" s="18"/>
      <c r="BRI552" s="18"/>
      <c r="BRJ552" s="18"/>
      <c r="BRK552" s="18"/>
      <c r="BRL552" s="18"/>
      <c r="BRM552" s="18"/>
      <c r="BRN552" s="18"/>
      <c r="BRO552" s="18"/>
      <c r="BRP552" s="18"/>
      <c r="BRQ552" s="18"/>
      <c r="BRR552" s="18"/>
      <c r="BRS552" s="18"/>
      <c r="BRT552" s="18"/>
      <c r="BRU552" s="18"/>
      <c r="BRV552" s="18"/>
      <c r="BRW552" s="18"/>
      <c r="BRX552" s="18"/>
      <c r="BRY552" s="18"/>
      <c r="BRZ552" s="18"/>
      <c r="BSA552" s="18"/>
      <c r="BSB552" s="18"/>
      <c r="BSC552" s="18"/>
      <c r="BSD552" s="18"/>
      <c r="BSE552" s="18"/>
      <c r="BSF552" s="18"/>
      <c r="BSG552" s="18"/>
      <c r="BSH552" s="18"/>
      <c r="BSI552" s="18"/>
      <c r="BSJ552" s="18"/>
      <c r="BSK552" s="18"/>
      <c r="BSL552" s="18"/>
      <c r="BSM552" s="18"/>
      <c r="BSN552" s="18"/>
      <c r="BSO552" s="18"/>
      <c r="BSP552" s="18"/>
      <c r="BSQ552" s="18"/>
      <c r="BSR552" s="18"/>
      <c r="BSS552" s="18"/>
      <c r="BST552" s="18"/>
      <c r="BSU552" s="18"/>
      <c r="BSV552" s="18"/>
      <c r="BSW552" s="18"/>
      <c r="BSX552" s="18"/>
      <c r="BSY552" s="18"/>
      <c r="BSZ552" s="18"/>
      <c r="BTA552" s="18"/>
      <c r="BTB552" s="18"/>
      <c r="BTC552" s="18"/>
      <c r="BTD552" s="18"/>
      <c r="BTE552" s="18"/>
      <c r="BTF552" s="18"/>
      <c r="BTG552" s="18"/>
      <c r="BTH552" s="18"/>
      <c r="BTI552" s="18"/>
      <c r="BTJ552" s="18"/>
      <c r="BTK552" s="18"/>
      <c r="BTL552" s="18"/>
      <c r="BTM552" s="18"/>
      <c r="BTN552" s="18"/>
      <c r="BTO552" s="18"/>
      <c r="BTP552" s="18"/>
      <c r="BTQ552" s="18"/>
      <c r="BTR552" s="18"/>
      <c r="BTS552" s="18"/>
      <c r="BTT552" s="18"/>
      <c r="BTU552" s="18"/>
      <c r="BTV552" s="18"/>
      <c r="BTW552" s="18"/>
      <c r="BTX552" s="18"/>
      <c r="BTY552" s="18"/>
      <c r="BTZ552" s="18"/>
      <c r="BUA552" s="18"/>
      <c r="BUB552" s="18"/>
      <c r="BUC552" s="18"/>
      <c r="BUD552" s="18"/>
      <c r="BUE552" s="18"/>
      <c r="BUF552" s="18"/>
      <c r="BUG552" s="18"/>
      <c r="BUH552" s="18"/>
      <c r="BUI552" s="18"/>
      <c r="BUJ552" s="18"/>
      <c r="BUK552" s="18"/>
      <c r="BUL552" s="18"/>
      <c r="BUM552" s="18"/>
      <c r="BUN552" s="18"/>
      <c r="BUO552" s="18"/>
      <c r="BUP552" s="18"/>
      <c r="BUQ552" s="18"/>
      <c r="BUR552" s="18"/>
      <c r="BUS552" s="18"/>
      <c r="BUT552" s="18"/>
      <c r="BUU552" s="18"/>
      <c r="BUV552" s="18"/>
      <c r="BUW552" s="18"/>
      <c r="BUX552" s="18"/>
      <c r="BUY552" s="18"/>
      <c r="BUZ552" s="18"/>
      <c r="BVA552" s="18"/>
      <c r="BVB552" s="18"/>
      <c r="BVC552" s="18"/>
      <c r="BVD552" s="18"/>
      <c r="BVE552" s="18"/>
      <c r="BVF552" s="18"/>
      <c r="BVG552" s="18"/>
      <c r="BVH552" s="18"/>
      <c r="BVI552" s="18"/>
      <c r="BVJ552" s="18"/>
      <c r="BVK552" s="18"/>
      <c r="BVL552" s="18"/>
      <c r="BVM552" s="18"/>
      <c r="BVN552" s="18"/>
      <c r="BVO552" s="18"/>
      <c r="BVP552" s="18"/>
      <c r="BVQ552" s="18"/>
      <c r="BVR552" s="18"/>
      <c r="BVS552" s="18"/>
      <c r="BVT552" s="18"/>
      <c r="BVU552" s="18"/>
      <c r="BVV552" s="18"/>
      <c r="BVW552" s="18"/>
      <c r="BVX552" s="18"/>
      <c r="BVY552" s="18"/>
      <c r="BVZ552" s="18"/>
      <c r="BWA552" s="18"/>
      <c r="BWB552" s="18"/>
      <c r="BWC552" s="18"/>
      <c r="BWD552" s="18"/>
      <c r="BWE552" s="18"/>
      <c r="BWF552" s="18"/>
      <c r="BWG552" s="18"/>
      <c r="BWH552" s="18"/>
      <c r="BWI552" s="18"/>
      <c r="BWJ552" s="18"/>
      <c r="BWK552" s="18"/>
      <c r="BWL552" s="18"/>
      <c r="BWM552" s="18"/>
      <c r="BWN552" s="18"/>
      <c r="BWO552" s="18"/>
      <c r="BWP552" s="18"/>
      <c r="BWQ552" s="18"/>
      <c r="BWR552" s="18"/>
      <c r="BWS552" s="18"/>
      <c r="BWT552" s="18"/>
      <c r="BWU552" s="18"/>
      <c r="BWV552" s="18"/>
      <c r="BWW552" s="18"/>
      <c r="BWX552" s="18"/>
      <c r="BWY552" s="18"/>
      <c r="BWZ552" s="18"/>
      <c r="BXA552" s="18"/>
      <c r="BXB552" s="18"/>
      <c r="BXC552" s="18"/>
      <c r="BXD552" s="18"/>
      <c r="BXE552" s="18"/>
      <c r="BXF552" s="18"/>
      <c r="BXG552" s="18"/>
      <c r="BXH552" s="18"/>
      <c r="BXI552" s="18"/>
      <c r="BXJ552" s="18"/>
      <c r="BXK552" s="18"/>
      <c r="BXL552" s="18"/>
      <c r="BXM552" s="18"/>
      <c r="BXN552" s="18"/>
      <c r="BXO552" s="18"/>
      <c r="BXP552" s="18"/>
      <c r="BXQ552" s="18"/>
      <c r="BXR552" s="18"/>
      <c r="BXS552" s="18"/>
      <c r="BXT552" s="18"/>
      <c r="BXU552" s="18"/>
      <c r="BXV552" s="18"/>
      <c r="BXW552" s="18"/>
      <c r="BXX552" s="18"/>
      <c r="BXY552" s="18"/>
      <c r="BXZ552" s="18"/>
      <c r="BYA552" s="18"/>
      <c r="BYB552" s="18"/>
      <c r="BYC552" s="18"/>
      <c r="BYD552" s="18"/>
      <c r="BYE552" s="18"/>
      <c r="BYF552" s="18"/>
      <c r="BYG552" s="18"/>
      <c r="BYH552" s="18"/>
      <c r="BYI552" s="18"/>
      <c r="BYJ552" s="18"/>
      <c r="BYK552" s="18"/>
      <c r="BYL552" s="18"/>
      <c r="BYM552" s="18"/>
      <c r="BYN552" s="18"/>
      <c r="BYO552" s="18"/>
      <c r="BYP552" s="18"/>
      <c r="BYQ552" s="18"/>
      <c r="BYR552" s="18"/>
      <c r="BYS552" s="18"/>
      <c r="BYT552" s="18"/>
      <c r="BYU552" s="18"/>
      <c r="BYV552" s="18"/>
      <c r="BYW552" s="18"/>
      <c r="BYX552" s="18"/>
      <c r="BYY552" s="18"/>
      <c r="BYZ552" s="18"/>
      <c r="BZA552" s="18"/>
      <c r="BZB552" s="18"/>
      <c r="BZC552" s="18"/>
      <c r="BZD552" s="18"/>
      <c r="BZE552" s="18"/>
      <c r="BZF552" s="18"/>
      <c r="BZG552" s="18"/>
      <c r="BZH552" s="18"/>
      <c r="BZI552" s="18"/>
      <c r="BZJ552" s="18"/>
      <c r="BZK552" s="18"/>
      <c r="BZL552" s="18"/>
      <c r="BZM552" s="18"/>
      <c r="BZN552" s="18"/>
      <c r="BZO552" s="18"/>
      <c r="BZP552" s="18"/>
      <c r="BZQ552" s="18"/>
      <c r="BZR552" s="18"/>
      <c r="BZS552" s="18"/>
      <c r="BZT552" s="18"/>
      <c r="BZU552" s="18"/>
      <c r="BZV552" s="18"/>
      <c r="BZW552" s="18"/>
      <c r="BZX552" s="18"/>
      <c r="BZY552" s="18"/>
      <c r="BZZ552" s="18"/>
      <c r="CAA552" s="18"/>
      <c r="CAB552" s="18"/>
      <c r="CAC552" s="18"/>
      <c r="CAD552" s="18"/>
      <c r="CAE552" s="18"/>
      <c r="CAF552" s="18"/>
      <c r="CAG552" s="18"/>
      <c r="CAH552" s="18"/>
      <c r="CAI552" s="18"/>
      <c r="CAJ552" s="18"/>
      <c r="CAK552" s="18"/>
      <c r="CAL552" s="18"/>
      <c r="CAM552" s="18"/>
      <c r="CAN552" s="18"/>
      <c r="CAO552" s="18"/>
      <c r="CAP552" s="18"/>
      <c r="CAQ552" s="18"/>
      <c r="CAR552" s="18"/>
      <c r="CAS552" s="18"/>
      <c r="CAT552" s="18"/>
      <c r="CAU552" s="18"/>
      <c r="CAV552" s="18"/>
      <c r="CAW552" s="18"/>
      <c r="CAX552" s="18"/>
      <c r="CAY552" s="18"/>
      <c r="CAZ552" s="18"/>
      <c r="CBA552" s="18"/>
      <c r="CBB552" s="18"/>
      <c r="CBC552" s="18"/>
      <c r="CBD552" s="18"/>
      <c r="CBE552" s="18"/>
      <c r="CBF552" s="18"/>
      <c r="CBG552" s="18"/>
      <c r="CBH552" s="18"/>
      <c r="CBI552" s="18"/>
      <c r="CBJ552" s="18"/>
      <c r="CBK552" s="18"/>
      <c r="CBL552" s="18"/>
      <c r="CBM552" s="18"/>
      <c r="CBN552" s="18"/>
      <c r="CBO552" s="18"/>
      <c r="CBP552" s="18"/>
      <c r="CBQ552" s="18"/>
      <c r="CBR552" s="18"/>
      <c r="CBS552" s="18"/>
      <c r="CBT552" s="18"/>
      <c r="CBU552" s="18"/>
      <c r="CBV552" s="18"/>
      <c r="CBW552" s="18"/>
      <c r="CBX552" s="18"/>
      <c r="CBY552" s="18"/>
      <c r="CBZ552" s="18"/>
      <c r="CCA552" s="18"/>
      <c r="CCB552" s="18"/>
      <c r="CCC552" s="18"/>
      <c r="CCD552" s="18"/>
      <c r="CCE552" s="18"/>
      <c r="CCF552" s="18"/>
      <c r="CCG552" s="18"/>
      <c r="CCH552" s="18"/>
      <c r="CCI552" s="18"/>
      <c r="CCJ552" s="18"/>
      <c r="CCK552" s="18"/>
      <c r="CCL552" s="18"/>
      <c r="CCM552" s="18"/>
      <c r="CCN552" s="18"/>
      <c r="CCO552" s="18"/>
      <c r="CCP552" s="18"/>
      <c r="CCQ552" s="18"/>
      <c r="CCR552" s="18"/>
      <c r="CCS552" s="18"/>
      <c r="CCT552" s="18"/>
      <c r="CCU552" s="18"/>
      <c r="CCV552" s="18"/>
      <c r="CCW552" s="18"/>
      <c r="CCX552" s="18"/>
      <c r="CCY552" s="18"/>
      <c r="CCZ552" s="18"/>
      <c r="CDA552" s="18"/>
      <c r="CDB552" s="18"/>
      <c r="CDC552" s="18"/>
      <c r="CDD552" s="18"/>
      <c r="CDE552" s="18"/>
      <c r="CDF552" s="18"/>
      <c r="CDG552" s="18"/>
      <c r="CDH552" s="18"/>
      <c r="CDI552" s="18"/>
      <c r="CDJ552" s="18"/>
      <c r="CDK552" s="18"/>
      <c r="CDL552" s="18"/>
      <c r="CDM552" s="18"/>
      <c r="CDN552" s="18"/>
      <c r="CDO552" s="18"/>
      <c r="CDP552" s="18"/>
      <c r="CDQ552" s="18"/>
      <c r="CDR552" s="18"/>
      <c r="CDS552" s="18"/>
      <c r="CDT552" s="18"/>
      <c r="CDU552" s="18"/>
      <c r="CDV552" s="18"/>
      <c r="CDW552" s="18"/>
      <c r="CDX552" s="18"/>
      <c r="CDY552" s="18"/>
      <c r="CDZ552" s="18"/>
      <c r="CEA552" s="18"/>
      <c r="CEB552" s="18"/>
      <c r="CEC552" s="18"/>
      <c r="CED552" s="18"/>
      <c r="CEE552" s="18"/>
      <c r="CEF552" s="18"/>
      <c r="CEG552" s="18"/>
      <c r="CEH552" s="18"/>
      <c r="CEI552" s="18"/>
      <c r="CEJ552" s="18"/>
      <c r="CEK552" s="18"/>
      <c r="CEL552" s="18"/>
      <c r="CEM552" s="18"/>
      <c r="CEN552" s="18"/>
      <c r="CEO552" s="18"/>
      <c r="CEP552" s="18"/>
      <c r="CEQ552" s="18"/>
      <c r="CER552" s="18"/>
      <c r="CES552" s="18"/>
      <c r="CET552" s="18"/>
      <c r="CEU552" s="18"/>
      <c r="CEV552" s="18"/>
      <c r="CEW552" s="18"/>
      <c r="CEX552" s="18"/>
      <c r="CEY552" s="18"/>
      <c r="CEZ552" s="18"/>
      <c r="CFA552" s="18"/>
      <c r="CFB552" s="18"/>
      <c r="CFC552" s="18"/>
      <c r="CFD552" s="18"/>
      <c r="CFE552" s="18"/>
      <c r="CFF552" s="18"/>
      <c r="CFG552" s="18"/>
      <c r="CFH552" s="18"/>
      <c r="CFI552" s="18"/>
      <c r="CFJ552" s="18"/>
      <c r="CFK552" s="18"/>
      <c r="CFL552" s="18"/>
      <c r="CFM552" s="18"/>
      <c r="CFN552" s="18"/>
      <c r="CFO552" s="18"/>
      <c r="CFP552" s="18"/>
      <c r="CFQ552" s="18"/>
      <c r="CFR552" s="18"/>
      <c r="CFS552" s="18"/>
      <c r="CFT552" s="18"/>
      <c r="CFU552" s="18"/>
      <c r="CFV552" s="18"/>
      <c r="CFW552" s="18"/>
      <c r="CFX552" s="18"/>
      <c r="CFY552" s="18"/>
      <c r="CFZ552" s="18"/>
      <c r="CGA552" s="18"/>
      <c r="CGB552" s="18"/>
      <c r="CGC552" s="18"/>
      <c r="CGD552" s="18"/>
      <c r="CGE552" s="18"/>
      <c r="CGF552" s="18"/>
      <c r="CGG552" s="18"/>
      <c r="CGH552" s="18"/>
      <c r="CGI552" s="18"/>
      <c r="CGJ552" s="18"/>
      <c r="CGK552" s="18"/>
      <c r="CGL552" s="18"/>
      <c r="CGM552" s="18"/>
      <c r="CGN552" s="18"/>
      <c r="CGO552" s="18"/>
      <c r="CGP552" s="18"/>
      <c r="CGQ552" s="18"/>
      <c r="CGR552" s="18"/>
      <c r="CGS552" s="18"/>
      <c r="CGT552" s="18"/>
      <c r="CGU552" s="18"/>
      <c r="CGV552" s="18"/>
      <c r="CGW552" s="18"/>
      <c r="CGX552" s="18"/>
      <c r="CGY552" s="18"/>
      <c r="CGZ552" s="18"/>
      <c r="CHA552" s="18"/>
      <c r="CHB552" s="18"/>
      <c r="CHC552" s="18"/>
      <c r="CHD552" s="18"/>
      <c r="CHE552" s="18"/>
      <c r="CHF552" s="18"/>
      <c r="CHG552" s="18"/>
      <c r="CHH552" s="18"/>
      <c r="CHI552" s="18"/>
      <c r="CHJ552" s="18"/>
      <c r="CHK552" s="18"/>
      <c r="CHL552" s="18"/>
      <c r="CHM552" s="18"/>
      <c r="CHN552" s="18"/>
      <c r="CHO552" s="18"/>
      <c r="CHP552" s="18"/>
      <c r="CHQ552" s="18"/>
      <c r="CHR552" s="18"/>
      <c r="CHS552" s="18"/>
      <c r="CHT552" s="18"/>
      <c r="CHU552" s="18"/>
      <c r="CHV552" s="18"/>
      <c r="CHW552" s="18"/>
      <c r="CHX552" s="18"/>
      <c r="CHY552" s="18"/>
      <c r="CHZ552" s="18"/>
      <c r="CIA552" s="18"/>
      <c r="CIB552" s="18"/>
      <c r="CIC552" s="18"/>
      <c r="CID552" s="18"/>
      <c r="CIE552" s="18"/>
      <c r="CIF552" s="18"/>
      <c r="CIG552" s="18"/>
      <c r="CIH552" s="18"/>
      <c r="CII552" s="18"/>
      <c r="CIJ552" s="18"/>
      <c r="CIK552" s="18"/>
      <c r="CIL552" s="18"/>
      <c r="CIM552" s="18"/>
      <c r="CIN552" s="18"/>
      <c r="CIO552" s="18"/>
      <c r="CIP552" s="18"/>
      <c r="CIQ552" s="18"/>
      <c r="CIR552" s="18"/>
      <c r="CIS552" s="18"/>
      <c r="CIT552" s="18"/>
      <c r="CIU552" s="18"/>
      <c r="CIV552" s="18"/>
      <c r="CIW552" s="18"/>
      <c r="CIX552" s="18"/>
      <c r="CIY552" s="18"/>
      <c r="CIZ552" s="18"/>
      <c r="CJA552" s="18"/>
      <c r="CJB552" s="18"/>
      <c r="CJC552" s="18"/>
      <c r="CJD552" s="18"/>
      <c r="CJE552" s="18"/>
      <c r="CJF552" s="18"/>
      <c r="CJG552" s="18"/>
      <c r="CJH552" s="18"/>
      <c r="CJI552" s="18"/>
      <c r="CJJ552" s="18"/>
      <c r="CJK552" s="18"/>
      <c r="CJL552" s="18"/>
      <c r="CJM552" s="18"/>
      <c r="CJN552" s="18"/>
      <c r="CJO552" s="18"/>
      <c r="CJP552" s="18"/>
      <c r="CJQ552" s="18"/>
      <c r="CJR552" s="18"/>
      <c r="CJS552" s="18"/>
      <c r="CJT552" s="18"/>
      <c r="CJU552" s="18"/>
      <c r="CJV552" s="18"/>
      <c r="CJW552" s="18"/>
      <c r="CJX552" s="18"/>
      <c r="CJY552" s="18"/>
      <c r="CJZ552" s="18"/>
      <c r="CKA552" s="18"/>
      <c r="CKB552" s="18"/>
      <c r="CKC552" s="18"/>
      <c r="CKD552" s="18"/>
      <c r="CKE552" s="18"/>
      <c r="CKF552" s="18"/>
      <c r="CKG552" s="18"/>
      <c r="CKH552" s="18"/>
      <c r="CKI552" s="18"/>
      <c r="CKJ552" s="18"/>
      <c r="CKK552" s="18"/>
      <c r="CKL552" s="18"/>
      <c r="CKM552" s="18"/>
      <c r="CKN552" s="18"/>
      <c r="CKO552" s="18"/>
      <c r="CKP552" s="18"/>
      <c r="CKQ552" s="18"/>
      <c r="CKR552" s="18"/>
      <c r="CKS552" s="18"/>
      <c r="CKT552" s="18"/>
      <c r="CKU552" s="18"/>
      <c r="CKV552" s="18"/>
      <c r="CKW552" s="18"/>
      <c r="CKX552" s="18"/>
      <c r="CKY552" s="18"/>
      <c r="CKZ552" s="18"/>
      <c r="CLA552" s="18"/>
      <c r="CLB552" s="18"/>
      <c r="CLC552" s="18"/>
      <c r="CLD552" s="18"/>
      <c r="CLE552" s="18"/>
      <c r="CLF552" s="18"/>
      <c r="CLG552" s="18"/>
      <c r="CLH552" s="18"/>
      <c r="CLI552" s="18"/>
      <c r="CLJ552" s="18"/>
      <c r="CLK552" s="18"/>
      <c r="CLL552" s="18"/>
      <c r="CLM552" s="18"/>
      <c r="CLN552" s="18"/>
      <c r="CLO552" s="18"/>
      <c r="CLP552" s="18"/>
      <c r="CLQ552" s="18"/>
      <c r="CLR552" s="18"/>
      <c r="CLS552" s="18"/>
      <c r="CLT552" s="18"/>
      <c r="CLU552" s="18"/>
      <c r="CLV552" s="18"/>
      <c r="CLW552" s="18"/>
      <c r="CLX552" s="18"/>
      <c r="CLY552" s="18"/>
      <c r="CLZ552" s="18"/>
      <c r="CMA552" s="18"/>
      <c r="CMB552" s="18"/>
      <c r="CMC552" s="18"/>
      <c r="CMD552" s="18"/>
      <c r="CME552" s="18"/>
      <c r="CMF552" s="18"/>
      <c r="CMG552" s="18"/>
      <c r="CMH552" s="18"/>
      <c r="CMI552" s="18"/>
      <c r="CMJ552" s="18"/>
      <c r="CMK552" s="18"/>
      <c r="CML552" s="18"/>
      <c r="CMM552" s="18"/>
      <c r="CMN552" s="18"/>
      <c r="CMO552" s="18"/>
      <c r="CMP552" s="18"/>
      <c r="CMQ552" s="18"/>
      <c r="CMR552" s="18"/>
      <c r="CMS552" s="18"/>
      <c r="CMT552" s="18"/>
      <c r="CMU552" s="18"/>
      <c r="CMV552" s="18"/>
      <c r="CMW552" s="18"/>
      <c r="CMX552" s="18"/>
      <c r="CMY552" s="18"/>
      <c r="CMZ552" s="18"/>
      <c r="CNA552" s="18"/>
      <c r="CNB552" s="18"/>
      <c r="CNC552" s="18"/>
      <c r="CND552" s="18"/>
      <c r="CNE552" s="18"/>
      <c r="CNF552" s="18"/>
      <c r="CNG552" s="18"/>
      <c r="CNH552" s="18"/>
      <c r="CNI552" s="18"/>
      <c r="CNJ552" s="18"/>
      <c r="CNK552" s="18"/>
      <c r="CNL552" s="18"/>
      <c r="CNM552" s="18"/>
      <c r="CNN552" s="18"/>
      <c r="CNO552" s="18"/>
      <c r="CNP552" s="18"/>
      <c r="CNQ552" s="18"/>
      <c r="CNR552" s="18"/>
      <c r="CNS552" s="18"/>
      <c r="CNT552" s="18"/>
      <c r="CNU552" s="18"/>
      <c r="CNV552" s="18"/>
      <c r="CNW552" s="18"/>
      <c r="CNX552" s="18"/>
      <c r="CNY552" s="18"/>
      <c r="CNZ552" s="18"/>
      <c r="COA552" s="18"/>
      <c r="COB552" s="18"/>
      <c r="COC552" s="18"/>
      <c r="COD552" s="18"/>
      <c r="COE552" s="18"/>
      <c r="COF552" s="18"/>
      <c r="COG552" s="18"/>
      <c r="COH552" s="18"/>
      <c r="COI552" s="18"/>
      <c r="COJ552" s="18"/>
      <c r="COK552" s="18"/>
      <c r="COL552" s="18"/>
      <c r="COM552" s="18"/>
      <c r="CON552" s="18"/>
      <c r="COO552" s="18"/>
      <c r="COP552" s="18"/>
      <c r="COQ552" s="18"/>
      <c r="COR552" s="18"/>
      <c r="COS552" s="18"/>
      <c r="COT552" s="18"/>
      <c r="COU552" s="18"/>
      <c r="COV552" s="18"/>
      <c r="COW552" s="18"/>
      <c r="COX552" s="18"/>
      <c r="COY552" s="18"/>
      <c r="COZ552" s="18"/>
      <c r="CPA552" s="18"/>
      <c r="CPB552" s="18"/>
      <c r="CPC552" s="18"/>
      <c r="CPD552" s="18"/>
      <c r="CPE552" s="18"/>
      <c r="CPF552" s="18"/>
      <c r="CPG552" s="18"/>
      <c r="CPH552" s="18"/>
      <c r="CPI552" s="18"/>
      <c r="CPJ552" s="18"/>
      <c r="CPK552" s="18"/>
      <c r="CPL552" s="18"/>
      <c r="CPM552" s="18"/>
      <c r="CPN552" s="18"/>
      <c r="CPO552" s="18"/>
      <c r="CPP552" s="18"/>
      <c r="CPQ552" s="18"/>
      <c r="CPR552" s="18"/>
      <c r="CPS552" s="18"/>
      <c r="CPT552" s="18"/>
      <c r="CPU552" s="18"/>
      <c r="CPV552" s="18"/>
      <c r="CPW552" s="18"/>
      <c r="CPX552" s="18"/>
      <c r="CPY552" s="18"/>
      <c r="CPZ552" s="18"/>
      <c r="CQA552" s="18"/>
      <c r="CQB552" s="18"/>
      <c r="CQC552" s="18"/>
      <c r="CQD552" s="18"/>
      <c r="CQE552" s="18"/>
      <c r="CQF552" s="18"/>
      <c r="CQG552" s="18"/>
      <c r="CQH552" s="18"/>
      <c r="CQI552" s="18"/>
      <c r="CQJ552" s="18"/>
      <c r="CQK552" s="18"/>
      <c r="CQL552" s="18"/>
      <c r="CQM552" s="18"/>
      <c r="CQN552" s="18"/>
      <c r="CQO552" s="18"/>
      <c r="CQP552" s="18"/>
      <c r="CQQ552" s="18"/>
      <c r="CQR552" s="18"/>
      <c r="CQS552" s="18"/>
      <c r="CQT552" s="18"/>
      <c r="CQU552" s="18"/>
      <c r="CQV552" s="18"/>
      <c r="CQW552" s="18"/>
      <c r="CQX552" s="18"/>
      <c r="CQY552" s="18"/>
      <c r="CQZ552" s="18"/>
      <c r="CRA552" s="18"/>
      <c r="CRB552" s="18"/>
      <c r="CRC552" s="18"/>
      <c r="CRD552" s="18"/>
      <c r="CRE552" s="18"/>
      <c r="CRF552" s="18"/>
      <c r="CRG552" s="18"/>
      <c r="CRH552" s="18"/>
      <c r="CRI552" s="18"/>
      <c r="CRJ552" s="18"/>
      <c r="CRK552" s="18"/>
      <c r="CRL552" s="18"/>
      <c r="CRM552" s="18"/>
      <c r="CRN552" s="18"/>
      <c r="CRO552" s="18"/>
      <c r="CRP552" s="18"/>
      <c r="CRQ552" s="18"/>
      <c r="CRR552" s="18"/>
      <c r="CRS552" s="18"/>
      <c r="CRT552" s="18"/>
      <c r="CRU552" s="18"/>
      <c r="CRV552" s="18"/>
      <c r="CRW552" s="18"/>
      <c r="CRX552" s="18"/>
      <c r="CRY552" s="18"/>
      <c r="CRZ552" s="18"/>
      <c r="CSA552" s="18"/>
      <c r="CSB552" s="18"/>
      <c r="CSC552" s="18"/>
      <c r="CSD552" s="18"/>
      <c r="CSE552" s="18"/>
      <c r="CSF552" s="18"/>
      <c r="CSG552" s="18"/>
      <c r="CSH552" s="18"/>
      <c r="CSI552" s="18"/>
      <c r="CSJ552" s="18"/>
      <c r="CSK552" s="18"/>
      <c r="CSL552" s="18"/>
      <c r="CSM552" s="18"/>
      <c r="CSN552" s="18"/>
      <c r="CSO552" s="18"/>
      <c r="CSP552" s="18"/>
      <c r="CSQ552" s="18"/>
      <c r="CSR552" s="18"/>
      <c r="CSS552" s="18"/>
      <c r="CST552" s="18"/>
      <c r="CSU552" s="18"/>
      <c r="CSV552" s="18"/>
      <c r="CSW552" s="18"/>
      <c r="CSX552" s="18"/>
      <c r="CSY552" s="18"/>
      <c r="CSZ552" s="18"/>
      <c r="CTA552" s="18"/>
      <c r="CTB552" s="18"/>
      <c r="CTC552" s="18"/>
      <c r="CTD552" s="18"/>
      <c r="CTE552" s="18"/>
      <c r="CTF552" s="18"/>
      <c r="CTG552" s="18"/>
      <c r="CTH552" s="18"/>
      <c r="CTI552" s="18"/>
      <c r="CTJ552" s="18"/>
      <c r="CTK552" s="18"/>
      <c r="CTL552" s="18"/>
      <c r="CTM552" s="18"/>
      <c r="CTN552" s="18"/>
      <c r="CTO552" s="18"/>
      <c r="CTP552" s="18"/>
      <c r="CTQ552" s="18"/>
      <c r="CTR552" s="18"/>
      <c r="CTS552" s="18"/>
      <c r="CTT552" s="18"/>
      <c r="CTU552" s="18"/>
      <c r="CTV552" s="18"/>
      <c r="CTW552" s="18"/>
      <c r="CTX552" s="18"/>
      <c r="CTY552" s="18"/>
      <c r="CTZ552" s="18"/>
      <c r="CUA552" s="18"/>
      <c r="CUB552" s="18"/>
      <c r="CUC552" s="18"/>
      <c r="CUD552" s="18"/>
      <c r="CUE552" s="18"/>
      <c r="CUF552" s="18"/>
      <c r="CUG552" s="18"/>
      <c r="CUH552" s="18"/>
      <c r="CUI552" s="18"/>
      <c r="CUJ552" s="18"/>
      <c r="CUK552" s="18"/>
      <c r="CUL552" s="18"/>
      <c r="CUM552" s="18"/>
      <c r="CUN552" s="18"/>
      <c r="CUO552" s="18"/>
      <c r="CUP552" s="18"/>
      <c r="CUQ552" s="18"/>
      <c r="CUR552" s="18"/>
      <c r="CUS552" s="18"/>
      <c r="CUT552" s="18"/>
      <c r="CUU552" s="18"/>
      <c r="CUV552" s="18"/>
      <c r="CUW552" s="18"/>
      <c r="CUX552" s="18"/>
      <c r="CUY552" s="18"/>
      <c r="CUZ552" s="18"/>
      <c r="CVA552" s="18"/>
      <c r="CVB552" s="18"/>
      <c r="CVC552" s="18"/>
      <c r="CVD552" s="18"/>
      <c r="CVE552" s="18"/>
      <c r="CVF552" s="18"/>
      <c r="CVG552" s="18"/>
      <c r="CVH552" s="18"/>
      <c r="CVI552" s="18"/>
      <c r="CVJ552" s="18"/>
      <c r="CVK552" s="18"/>
      <c r="CVL552" s="18"/>
      <c r="CVM552" s="18"/>
      <c r="CVN552" s="18"/>
      <c r="CVO552" s="18"/>
      <c r="CVP552" s="18"/>
      <c r="CVQ552" s="18"/>
      <c r="CVR552" s="18"/>
      <c r="CVS552" s="18"/>
      <c r="CVT552" s="18"/>
      <c r="CVU552" s="18"/>
      <c r="CVV552" s="18"/>
      <c r="CVW552" s="18"/>
      <c r="CVX552" s="18"/>
      <c r="CVY552" s="18"/>
      <c r="CVZ552" s="18"/>
      <c r="CWA552" s="18"/>
      <c r="CWB552" s="18"/>
      <c r="CWC552" s="18"/>
      <c r="CWD552" s="18"/>
      <c r="CWE552" s="18"/>
      <c r="CWF552" s="18"/>
      <c r="CWG552" s="18"/>
      <c r="CWH552" s="18"/>
      <c r="CWI552" s="18"/>
      <c r="CWJ552" s="18"/>
      <c r="CWK552" s="18"/>
      <c r="CWL552" s="18"/>
      <c r="CWM552" s="18"/>
      <c r="CWN552" s="18"/>
      <c r="CWO552" s="18"/>
      <c r="CWP552" s="18"/>
      <c r="CWQ552" s="18"/>
      <c r="CWR552" s="18"/>
      <c r="CWS552" s="18"/>
      <c r="CWT552" s="18"/>
      <c r="CWU552" s="18"/>
      <c r="CWV552" s="18"/>
      <c r="CWW552" s="18"/>
      <c r="CWX552" s="18"/>
      <c r="CWY552" s="18"/>
      <c r="CWZ552" s="18"/>
      <c r="CXA552" s="18"/>
      <c r="CXB552" s="18"/>
      <c r="CXC552" s="18"/>
      <c r="CXD552" s="18"/>
      <c r="CXE552" s="18"/>
      <c r="CXF552" s="18"/>
      <c r="CXG552" s="18"/>
      <c r="CXH552" s="18"/>
      <c r="CXI552" s="18"/>
      <c r="CXJ552" s="18"/>
      <c r="CXK552" s="18"/>
      <c r="CXL552" s="18"/>
      <c r="CXM552" s="18"/>
      <c r="CXN552" s="18"/>
      <c r="CXO552" s="18"/>
      <c r="CXP552" s="18"/>
      <c r="CXQ552" s="18"/>
      <c r="CXR552" s="18"/>
      <c r="CXS552" s="18"/>
      <c r="CXT552" s="18"/>
      <c r="CXU552" s="18"/>
      <c r="CXV552" s="18"/>
      <c r="CXW552" s="18"/>
      <c r="CXX552" s="18"/>
      <c r="CXY552" s="18"/>
      <c r="CXZ552" s="18"/>
      <c r="CYA552" s="18"/>
      <c r="CYB552" s="18"/>
      <c r="CYC552" s="18"/>
      <c r="CYD552" s="18"/>
      <c r="CYE552" s="18"/>
      <c r="CYF552" s="18"/>
      <c r="CYG552" s="18"/>
      <c r="CYH552" s="18"/>
      <c r="CYI552" s="18"/>
      <c r="CYJ552" s="18"/>
      <c r="CYK552" s="18"/>
      <c r="CYL552" s="18"/>
      <c r="CYM552" s="18"/>
      <c r="CYN552" s="18"/>
      <c r="CYO552" s="18"/>
      <c r="CYP552" s="18"/>
      <c r="CYQ552" s="18"/>
      <c r="CYR552" s="18"/>
      <c r="CYS552" s="18"/>
      <c r="CYT552" s="18"/>
      <c r="CYU552" s="18"/>
      <c r="CYV552" s="18"/>
      <c r="CYW552" s="18"/>
      <c r="CYX552" s="18"/>
      <c r="CYY552" s="18"/>
      <c r="CYZ552" s="18"/>
      <c r="CZA552" s="18"/>
      <c r="CZB552" s="18"/>
      <c r="CZC552" s="18"/>
      <c r="CZD552" s="18"/>
      <c r="CZE552" s="18"/>
      <c r="CZF552" s="18"/>
      <c r="CZG552" s="18"/>
      <c r="CZH552" s="18"/>
      <c r="CZI552" s="18"/>
      <c r="CZJ552" s="18"/>
      <c r="CZK552" s="18"/>
      <c r="CZL552" s="18"/>
      <c r="CZM552" s="18"/>
      <c r="CZN552" s="18"/>
      <c r="CZO552" s="18"/>
      <c r="CZP552" s="18"/>
      <c r="CZQ552" s="18"/>
      <c r="CZR552" s="18"/>
      <c r="CZS552" s="18"/>
      <c r="CZT552" s="18"/>
      <c r="CZU552" s="18"/>
      <c r="CZV552" s="18"/>
      <c r="CZW552" s="18"/>
      <c r="CZX552" s="18"/>
      <c r="CZY552" s="18"/>
      <c r="CZZ552" s="18"/>
      <c r="DAA552" s="18"/>
      <c r="DAB552" s="18"/>
      <c r="DAC552" s="18"/>
      <c r="DAD552" s="18"/>
      <c r="DAE552" s="18"/>
      <c r="DAF552" s="18"/>
      <c r="DAG552" s="18"/>
      <c r="DAH552" s="18"/>
      <c r="DAI552" s="18"/>
      <c r="DAJ552" s="18"/>
      <c r="DAK552" s="18"/>
      <c r="DAL552" s="18"/>
      <c r="DAM552" s="18"/>
      <c r="DAN552" s="18"/>
      <c r="DAO552" s="18"/>
      <c r="DAP552" s="18"/>
      <c r="DAQ552" s="18"/>
      <c r="DAR552" s="18"/>
      <c r="DAS552" s="18"/>
      <c r="DAT552" s="18"/>
      <c r="DAU552" s="18"/>
      <c r="DAV552" s="18"/>
      <c r="DAW552" s="18"/>
      <c r="DAX552" s="18"/>
      <c r="DAY552" s="18"/>
      <c r="DAZ552" s="18"/>
      <c r="DBA552" s="18"/>
      <c r="DBB552" s="18"/>
      <c r="DBC552" s="18"/>
      <c r="DBD552" s="18"/>
      <c r="DBE552" s="18"/>
      <c r="DBF552" s="18"/>
      <c r="DBG552" s="18"/>
      <c r="DBH552" s="18"/>
      <c r="DBI552" s="18"/>
      <c r="DBJ552" s="18"/>
      <c r="DBK552" s="18"/>
      <c r="DBL552" s="18"/>
      <c r="DBM552" s="18"/>
      <c r="DBN552" s="18"/>
      <c r="DBO552" s="18"/>
      <c r="DBP552" s="18"/>
      <c r="DBQ552" s="18"/>
      <c r="DBR552" s="18"/>
      <c r="DBS552" s="18"/>
      <c r="DBT552" s="18"/>
      <c r="DBU552" s="18"/>
      <c r="DBV552" s="18"/>
      <c r="DBW552" s="18"/>
      <c r="DBX552" s="18"/>
      <c r="DBY552" s="18"/>
      <c r="DBZ552" s="18"/>
      <c r="DCA552" s="18"/>
      <c r="DCB552" s="18"/>
      <c r="DCC552" s="18"/>
      <c r="DCD552" s="18"/>
      <c r="DCE552" s="18"/>
      <c r="DCF552" s="18"/>
      <c r="DCG552" s="18"/>
      <c r="DCH552" s="18"/>
      <c r="DCI552" s="18"/>
      <c r="DCJ552" s="18"/>
      <c r="DCK552" s="18"/>
      <c r="DCL552" s="18"/>
      <c r="DCM552" s="18"/>
      <c r="DCN552" s="18"/>
      <c r="DCO552" s="18"/>
      <c r="DCP552" s="18"/>
      <c r="DCQ552" s="18"/>
      <c r="DCR552" s="18"/>
      <c r="DCS552" s="18"/>
      <c r="DCT552" s="18"/>
      <c r="DCU552" s="18"/>
      <c r="DCV552" s="18"/>
      <c r="DCW552" s="18"/>
      <c r="DCX552" s="18"/>
      <c r="DCY552" s="18"/>
      <c r="DCZ552" s="18"/>
      <c r="DDA552" s="18"/>
      <c r="DDB552" s="18"/>
      <c r="DDC552" s="18"/>
      <c r="DDD552" s="18"/>
      <c r="DDE552" s="18"/>
      <c r="DDF552" s="18"/>
      <c r="DDG552" s="18"/>
      <c r="DDH552" s="18"/>
      <c r="DDI552" s="18"/>
      <c r="DDJ552" s="18"/>
      <c r="DDK552" s="18"/>
      <c r="DDL552" s="18"/>
      <c r="DDM552" s="18"/>
      <c r="DDN552" s="18"/>
      <c r="DDO552" s="18"/>
      <c r="DDP552" s="18"/>
      <c r="DDQ552" s="18"/>
      <c r="DDR552" s="18"/>
      <c r="DDS552" s="18"/>
      <c r="DDT552" s="18"/>
      <c r="DDU552" s="18"/>
      <c r="DDV552" s="18"/>
      <c r="DDW552" s="18"/>
      <c r="DDX552" s="18"/>
      <c r="DDY552" s="18"/>
      <c r="DDZ552" s="18"/>
      <c r="DEA552" s="18"/>
      <c r="DEB552" s="18"/>
      <c r="DEC552" s="18"/>
      <c r="DED552" s="18"/>
      <c r="DEE552" s="18"/>
      <c r="DEF552" s="18"/>
      <c r="DEG552" s="18"/>
      <c r="DEH552" s="18"/>
      <c r="DEI552" s="18"/>
      <c r="DEJ552" s="18"/>
      <c r="DEK552" s="18"/>
      <c r="DEL552" s="18"/>
      <c r="DEM552" s="18"/>
      <c r="DEN552" s="18"/>
      <c r="DEO552" s="18"/>
      <c r="DEP552" s="18"/>
      <c r="DEQ552" s="18"/>
      <c r="DER552" s="18"/>
      <c r="DES552" s="18"/>
      <c r="DET552" s="18"/>
      <c r="DEU552" s="18"/>
      <c r="DEV552" s="18"/>
      <c r="DEW552" s="18"/>
      <c r="DEX552" s="18"/>
      <c r="DEY552" s="18"/>
      <c r="DEZ552" s="18"/>
      <c r="DFA552" s="18"/>
      <c r="DFB552" s="18"/>
      <c r="DFC552" s="18"/>
      <c r="DFD552" s="18"/>
      <c r="DFE552" s="18"/>
      <c r="DFF552" s="18"/>
      <c r="DFG552" s="18"/>
      <c r="DFH552" s="18"/>
      <c r="DFI552" s="18"/>
      <c r="DFJ552" s="18"/>
      <c r="DFK552" s="18"/>
      <c r="DFL552" s="18"/>
      <c r="DFM552" s="18"/>
      <c r="DFN552" s="18"/>
      <c r="DFO552" s="18"/>
      <c r="DFP552" s="18"/>
      <c r="DFQ552" s="18"/>
      <c r="DFR552" s="18"/>
      <c r="DFS552" s="18"/>
      <c r="DFT552" s="18"/>
      <c r="DFU552" s="18"/>
      <c r="DFV552" s="18"/>
      <c r="DFW552" s="18"/>
      <c r="DFX552" s="18"/>
      <c r="DFY552" s="18"/>
      <c r="DFZ552" s="18"/>
      <c r="DGA552" s="18"/>
      <c r="DGB552" s="18"/>
      <c r="DGC552" s="18"/>
      <c r="DGD552" s="18"/>
      <c r="DGE552" s="18"/>
      <c r="DGF552" s="18"/>
      <c r="DGG552" s="18"/>
      <c r="DGH552" s="18"/>
      <c r="DGI552" s="18"/>
      <c r="DGJ552" s="18"/>
      <c r="DGK552" s="18"/>
      <c r="DGL552" s="18"/>
      <c r="DGM552" s="18"/>
      <c r="DGN552" s="18"/>
      <c r="DGO552" s="18"/>
      <c r="DGP552" s="18"/>
      <c r="DGQ552" s="18"/>
      <c r="DGR552" s="18"/>
      <c r="DGS552" s="18"/>
      <c r="DGT552" s="18"/>
      <c r="DGU552" s="18"/>
      <c r="DGV552" s="18"/>
      <c r="DGW552" s="18"/>
      <c r="DGX552" s="18"/>
      <c r="DGY552" s="18"/>
      <c r="DGZ552" s="18"/>
      <c r="DHA552" s="18"/>
      <c r="DHB552" s="18"/>
      <c r="DHC552" s="18"/>
      <c r="DHD552" s="18"/>
      <c r="DHE552" s="18"/>
      <c r="DHF552" s="18"/>
      <c r="DHG552" s="18"/>
      <c r="DHH552" s="18"/>
      <c r="DHI552" s="18"/>
      <c r="DHJ552" s="18"/>
      <c r="DHK552" s="18"/>
      <c r="DHL552" s="18"/>
      <c r="DHM552" s="18"/>
      <c r="DHN552" s="18"/>
      <c r="DHO552" s="18"/>
      <c r="DHP552" s="18"/>
      <c r="DHQ552" s="18"/>
      <c r="DHR552" s="18"/>
      <c r="DHS552" s="18"/>
      <c r="DHT552" s="18"/>
      <c r="DHU552" s="18"/>
      <c r="DHV552" s="18"/>
      <c r="DHW552" s="18"/>
      <c r="DHX552" s="18"/>
      <c r="DHY552" s="18"/>
      <c r="DHZ552" s="18"/>
      <c r="DIA552" s="18"/>
      <c r="DIB552" s="18"/>
      <c r="DIC552" s="18"/>
      <c r="DID552" s="18"/>
      <c r="DIE552" s="18"/>
      <c r="DIF552" s="18"/>
      <c r="DIG552" s="18"/>
      <c r="DIH552" s="18"/>
      <c r="DII552" s="18"/>
      <c r="DIJ552" s="18"/>
      <c r="DIK552" s="18"/>
      <c r="DIL552" s="18"/>
      <c r="DIM552" s="18"/>
      <c r="DIN552" s="18"/>
      <c r="DIO552" s="18"/>
      <c r="DIP552" s="18"/>
      <c r="DIQ552" s="18"/>
      <c r="DIR552" s="18"/>
      <c r="DIS552" s="18"/>
      <c r="DIT552" s="18"/>
      <c r="DIU552" s="18"/>
      <c r="DIV552" s="18"/>
      <c r="DIW552" s="18"/>
      <c r="DIX552" s="18"/>
      <c r="DIY552" s="18"/>
      <c r="DIZ552" s="18"/>
      <c r="DJA552" s="18"/>
      <c r="DJB552" s="18"/>
      <c r="DJC552" s="18"/>
      <c r="DJD552" s="18"/>
      <c r="DJE552" s="18"/>
      <c r="DJF552" s="18"/>
      <c r="DJG552" s="18"/>
      <c r="DJH552" s="18"/>
      <c r="DJI552" s="18"/>
      <c r="DJJ552" s="18"/>
      <c r="DJK552" s="18"/>
      <c r="DJL552" s="18"/>
      <c r="DJM552" s="18"/>
      <c r="DJN552" s="18"/>
      <c r="DJO552" s="18"/>
      <c r="DJP552" s="18"/>
      <c r="DJQ552" s="18"/>
      <c r="DJR552" s="18"/>
      <c r="DJS552" s="18"/>
      <c r="DJT552" s="18"/>
      <c r="DJU552" s="18"/>
      <c r="DJV552" s="18"/>
      <c r="DJW552" s="18"/>
      <c r="DJX552" s="18"/>
      <c r="DJY552" s="18"/>
      <c r="DJZ552" s="18"/>
      <c r="DKA552" s="18"/>
      <c r="DKB552" s="18"/>
      <c r="DKC552" s="18"/>
      <c r="DKD552" s="18"/>
      <c r="DKE552" s="18"/>
      <c r="DKF552" s="18"/>
      <c r="DKG552" s="18"/>
      <c r="DKH552" s="18"/>
      <c r="DKI552" s="18"/>
      <c r="DKJ552" s="18"/>
      <c r="DKK552" s="18"/>
      <c r="DKL552" s="18"/>
      <c r="DKM552" s="18"/>
      <c r="DKN552" s="18"/>
      <c r="DKO552" s="18"/>
      <c r="DKP552" s="18"/>
      <c r="DKQ552" s="18"/>
      <c r="DKR552" s="18"/>
      <c r="DKS552" s="18"/>
      <c r="DKT552" s="18"/>
      <c r="DKU552" s="18"/>
      <c r="DKV552" s="18"/>
      <c r="DKW552" s="18"/>
      <c r="DKX552" s="18"/>
      <c r="DKY552" s="18"/>
      <c r="DKZ552" s="18"/>
      <c r="DLA552" s="18"/>
      <c r="DLB552" s="18"/>
      <c r="DLC552" s="18"/>
      <c r="DLD552" s="18"/>
      <c r="DLE552" s="18"/>
      <c r="DLF552" s="18"/>
      <c r="DLG552" s="18"/>
      <c r="DLH552" s="18"/>
      <c r="DLI552" s="18"/>
      <c r="DLJ552" s="18"/>
      <c r="DLK552" s="18"/>
      <c r="DLL552" s="18"/>
      <c r="DLM552" s="18"/>
      <c r="DLN552" s="18"/>
      <c r="DLO552" s="18"/>
      <c r="DLP552" s="18"/>
      <c r="DLQ552" s="18"/>
      <c r="DLR552" s="18"/>
      <c r="DLS552" s="18"/>
      <c r="DLT552" s="18"/>
      <c r="DLU552" s="18"/>
      <c r="DLV552" s="18"/>
      <c r="DLW552" s="18"/>
      <c r="DLX552" s="18"/>
      <c r="DLY552" s="18"/>
      <c r="DLZ552" s="18"/>
      <c r="DMA552" s="18"/>
      <c r="DMB552" s="18"/>
      <c r="DMC552" s="18"/>
      <c r="DMD552" s="18"/>
      <c r="DME552" s="18"/>
      <c r="DMF552" s="18"/>
      <c r="DMG552" s="18"/>
      <c r="DMH552" s="18"/>
      <c r="DMI552" s="18"/>
      <c r="DMJ552" s="18"/>
      <c r="DMK552" s="18"/>
      <c r="DML552" s="18"/>
      <c r="DMM552" s="18"/>
      <c r="DMN552" s="18"/>
      <c r="DMO552" s="18"/>
      <c r="DMP552" s="18"/>
      <c r="DMQ552" s="18"/>
      <c r="DMR552" s="18"/>
      <c r="DMS552" s="18"/>
      <c r="DMT552" s="18"/>
      <c r="DMU552" s="18"/>
      <c r="DMV552" s="18"/>
      <c r="DMW552" s="18"/>
      <c r="DMX552" s="18"/>
      <c r="DMY552" s="18"/>
      <c r="DMZ552" s="18"/>
      <c r="DNA552" s="18"/>
      <c r="DNB552" s="18"/>
      <c r="DNC552" s="18"/>
      <c r="DND552" s="18"/>
      <c r="DNE552" s="18"/>
      <c r="DNF552" s="18"/>
      <c r="DNG552" s="18"/>
      <c r="DNH552" s="18"/>
      <c r="DNI552" s="18"/>
      <c r="DNJ552" s="18"/>
      <c r="DNK552" s="18"/>
      <c r="DNL552" s="18"/>
      <c r="DNM552" s="18"/>
      <c r="DNN552" s="18"/>
      <c r="DNO552" s="18"/>
      <c r="DNP552" s="18"/>
      <c r="DNQ552" s="18"/>
      <c r="DNR552" s="18"/>
      <c r="DNS552" s="18"/>
      <c r="DNT552" s="18"/>
      <c r="DNU552" s="18"/>
      <c r="DNV552" s="18"/>
      <c r="DNW552" s="18"/>
      <c r="DNX552" s="18"/>
      <c r="DNY552" s="18"/>
      <c r="DNZ552" s="18"/>
      <c r="DOA552" s="18"/>
      <c r="DOB552" s="18"/>
      <c r="DOC552" s="18"/>
      <c r="DOD552" s="18"/>
      <c r="DOE552" s="18"/>
      <c r="DOF552" s="18"/>
      <c r="DOG552" s="18"/>
      <c r="DOH552" s="18"/>
      <c r="DOI552" s="18"/>
      <c r="DOJ552" s="18"/>
      <c r="DOK552" s="18"/>
      <c r="DOL552" s="18"/>
      <c r="DOM552" s="18"/>
      <c r="DON552" s="18"/>
      <c r="DOO552" s="18"/>
      <c r="DOP552" s="18"/>
      <c r="DOQ552" s="18"/>
      <c r="DOR552" s="18"/>
      <c r="DOS552" s="18"/>
      <c r="DOT552" s="18"/>
      <c r="DOU552" s="18"/>
      <c r="DOV552" s="18"/>
      <c r="DOW552" s="18"/>
      <c r="DOX552" s="18"/>
      <c r="DOY552" s="18"/>
      <c r="DOZ552" s="18"/>
      <c r="DPA552" s="18"/>
      <c r="DPB552" s="18"/>
      <c r="DPC552" s="18"/>
      <c r="DPD552" s="18"/>
      <c r="DPE552" s="18"/>
      <c r="DPF552" s="18"/>
      <c r="DPG552" s="18"/>
      <c r="DPH552" s="18"/>
      <c r="DPI552" s="18"/>
      <c r="DPJ552" s="18"/>
      <c r="DPK552" s="18"/>
      <c r="DPL552" s="18"/>
      <c r="DPM552" s="18"/>
      <c r="DPN552" s="18"/>
      <c r="DPO552" s="18"/>
      <c r="DPP552" s="18"/>
      <c r="DPQ552" s="18"/>
      <c r="DPR552" s="18"/>
      <c r="DPS552" s="18"/>
      <c r="DPT552" s="18"/>
      <c r="DPU552" s="18"/>
      <c r="DPV552" s="18"/>
      <c r="DPW552" s="18"/>
      <c r="DPX552" s="18"/>
      <c r="DPY552" s="18"/>
      <c r="DPZ552" s="18"/>
      <c r="DQA552" s="18"/>
      <c r="DQB552" s="18"/>
      <c r="DQC552" s="18"/>
      <c r="DQD552" s="18"/>
      <c r="DQE552" s="18"/>
      <c r="DQF552" s="18"/>
      <c r="DQG552" s="18"/>
      <c r="DQH552" s="18"/>
      <c r="DQI552" s="18"/>
      <c r="DQJ552" s="18"/>
      <c r="DQK552" s="18"/>
      <c r="DQL552" s="18"/>
      <c r="DQM552" s="18"/>
      <c r="DQN552" s="18"/>
      <c r="DQO552" s="18"/>
      <c r="DQP552" s="18"/>
      <c r="DQQ552" s="18"/>
      <c r="DQR552" s="18"/>
      <c r="DQS552" s="18"/>
      <c r="DQT552" s="18"/>
      <c r="DQU552" s="18"/>
      <c r="DQV552" s="18"/>
      <c r="DQW552" s="18"/>
      <c r="DQX552" s="18"/>
      <c r="DQY552" s="18"/>
      <c r="DQZ552" s="18"/>
      <c r="DRA552" s="18"/>
      <c r="DRB552" s="18"/>
      <c r="DRC552" s="18"/>
      <c r="DRD552" s="18"/>
      <c r="DRE552" s="18"/>
      <c r="DRF552" s="18"/>
      <c r="DRG552" s="18"/>
      <c r="DRH552" s="18"/>
      <c r="DRI552" s="18"/>
      <c r="DRJ552" s="18"/>
      <c r="DRK552" s="18"/>
      <c r="DRL552" s="18"/>
      <c r="DRM552" s="18"/>
      <c r="DRN552" s="18"/>
      <c r="DRO552" s="18"/>
      <c r="DRP552" s="18"/>
      <c r="DRQ552" s="18"/>
      <c r="DRR552" s="18"/>
      <c r="DRS552" s="18"/>
      <c r="DRT552" s="18"/>
      <c r="DRU552" s="18"/>
      <c r="DRV552" s="18"/>
      <c r="DRW552" s="18"/>
      <c r="DRX552" s="18"/>
      <c r="DRY552" s="18"/>
      <c r="DRZ552" s="18"/>
      <c r="DSA552" s="18"/>
      <c r="DSB552" s="18"/>
      <c r="DSC552" s="18"/>
      <c r="DSD552" s="18"/>
      <c r="DSE552" s="18"/>
      <c r="DSF552" s="18"/>
      <c r="DSG552" s="18"/>
      <c r="DSH552" s="18"/>
      <c r="DSI552" s="18"/>
      <c r="DSJ552" s="18"/>
      <c r="DSK552" s="18"/>
      <c r="DSL552" s="18"/>
      <c r="DSM552" s="18"/>
      <c r="DSN552" s="18"/>
      <c r="DSO552" s="18"/>
      <c r="DSP552" s="18"/>
      <c r="DSQ552" s="18"/>
      <c r="DSR552" s="18"/>
      <c r="DSS552" s="18"/>
      <c r="DST552" s="18"/>
      <c r="DSU552" s="18"/>
      <c r="DSV552" s="18"/>
      <c r="DSW552" s="18"/>
      <c r="DSX552" s="18"/>
      <c r="DSY552" s="18"/>
      <c r="DSZ552" s="18"/>
      <c r="DTA552" s="18"/>
      <c r="DTB552" s="18"/>
      <c r="DTC552" s="18"/>
      <c r="DTD552" s="18"/>
      <c r="DTE552" s="18"/>
      <c r="DTF552" s="18"/>
      <c r="DTG552" s="18"/>
      <c r="DTH552" s="18"/>
      <c r="DTI552" s="18"/>
      <c r="DTJ552" s="18"/>
      <c r="DTK552" s="18"/>
      <c r="DTL552" s="18"/>
      <c r="DTM552" s="18"/>
      <c r="DTN552" s="18"/>
      <c r="DTO552" s="18"/>
      <c r="DTP552" s="18"/>
      <c r="DTQ552" s="18"/>
      <c r="DTR552" s="18"/>
      <c r="DTS552" s="18"/>
      <c r="DTT552" s="18"/>
      <c r="DTU552" s="18"/>
      <c r="DTV552" s="18"/>
      <c r="DTW552" s="18"/>
      <c r="DTX552" s="18"/>
      <c r="DTY552" s="18"/>
      <c r="DTZ552" s="18"/>
      <c r="DUA552" s="18"/>
      <c r="DUB552" s="18"/>
      <c r="DUC552" s="18"/>
      <c r="DUD552" s="18"/>
      <c r="DUE552" s="18"/>
      <c r="DUF552" s="18"/>
      <c r="DUG552" s="18"/>
      <c r="DUH552" s="18"/>
      <c r="DUI552" s="18"/>
      <c r="DUJ552" s="18"/>
      <c r="DUK552" s="18"/>
      <c r="DUL552" s="18"/>
      <c r="DUM552" s="18"/>
      <c r="DUN552" s="18"/>
      <c r="DUO552" s="18"/>
      <c r="DUP552" s="18"/>
      <c r="DUQ552" s="18"/>
      <c r="DUR552" s="18"/>
      <c r="DUS552" s="18"/>
      <c r="DUT552" s="18"/>
      <c r="DUU552" s="18"/>
      <c r="DUV552" s="18"/>
      <c r="DUW552" s="18"/>
      <c r="DUX552" s="18"/>
      <c r="DUY552" s="18"/>
      <c r="DUZ552" s="18"/>
      <c r="DVA552" s="18"/>
      <c r="DVB552" s="18"/>
      <c r="DVC552" s="18"/>
      <c r="DVD552" s="18"/>
      <c r="DVE552" s="18"/>
      <c r="DVF552" s="18"/>
      <c r="DVG552" s="18"/>
      <c r="DVH552" s="18"/>
      <c r="DVI552" s="18"/>
      <c r="DVJ552" s="18"/>
      <c r="DVK552" s="18"/>
      <c r="DVL552" s="18"/>
      <c r="DVM552" s="18"/>
      <c r="DVN552" s="18"/>
      <c r="DVO552" s="18"/>
      <c r="DVP552" s="18"/>
      <c r="DVQ552" s="18"/>
      <c r="DVR552" s="18"/>
      <c r="DVS552" s="18"/>
      <c r="DVT552" s="18"/>
      <c r="DVU552" s="18"/>
      <c r="DVV552" s="18"/>
      <c r="DVW552" s="18"/>
      <c r="DVX552" s="18"/>
      <c r="DVY552" s="18"/>
      <c r="DVZ552" s="18"/>
      <c r="DWA552" s="18"/>
      <c r="DWB552" s="18"/>
      <c r="DWC552" s="18"/>
      <c r="DWD552" s="18"/>
      <c r="DWE552" s="18"/>
      <c r="DWF552" s="18"/>
      <c r="DWG552" s="18"/>
      <c r="DWH552" s="18"/>
      <c r="DWI552" s="18"/>
      <c r="DWJ552" s="18"/>
      <c r="DWK552" s="18"/>
      <c r="DWL552" s="18"/>
      <c r="DWM552" s="18"/>
      <c r="DWN552" s="18"/>
      <c r="DWO552" s="18"/>
      <c r="DWP552" s="18"/>
      <c r="DWQ552" s="18"/>
      <c r="DWR552" s="18"/>
      <c r="DWS552" s="18"/>
      <c r="DWT552" s="18"/>
      <c r="DWU552" s="18"/>
      <c r="DWV552" s="18"/>
      <c r="DWW552" s="18"/>
      <c r="DWX552" s="18"/>
      <c r="DWY552" s="18"/>
      <c r="DWZ552" s="18"/>
      <c r="DXA552" s="18"/>
      <c r="DXB552" s="18"/>
      <c r="DXC552" s="18"/>
      <c r="DXD552" s="18"/>
      <c r="DXE552" s="18"/>
      <c r="DXF552" s="18"/>
      <c r="DXG552" s="18"/>
      <c r="DXH552" s="18"/>
      <c r="DXI552" s="18"/>
      <c r="DXJ552" s="18"/>
      <c r="DXK552" s="18"/>
      <c r="DXL552" s="18"/>
      <c r="DXM552" s="18"/>
      <c r="DXN552" s="18"/>
      <c r="DXO552" s="18"/>
      <c r="DXP552" s="18"/>
      <c r="DXQ552" s="18"/>
      <c r="DXR552" s="18"/>
      <c r="DXS552" s="18"/>
      <c r="DXT552" s="18"/>
      <c r="DXU552" s="18"/>
      <c r="DXV552" s="18"/>
      <c r="DXW552" s="18"/>
      <c r="DXX552" s="18"/>
      <c r="DXY552" s="18"/>
      <c r="DXZ552" s="18"/>
      <c r="DYA552" s="18"/>
      <c r="DYB552" s="18"/>
      <c r="DYC552" s="18"/>
      <c r="DYD552" s="18"/>
      <c r="DYE552" s="18"/>
      <c r="DYF552" s="18"/>
      <c r="DYG552" s="18"/>
      <c r="DYH552" s="18"/>
      <c r="DYI552" s="18"/>
      <c r="DYJ552" s="18"/>
      <c r="DYK552" s="18"/>
      <c r="DYL552" s="18"/>
      <c r="DYM552" s="18"/>
      <c r="DYN552" s="18"/>
      <c r="DYO552" s="18"/>
      <c r="DYP552" s="18"/>
      <c r="DYQ552" s="18"/>
      <c r="DYR552" s="18"/>
      <c r="DYS552" s="18"/>
      <c r="DYT552" s="18"/>
      <c r="DYU552" s="18"/>
      <c r="DYV552" s="18"/>
      <c r="DYW552" s="18"/>
      <c r="DYX552" s="18"/>
      <c r="DYY552" s="18"/>
      <c r="DYZ552" s="18"/>
      <c r="DZA552" s="18"/>
      <c r="DZB552" s="18"/>
      <c r="DZC552" s="18"/>
      <c r="DZD552" s="18"/>
      <c r="DZE552" s="18"/>
      <c r="DZF552" s="18"/>
      <c r="DZG552" s="18"/>
      <c r="DZH552" s="18"/>
      <c r="DZI552" s="18"/>
      <c r="DZJ552" s="18"/>
      <c r="DZK552" s="18"/>
      <c r="DZL552" s="18"/>
      <c r="DZM552" s="18"/>
      <c r="DZN552" s="18"/>
      <c r="DZO552" s="18"/>
      <c r="DZP552" s="18"/>
      <c r="DZQ552" s="18"/>
      <c r="DZR552" s="18"/>
      <c r="DZS552" s="18"/>
      <c r="DZT552" s="18"/>
      <c r="DZU552" s="18"/>
      <c r="DZV552" s="18"/>
      <c r="DZW552" s="18"/>
      <c r="DZX552" s="18"/>
      <c r="DZY552" s="18"/>
      <c r="DZZ552" s="18"/>
      <c r="EAA552" s="18"/>
      <c r="EAB552" s="18"/>
      <c r="EAC552" s="18"/>
      <c r="EAD552" s="18"/>
      <c r="EAE552" s="18"/>
      <c r="EAF552" s="18"/>
      <c r="EAG552" s="18"/>
      <c r="EAH552" s="18"/>
      <c r="EAI552" s="18"/>
      <c r="EAJ552" s="18"/>
      <c r="EAK552" s="18"/>
      <c r="EAL552" s="18"/>
      <c r="EAM552" s="18"/>
      <c r="EAN552" s="18"/>
      <c r="EAO552" s="18"/>
      <c r="EAP552" s="18"/>
      <c r="EAQ552" s="18"/>
      <c r="EAR552" s="18"/>
      <c r="EAS552" s="18"/>
      <c r="EAT552" s="18"/>
      <c r="EAU552" s="18"/>
      <c r="EAV552" s="18"/>
      <c r="EAW552" s="18"/>
      <c r="EAX552" s="18"/>
      <c r="EAY552" s="18"/>
      <c r="EAZ552" s="18"/>
      <c r="EBA552" s="18"/>
      <c r="EBB552" s="18"/>
      <c r="EBC552" s="18"/>
      <c r="EBD552" s="18"/>
      <c r="EBE552" s="18"/>
      <c r="EBF552" s="18"/>
      <c r="EBG552" s="18"/>
      <c r="EBH552" s="18"/>
      <c r="EBI552" s="18"/>
      <c r="EBJ552" s="18"/>
      <c r="EBK552" s="18"/>
      <c r="EBL552" s="18"/>
      <c r="EBM552" s="18"/>
      <c r="EBN552" s="18"/>
      <c r="EBO552" s="18"/>
      <c r="EBP552" s="18"/>
      <c r="EBQ552" s="18"/>
      <c r="EBR552" s="18"/>
      <c r="EBS552" s="18"/>
      <c r="EBT552" s="18"/>
      <c r="EBU552" s="18"/>
      <c r="EBV552" s="18"/>
      <c r="EBW552" s="18"/>
      <c r="EBX552" s="18"/>
      <c r="EBY552" s="18"/>
      <c r="EBZ552" s="18"/>
      <c r="ECA552" s="18"/>
      <c r="ECB552" s="18"/>
      <c r="ECC552" s="18"/>
      <c r="ECD552" s="18"/>
      <c r="ECE552" s="18"/>
      <c r="ECF552" s="18"/>
      <c r="ECG552" s="18"/>
      <c r="ECH552" s="18"/>
      <c r="ECI552" s="18"/>
      <c r="ECJ552" s="18"/>
      <c r="ECK552" s="18"/>
      <c r="ECL552" s="18"/>
      <c r="ECM552" s="18"/>
      <c r="ECN552" s="18"/>
      <c r="ECO552" s="18"/>
      <c r="ECP552" s="18"/>
      <c r="ECQ552" s="18"/>
      <c r="ECR552" s="18"/>
      <c r="ECS552" s="18"/>
      <c r="ECT552" s="18"/>
      <c r="ECU552" s="18"/>
      <c r="ECV552" s="18"/>
      <c r="ECW552" s="18"/>
      <c r="ECX552" s="18"/>
      <c r="ECY552" s="18"/>
      <c r="ECZ552" s="18"/>
      <c r="EDA552" s="18"/>
      <c r="EDB552" s="18"/>
      <c r="EDC552" s="18"/>
      <c r="EDD552" s="18"/>
      <c r="EDE552" s="18"/>
      <c r="EDF552" s="18"/>
      <c r="EDG552" s="18"/>
      <c r="EDH552" s="18"/>
      <c r="EDI552" s="18"/>
      <c r="EDJ552" s="18"/>
      <c r="EDK552" s="18"/>
      <c r="EDL552" s="18"/>
      <c r="EDM552" s="18"/>
      <c r="EDN552" s="18"/>
      <c r="EDO552" s="18"/>
      <c r="EDP552" s="18"/>
      <c r="EDQ552" s="18"/>
      <c r="EDR552" s="18"/>
      <c r="EDS552" s="18"/>
      <c r="EDT552" s="18"/>
      <c r="EDU552" s="18"/>
      <c r="EDV552" s="18"/>
      <c r="EDW552" s="18"/>
      <c r="EDX552" s="18"/>
      <c r="EDY552" s="18"/>
      <c r="EDZ552" s="18"/>
      <c r="EEA552" s="18"/>
      <c r="EEB552" s="18"/>
      <c r="EEC552" s="18"/>
      <c r="EED552" s="18"/>
      <c r="EEE552" s="18"/>
      <c r="EEF552" s="18"/>
      <c r="EEG552" s="18"/>
      <c r="EEH552" s="18"/>
      <c r="EEI552" s="18"/>
      <c r="EEJ552" s="18"/>
      <c r="EEK552" s="18"/>
      <c r="EEL552" s="18"/>
      <c r="EEM552" s="18"/>
      <c r="EEN552" s="18"/>
      <c r="EEO552" s="18"/>
      <c r="EEP552" s="18"/>
      <c r="EEQ552" s="18"/>
      <c r="EER552" s="18"/>
      <c r="EES552" s="18"/>
      <c r="EET552" s="18"/>
      <c r="EEU552" s="18"/>
      <c r="EEV552" s="18"/>
      <c r="EEW552" s="18"/>
      <c r="EEX552" s="18"/>
      <c r="EEY552" s="18"/>
      <c r="EEZ552" s="18"/>
      <c r="EFA552" s="18"/>
      <c r="EFB552" s="18"/>
      <c r="EFC552" s="18"/>
      <c r="EFD552" s="18"/>
      <c r="EFE552" s="18"/>
      <c r="EFF552" s="18"/>
      <c r="EFG552" s="18"/>
      <c r="EFH552" s="18"/>
      <c r="EFI552" s="18"/>
      <c r="EFJ552" s="18"/>
      <c r="EFK552" s="18"/>
      <c r="EFL552" s="18"/>
      <c r="EFM552" s="18"/>
      <c r="EFN552" s="18"/>
      <c r="EFO552" s="18"/>
      <c r="EFP552" s="18"/>
      <c r="EFQ552" s="18"/>
      <c r="EFR552" s="18"/>
      <c r="EFS552" s="18"/>
      <c r="EFT552" s="18"/>
      <c r="EFU552" s="18"/>
      <c r="EFV552" s="18"/>
      <c r="EFW552" s="18"/>
      <c r="EFX552" s="18"/>
      <c r="EFY552" s="18"/>
      <c r="EFZ552" s="18"/>
      <c r="EGA552" s="18"/>
      <c r="EGB552" s="18"/>
      <c r="EGC552" s="18"/>
      <c r="EGD552" s="18"/>
      <c r="EGE552" s="18"/>
      <c r="EGF552" s="18"/>
      <c r="EGG552" s="18"/>
      <c r="EGH552" s="18"/>
      <c r="EGI552" s="18"/>
      <c r="EGJ552" s="18"/>
      <c r="EGK552" s="18"/>
      <c r="EGL552" s="18"/>
      <c r="EGM552" s="18"/>
      <c r="EGN552" s="18"/>
      <c r="EGO552" s="18"/>
      <c r="EGP552" s="18"/>
      <c r="EGQ552" s="18"/>
      <c r="EGR552" s="18"/>
      <c r="EGS552" s="18"/>
      <c r="EGT552" s="18"/>
      <c r="EGU552" s="18"/>
      <c r="EGV552" s="18"/>
      <c r="EGW552" s="18"/>
      <c r="EGX552" s="18"/>
      <c r="EGY552" s="18"/>
      <c r="EGZ552" s="18"/>
      <c r="EHA552" s="18"/>
      <c r="EHB552" s="18"/>
      <c r="EHC552" s="18"/>
      <c r="EHD552" s="18"/>
      <c r="EHE552" s="18"/>
      <c r="EHF552" s="18"/>
      <c r="EHG552" s="18"/>
      <c r="EHH552" s="18"/>
      <c r="EHI552" s="18"/>
      <c r="EHJ552" s="18"/>
      <c r="EHK552" s="18"/>
      <c r="EHL552" s="18"/>
      <c r="EHM552" s="18"/>
      <c r="EHN552" s="18"/>
      <c r="EHO552" s="18"/>
      <c r="EHP552" s="18"/>
      <c r="EHQ552" s="18"/>
      <c r="EHR552" s="18"/>
      <c r="EHS552" s="18"/>
      <c r="EHT552" s="18"/>
      <c r="EHU552" s="18"/>
      <c r="EHV552" s="18"/>
      <c r="EHW552" s="18"/>
      <c r="EHX552" s="18"/>
      <c r="EHY552" s="18"/>
      <c r="EHZ552" s="18"/>
      <c r="EIA552" s="18"/>
      <c r="EIB552" s="18"/>
      <c r="EIC552" s="18"/>
      <c r="EID552" s="18"/>
      <c r="EIE552" s="18"/>
      <c r="EIF552" s="18"/>
      <c r="EIG552" s="18"/>
      <c r="EIH552" s="18"/>
      <c r="EII552" s="18"/>
      <c r="EIJ552" s="18"/>
      <c r="EIK552" s="18"/>
      <c r="EIL552" s="18"/>
      <c r="EIM552" s="18"/>
      <c r="EIN552" s="18"/>
      <c r="EIO552" s="18"/>
      <c r="EIP552" s="18"/>
      <c r="EIQ552" s="18"/>
      <c r="EIR552" s="18"/>
      <c r="EIS552" s="18"/>
      <c r="EIT552" s="18"/>
      <c r="EIU552" s="18"/>
      <c r="EIV552" s="18"/>
      <c r="EIW552" s="18"/>
      <c r="EIX552" s="18"/>
      <c r="EIY552" s="18"/>
      <c r="EIZ552" s="18"/>
      <c r="EJA552" s="18"/>
      <c r="EJB552" s="18"/>
      <c r="EJC552" s="18"/>
      <c r="EJD552" s="18"/>
      <c r="EJE552" s="18"/>
      <c r="EJF552" s="18"/>
      <c r="EJG552" s="18"/>
      <c r="EJH552" s="18"/>
      <c r="EJI552" s="18"/>
      <c r="EJJ552" s="18"/>
      <c r="EJK552" s="18"/>
      <c r="EJL552" s="18"/>
      <c r="EJM552" s="18"/>
      <c r="EJN552" s="18"/>
      <c r="EJO552" s="18"/>
      <c r="EJP552" s="18"/>
      <c r="EJQ552" s="18"/>
      <c r="EJR552" s="18"/>
      <c r="EJS552" s="18"/>
      <c r="EJT552" s="18"/>
      <c r="EJU552" s="18"/>
      <c r="EJV552" s="18"/>
      <c r="EJW552" s="18"/>
      <c r="EJX552" s="18"/>
      <c r="EJY552" s="18"/>
      <c r="EJZ552" s="18"/>
      <c r="EKA552" s="18"/>
      <c r="EKB552" s="18"/>
      <c r="EKC552" s="18"/>
      <c r="EKD552" s="18"/>
      <c r="EKE552" s="18"/>
      <c r="EKF552" s="18"/>
      <c r="EKG552" s="18"/>
      <c r="EKH552" s="18"/>
      <c r="EKI552" s="18"/>
      <c r="EKJ552" s="18"/>
      <c r="EKK552" s="18"/>
      <c r="EKL552" s="18"/>
      <c r="EKM552" s="18"/>
      <c r="EKN552" s="18"/>
      <c r="EKO552" s="18"/>
      <c r="EKP552" s="18"/>
      <c r="EKQ552" s="18"/>
      <c r="EKR552" s="18"/>
      <c r="EKS552" s="18"/>
      <c r="EKT552" s="18"/>
      <c r="EKU552" s="18"/>
      <c r="EKV552" s="18"/>
      <c r="EKW552" s="18"/>
      <c r="EKX552" s="18"/>
      <c r="EKY552" s="18"/>
      <c r="EKZ552" s="18"/>
      <c r="ELA552" s="18"/>
      <c r="ELB552" s="18"/>
      <c r="ELC552" s="18"/>
      <c r="ELD552" s="18"/>
      <c r="ELE552" s="18"/>
      <c r="ELF552" s="18"/>
      <c r="ELG552" s="18"/>
      <c r="ELH552" s="18"/>
      <c r="ELI552" s="18"/>
      <c r="ELJ552" s="18"/>
      <c r="ELK552" s="18"/>
      <c r="ELL552" s="18"/>
      <c r="ELM552" s="18"/>
      <c r="ELN552" s="18"/>
      <c r="ELO552" s="18"/>
      <c r="ELP552" s="18"/>
      <c r="ELQ552" s="18"/>
      <c r="ELR552" s="18"/>
      <c r="ELS552" s="18"/>
      <c r="ELT552" s="18"/>
      <c r="ELU552" s="18"/>
      <c r="ELV552" s="18"/>
      <c r="ELW552" s="18"/>
      <c r="ELX552" s="18"/>
      <c r="ELY552" s="18"/>
      <c r="ELZ552" s="18"/>
      <c r="EMA552" s="18"/>
      <c r="EMB552" s="18"/>
      <c r="EMC552" s="18"/>
      <c r="EMD552" s="18"/>
      <c r="EME552" s="18"/>
      <c r="EMF552" s="18"/>
      <c r="EMG552" s="18"/>
      <c r="EMH552" s="18"/>
      <c r="EMI552" s="18"/>
      <c r="EMJ552" s="18"/>
      <c r="EMK552" s="18"/>
      <c r="EML552" s="18"/>
      <c r="EMM552" s="18"/>
      <c r="EMN552" s="18"/>
      <c r="EMO552" s="18"/>
      <c r="EMP552" s="18"/>
      <c r="EMQ552" s="18"/>
      <c r="EMR552" s="18"/>
      <c r="EMS552" s="18"/>
      <c r="EMT552" s="18"/>
      <c r="EMU552" s="18"/>
      <c r="EMV552" s="18"/>
      <c r="EMW552" s="18"/>
      <c r="EMX552" s="18"/>
      <c r="EMY552" s="18"/>
      <c r="EMZ552" s="18"/>
      <c r="ENA552" s="18"/>
      <c r="ENB552" s="18"/>
      <c r="ENC552" s="18"/>
      <c r="END552" s="18"/>
      <c r="ENE552" s="18"/>
      <c r="ENF552" s="18"/>
      <c r="ENG552" s="18"/>
      <c r="ENH552" s="18"/>
      <c r="ENI552" s="18"/>
      <c r="ENJ552" s="18"/>
      <c r="ENK552" s="18"/>
      <c r="ENL552" s="18"/>
      <c r="ENM552" s="18"/>
      <c r="ENN552" s="18"/>
      <c r="ENO552" s="18"/>
      <c r="ENP552" s="18"/>
      <c r="ENQ552" s="18"/>
      <c r="ENR552" s="18"/>
      <c r="ENS552" s="18"/>
      <c r="ENT552" s="18"/>
      <c r="ENU552" s="18"/>
      <c r="ENV552" s="18"/>
      <c r="ENW552" s="18"/>
      <c r="ENX552" s="18"/>
      <c r="ENY552" s="18"/>
      <c r="ENZ552" s="18"/>
      <c r="EOA552" s="18"/>
      <c r="EOB552" s="18"/>
      <c r="EOC552" s="18"/>
      <c r="EOD552" s="18"/>
      <c r="EOE552" s="18"/>
      <c r="EOF552" s="18"/>
      <c r="EOG552" s="18"/>
      <c r="EOH552" s="18"/>
      <c r="EOI552" s="18"/>
      <c r="EOJ552" s="18"/>
      <c r="EOK552" s="18"/>
      <c r="EOL552" s="18"/>
      <c r="EOM552" s="18"/>
      <c r="EON552" s="18"/>
      <c r="EOO552" s="18"/>
      <c r="EOP552" s="18"/>
      <c r="EOQ552" s="18"/>
      <c r="EOR552" s="18"/>
      <c r="EOS552" s="18"/>
      <c r="EOT552" s="18"/>
      <c r="EOU552" s="18"/>
      <c r="EOV552" s="18"/>
      <c r="EOW552" s="18"/>
      <c r="EOX552" s="18"/>
      <c r="EOY552" s="18"/>
      <c r="EOZ552" s="18"/>
      <c r="EPA552" s="18"/>
      <c r="EPB552" s="18"/>
      <c r="EPC552" s="18"/>
      <c r="EPD552" s="18"/>
      <c r="EPE552" s="18"/>
      <c r="EPF552" s="18"/>
      <c r="EPG552" s="18"/>
      <c r="EPH552" s="18"/>
      <c r="EPI552" s="18"/>
      <c r="EPJ552" s="18"/>
      <c r="EPK552" s="18"/>
      <c r="EPL552" s="18"/>
      <c r="EPM552" s="18"/>
      <c r="EPN552" s="18"/>
      <c r="EPO552" s="18"/>
      <c r="EPP552" s="18"/>
      <c r="EPQ552" s="18"/>
      <c r="EPR552" s="18"/>
      <c r="EPS552" s="18"/>
      <c r="EPT552" s="18"/>
      <c r="EPU552" s="18"/>
      <c r="EPV552" s="18"/>
      <c r="EPW552" s="18"/>
      <c r="EPX552" s="18"/>
      <c r="EPY552" s="18"/>
      <c r="EPZ552" s="18"/>
      <c r="EQA552" s="18"/>
      <c r="EQB552" s="18"/>
      <c r="EQC552" s="18"/>
      <c r="EQD552" s="18"/>
      <c r="EQE552" s="18"/>
      <c r="EQF552" s="18"/>
      <c r="EQG552" s="18"/>
      <c r="EQH552" s="18"/>
      <c r="EQI552" s="18"/>
      <c r="EQJ552" s="18"/>
      <c r="EQK552" s="18"/>
      <c r="EQL552" s="18"/>
      <c r="EQM552" s="18"/>
      <c r="EQN552" s="18"/>
      <c r="EQO552" s="18"/>
      <c r="EQP552" s="18"/>
      <c r="EQQ552" s="18"/>
      <c r="EQR552" s="18"/>
      <c r="EQS552" s="18"/>
      <c r="EQT552" s="18"/>
      <c r="EQU552" s="18"/>
      <c r="EQV552" s="18"/>
      <c r="EQW552" s="18"/>
      <c r="EQX552" s="18"/>
      <c r="EQY552" s="18"/>
      <c r="EQZ552" s="18"/>
      <c r="ERA552" s="18"/>
      <c r="ERB552" s="18"/>
      <c r="ERC552" s="18"/>
      <c r="ERD552" s="18"/>
      <c r="ERE552" s="18"/>
      <c r="ERF552" s="18"/>
      <c r="ERG552" s="18"/>
      <c r="ERH552" s="18"/>
      <c r="ERI552" s="18"/>
      <c r="ERJ552" s="18"/>
      <c r="ERK552" s="18"/>
      <c r="ERL552" s="18"/>
      <c r="ERM552" s="18"/>
      <c r="ERN552" s="18"/>
      <c r="ERO552" s="18"/>
      <c r="ERP552" s="18"/>
      <c r="ERQ552" s="18"/>
      <c r="ERR552" s="18"/>
      <c r="ERS552" s="18"/>
      <c r="ERT552" s="18"/>
      <c r="ERU552" s="18"/>
      <c r="ERV552" s="18"/>
      <c r="ERW552" s="18"/>
      <c r="ERX552" s="18"/>
      <c r="ERY552" s="18"/>
      <c r="ERZ552" s="18"/>
      <c r="ESA552" s="18"/>
      <c r="ESB552" s="18"/>
      <c r="ESC552" s="18"/>
      <c r="ESD552" s="18"/>
      <c r="ESE552" s="18"/>
      <c r="ESF552" s="18"/>
      <c r="ESG552" s="18"/>
      <c r="ESH552" s="18"/>
      <c r="ESI552" s="18"/>
      <c r="ESJ552" s="18"/>
      <c r="ESK552" s="18"/>
      <c r="ESL552" s="18"/>
      <c r="ESM552" s="18"/>
      <c r="ESN552" s="18"/>
      <c r="ESO552" s="18"/>
      <c r="ESP552" s="18"/>
      <c r="ESQ552" s="18"/>
      <c r="ESR552" s="18"/>
      <c r="ESS552" s="18"/>
      <c r="EST552" s="18"/>
      <c r="ESU552" s="18"/>
      <c r="ESV552" s="18"/>
      <c r="ESW552" s="18"/>
      <c r="ESX552" s="18"/>
      <c r="ESY552" s="18"/>
      <c r="ESZ552" s="18"/>
      <c r="ETA552" s="18"/>
      <c r="ETB552" s="18"/>
      <c r="ETC552" s="18"/>
      <c r="ETD552" s="18"/>
      <c r="ETE552" s="18"/>
      <c r="ETF552" s="18"/>
      <c r="ETG552" s="18"/>
      <c r="ETH552" s="18"/>
      <c r="ETI552" s="18"/>
      <c r="ETJ552" s="18"/>
      <c r="ETK552" s="18"/>
      <c r="ETL552" s="18"/>
      <c r="ETM552" s="18"/>
      <c r="ETN552" s="18"/>
      <c r="ETO552" s="18"/>
      <c r="ETP552" s="18"/>
      <c r="ETQ552" s="18"/>
      <c r="ETR552" s="18"/>
      <c r="ETS552" s="18"/>
      <c r="ETT552" s="18"/>
      <c r="ETU552" s="18"/>
      <c r="ETV552" s="18"/>
      <c r="ETW552" s="18"/>
      <c r="ETX552" s="18"/>
      <c r="ETY552" s="18"/>
      <c r="ETZ552" s="18"/>
      <c r="EUA552" s="18"/>
      <c r="EUB552" s="18"/>
      <c r="EUC552" s="18"/>
      <c r="EUD552" s="18"/>
      <c r="EUE552" s="18"/>
      <c r="EUF552" s="18"/>
      <c r="EUG552" s="18"/>
      <c r="EUH552" s="18"/>
      <c r="EUI552" s="18"/>
      <c r="EUJ552" s="18"/>
      <c r="EUK552" s="18"/>
      <c r="EUL552" s="18"/>
      <c r="EUM552" s="18"/>
      <c r="EUN552" s="18"/>
      <c r="EUO552" s="18"/>
      <c r="EUP552" s="18"/>
      <c r="EUQ552" s="18"/>
      <c r="EUR552" s="18"/>
      <c r="EUS552" s="18"/>
      <c r="EUT552" s="18"/>
      <c r="EUU552" s="18"/>
      <c r="EUV552" s="18"/>
      <c r="EUW552" s="18"/>
      <c r="EUX552" s="18"/>
      <c r="EUY552" s="18"/>
      <c r="EUZ552" s="18"/>
      <c r="EVA552" s="18"/>
      <c r="EVB552" s="18"/>
      <c r="EVC552" s="18"/>
      <c r="EVD552" s="18"/>
      <c r="EVE552" s="18"/>
      <c r="EVF552" s="18"/>
      <c r="EVG552" s="18"/>
      <c r="EVH552" s="18"/>
      <c r="EVI552" s="18"/>
      <c r="EVJ552" s="18"/>
      <c r="EVK552" s="18"/>
      <c r="EVL552" s="18"/>
      <c r="EVM552" s="18"/>
      <c r="EVN552" s="18"/>
      <c r="EVO552" s="18"/>
      <c r="EVP552" s="18"/>
      <c r="EVQ552" s="18"/>
      <c r="EVR552" s="18"/>
      <c r="EVS552" s="18"/>
      <c r="EVT552" s="18"/>
      <c r="EVU552" s="18"/>
      <c r="EVV552" s="18"/>
      <c r="EVW552" s="18"/>
      <c r="EVX552" s="18"/>
      <c r="EVY552" s="18"/>
      <c r="EVZ552" s="18"/>
      <c r="EWA552" s="18"/>
      <c r="EWB552" s="18"/>
      <c r="EWC552" s="18"/>
      <c r="EWD552" s="18"/>
      <c r="EWE552" s="18"/>
      <c r="EWF552" s="18"/>
      <c r="EWG552" s="18"/>
      <c r="EWH552" s="18"/>
      <c r="EWI552" s="18"/>
      <c r="EWJ552" s="18"/>
      <c r="EWK552" s="18"/>
      <c r="EWL552" s="18"/>
      <c r="EWM552" s="18"/>
      <c r="EWN552" s="18"/>
      <c r="EWO552" s="18"/>
      <c r="EWP552" s="18"/>
      <c r="EWQ552" s="18"/>
      <c r="EWR552" s="18"/>
      <c r="EWS552" s="18"/>
      <c r="EWT552" s="18"/>
      <c r="EWU552" s="18"/>
      <c r="EWV552" s="18"/>
      <c r="EWW552" s="18"/>
      <c r="EWX552" s="18"/>
      <c r="EWY552" s="18"/>
      <c r="EWZ552" s="18"/>
      <c r="EXA552" s="18"/>
      <c r="EXB552" s="18"/>
      <c r="EXC552" s="18"/>
      <c r="EXD552" s="18"/>
      <c r="EXE552" s="18"/>
      <c r="EXF552" s="18"/>
      <c r="EXG552" s="18"/>
      <c r="EXH552" s="18"/>
      <c r="EXI552" s="18"/>
      <c r="EXJ552" s="18"/>
      <c r="EXK552" s="18"/>
      <c r="EXL552" s="18"/>
      <c r="EXM552" s="18"/>
      <c r="EXN552" s="18"/>
      <c r="EXO552" s="18"/>
      <c r="EXP552" s="18"/>
      <c r="EXQ552" s="18"/>
      <c r="EXR552" s="18"/>
      <c r="EXS552" s="18"/>
      <c r="EXT552" s="18"/>
      <c r="EXU552" s="18"/>
      <c r="EXV552" s="18"/>
      <c r="EXW552" s="18"/>
      <c r="EXX552" s="18"/>
      <c r="EXY552" s="18"/>
      <c r="EXZ552" s="18"/>
      <c r="EYA552" s="18"/>
      <c r="EYB552" s="18"/>
      <c r="EYC552" s="18"/>
      <c r="EYD552" s="18"/>
      <c r="EYE552" s="18"/>
      <c r="EYF552" s="18"/>
      <c r="EYG552" s="18"/>
      <c r="EYH552" s="18"/>
      <c r="EYI552" s="18"/>
      <c r="EYJ552" s="18"/>
      <c r="EYK552" s="18"/>
      <c r="EYL552" s="18"/>
      <c r="EYM552" s="18"/>
      <c r="EYN552" s="18"/>
      <c r="EYO552" s="18"/>
      <c r="EYP552" s="18"/>
      <c r="EYQ552" s="18"/>
      <c r="EYR552" s="18"/>
      <c r="EYS552" s="18"/>
      <c r="EYT552" s="18"/>
      <c r="EYU552" s="18"/>
      <c r="EYV552" s="18"/>
      <c r="EYW552" s="18"/>
      <c r="EYX552" s="18"/>
      <c r="EYY552" s="18"/>
      <c r="EYZ552" s="18"/>
      <c r="EZA552" s="18"/>
      <c r="EZB552" s="18"/>
      <c r="EZC552" s="18"/>
      <c r="EZD552" s="18"/>
      <c r="EZE552" s="18"/>
      <c r="EZF552" s="18"/>
      <c r="EZG552" s="18"/>
      <c r="EZH552" s="18"/>
      <c r="EZI552" s="18"/>
      <c r="EZJ552" s="18"/>
      <c r="EZK552" s="18"/>
      <c r="EZL552" s="18"/>
      <c r="EZM552" s="18"/>
      <c r="EZN552" s="18"/>
      <c r="EZO552" s="18"/>
      <c r="EZP552" s="18"/>
      <c r="EZQ552" s="18"/>
      <c r="EZR552" s="18"/>
      <c r="EZS552" s="18"/>
      <c r="EZT552" s="18"/>
      <c r="EZU552" s="18"/>
      <c r="EZV552" s="18"/>
      <c r="EZW552" s="18"/>
      <c r="EZX552" s="18"/>
      <c r="EZY552" s="18"/>
      <c r="EZZ552" s="18"/>
      <c r="FAA552" s="18"/>
      <c r="FAB552" s="18"/>
      <c r="FAC552" s="18"/>
      <c r="FAD552" s="18"/>
      <c r="FAE552" s="18"/>
      <c r="FAF552" s="18"/>
      <c r="FAG552" s="18"/>
      <c r="FAH552" s="18"/>
      <c r="FAI552" s="18"/>
      <c r="FAJ552" s="18"/>
      <c r="FAK552" s="18"/>
      <c r="FAL552" s="18"/>
      <c r="FAM552" s="18"/>
      <c r="FAN552" s="18"/>
      <c r="FAO552" s="18"/>
      <c r="FAP552" s="18"/>
      <c r="FAQ552" s="18"/>
      <c r="FAR552" s="18"/>
      <c r="FAS552" s="18"/>
      <c r="FAT552" s="18"/>
      <c r="FAU552" s="18"/>
      <c r="FAV552" s="18"/>
      <c r="FAW552" s="18"/>
      <c r="FAX552" s="18"/>
      <c r="FAY552" s="18"/>
      <c r="FAZ552" s="18"/>
      <c r="FBA552" s="18"/>
      <c r="FBB552" s="18"/>
      <c r="FBC552" s="18"/>
      <c r="FBD552" s="18"/>
      <c r="FBE552" s="18"/>
      <c r="FBF552" s="18"/>
      <c r="FBG552" s="18"/>
      <c r="FBH552" s="18"/>
      <c r="FBI552" s="18"/>
      <c r="FBJ552" s="18"/>
      <c r="FBK552" s="18"/>
      <c r="FBL552" s="18"/>
      <c r="FBM552" s="18"/>
      <c r="FBN552" s="18"/>
      <c r="FBO552" s="18"/>
      <c r="FBP552" s="18"/>
      <c r="FBQ552" s="18"/>
      <c r="FBR552" s="18"/>
      <c r="FBS552" s="18"/>
      <c r="FBT552" s="18"/>
      <c r="FBU552" s="18"/>
      <c r="FBV552" s="18"/>
      <c r="FBW552" s="18"/>
      <c r="FBX552" s="18"/>
      <c r="FBY552" s="18"/>
      <c r="FBZ552" s="18"/>
      <c r="FCA552" s="18"/>
      <c r="FCB552" s="18"/>
      <c r="FCC552" s="18"/>
      <c r="FCD552" s="18"/>
      <c r="FCE552" s="18"/>
      <c r="FCF552" s="18"/>
      <c r="FCG552" s="18"/>
      <c r="FCH552" s="18"/>
      <c r="FCI552" s="18"/>
      <c r="FCJ552" s="18"/>
      <c r="FCK552" s="18"/>
      <c r="FCL552" s="18"/>
      <c r="FCM552" s="18"/>
      <c r="FCN552" s="18"/>
      <c r="FCO552" s="18"/>
      <c r="FCP552" s="18"/>
      <c r="FCQ552" s="18"/>
      <c r="FCR552" s="18"/>
      <c r="FCS552" s="18"/>
      <c r="FCT552" s="18"/>
      <c r="FCU552" s="18"/>
      <c r="FCV552" s="18"/>
      <c r="FCW552" s="18"/>
      <c r="FCX552" s="18"/>
      <c r="FCY552" s="18"/>
      <c r="FCZ552" s="18"/>
      <c r="FDA552" s="18"/>
      <c r="FDB552" s="18"/>
      <c r="FDC552" s="18"/>
      <c r="FDD552" s="18"/>
      <c r="FDE552" s="18"/>
      <c r="FDF552" s="18"/>
      <c r="FDG552" s="18"/>
      <c r="FDH552" s="18"/>
      <c r="FDI552" s="18"/>
      <c r="FDJ552" s="18"/>
      <c r="FDK552" s="18"/>
      <c r="FDL552" s="18"/>
      <c r="FDM552" s="18"/>
      <c r="FDN552" s="18"/>
      <c r="FDO552" s="18"/>
      <c r="FDP552" s="18"/>
      <c r="FDQ552" s="18"/>
      <c r="FDR552" s="18"/>
      <c r="FDS552" s="18"/>
      <c r="FDT552" s="18"/>
      <c r="FDU552" s="18"/>
      <c r="FDV552" s="18"/>
      <c r="FDW552" s="18"/>
      <c r="FDX552" s="18"/>
      <c r="FDY552" s="18"/>
      <c r="FDZ552" s="18"/>
      <c r="FEA552" s="18"/>
      <c r="FEB552" s="18"/>
      <c r="FEC552" s="18"/>
      <c r="FED552" s="18"/>
      <c r="FEE552" s="18"/>
      <c r="FEF552" s="18"/>
      <c r="FEG552" s="18"/>
      <c r="FEH552" s="18"/>
      <c r="FEI552" s="18"/>
      <c r="FEJ552" s="18"/>
      <c r="FEK552" s="18"/>
      <c r="FEL552" s="18"/>
      <c r="FEM552" s="18"/>
      <c r="FEN552" s="18"/>
      <c r="FEO552" s="18"/>
      <c r="FEP552" s="18"/>
      <c r="FEQ552" s="18"/>
      <c r="FER552" s="18"/>
      <c r="FES552" s="18"/>
      <c r="FET552" s="18"/>
      <c r="FEU552" s="18"/>
      <c r="FEV552" s="18"/>
      <c r="FEW552" s="18"/>
      <c r="FEX552" s="18"/>
      <c r="FEY552" s="18"/>
      <c r="FEZ552" s="18"/>
      <c r="FFA552" s="18"/>
      <c r="FFB552" s="18"/>
      <c r="FFC552" s="18"/>
      <c r="FFD552" s="18"/>
      <c r="FFE552" s="18"/>
      <c r="FFF552" s="18"/>
      <c r="FFG552" s="18"/>
      <c r="FFH552" s="18"/>
      <c r="FFI552" s="18"/>
      <c r="FFJ552" s="18"/>
      <c r="FFK552" s="18"/>
      <c r="FFL552" s="18"/>
      <c r="FFM552" s="18"/>
      <c r="FFN552" s="18"/>
      <c r="FFO552" s="18"/>
      <c r="FFP552" s="18"/>
      <c r="FFQ552" s="18"/>
      <c r="FFR552" s="18"/>
      <c r="FFS552" s="18"/>
      <c r="FFT552" s="18"/>
      <c r="FFU552" s="18"/>
      <c r="FFV552" s="18"/>
      <c r="FFW552" s="18"/>
      <c r="FFX552" s="18"/>
      <c r="FFY552" s="18"/>
      <c r="FFZ552" s="18"/>
      <c r="FGA552" s="18"/>
      <c r="FGB552" s="18"/>
      <c r="FGC552" s="18"/>
      <c r="FGD552" s="18"/>
      <c r="FGE552" s="18"/>
      <c r="FGF552" s="18"/>
      <c r="FGG552" s="18"/>
      <c r="FGH552" s="18"/>
      <c r="FGI552" s="18"/>
      <c r="FGJ552" s="18"/>
      <c r="FGK552" s="18"/>
      <c r="FGL552" s="18"/>
      <c r="FGM552" s="18"/>
      <c r="FGN552" s="18"/>
      <c r="FGO552" s="18"/>
      <c r="FGP552" s="18"/>
      <c r="FGQ552" s="18"/>
      <c r="FGR552" s="18"/>
      <c r="FGS552" s="18"/>
      <c r="FGT552" s="18"/>
      <c r="FGU552" s="18"/>
      <c r="FGV552" s="18"/>
      <c r="FGW552" s="18"/>
      <c r="FGX552" s="18"/>
      <c r="FGY552" s="18"/>
      <c r="FGZ552" s="18"/>
      <c r="FHA552" s="18"/>
      <c r="FHB552" s="18"/>
      <c r="FHC552" s="18"/>
      <c r="FHD552" s="18"/>
      <c r="FHE552" s="18"/>
      <c r="FHF552" s="18"/>
      <c r="FHG552" s="18"/>
      <c r="FHH552" s="18"/>
      <c r="FHI552" s="18"/>
      <c r="FHJ552" s="18"/>
      <c r="FHK552" s="18"/>
      <c r="FHL552" s="18"/>
      <c r="FHM552" s="18"/>
      <c r="FHN552" s="18"/>
      <c r="FHO552" s="18"/>
      <c r="FHP552" s="18"/>
      <c r="FHQ552" s="18"/>
      <c r="FHR552" s="18"/>
      <c r="FHS552" s="18"/>
      <c r="FHT552" s="18"/>
      <c r="FHU552" s="18"/>
      <c r="FHV552" s="18"/>
      <c r="FHW552" s="18"/>
      <c r="FHX552" s="18"/>
      <c r="FHY552" s="18"/>
      <c r="FHZ552" s="18"/>
      <c r="FIA552" s="18"/>
      <c r="FIB552" s="18"/>
      <c r="FIC552" s="18"/>
      <c r="FID552" s="18"/>
      <c r="FIE552" s="18"/>
      <c r="FIF552" s="18"/>
      <c r="FIG552" s="18"/>
      <c r="FIH552" s="18"/>
      <c r="FII552" s="18"/>
      <c r="FIJ552" s="18"/>
      <c r="FIK552" s="18"/>
      <c r="FIL552" s="18"/>
      <c r="FIM552" s="18"/>
      <c r="FIN552" s="18"/>
      <c r="FIO552" s="18"/>
      <c r="FIP552" s="18"/>
      <c r="FIQ552" s="18"/>
      <c r="FIR552" s="18"/>
      <c r="FIS552" s="18"/>
      <c r="FIT552" s="18"/>
      <c r="FIU552" s="18"/>
      <c r="FIV552" s="18"/>
      <c r="FIW552" s="18"/>
      <c r="FIX552" s="18"/>
      <c r="FIY552" s="18"/>
      <c r="FIZ552" s="18"/>
      <c r="FJA552" s="18"/>
      <c r="FJB552" s="18"/>
      <c r="FJC552" s="18"/>
      <c r="FJD552" s="18"/>
      <c r="FJE552" s="18"/>
      <c r="FJF552" s="18"/>
      <c r="FJG552" s="18"/>
      <c r="FJH552" s="18"/>
      <c r="FJI552" s="18"/>
      <c r="FJJ552" s="18"/>
      <c r="FJK552" s="18"/>
      <c r="FJL552" s="18"/>
      <c r="FJM552" s="18"/>
      <c r="FJN552" s="18"/>
      <c r="FJO552" s="18"/>
      <c r="FJP552" s="18"/>
      <c r="FJQ552" s="18"/>
      <c r="FJR552" s="18"/>
      <c r="FJS552" s="18"/>
      <c r="FJT552" s="18"/>
      <c r="FJU552" s="18"/>
      <c r="FJV552" s="18"/>
      <c r="FJW552" s="18"/>
      <c r="FJX552" s="18"/>
      <c r="FJY552" s="18"/>
      <c r="FJZ552" s="18"/>
      <c r="FKA552" s="18"/>
      <c r="FKB552" s="18"/>
      <c r="FKC552" s="18"/>
      <c r="FKD552" s="18"/>
      <c r="FKE552" s="18"/>
      <c r="FKF552" s="18"/>
      <c r="FKG552" s="18"/>
      <c r="FKH552" s="18"/>
      <c r="FKI552" s="18"/>
      <c r="FKJ552" s="18"/>
      <c r="FKK552" s="18"/>
      <c r="FKL552" s="18"/>
      <c r="FKM552" s="18"/>
      <c r="FKN552" s="18"/>
      <c r="FKO552" s="18"/>
      <c r="FKP552" s="18"/>
      <c r="FKQ552" s="18"/>
      <c r="FKR552" s="18"/>
      <c r="FKS552" s="18"/>
      <c r="FKT552" s="18"/>
      <c r="FKU552" s="18"/>
      <c r="FKV552" s="18"/>
      <c r="FKW552" s="18"/>
      <c r="FKX552" s="18"/>
      <c r="FKY552" s="18"/>
      <c r="FKZ552" s="18"/>
      <c r="FLA552" s="18"/>
      <c r="FLB552" s="18"/>
      <c r="FLC552" s="18"/>
      <c r="FLD552" s="18"/>
      <c r="FLE552" s="18"/>
      <c r="FLF552" s="18"/>
      <c r="FLG552" s="18"/>
      <c r="FLH552" s="18"/>
      <c r="FLI552" s="18"/>
      <c r="FLJ552" s="18"/>
      <c r="FLK552" s="18"/>
      <c r="FLL552" s="18"/>
      <c r="FLM552" s="18"/>
      <c r="FLN552" s="18"/>
      <c r="FLO552" s="18"/>
      <c r="FLP552" s="18"/>
      <c r="FLQ552" s="18"/>
      <c r="FLR552" s="18"/>
      <c r="FLS552" s="18"/>
      <c r="FLT552" s="18"/>
      <c r="FLU552" s="18"/>
      <c r="FLV552" s="18"/>
      <c r="FLW552" s="18"/>
      <c r="FLX552" s="18"/>
      <c r="FLY552" s="18"/>
      <c r="FLZ552" s="18"/>
      <c r="FMA552" s="18"/>
      <c r="FMB552" s="18"/>
      <c r="FMC552" s="18"/>
      <c r="FMD552" s="18"/>
      <c r="FME552" s="18"/>
      <c r="FMF552" s="18"/>
      <c r="FMG552" s="18"/>
      <c r="FMH552" s="18"/>
      <c r="FMI552" s="18"/>
      <c r="FMJ552" s="18"/>
      <c r="FMK552" s="18"/>
      <c r="FML552" s="18"/>
      <c r="FMM552" s="18"/>
      <c r="FMN552" s="18"/>
      <c r="FMO552" s="18"/>
      <c r="FMP552" s="18"/>
      <c r="FMQ552" s="18"/>
      <c r="FMR552" s="18"/>
      <c r="FMS552" s="18"/>
      <c r="FMT552" s="18"/>
      <c r="FMU552" s="18"/>
      <c r="FMV552" s="18"/>
      <c r="FMW552" s="18"/>
      <c r="FMX552" s="18"/>
      <c r="FMY552" s="18"/>
      <c r="FMZ552" s="18"/>
      <c r="FNA552" s="18"/>
      <c r="FNB552" s="18"/>
      <c r="FNC552" s="18"/>
      <c r="FND552" s="18"/>
      <c r="FNE552" s="18"/>
      <c r="FNF552" s="18"/>
      <c r="FNG552" s="18"/>
      <c r="FNH552" s="18"/>
      <c r="FNI552" s="18"/>
      <c r="FNJ552" s="18"/>
      <c r="FNK552" s="18"/>
      <c r="FNL552" s="18"/>
      <c r="FNM552" s="18"/>
      <c r="FNN552" s="18"/>
      <c r="FNO552" s="18"/>
      <c r="FNP552" s="18"/>
      <c r="FNQ552" s="18"/>
      <c r="FNR552" s="18"/>
      <c r="FNS552" s="18"/>
      <c r="FNT552" s="18"/>
      <c r="FNU552" s="18"/>
      <c r="FNV552" s="18"/>
      <c r="FNW552" s="18"/>
      <c r="FNX552" s="18"/>
      <c r="FNY552" s="18"/>
      <c r="FNZ552" s="18"/>
      <c r="FOA552" s="18"/>
      <c r="FOB552" s="18"/>
      <c r="FOC552" s="18"/>
      <c r="FOD552" s="18"/>
      <c r="FOE552" s="18"/>
      <c r="FOF552" s="18"/>
      <c r="FOG552" s="18"/>
      <c r="FOH552" s="18"/>
      <c r="FOI552" s="18"/>
      <c r="FOJ552" s="18"/>
      <c r="FOK552" s="18"/>
      <c r="FOL552" s="18"/>
      <c r="FOM552" s="18"/>
      <c r="FON552" s="18"/>
      <c r="FOO552" s="18"/>
      <c r="FOP552" s="18"/>
      <c r="FOQ552" s="18"/>
      <c r="FOR552" s="18"/>
      <c r="FOS552" s="18"/>
      <c r="FOT552" s="18"/>
      <c r="FOU552" s="18"/>
      <c r="FOV552" s="18"/>
      <c r="FOW552" s="18"/>
      <c r="FOX552" s="18"/>
      <c r="FOY552" s="18"/>
      <c r="FOZ552" s="18"/>
      <c r="FPA552" s="18"/>
      <c r="FPB552" s="18"/>
      <c r="FPC552" s="18"/>
      <c r="FPD552" s="18"/>
      <c r="FPE552" s="18"/>
      <c r="FPF552" s="18"/>
      <c r="FPG552" s="18"/>
      <c r="FPH552" s="18"/>
      <c r="FPI552" s="18"/>
      <c r="FPJ552" s="18"/>
      <c r="FPK552" s="18"/>
      <c r="FPL552" s="18"/>
      <c r="FPM552" s="18"/>
      <c r="FPN552" s="18"/>
      <c r="FPO552" s="18"/>
      <c r="FPP552" s="18"/>
      <c r="FPQ552" s="18"/>
      <c r="FPR552" s="18"/>
      <c r="FPS552" s="18"/>
      <c r="FPT552" s="18"/>
      <c r="FPU552" s="18"/>
      <c r="FPV552" s="18"/>
      <c r="FPW552" s="18"/>
      <c r="FPX552" s="18"/>
      <c r="FPY552" s="18"/>
      <c r="FPZ552" s="18"/>
      <c r="FQA552" s="18"/>
      <c r="FQB552" s="18"/>
      <c r="FQC552" s="18"/>
      <c r="FQD552" s="18"/>
      <c r="FQE552" s="18"/>
      <c r="FQF552" s="18"/>
      <c r="FQG552" s="18"/>
      <c r="FQH552" s="18"/>
      <c r="FQI552" s="18"/>
      <c r="FQJ552" s="18"/>
      <c r="FQK552" s="18"/>
      <c r="FQL552" s="18"/>
      <c r="FQM552" s="18"/>
      <c r="FQN552" s="18"/>
      <c r="FQO552" s="18"/>
      <c r="FQP552" s="18"/>
      <c r="FQQ552" s="18"/>
      <c r="FQR552" s="18"/>
      <c r="FQS552" s="18"/>
      <c r="FQT552" s="18"/>
      <c r="FQU552" s="18"/>
      <c r="FQV552" s="18"/>
      <c r="FQW552" s="18"/>
      <c r="FQX552" s="18"/>
      <c r="FQY552" s="18"/>
      <c r="FQZ552" s="18"/>
      <c r="FRA552" s="18"/>
      <c r="FRB552" s="18"/>
      <c r="FRC552" s="18"/>
      <c r="FRD552" s="18"/>
      <c r="FRE552" s="18"/>
      <c r="FRF552" s="18"/>
      <c r="FRG552" s="18"/>
      <c r="FRH552" s="18"/>
      <c r="FRI552" s="18"/>
      <c r="FRJ552" s="18"/>
      <c r="FRK552" s="18"/>
      <c r="FRL552" s="18"/>
      <c r="FRM552" s="18"/>
      <c r="FRN552" s="18"/>
      <c r="FRO552" s="18"/>
      <c r="FRP552" s="18"/>
      <c r="FRQ552" s="18"/>
      <c r="FRR552" s="18"/>
      <c r="FRS552" s="18"/>
      <c r="FRT552" s="18"/>
      <c r="FRU552" s="18"/>
      <c r="FRV552" s="18"/>
      <c r="FRW552" s="18"/>
      <c r="FRX552" s="18"/>
      <c r="FRY552" s="18"/>
      <c r="FRZ552" s="18"/>
      <c r="FSA552" s="18"/>
      <c r="FSB552" s="18"/>
      <c r="FSC552" s="18"/>
      <c r="FSD552" s="18"/>
      <c r="FSE552" s="18"/>
      <c r="FSF552" s="18"/>
      <c r="FSG552" s="18"/>
      <c r="FSH552" s="18"/>
      <c r="FSI552" s="18"/>
      <c r="FSJ552" s="18"/>
      <c r="FSK552" s="18"/>
      <c r="FSL552" s="18"/>
      <c r="FSM552" s="18"/>
      <c r="FSN552" s="18"/>
      <c r="FSO552" s="18"/>
      <c r="FSP552" s="18"/>
      <c r="FSQ552" s="18"/>
      <c r="FSR552" s="18"/>
      <c r="FSS552" s="18"/>
      <c r="FST552" s="18"/>
      <c r="FSU552" s="18"/>
      <c r="FSV552" s="18"/>
      <c r="FSW552" s="18"/>
      <c r="FSX552" s="18"/>
      <c r="FSY552" s="18"/>
      <c r="FSZ552" s="18"/>
      <c r="FTA552" s="18"/>
      <c r="FTB552" s="18"/>
      <c r="FTC552" s="18"/>
      <c r="FTD552" s="18"/>
      <c r="FTE552" s="18"/>
      <c r="FTF552" s="18"/>
      <c r="FTG552" s="18"/>
      <c r="FTH552" s="18"/>
      <c r="FTI552" s="18"/>
      <c r="FTJ552" s="18"/>
      <c r="FTK552" s="18"/>
      <c r="FTL552" s="18"/>
      <c r="FTM552" s="18"/>
      <c r="FTN552" s="18"/>
      <c r="FTO552" s="18"/>
      <c r="FTP552" s="18"/>
      <c r="FTQ552" s="18"/>
      <c r="FTR552" s="18"/>
      <c r="FTS552" s="18"/>
      <c r="FTT552" s="18"/>
      <c r="FTU552" s="18"/>
      <c r="FTV552" s="18"/>
      <c r="FTW552" s="18"/>
      <c r="FTX552" s="18"/>
      <c r="FTY552" s="18"/>
      <c r="FTZ552" s="18"/>
      <c r="FUA552" s="18"/>
      <c r="FUB552" s="18"/>
      <c r="FUC552" s="18"/>
      <c r="FUD552" s="18"/>
      <c r="FUE552" s="18"/>
      <c r="FUF552" s="18"/>
      <c r="FUG552" s="18"/>
      <c r="FUH552" s="18"/>
      <c r="FUI552" s="18"/>
      <c r="FUJ552" s="18"/>
      <c r="FUK552" s="18"/>
      <c r="FUL552" s="18"/>
      <c r="FUM552" s="18"/>
      <c r="FUN552" s="18"/>
      <c r="FUO552" s="18"/>
      <c r="FUP552" s="18"/>
      <c r="FUQ552" s="18"/>
      <c r="FUR552" s="18"/>
      <c r="FUS552" s="18"/>
      <c r="FUT552" s="18"/>
      <c r="FUU552" s="18"/>
      <c r="FUV552" s="18"/>
      <c r="FUW552" s="18"/>
      <c r="FUX552" s="18"/>
      <c r="FUY552" s="18"/>
      <c r="FUZ552" s="18"/>
      <c r="FVA552" s="18"/>
      <c r="FVB552" s="18"/>
      <c r="FVC552" s="18"/>
      <c r="FVD552" s="18"/>
      <c r="FVE552" s="18"/>
      <c r="FVF552" s="18"/>
      <c r="FVG552" s="18"/>
      <c r="FVH552" s="18"/>
      <c r="FVI552" s="18"/>
      <c r="FVJ552" s="18"/>
      <c r="FVK552" s="18"/>
      <c r="FVL552" s="18"/>
      <c r="FVM552" s="18"/>
      <c r="FVN552" s="18"/>
      <c r="FVO552" s="18"/>
      <c r="FVP552" s="18"/>
      <c r="FVQ552" s="18"/>
      <c r="FVR552" s="18"/>
      <c r="FVS552" s="18"/>
      <c r="FVT552" s="18"/>
      <c r="FVU552" s="18"/>
      <c r="FVV552" s="18"/>
      <c r="FVW552" s="18"/>
      <c r="FVX552" s="18"/>
      <c r="FVY552" s="18"/>
      <c r="FVZ552" s="18"/>
      <c r="FWA552" s="18"/>
      <c r="FWB552" s="18"/>
      <c r="FWC552" s="18"/>
      <c r="FWD552" s="18"/>
      <c r="FWE552" s="18"/>
      <c r="FWF552" s="18"/>
      <c r="FWG552" s="18"/>
      <c r="FWH552" s="18"/>
      <c r="FWI552" s="18"/>
      <c r="FWJ552" s="18"/>
      <c r="FWK552" s="18"/>
      <c r="FWL552" s="18"/>
      <c r="FWM552" s="18"/>
      <c r="FWN552" s="18"/>
      <c r="FWO552" s="18"/>
      <c r="FWP552" s="18"/>
      <c r="FWQ552" s="18"/>
      <c r="FWR552" s="18"/>
      <c r="FWS552" s="18"/>
      <c r="FWT552" s="18"/>
      <c r="FWU552" s="18"/>
      <c r="FWV552" s="18"/>
      <c r="FWW552" s="18"/>
      <c r="FWX552" s="18"/>
      <c r="FWY552" s="18"/>
      <c r="FWZ552" s="18"/>
      <c r="FXA552" s="18"/>
      <c r="FXB552" s="18"/>
      <c r="FXC552" s="18"/>
      <c r="FXD552" s="18"/>
      <c r="FXE552" s="18"/>
      <c r="FXF552" s="18"/>
      <c r="FXG552" s="18"/>
      <c r="FXH552" s="18"/>
      <c r="FXI552" s="18"/>
      <c r="FXJ552" s="18"/>
      <c r="FXK552" s="18"/>
      <c r="FXL552" s="18"/>
      <c r="FXM552" s="18"/>
      <c r="FXN552" s="18"/>
      <c r="FXO552" s="18"/>
      <c r="FXP552" s="18"/>
      <c r="FXQ552" s="18"/>
      <c r="FXR552" s="18"/>
      <c r="FXS552" s="18"/>
      <c r="FXT552" s="18"/>
      <c r="FXU552" s="18"/>
      <c r="FXV552" s="18"/>
      <c r="FXW552" s="18"/>
      <c r="FXX552" s="18"/>
      <c r="FXY552" s="18"/>
      <c r="FXZ552" s="18"/>
      <c r="FYA552" s="18"/>
      <c r="FYB552" s="18"/>
      <c r="FYC552" s="18"/>
      <c r="FYD552" s="18"/>
      <c r="FYE552" s="18"/>
      <c r="FYF552" s="18"/>
      <c r="FYG552" s="18"/>
      <c r="FYH552" s="18"/>
      <c r="FYI552" s="18"/>
      <c r="FYJ552" s="18"/>
      <c r="FYK552" s="18"/>
      <c r="FYL552" s="18"/>
      <c r="FYM552" s="18"/>
      <c r="FYN552" s="18"/>
      <c r="FYO552" s="18"/>
      <c r="FYP552" s="18"/>
      <c r="FYQ552" s="18"/>
      <c r="FYR552" s="18"/>
      <c r="FYS552" s="18"/>
      <c r="FYT552" s="18"/>
      <c r="FYU552" s="18"/>
      <c r="FYV552" s="18"/>
      <c r="FYW552" s="18"/>
      <c r="FYX552" s="18"/>
      <c r="FYY552" s="18"/>
      <c r="FYZ552" s="18"/>
      <c r="FZA552" s="18"/>
      <c r="FZB552" s="18"/>
      <c r="FZC552" s="18"/>
      <c r="FZD552" s="18"/>
      <c r="FZE552" s="18"/>
      <c r="FZF552" s="18"/>
      <c r="FZG552" s="18"/>
      <c r="FZH552" s="18"/>
      <c r="FZI552" s="18"/>
      <c r="FZJ552" s="18"/>
      <c r="FZK552" s="18"/>
      <c r="FZL552" s="18"/>
      <c r="FZM552" s="18"/>
      <c r="FZN552" s="18"/>
      <c r="FZO552" s="18"/>
      <c r="FZP552" s="18"/>
      <c r="FZQ552" s="18"/>
      <c r="FZR552" s="18"/>
      <c r="FZS552" s="18"/>
      <c r="FZT552" s="18"/>
      <c r="FZU552" s="18"/>
      <c r="FZV552" s="18"/>
      <c r="FZW552" s="18"/>
      <c r="FZX552" s="18"/>
      <c r="FZY552" s="18"/>
      <c r="FZZ552" s="18"/>
      <c r="GAA552" s="18"/>
      <c r="GAB552" s="18"/>
      <c r="GAC552" s="18"/>
      <c r="GAD552" s="18"/>
      <c r="GAE552" s="18"/>
      <c r="GAF552" s="18"/>
      <c r="GAG552" s="18"/>
      <c r="GAH552" s="18"/>
      <c r="GAI552" s="18"/>
      <c r="GAJ552" s="18"/>
      <c r="GAK552" s="18"/>
      <c r="GAL552" s="18"/>
      <c r="GAM552" s="18"/>
      <c r="GAN552" s="18"/>
      <c r="GAO552" s="18"/>
      <c r="GAP552" s="18"/>
      <c r="GAQ552" s="18"/>
      <c r="GAR552" s="18"/>
      <c r="GAS552" s="18"/>
      <c r="GAT552" s="18"/>
      <c r="GAU552" s="18"/>
      <c r="GAV552" s="18"/>
      <c r="GAW552" s="18"/>
      <c r="GAX552" s="18"/>
      <c r="GAY552" s="18"/>
      <c r="GAZ552" s="18"/>
      <c r="GBA552" s="18"/>
      <c r="GBB552" s="18"/>
      <c r="GBC552" s="18"/>
      <c r="GBD552" s="18"/>
      <c r="GBE552" s="18"/>
      <c r="GBF552" s="18"/>
      <c r="GBG552" s="18"/>
      <c r="GBH552" s="18"/>
      <c r="GBI552" s="18"/>
      <c r="GBJ552" s="18"/>
      <c r="GBK552" s="18"/>
      <c r="GBL552" s="18"/>
      <c r="GBM552" s="18"/>
      <c r="GBN552" s="18"/>
      <c r="GBO552" s="18"/>
      <c r="GBP552" s="18"/>
      <c r="GBQ552" s="18"/>
      <c r="GBR552" s="18"/>
      <c r="GBS552" s="18"/>
      <c r="GBT552" s="18"/>
      <c r="GBU552" s="18"/>
      <c r="GBV552" s="18"/>
      <c r="GBW552" s="18"/>
      <c r="GBX552" s="18"/>
      <c r="GBY552" s="18"/>
      <c r="GBZ552" s="18"/>
      <c r="GCA552" s="18"/>
      <c r="GCB552" s="18"/>
      <c r="GCC552" s="18"/>
      <c r="GCD552" s="18"/>
      <c r="GCE552" s="18"/>
      <c r="GCF552" s="18"/>
      <c r="GCG552" s="18"/>
      <c r="GCH552" s="18"/>
      <c r="GCI552" s="18"/>
      <c r="GCJ552" s="18"/>
      <c r="GCK552" s="18"/>
      <c r="GCL552" s="18"/>
      <c r="GCM552" s="18"/>
      <c r="GCN552" s="18"/>
      <c r="GCO552" s="18"/>
      <c r="GCP552" s="18"/>
      <c r="GCQ552" s="18"/>
      <c r="GCR552" s="18"/>
      <c r="GCS552" s="18"/>
      <c r="GCT552" s="18"/>
      <c r="GCU552" s="18"/>
      <c r="GCV552" s="18"/>
      <c r="GCW552" s="18"/>
      <c r="GCX552" s="18"/>
      <c r="GCY552" s="18"/>
      <c r="GCZ552" s="18"/>
      <c r="GDA552" s="18"/>
      <c r="GDB552" s="18"/>
      <c r="GDC552" s="18"/>
      <c r="GDD552" s="18"/>
      <c r="GDE552" s="18"/>
      <c r="GDF552" s="18"/>
      <c r="GDG552" s="18"/>
      <c r="GDH552" s="18"/>
      <c r="GDI552" s="18"/>
      <c r="GDJ552" s="18"/>
      <c r="GDK552" s="18"/>
      <c r="GDL552" s="18"/>
      <c r="GDM552" s="18"/>
      <c r="GDN552" s="18"/>
      <c r="GDO552" s="18"/>
      <c r="GDP552" s="18"/>
      <c r="GDQ552" s="18"/>
      <c r="GDR552" s="18"/>
      <c r="GDS552" s="18"/>
      <c r="GDT552" s="18"/>
      <c r="GDU552" s="18"/>
      <c r="GDV552" s="18"/>
      <c r="GDW552" s="18"/>
      <c r="GDX552" s="18"/>
      <c r="GDY552" s="18"/>
      <c r="GDZ552" s="18"/>
      <c r="GEA552" s="18"/>
      <c r="GEB552" s="18"/>
      <c r="GEC552" s="18"/>
      <c r="GED552" s="18"/>
      <c r="GEE552" s="18"/>
      <c r="GEF552" s="18"/>
      <c r="GEG552" s="18"/>
      <c r="GEH552" s="18"/>
      <c r="GEI552" s="18"/>
      <c r="GEJ552" s="18"/>
      <c r="GEK552" s="18"/>
      <c r="GEL552" s="18"/>
      <c r="GEM552" s="18"/>
      <c r="GEN552" s="18"/>
      <c r="GEO552" s="18"/>
      <c r="GEP552" s="18"/>
      <c r="GEQ552" s="18"/>
      <c r="GER552" s="18"/>
      <c r="GES552" s="18"/>
      <c r="GET552" s="18"/>
      <c r="GEU552" s="18"/>
      <c r="GEV552" s="18"/>
      <c r="GEW552" s="18"/>
      <c r="GEX552" s="18"/>
      <c r="GEY552" s="18"/>
      <c r="GEZ552" s="18"/>
      <c r="GFA552" s="18"/>
      <c r="GFB552" s="18"/>
      <c r="GFC552" s="18"/>
      <c r="GFD552" s="18"/>
      <c r="GFE552" s="18"/>
      <c r="GFF552" s="18"/>
      <c r="GFG552" s="18"/>
      <c r="GFH552" s="18"/>
      <c r="GFI552" s="18"/>
      <c r="GFJ552" s="18"/>
      <c r="GFK552" s="18"/>
      <c r="GFL552" s="18"/>
      <c r="GFM552" s="18"/>
      <c r="GFN552" s="18"/>
      <c r="GFO552" s="18"/>
      <c r="GFP552" s="18"/>
      <c r="GFQ552" s="18"/>
      <c r="GFR552" s="18"/>
      <c r="GFS552" s="18"/>
      <c r="GFT552" s="18"/>
      <c r="GFU552" s="18"/>
      <c r="GFV552" s="18"/>
      <c r="GFW552" s="18"/>
      <c r="GFX552" s="18"/>
      <c r="GFY552" s="18"/>
      <c r="GFZ552" s="18"/>
      <c r="GGA552" s="18"/>
      <c r="GGB552" s="18"/>
      <c r="GGC552" s="18"/>
      <c r="GGD552" s="18"/>
      <c r="GGE552" s="18"/>
      <c r="GGF552" s="18"/>
      <c r="GGG552" s="18"/>
      <c r="GGH552" s="18"/>
      <c r="GGI552" s="18"/>
      <c r="GGJ552" s="18"/>
      <c r="GGK552" s="18"/>
      <c r="GGL552" s="18"/>
      <c r="GGM552" s="18"/>
      <c r="GGN552" s="18"/>
      <c r="GGO552" s="18"/>
      <c r="GGP552" s="18"/>
      <c r="GGQ552" s="18"/>
      <c r="GGR552" s="18"/>
      <c r="GGS552" s="18"/>
      <c r="GGT552" s="18"/>
      <c r="GGU552" s="18"/>
      <c r="GGV552" s="18"/>
      <c r="GGW552" s="18"/>
      <c r="GGX552" s="18"/>
      <c r="GGY552" s="18"/>
      <c r="GGZ552" s="18"/>
      <c r="GHA552" s="18"/>
      <c r="GHB552" s="18"/>
      <c r="GHC552" s="18"/>
      <c r="GHD552" s="18"/>
      <c r="GHE552" s="18"/>
      <c r="GHF552" s="18"/>
      <c r="GHG552" s="18"/>
      <c r="GHH552" s="18"/>
      <c r="GHI552" s="18"/>
      <c r="GHJ552" s="18"/>
      <c r="GHK552" s="18"/>
      <c r="GHL552" s="18"/>
      <c r="GHM552" s="18"/>
      <c r="GHN552" s="18"/>
      <c r="GHO552" s="18"/>
      <c r="GHP552" s="18"/>
      <c r="GHQ552" s="18"/>
      <c r="GHR552" s="18"/>
      <c r="GHS552" s="18"/>
      <c r="GHT552" s="18"/>
      <c r="GHU552" s="18"/>
      <c r="GHV552" s="18"/>
      <c r="GHW552" s="18"/>
      <c r="GHX552" s="18"/>
      <c r="GHY552" s="18"/>
      <c r="GHZ552" s="18"/>
      <c r="GIA552" s="18"/>
      <c r="GIB552" s="18"/>
      <c r="GIC552" s="18"/>
      <c r="GID552" s="18"/>
      <c r="GIE552" s="18"/>
      <c r="GIF552" s="18"/>
      <c r="GIG552" s="18"/>
      <c r="GIH552" s="18"/>
      <c r="GII552" s="18"/>
      <c r="GIJ552" s="18"/>
      <c r="GIK552" s="18"/>
      <c r="GIL552" s="18"/>
      <c r="GIM552" s="18"/>
      <c r="GIN552" s="18"/>
      <c r="GIO552" s="18"/>
      <c r="GIP552" s="18"/>
      <c r="GIQ552" s="18"/>
      <c r="GIR552" s="18"/>
      <c r="GIS552" s="18"/>
      <c r="GIT552" s="18"/>
      <c r="GIU552" s="18"/>
      <c r="GIV552" s="18"/>
      <c r="GIW552" s="18"/>
      <c r="GIX552" s="18"/>
      <c r="GIY552" s="18"/>
      <c r="GIZ552" s="18"/>
      <c r="GJA552" s="18"/>
      <c r="GJB552" s="18"/>
      <c r="GJC552" s="18"/>
      <c r="GJD552" s="18"/>
      <c r="GJE552" s="18"/>
      <c r="GJF552" s="18"/>
      <c r="GJG552" s="18"/>
      <c r="GJH552" s="18"/>
      <c r="GJI552" s="18"/>
      <c r="GJJ552" s="18"/>
      <c r="GJK552" s="18"/>
      <c r="GJL552" s="18"/>
      <c r="GJM552" s="18"/>
      <c r="GJN552" s="18"/>
      <c r="GJO552" s="18"/>
      <c r="GJP552" s="18"/>
      <c r="GJQ552" s="18"/>
      <c r="GJR552" s="18"/>
      <c r="GJS552" s="18"/>
      <c r="GJT552" s="18"/>
      <c r="GJU552" s="18"/>
      <c r="GJV552" s="18"/>
      <c r="GJW552" s="18"/>
      <c r="GJX552" s="18"/>
      <c r="GJY552" s="18"/>
      <c r="GJZ552" s="18"/>
      <c r="GKA552" s="18"/>
      <c r="GKB552" s="18"/>
      <c r="GKC552" s="18"/>
      <c r="GKD552" s="18"/>
      <c r="GKE552" s="18"/>
      <c r="GKF552" s="18"/>
      <c r="GKG552" s="18"/>
      <c r="GKH552" s="18"/>
      <c r="GKI552" s="18"/>
      <c r="GKJ552" s="18"/>
      <c r="GKK552" s="18"/>
      <c r="GKL552" s="18"/>
      <c r="GKM552" s="18"/>
      <c r="GKN552" s="18"/>
      <c r="GKO552" s="18"/>
      <c r="GKP552" s="18"/>
      <c r="GKQ552" s="18"/>
      <c r="GKR552" s="18"/>
      <c r="GKS552" s="18"/>
      <c r="GKT552" s="18"/>
      <c r="GKU552" s="18"/>
      <c r="GKV552" s="18"/>
      <c r="GKW552" s="18"/>
      <c r="GKX552" s="18"/>
      <c r="GKY552" s="18"/>
      <c r="GKZ552" s="18"/>
      <c r="GLA552" s="18"/>
      <c r="GLB552" s="18"/>
      <c r="GLC552" s="18"/>
      <c r="GLD552" s="18"/>
      <c r="GLE552" s="18"/>
      <c r="GLF552" s="18"/>
      <c r="GLG552" s="18"/>
      <c r="GLH552" s="18"/>
      <c r="GLI552" s="18"/>
      <c r="GLJ552" s="18"/>
      <c r="GLK552" s="18"/>
      <c r="GLL552" s="18"/>
      <c r="GLM552" s="18"/>
      <c r="GLN552" s="18"/>
      <c r="GLO552" s="18"/>
      <c r="GLP552" s="18"/>
      <c r="GLQ552" s="18"/>
      <c r="GLR552" s="18"/>
      <c r="GLS552" s="18"/>
      <c r="GLT552" s="18"/>
      <c r="GLU552" s="18"/>
      <c r="GLV552" s="18"/>
      <c r="GLW552" s="18"/>
      <c r="GLX552" s="18"/>
      <c r="GLY552" s="18"/>
      <c r="GLZ552" s="18"/>
      <c r="GMA552" s="18"/>
      <c r="GMB552" s="18"/>
      <c r="GMC552" s="18"/>
      <c r="GMD552" s="18"/>
      <c r="GME552" s="18"/>
      <c r="GMF552" s="18"/>
      <c r="GMG552" s="18"/>
      <c r="GMH552" s="18"/>
      <c r="GMI552" s="18"/>
      <c r="GMJ552" s="18"/>
      <c r="GMK552" s="18"/>
      <c r="GML552" s="18"/>
      <c r="GMM552" s="18"/>
      <c r="GMN552" s="18"/>
      <c r="GMO552" s="18"/>
      <c r="GMP552" s="18"/>
      <c r="GMQ552" s="18"/>
      <c r="GMR552" s="18"/>
      <c r="GMS552" s="18"/>
      <c r="GMT552" s="18"/>
      <c r="GMU552" s="18"/>
      <c r="GMV552" s="18"/>
      <c r="GMW552" s="18"/>
      <c r="GMX552" s="18"/>
      <c r="GMY552" s="18"/>
      <c r="GMZ552" s="18"/>
      <c r="GNA552" s="18"/>
      <c r="GNB552" s="18"/>
      <c r="GNC552" s="18"/>
      <c r="GND552" s="18"/>
      <c r="GNE552" s="18"/>
      <c r="GNF552" s="18"/>
      <c r="GNG552" s="18"/>
      <c r="GNH552" s="18"/>
      <c r="GNI552" s="18"/>
      <c r="GNJ552" s="18"/>
      <c r="GNK552" s="18"/>
      <c r="GNL552" s="18"/>
      <c r="GNM552" s="18"/>
      <c r="GNN552" s="18"/>
      <c r="GNO552" s="18"/>
      <c r="GNP552" s="18"/>
      <c r="GNQ552" s="18"/>
      <c r="GNR552" s="18"/>
      <c r="GNS552" s="18"/>
      <c r="GNT552" s="18"/>
      <c r="GNU552" s="18"/>
      <c r="GNV552" s="18"/>
      <c r="GNW552" s="18"/>
      <c r="GNX552" s="18"/>
      <c r="GNY552" s="18"/>
      <c r="GNZ552" s="18"/>
      <c r="GOA552" s="18"/>
      <c r="GOB552" s="18"/>
      <c r="GOC552" s="18"/>
      <c r="GOD552" s="18"/>
      <c r="GOE552" s="18"/>
      <c r="GOF552" s="18"/>
      <c r="GOG552" s="18"/>
      <c r="GOH552" s="18"/>
      <c r="GOI552" s="18"/>
      <c r="GOJ552" s="18"/>
      <c r="GOK552" s="18"/>
      <c r="GOL552" s="18"/>
      <c r="GOM552" s="18"/>
      <c r="GON552" s="18"/>
      <c r="GOO552" s="18"/>
      <c r="GOP552" s="18"/>
      <c r="GOQ552" s="18"/>
      <c r="GOR552" s="18"/>
      <c r="GOS552" s="18"/>
      <c r="GOT552" s="18"/>
      <c r="GOU552" s="18"/>
      <c r="GOV552" s="18"/>
      <c r="GOW552" s="18"/>
      <c r="GOX552" s="18"/>
      <c r="GOY552" s="18"/>
      <c r="GOZ552" s="18"/>
      <c r="GPA552" s="18"/>
      <c r="GPB552" s="18"/>
      <c r="GPC552" s="18"/>
      <c r="GPD552" s="18"/>
      <c r="GPE552" s="18"/>
      <c r="GPF552" s="18"/>
      <c r="GPG552" s="18"/>
      <c r="GPH552" s="18"/>
      <c r="GPI552" s="18"/>
      <c r="GPJ552" s="18"/>
      <c r="GPK552" s="18"/>
      <c r="GPL552" s="18"/>
      <c r="GPM552" s="18"/>
      <c r="GPN552" s="18"/>
      <c r="GPO552" s="18"/>
      <c r="GPP552" s="18"/>
      <c r="GPQ552" s="18"/>
      <c r="GPR552" s="18"/>
      <c r="GPS552" s="18"/>
      <c r="GPT552" s="18"/>
      <c r="GPU552" s="18"/>
      <c r="GPV552" s="18"/>
      <c r="GPW552" s="18"/>
      <c r="GPX552" s="18"/>
      <c r="GPY552" s="18"/>
      <c r="GPZ552" s="18"/>
      <c r="GQA552" s="18"/>
      <c r="GQB552" s="18"/>
      <c r="GQC552" s="18"/>
      <c r="GQD552" s="18"/>
      <c r="GQE552" s="18"/>
      <c r="GQF552" s="18"/>
      <c r="GQG552" s="18"/>
      <c r="GQH552" s="18"/>
      <c r="GQI552" s="18"/>
      <c r="GQJ552" s="18"/>
      <c r="GQK552" s="18"/>
      <c r="GQL552" s="18"/>
      <c r="GQM552" s="18"/>
      <c r="GQN552" s="18"/>
      <c r="GQO552" s="18"/>
      <c r="GQP552" s="18"/>
      <c r="GQQ552" s="18"/>
      <c r="GQR552" s="18"/>
      <c r="GQS552" s="18"/>
      <c r="GQT552" s="18"/>
      <c r="GQU552" s="18"/>
      <c r="GQV552" s="18"/>
      <c r="GQW552" s="18"/>
      <c r="GQX552" s="18"/>
      <c r="GQY552" s="18"/>
      <c r="GQZ552" s="18"/>
      <c r="GRA552" s="18"/>
      <c r="GRB552" s="18"/>
      <c r="GRC552" s="18"/>
      <c r="GRD552" s="18"/>
      <c r="GRE552" s="18"/>
      <c r="GRF552" s="18"/>
      <c r="GRG552" s="18"/>
      <c r="GRH552" s="18"/>
      <c r="GRI552" s="18"/>
      <c r="GRJ552" s="18"/>
      <c r="GRK552" s="18"/>
      <c r="GRL552" s="18"/>
      <c r="GRM552" s="18"/>
      <c r="GRN552" s="18"/>
      <c r="GRO552" s="18"/>
      <c r="GRP552" s="18"/>
      <c r="GRQ552" s="18"/>
      <c r="GRR552" s="18"/>
      <c r="GRS552" s="18"/>
      <c r="GRT552" s="18"/>
      <c r="GRU552" s="18"/>
      <c r="GRV552" s="18"/>
      <c r="GRW552" s="18"/>
      <c r="GRX552" s="18"/>
      <c r="GRY552" s="18"/>
      <c r="GRZ552" s="18"/>
      <c r="GSA552" s="18"/>
      <c r="GSB552" s="18"/>
      <c r="GSC552" s="18"/>
      <c r="GSD552" s="18"/>
      <c r="GSE552" s="18"/>
      <c r="GSF552" s="18"/>
      <c r="GSG552" s="18"/>
      <c r="GSH552" s="18"/>
      <c r="GSI552" s="18"/>
      <c r="GSJ552" s="18"/>
      <c r="GSK552" s="18"/>
      <c r="GSL552" s="18"/>
      <c r="GSM552" s="18"/>
      <c r="GSN552" s="18"/>
      <c r="GSO552" s="18"/>
      <c r="GSP552" s="18"/>
      <c r="GSQ552" s="18"/>
      <c r="GSR552" s="18"/>
      <c r="GSS552" s="18"/>
      <c r="GST552" s="18"/>
      <c r="GSU552" s="18"/>
      <c r="GSV552" s="18"/>
      <c r="GSW552" s="18"/>
      <c r="GSX552" s="18"/>
      <c r="GSY552" s="18"/>
      <c r="GSZ552" s="18"/>
      <c r="GTA552" s="18"/>
      <c r="GTB552" s="18"/>
      <c r="GTC552" s="18"/>
      <c r="GTD552" s="18"/>
      <c r="GTE552" s="18"/>
      <c r="GTF552" s="18"/>
      <c r="GTG552" s="18"/>
      <c r="GTH552" s="18"/>
      <c r="GTI552" s="18"/>
      <c r="GTJ552" s="18"/>
      <c r="GTK552" s="18"/>
      <c r="GTL552" s="18"/>
      <c r="GTM552" s="18"/>
      <c r="GTN552" s="18"/>
      <c r="GTO552" s="18"/>
      <c r="GTP552" s="18"/>
      <c r="GTQ552" s="18"/>
      <c r="GTR552" s="18"/>
      <c r="GTS552" s="18"/>
      <c r="GTT552" s="18"/>
      <c r="GTU552" s="18"/>
      <c r="GTV552" s="18"/>
      <c r="GTW552" s="18"/>
      <c r="GTX552" s="18"/>
      <c r="GTY552" s="18"/>
      <c r="GTZ552" s="18"/>
      <c r="GUA552" s="18"/>
      <c r="GUB552" s="18"/>
      <c r="GUC552" s="18"/>
      <c r="GUD552" s="18"/>
      <c r="GUE552" s="18"/>
      <c r="GUF552" s="18"/>
      <c r="GUG552" s="18"/>
      <c r="GUH552" s="18"/>
      <c r="GUI552" s="18"/>
      <c r="GUJ552" s="18"/>
      <c r="GUK552" s="18"/>
      <c r="GUL552" s="18"/>
      <c r="GUM552" s="18"/>
      <c r="GUN552" s="18"/>
      <c r="GUO552" s="18"/>
      <c r="GUP552" s="18"/>
      <c r="GUQ552" s="18"/>
      <c r="GUR552" s="18"/>
      <c r="GUS552" s="18"/>
      <c r="GUT552" s="18"/>
      <c r="GUU552" s="18"/>
      <c r="GUV552" s="18"/>
      <c r="GUW552" s="18"/>
      <c r="GUX552" s="18"/>
      <c r="GUY552" s="18"/>
      <c r="GUZ552" s="18"/>
      <c r="GVA552" s="18"/>
      <c r="GVB552" s="18"/>
      <c r="GVC552" s="18"/>
      <c r="GVD552" s="18"/>
      <c r="GVE552" s="18"/>
      <c r="GVF552" s="18"/>
      <c r="GVG552" s="18"/>
      <c r="GVH552" s="18"/>
      <c r="GVI552" s="18"/>
      <c r="GVJ552" s="18"/>
      <c r="GVK552" s="18"/>
      <c r="GVL552" s="18"/>
      <c r="GVM552" s="18"/>
      <c r="GVN552" s="18"/>
      <c r="GVO552" s="18"/>
      <c r="GVP552" s="18"/>
      <c r="GVQ552" s="18"/>
      <c r="GVR552" s="18"/>
      <c r="GVS552" s="18"/>
      <c r="GVT552" s="18"/>
      <c r="GVU552" s="18"/>
      <c r="GVV552" s="18"/>
      <c r="GVW552" s="18"/>
      <c r="GVX552" s="18"/>
      <c r="GVY552" s="18"/>
      <c r="GVZ552" s="18"/>
      <c r="GWA552" s="18"/>
      <c r="GWB552" s="18"/>
      <c r="GWC552" s="18"/>
      <c r="GWD552" s="18"/>
      <c r="GWE552" s="18"/>
      <c r="GWF552" s="18"/>
      <c r="GWG552" s="18"/>
      <c r="GWH552" s="18"/>
      <c r="GWI552" s="18"/>
      <c r="GWJ552" s="18"/>
      <c r="GWK552" s="18"/>
      <c r="GWL552" s="18"/>
      <c r="GWM552" s="18"/>
      <c r="GWN552" s="18"/>
      <c r="GWO552" s="18"/>
      <c r="GWP552" s="18"/>
      <c r="GWQ552" s="18"/>
      <c r="GWR552" s="18"/>
      <c r="GWS552" s="18"/>
      <c r="GWT552" s="18"/>
      <c r="GWU552" s="18"/>
      <c r="GWV552" s="18"/>
      <c r="GWW552" s="18"/>
      <c r="GWX552" s="18"/>
      <c r="GWY552" s="18"/>
      <c r="GWZ552" s="18"/>
      <c r="GXA552" s="18"/>
      <c r="GXB552" s="18"/>
      <c r="GXC552" s="18"/>
      <c r="GXD552" s="18"/>
      <c r="GXE552" s="18"/>
      <c r="GXF552" s="18"/>
      <c r="GXG552" s="18"/>
      <c r="GXH552" s="18"/>
      <c r="GXI552" s="18"/>
      <c r="GXJ552" s="18"/>
      <c r="GXK552" s="18"/>
      <c r="GXL552" s="18"/>
      <c r="GXM552" s="18"/>
      <c r="GXN552" s="18"/>
      <c r="GXO552" s="18"/>
      <c r="GXP552" s="18"/>
      <c r="GXQ552" s="18"/>
      <c r="GXR552" s="18"/>
      <c r="GXS552" s="18"/>
      <c r="GXT552" s="18"/>
      <c r="GXU552" s="18"/>
      <c r="GXV552" s="18"/>
      <c r="GXW552" s="18"/>
      <c r="GXX552" s="18"/>
      <c r="GXY552" s="18"/>
      <c r="GXZ552" s="18"/>
      <c r="GYA552" s="18"/>
      <c r="GYB552" s="18"/>
      <c r="GYC552" s="18"/>
      <c r="GYD552" s="18"/>
      <c r="GYE552" s="18"/>
      <c r="GYF552" s="18"/>
      <c r="GYG552" s="18"/>
      <c r="GYH552" s="18"/>
      <c r="GYI552" s="18"/>
      <c r="GYJ552" s="18"/>
      <c r="GYK552" s="18"/>
      <c r="GYL552" s="18"/>
      <c r="GYM552" s="18"/>
      <c r="GYN552" s="18"/>
      <c r="GYO552" s="18"/>
      <c r="GYP552" s="18"/>
      <c r="GYQ552" s="18"/>
      <c r="GYR552" s="18"/>
      <c r="GYS552" s="18"/>
      <c r="GYT552" s="18"/>
      <c r="GYU552" s="18"/>
      <c r="GYV552" s="18"/>
      <c r="GYW552" s="18"/>
      <c r="GYX552" s="18"/>
      <c r="GYY552" s="18"/>
      <c r="GYZ552" s="18"/>
      <c r="GZA552" s="18"/>
      <c r="GZB552" s="18"/>
      <c r="GZC552" s="18"/>
      <c r="GZD552" s="18"/>
      <c r="GZE552" s="18"/>
      <c r="GZF552" s="18"/>
      <c r="GZG552" s="18"/>
      <c r="GZH552" s="18"/>
      <c r="GZI552" s="18"/>
      <c r="GZJ552" s="18"/>
      <c r="GZK552" s="18"/>
      <c r="GZL552" s="18"/>
      <c r="GZM552" s="18"/>
      <c r="GZN552" s="18"/>
      <c r="GZO552" s="18"/>
      <c r="GZP552" s="18"/>
      <c r="GZQ552" s="18"/>
      <c r="GZR552" s="18"/>
      <c r="GZS552" s="18"/>
      <c r="GZT552" s="18"/>
      <c r="GZU552" s="18"/>
      <c r="GZV552" s="18"/>
      <c r="GZW552" s="18"/>
      <c r="GZX552" s="18"/>
      <c r="GZY552" s="18"/>
      <c r="GZZ552" s="18"/>
      <c r="HAA552" s="18"/>
      <c r="HAB552" s="18"/>
      <c r="HAC552" s="18"/>
      <c r="HAD552" s="18"/>
      <c r="HAE552" s="18"/>
      <c r="HAF552" s="18"/>
      <c r="HAG552" s="18"/>
      <c r="HAH552" s="18"/>
      <c r="HAI552" s="18"/>
      <c r="HAJ552" s="18"/>
      <c r="HAK552" s="18"/>
      <c r="HAL552" s="18"/>
      <c r="HAM552" s="18"/>
      <c r="HAN552" s="18"/>
      <c r="HAO552" s="18"/>
      <c r="HAP552" s="18"/>
      <c r="HAQ552" s="18"/>
      <c r="HAR552" s="18"/>
      <c r="HAS552" s="18"/>
      <c r="HAT552" s="18"/>
      <c r="HAU552" s="18"/>
      <c r="HAV552" s="18"/>
      <c r="HAW552" s="18"/>
      <c r="HAX552" s="18"/>
      <c r="HAY552" s="18"/>
      <c r="HAZ552" s="18"/>
      <c r="HBA552" s="18"/>
      <c r="HBB552" s="18"/>
      <c r="HBC552" s="18"/>
      <c r="HBD552" s="18"/>
      <c r="HBE552" s="18"/>
      <c r="HBF552" s="18"/>
      <c r="HBG552" s="18"/>
      <c r="HBH552" s="18"/>
      <c r="HBI552" s="18"/>
      <c r="HBJ552" s="18"/>
      <c r="HBK552" s="18"/>
      <c r="HBL552" s="18"/>
      <c r="HBM552" s="18"/>
      <c r="HBN552" s="18"/>
      <c r="HBO552" s="18"/>
      <c r="HBP552" s="18"/>
      <c r="HBQ552" s="18"/>
      <c r="HBR552" s="18"/>
      <c r="HBS552" s="18"/>
      <c r="HBT552" s="18"/>
      <c r="HBU552" s="18"/>
      <c r="HBV552" s="18"/>
      <c r="HBW552" s="18"/>
      <c r="HBX552" s="18"/>
      <c r="HBY552" s="18"/>
      <c r="HBZ552" s="18"/>
      <c r="HCA552" s="18"/>
      <c r="HCB552" s="18"/>
      <c r="HCC552" s="18"/>
      <c r="HCD552" s="18"/>
      <c r="HCE552" s="18"/>
      <c r="HCF552" s="18"/>
      <c r="HCG552" s="18"/>
      <c r="HCH552" s="18"/>
      <c r="HCI552" s="18"/>
      <c r="HCJ552" s="18"/>
      <c r="HCK552" s="18"/>
      <c r="HCL552" s="18"/>
      <c r="HCM552" s="18"/>
      <c r="HCN552" s="18"/>
      <c r="HCO552" s="18"/>
      <c r="HCP552" s="18"/>
      <c r="HCQ552" s="18"/>
      <c r="HCR552" s="18"/>
      <c r="HCS552" s="18"/>
      <c r="HCT552" s="18"/>
      <c r="HCU552" s="18"/>
      <c r="HCV552" s="18"/>
      <c r="HCW552" s="18"/>
      <c r="HCX552" s="18"/>
      <c r="HCY552" s="18"/>
      <c r="HCZ552" s="18"/>
      <c r="HDA552" s="18"/>
      <c r="HDB552" s="18"/>
      <c r="HDC552" s="18"/>
      <c r="HDD552" s="18"/>
      <c r="HDE552" s="18"/>
      <c r="HDF552" s="18"/>
      <c r="HDG552" s="18"/>
      <c r="HDH552" s="18"/>
      <c r="HDI552" s="18"/>
      <c r="HDJ552" s="18"/>
      <c r="HDK552" s="18"/>
      <c r="HDL552" s="18"/>
      <c r="HDM552" s="18"/>
      <c r="HDN552" s="18"/>
      <c r="HDO552" s="18"/>
      <c r="HDP552" s="18"/>
      <c r="HDQ552" s="18"/>
      <c r="HDR552" s="18"/>
      <c r="HDS552" s="18"/>
      <c r="HDT552" s="18"/>
      <c r="HDU552" s="18"/>
      <c r="HDV552" s="18"/>
      <c r="HDW552" s="18"/>
      <c r="HDX552" s="18"/>
      <c r="HDY552" s="18"/>
      <c r="HDZ552" s="18"/>
      <c r="HEA552" s="18"/>
      <c r="HEB552" s="18"/>
      <c r="HEC552" s="18"/>
      <c r="HED552" s="18"/>
      <c r="HEE552" s="18"/>
      <c r="HEF552" s="18"/>
      <c r="HEG552" s="18"/>
      <c r="HEH552" s="18"/>
      <c r="HEI552" s="18"/>
      <c r="HEJ552" s="18"/>
      <c r="HEK552" s="18"/>
      <c r="HEL552" s="18"/>
      <c r="HEM552" s="18"/>
      <c r="HEN552" s="18"/>
      <c r="HEO552" s="18"/>
      <c r="HEP552" s="18"/>
      <c r="HEQ552" s="18"/>
      <c r="HER552" s="18"/>
      <c r="HES552" s="18"/>
      <c r="HET552" s="18"/>
      <c r="HEU552" s="18"/>
      <c r="HEV552" s="18"/>
      <c r="HEW552" s="18"/>
      <c r="HEX552" s="18"/>
      <c r="HEY552" s="18"/>
      <c r="HEZ552" s="18"/>
      <c r="HFA552" s="18"/>
      <c r="HFB552" s="18"/>
      <c r="HFC552" s="18"/>
      <c r="HFD552" s="18"/>
      <c r="HFE552" s="18"/>
      <c r="HFF552" s="18"/>
      <c r="HFG552" s="18"/>
      <c r="HFH552" s="18"/>
      <c r="HFI552" s="18"/>
      <c r="HFJ552" s="18"/>
      <c r="HFK552" s="18"/>
      <c r="HFL552" s="18"/>
      <c r="HFM552" s="18"/>
      <c r="HFN552" s="18"/>
      <c r="HFO552" s="18"/>
      <c r="HFP552" s="18"/>
      <c r="HFQ552" s="18"/>
      <c r="HFR552" s="18"/>
      <c r="HFS552" s="18"/>
      <c r="HFT552" s="18"/>
      <c r="HFU552" s="18"/>
      <c r="HFV552" s="18"/>
      <c r="HFW552" s="18"/>
      <c r="HFX552" s="18"/>
      <c r="HFY552" s="18"/>
      <c r="HFZ552" s="18"/>
      <c r="HGA552" s="18"/>
      <c r="HGB552" s="18"/>
      <c r="HGC552" s="18"/>
      <c r="HGD552" s="18"/>
      <c r="HGE552" s="18"/>
      <c r="HGF552" s="18"/>
      <c r="HGG552" s="18"/>
      <c r="HGH552" s="18"/>
      <c r="HGI552" s="18"/>
      <c r="HGJ552" s="18"/>
      <c r="HGK552" s="18"/>
      <c r="HGL552" s="18"/>
      <c r="HGM552" s="18"/>
      <c r="HGN552" s="18"/>
      <c r="HGO552" s="18"/>
      <c r="HGP552" s="18"/>
      <c r="HGQ552" s="18"/>
      <c r="HGR552" s="18"/>
      <c r="HGS552" s="18"/>
      <c r="HGT552" s="18"/>
      <c r="HGU552" s="18"/>
      <c r="HGV552" s="18"/>
      <c r="HGW552" s="18"/>
      <c r="HGX552" s="18"/>
      <c r="HGY552" s="18"/>
      <c r="HGZ552" s="18"/>
      <c r="HHA552" s="18"/>
      <c r="HHB552" s="18"/>
      <c r="HHC552" s="18"/>
      <c r="HHD552" s="18"/>
      <c r="HHE552" s="18"/>
      <c r="HHF552" s="18"/>
      <c r="HHG552" s="18"/>
      <c r="HHH552" s="18"/>
      <c r="HHI552" s="18"/>
      <c r="HHJ552" s="18"/>
      <c r="HHK552" s="18"/>
      <c r="HHL552" s="18"/>
      <c r="HHM552" s="18"/>
      <c r="HHN552" s="18"/>
      <c r="HHO552" s="18"/>
      <c r="HHP552" s="18"/>
      <c r="HHQ552" s="18"/>
      <c r="HHR552" s="18"/>
      <c r="HHS552" s="18"/>
      <c r="HHT552" s="18"/>
      <c r="HHU552" s="18"/>
      <c r="HHV552" s="18"/>
      <c r="HHW552" s="18"/>
      <c r="HHX552" s="18"/>
      <c r="HHY552" s="18"/>
      <c r="HHZ552" s="18"/>
      <c r="HIA552" s="18"/>
      <c r="HIB552" s="18"/>
      <c r="HIC552" s="18"/>
      <c r="HID552" s="18"/>
      <c r="HIE552" s="18"/>
      <c r="HIF552" s="18"/>
      <c r="HIG552" s="18"/>
      <c r="HIH552" s="18"/>
      <c r="HII552" s="18"/>
      <c r="HIJ552" s="18"/>
      <c r="HIK552" s="18"/>
      <c r="HIL552" s="18"/>
      <c r="HIM552" s="18"/>
      <c r="HIN552" s="18"/>
      <c r="HIO552" s="18"/>
      <c r="HIP552" s="18"/>
      <c r="HIQ552" s="18"/>
      <c r="HIR552" s="18"/>
      <c r="HIS552" s="18"/>
      <c r="HIT552" s="18"/>
      <c r="HIU552" s="18"/>
      <c r="HIV552" s="18"/>
      <c r="HIW552" s="18"/>
      <c r="HIX552" s="18"/>
      <c r="HIY552" s="18"/>
      <c r="HIZ552" s="18"/>
      <c r="HJA552" s="18"/>
      <c r="HJB552" s="18"/>
      <c r="HJC552" s="18"/>
      <c r="HJD552" s="18"/>
      <c r="HJE552" s="18"/>
      <c r="HJF552" s="18"/>
      <c r="HJG552" s="18"/>
      <c r="HJH552" s="18"/>
      <c r="HJI552" s="18"/>
      <c r="HJJ552" s="18"/>
      <c r="HJK552" s="18"/>
      <c r="HJL552" s="18"/>
      <c r="HJM552" s="18"/>
      <c r="HJN552" s="18"/>
      <c r="HJO552" s="18"/>
      <c r="HJP552" s="18"/>
      <c r="HJQ552" s="18"/>
      <c r="HJR552" s="18"/>
      <c r="HJS552" s="18"/>
      <c r="HJT552" s="18"/>
      <c r="HJU552" s="18"/>
      <c r="HJV552" s="18"/>
      <c r="HJW552" s="18"/>
      <c r="HJX552" s="18"/>
      <c r="HJY552" s="18"/>
      <c r="HJZ552" s="18"/>
      <c r="HKA552" s="18"/>
      <c r="HKB552" s="18"/>
      <c r="HKC552" s="18"/>
      <c r="HKD552" s="18"/>
      <c r="HKE552" s="18"/>
      <c r="HKF552" s="18"/>
      <c r="HKG552" s="18"/>
      <c r="HKH552" s="18"/>
      <c r="HKI552" s="18"/>
      <c r="HKJ552" s="18"/>
      <c r="HKK552" s="18"/>
      <c r="HKL552" s="18"/>
      <c r="HKM552" s="18"/>
      <c r="HKN552" s="18"/>
      <c r="HKO552" s="18"/>
      <c r="HKP552" s="18"/>
      <c r="HKQ552" s="18"/>
      <c r="HKR552" s="18"/>
      <c r="HKS552" s="18"/>
      <c r="HKT552" s="18"/>
      <c r="HKU552" s="18"/>
      <c r="HKV552" s="18"/>
      <c r="HKW552" s="18"/>
      <c r="HKX552" s="18"/>
      <c r="HKY552" s="18"/>
      <c r="HKZ552" s="18"/>
      <c r="HLA552" s="18"/>
      <c r="HLB552" s="18"/>
      <c r="HLC552" s="18"/>
      <c r="HLD552" s="18"/>
      <c r="HLE552" s="18"/>
      <c r="HLF552" s="18"/>
      <c r="HLG552" s="18"/>
      <c r="HLH552" s="18"/>
      <c r="HLI552" s="18"/>
      <c r="HLJ552" s="18"/>
      <c r="HLK552" s="18"/>
      <c r="HLL552" s="18"/>
      <c r="HLM552" s="18"/>
      <c r="HLN552" s="18"/>
      <c r="HLO552" s="18"/>
      <c r="HLP552" s="18"/>
      <c r="HLQ552" s="18"/>
      <c r="HLR552" s="18"/>
      <c r="HLS552" s="18"/>
      <c r="HLT552" s="18"/>
      <c r="HLU552" s="18"/>
      <c r="HLV552" s="18"/>
      <c r="HLW552" s="18"/>
      <c r="HLX552" s="18"/>
      <c r="HLY552" s="18"/>
      <c r="HLZ552" s="18"/>
      <c r="HMA552" s="18"/>
      <c r="HMB552" s="18"/>
      <c r="HMC552" s="18"/>
      <c r="HMD552" s="18"/>
      <c r="HME552" s="18"/>
      <c r="HMF552" s="18"/>
      <c r="HMG552" s="18"/>
      <c r="HMH552" s="18"/>
      <c r="HMI552" s="18"/>
      <c r="HMJ552" s="18"/>
      <c r="HMK552" s="18"/>
      <c r="HML552" s="18"/>
      <c r="HMM552" s="18"/>
      <c r="HMN552" s="18"/>
      <c r="HMO552" s="18"/>
      <c r="HMP552" s="18"/>
      <c r="HMQ552" s="18"/>
      <c r="HMR552" s="18"/>
      <c r="HMS552" s="18"/>
      <c r="HMT552" s="18"/>
      <c r="HMU552" s="18"/>
      <c r="HMV552" s="18"/>
      <c r="HMW552" s="18"/>
      <c r="HMX552" s="18"/>
      <c r="HMY552" s="18"/>
      <c r="HMZ552" s="18"/>
      <c r="HNA552" s="18"/>
      <c r="HNB552" s="18"/>
      <c r="HNC552" s="18"/>
      <c r="HND552" s="18"/>
      <c r="HNE552" s="18"/>
      <c r="HNF552" s="18"/>
      <c r="HNG552" s="18"/>
      <c r="HNH552" s="18"/>
      <c r="HNI552" s="18"/>
      <c r="HNJ552" s="18"/>
      <c r="HNK552" s="18"/>
      <c r="HNL552" s="18"/>
      <c r="HNM552" s="18"/>
      <c r="HNN552" s="18"/>
      <c r="HNO552" s="18"/>
      <c r="HNP552" s="18"/>
      <c r="HNQ552" s="18"/>
      <c r="HNR552" s="18"/>
      <c r="HNS552" s="18"/>
      <c r="HNT552" s="18"/>
      <c r="HNU552" s="18"/>
      <c r="HNV552" s="18"/>
      <c r="HNW552" s="18"/>
      <c r="HNX552" s="18"/>
      <c r="HNY552" s="18"/>
      <c r="HNZ552" s="18"/>
      <c r="HOA552" s="18"/>
      <c r="HOB552" s="18"/>
      <c r="HOC552" s="18"/>
      <c r="HOD552" s="18"/>
      <c r="HOE552" s="18"/>
      <c r="HOF552" s="18"/>
      <c r="HOG552" s="18"/>
      <c r="HOH552" s="18"/>
      <c r="HOI552" s="18"/>
      <c r="HOJ552" s="18"/>
      <c r="HOK552" s="18"/>
      <c r="HOL552" s="18"/>
      <c r="HOM552" s="18"/>
      <c r="HON552" s="18"/>
      <c r="HOO552" s="18"/>
      <c r="HOP552" s="18"/>
      <c r="HOQ552" s="18"/>
      <c r="HOR552" s="18"/>
      <c r="HOS552" s="18"/>
      <c r="HOT552" s="18"/>
      <c r="HOU552" s="18"/>
      <c r="HOV552" s="18"/>
      <c r="HOW552" s="18"/>
      <c r="HOX552" s="18"/>
      <c r="HOY552" s="18"/>
      <c r="HOZ552" s="18"/>
      <c r="HPA552" s="18"/>
      <c r="HPB552" s="18"/>
      <c r="HPC552" s="18"/>
      <c r="HPD552" s="18"/>
      <c r="HPE552" s="18"/>
      <c r="HPF552" s="18"/>
      <c r="HPG552" s="18"/>
      <c r="HPH552" s="18"/>
      <c r="HPI552" s="18"/>
      <c r="HPJ552" s="18"/>
      <c r="HPK552" s="18"/>
      <c r="HPL552" s="18"/>
      <c r="HPM552" s="18"/>
      <c r="HPN552" s="18"/>
      <c r="HPO552" s="18"/>
      <c r="HPP552" s="18"/>
      <c r="HPQ552" s="18"/>
      <c r="HPR552" s="18"/>
      <c r="HPS552" s="18"/>
      <c r="HPT552" s="18"/>
      <c r="HPU552" s="18"/>
      <c r="HPV552" s="18"/>
      <c r="HPW552" s="18"/>
      <c r="HPX552" s="18"/>
      <c r="HPY552" s="18"/>
      <c r="HPZ552" s="18"/>
      <c r="HQA552" s="18"/>
      <c r="HQB552" s="18"/>
      <c r="HQC552" s="18"/>
      <c r="HQD552" s="18"/>
      <c r="HQE552" s="18"/>
      <c r="HQF552" s="18"/>
      <c r="HQG552" s="18"/>
      <c r="HQH552" s="18"/>
      <c r="HQI552" s="18"/>
      <c r="HQJ552" s="18"/>
      <c r="HQK552" s="18"/>
      <c r="HQL552" s="18"/>
      <c r="HQM552" s="18"/>
      <c r="HQN552" s="18"/>
      <c r="HQO552" s="18"/>
      <c r="HQP552" s="18"/>
      <c r="HQQ552" s="18"/>
      <c r="HQR552" s="18"/>
      <c r="HQS552" s="18"/>
      <c r="HQT552" s="18"/>
      <c r="HQU552" s="18"/>
      <c r="HQV552" s="18"/>
      <c r="HQW552" s="18"/>
      <c r="HQX552" s="18"/>
      <c r="HQY552" s="18"/>
      <c r="HQZ552" s="18"/>
      <c r="HRA552" s="18"/>
      <c r="HRB552" s="18"/>
      <c r="HRC552" s="18"/>
      <c r="HRD552" s="18"/>
      <c r="HRE552" s="18"/>
      <c r="HRF552" s="18"/>
      <c r="HRG552" s="18"/>
      <c r="HRH552" s="18"/>
      <c r="HRI552" s="18"/>
      <c r="HRJ552" s="18"/>
      <c r="HRK552" s="18"/>
      <c r="HRL552" s="18"/>
      <c r="HRM552" s="18"/>
      <c r="HRN552" s="18"/>
      <c r="HRO552" s="18"/>
      <c r="HRP552" s="18"/>
      <c r="HRQ552" s="18"/>
      <c r="HRR552" s="18"/>
      <c r="HRS552" s="18"/>
      <c r="HRT552" s="18"/>
      <c r="HRU552" s="18"/>
      <c r="HRV552" s="18"/>
      <c r="HRW552" s="18"/>
      <c r="HRX552" s="18"/>
      <c r="HRY552" s="18"/>
      <c r="HRZ552" s="18"/>
      <c r="HSA552" s="18"/>
      <c r="HSB552" s="18"/>
      <c r="HSC552" s="18"/>
      <c r="HSD552" s="18"/>
      <c r="HSE552" s="18"/>
      <c r="HSF552" s="18"/>
      <c r="HSG552" s="18"/>
      <c r="HSH552" s="18"/>
      <c r="HSI552" s="18"/>
      <c r="HSJ552" s="18"/>
      <c r="HSK552" s="18"/>
      <c r="HSL552" s="18"/>
      <c r="HSM552" s="18"/>
      <c r="HSN552" s="18"/>
      <c r="HSO552" s="18"/>
      <c r="HSP552" s="18"/>
      <c r="HSQ552" s="18"/>
      <c r="HSR552" s="18"/>
      <c r="HSS552" s="18"/>
      <c r="HST552" s="18"/>
      <c r="HSU552" s="18"/>
      <c r="HSV552" s="18"/>
      <c r="HSW552" s="18"/>
      <c r="HSX552" s="18"/>
      <c r="HSY552" s="18"/>
      <c r="HSZ552" s="18"/>
      <c r="HTA552" s="18"/>
      <c r="HTB552" s="18"/>
      <c r="HTC552" s="18"/>
      <c r="HTD552" s="18"/>
      <c r="HTE552" s="18"/>
      <c r="HTF552" s="18"/>
      <c r="HTG552" s="18"/>
      <c r="HTH552" s="18"/>
      <c r="HTI552" s="18"/>
      <c r="HTJ552" s="18"/>
      <c r="HTK552" s="18"/>
      <c r="HTL552" s="18"/>
      <c r="HTM552" s="18"/>
      <c r="HTN552" s="18"/>
      <c r="HTO552" s="18"/>
      <c r="HTP552" s="18"/>
      <c r="HTQ552" s="18"/>
      <c r="HTR552" s="18"/>
      <c r="HTS552" s="18"/>
      <c r="HTT552" s="18"/>
      <c r="HTU552" s="18"/>
      <c r="HTV552" s="18"/>
      <c r="HTW552" s="18"/>
      <c r="HTX552" s="18"/>
      <c r="HTY552" s="18"/>
      <c r="HTZ552" s="18"/>
      <c r="HUA552" s="18"/>
      <c r="HUB552" s="18"/>
      <c r="HUC552" s="18"/>
      <c r="HUD552" s="18"/>
      <c r="HUE552" s="18"/>
      <c r="HUF552" s="18"/>
      <c r="HUG552" s="18"/>
      <c r="HUH552" s="18"/>
      <c r="HUI552" s="18"/>
      <c r="HUJ552" s="18"/>
      <c r="HUK552" s="18"/>
      <c r="HUL552" s="18"/>
      <c r="HUM552" s="18"/>
      <c r="HUN552" s="18"/>
      <c r="HUO552" s="18"/>
      <c r="HUP552" s="18"/>
      <c r="HUQ552" s="18"/>
      <c r="HUR552" s="18"/>
      <c r="HUS552" s="18"/>
      <c r="HUT552" s="18"/>
      <c r="HUU552" s="18"/>
      <c r="HUV552" s="18"/>
      <c r="HUW552" s="18"/>
      <c r="HUX552" s="18"/>
      <c r="HUY552" s="18"/>
      <c r="HUZ552" s="18"/>
      <c r="HVA552" s="18"/>
      <c r="HVB552" s="18"/>
      <c r="HVC552" s="18"/>
      <c r="HVD552" s="18"/>
      <c r="HVE552" s="18"/>
      <c r="HVF552" s="18"/>
      <c r="HVG552" s="18"/>
      <c r="HVH552" s="18"/>
      <c r="HVI552" s="18"/>
      <c r="HVJ552" s="18"/>
      <c r="HVK552" s="18"/>
      <c r="HVL552" s="18"/>
      <c r="HVM552" s="18"/>
      <c r="HVN552" s="18"/>
      <c r="HVO552" s="18"/>
      <c r="HVP552" s="18"/>
      <c r="HVQ552" s="18"/>
      <c r="HVR552" s="18"/>
      <c r="HVS552" s="18"/>
      <c r="HVT552" s="18"/>
      <c r="HVU552" s="18"/>
      <c r="HVV552" s="18"/>
      <c r="HVW552" s="18"/>
      <c r="HVX552" s="18"/>
      <c r="HVY552" s="18"/>
      <c r="HVZ552" s="18"/>
      <c r="HWA552" s="18"/>
      <c r="HWB552" s="18"/>
      <c r="HWC552" s="18"/>
      <c r="HWD552" s="18"/>
      <c r="HWE552" s="18"/>
      <c r="HWF552" s="18"/>
      <c r="HWG552" s="18"/>
      <c r="HWH552" s="18"/>
      <c r="HWI552" s="18"/>
      <c r="HWJ552" s="18"/>
      <c r="HWK552" s="18"/>
      <c r="HWL552" s="18"/>
      <c r="HWM552" s="18"/>
      <c r="HWN552" s="18"/>
      <c r="HWO552" s="18"/>
      <c r="HWP552" s="18"/>
      <c r="HWQ552" s="18"/>
      <c r="HWR552" s="18"/>
      <c r="HWS552" s="18"/>
      <c r="HWT552" s="18"/>
      <c r="HWU552" s="18"/>
      <c r="HWV552" s="18"/>
      <c r="HWW552" s="18"/>
      <c r="HWX552" s="18"/>
      <c r="HWY552" s="18"/>
      <c r="HWZ552" s="18"/>
      <c r="HXA552" s="18"/>
      <c r="HXB552" s="18"/>
      <c r="HXC552" s="18"/>
      <c r="HXD552" s="18"/>
      <c r="HXE552" s="18"/>
      <c r="HXF552" s="18"/>
      <c r="HXG552" s="18"/>
      <c r="HXH552" s="18"/>
      <c r="HXI552" s="18"/>
      <c r="HXJ552" s="18"/>
      <c r="HXK552" s="18"/>
      <c r="HXL552" s="18"/>
      <c r="HXM552" s="18"/>
      <c r="HXN552" s="18"/>
      <c r="HXO552" s="18"/>
      <c r="HXP552" s="18"/>
      <c r="HXQ552" s="18"/>
      <c r="HXR552" s="18"/>
      <c r="HXS552" s="18"/>
      <c r="HXT552" s="18"/>
      <c r="HXU552" s="18"/>
      <c r="HXV552" s="18"/>
      <c r="HXW552" s="18"/>
      <c r="HXX552" s="18"/>
      <c r="HXY552" s="18"/>
      <c r="HXZ552" s="18"/>
      <c r="HYA552" s="18"/>
      <c r="HYB552" s="18"/>
      <c r="HYC552" s="18"/>
      <c r="HYD552" s="18"/>
      <c r="HYE552" s="18"/>
      <c r="HYF552" s="18"/>
      <c r="HYG552" s="18"/>
      <c r="HYH552" s="18"/>
      <c r="HYI552" s="18"/>
      <c r="HYJ552" s="18"/>
      <c r="HYK552" s="18"/>
      <c r="HYL552" s="18"/>
      <c r="HYM552" s="18"/>
      <c r="HYN552" s="18"/>
      <c r="HYO552" s="18"/>
      <c r="HYP552" s="18"/>
      <c r="HYQ552" s="18"/>
      <c r="HYR552" s="18"/>
      <c r="HYS552" s="18"/>
      <c r="HYT552" s="18"/>
      <c r="HYU552" s="18"/>
      <c r="HYV552" s="18"/>
      <c r="HYW552" s="18"/>
      <c r="HYX552" s="18"/>
      <c r="HYY552" s="18"/>
      <c r="HYZ552" s="18"/>
      <c r="HZA552" s="18"/>
      <c r="HZB552" s="18"/>
      <c r="HZC552" s="18"/>
      <c r="HZD552" s="18"/>
      <c r="HZE552" s="18"/>
      <c r="HZF552" s="18"/>
      <c r="HZG552" s="18"/>
      <c r="HZH552" s="18"/>
      <c r="HZI552" s="18"/>
      <c r="HZJ552" s="18"/>
      <c r="HZK552" s="18"/>
      <c r="HZL552" s="18"/>
      <c r="HZM552" s="18"/>
      <c r="HZN552" s="18"/>
      <c r="HZO552" s="18"/>
      <c r="HZP552" s="18"/>
      <c r="HZQ552" s="18"/>
      <c r="HZR552" s="18"/>
      <c r="HZS552" s="18"/>
      <c r="HZT552" s="18"/>
      <c r="HZU552" s="18"/>
      <c r="HZV552" s="18"/>
      <c r="HZW552" s="18"/>
      <c r="HZX552" s="18"/>
      <c r="HZY552" s="18"/>
      <c r="HZZ552" s="18"/>
      <c r="IAA552" s="18"/>
      <c r="IAB552" s="18"/>
      <c r="IAC552" s="18"/>
      <c r="IAD552" s="18"/>
      <c r="IAE552" s="18"/>
      <c r="IAF552" s="18"/>
      <c r="IAG552" s="18"/>
      <c r="IAH552" s="18"/>
      <c r="IAI552" s="18"/>
      <c r="IAJ552" s="18"/>
      <c r="IAK552" s="18"/>
      <c r="IAL552" s="18"/>
      <c r="IAM552" s="18"/>
      <c r="IAN552" s="18"/>
      <c r="IAO552" s="18"/>
      <c r="IAP552" s="18"/>
      <c r="IAQ552" s="18"/>
      <c r="IAR552" s="18"/>
      <c r="IAS552" s="18"/>
      <c r="IAT552" s="18"/>
      <c r="IAU552" s="18"/>
      <c r="IAV552" s="18"/>
      <c r="IAW552" s="18"/>
      <c r="IAX552" s="18"/>
      <c r="IAY552" s="18"/>
      <c r="IAZ552" s="18"/>
      <c r="IBA552" s="18"/>
      <c r="IBB552" s="18"/>
      <c r="IBC552" s="18"/>
      <c r="IBD552" s="18"/>
      <c r="IBE552" s="18"/>
      <c r="IBF552" s="18"/>
      <c r="IBG552" s="18"/>
      <c r="IBH552" s="18"/>
      <c r="IBI552" s="18"/>
      <c r="IBJ552" s="18"/>
      <c r="IBK552" s="18"/>
      <c r="IBL552" s="18"/>
      <c r="IBM552" s="18"/>
      <c r="IBN552" s="18"/>
      <c r="IBO552" s="18"/>
      <c r="IBP552" s="18"/>
      <c r="IBQ552" s="18"/>
      <c r="IBR552" s="18"/>
      <c r="IBS552" s="18"/>
      <c r="IBT552" s="18"/>
      <c r="IBU552" s="18"/>
      <c r="IBV552" s="18"/>
      <c r="IBW552" s="18"/>
      <c r="IBX552" s="18"/>
      <c r="IBY552" s="18"/>
      <c r="IBZ552" s="18"/>
      <c r="ICA552" s="18"/>
      <c r="ICB552" s="18"/>
      <c r="ICC552" s="18"/>
      <c r="ICD552" s="18"/>
      <c r="ICE552" s="18"/>
      <c r="ICF552" s="18"/>
      <c r="ICG552" s="18"/>
      <c r="ICH552" s="18"/>
      <c r="ICI552" s="18"/>
      <c r="ICJ552" s="18"/>
      <c r="ICK552" s="18"/>
      <c r="ICL552" s="18"/>
      <c r="ICM552" s="18"/>
      <c r="ICN552" s="18"/>
      <c r="ICO552" s="18"/>
      <c r="ICP552" s="18"/>
      <c r="ICQ552" s="18"/>
      <c r="ICR552" s="18"/>
      <c r="ICS552" s="18"/>
      <c r="ICT552" s="18"/>
      <c r="ICU552" s="18"/>
      <c r="ICV552" s="18"/>
      <c r="ICW552" s="18"/>
      <c r="ICX552" s="18"/>
      <c r="ICY552" s="18"/>
      <c r="ICZ552" s="18"/>
      <c r="IDA552" s="18"/>
      <c r="IDB552" s="18"/>
      <c r="IDC552" s="18"/>
      <c r="IDD552" s="18"/>
      <c r="IDE552" s="18"/>
      <c r="IDF552" s="18"/>
      <c r="IDG552" s="18"/>
      <c r="IDH552" s="18"/>
      <c r="IDI552" s="18"/>
      <c r="IDJ552" s="18"/>
      <c r="IDK552" s="18"/>
      <c r="IDL552" s="18"/>
      <c r="IDM552" s="18"/>
      <c r="IDN552" s="18"/>
      <c r="IDO552" s="18"/>
      <c r="IDP552" s="18"/>
      <c r="IDQ552" s="18"/>
      <c r="IDR552" s="18"/>
      <c r="IDS552" s="18"/>
      <c r="IDT552" s="18"/>
      <c r="IDU552" s="18"/>
      <c r="IDV552" s="18"/>
      <c r="IDW552" s="18"/>
      <c r="IDX552" s="18"/>
      <c r="IDY552" s="18"/>
      <c r="IDZ552" s="18"/>
      <c r="IEA552" s="18"/>
      <c r="IEB552" s="18"/>
      <c r="IEC552" s="18"/>
      <c r="IED552" s="18"/>
      <c r="IEE552" s="18"/>
      <c r="IEF552" s="18"/>
      <c r="IEG552" s="18"/>
      <c r="IEH552" s="18"/>
      <c r="IEI552" s="18"/>
      <c r="IEJ552" s="18"/>
      <c r="IEK552" s="18"/>
      <c r="IEL552" s="18"/>
      <c r="IEM552" s="18"/>
      <c r="IEN552" s="18"/>
      <c r="IEO552" s="18"/>
      <c r="IEP552" s="18"/>
      <c r="IEQ552" s="18"/>
      <c r="IER552" s="18"/>
      <c r="IES552" s="18"/>
      <c r="IET552" s="18"/>
      <c r="IEU552" s="18"/>
      <c r="IEV552" s="18"/>
      <c r="IEW552" s="18"/>
      <c r="IEX552" s="18"/>
      <c r="IEY552" s="18"/>
      <c r="IEZ552" s="18"/>
      <c r="IFA552" s="18"/>
      <c r="IFB552" s="18"/>
      <c r="IFC552" s="18"/>
      <c r="IFD552" s="18"/>
      <c r="IFE552" s="18"/>
      <c r="IFF552" s="18"/>
      <c r="IFG552" s="18"/>
      <c r="IFH552" s="18"/>
      <c r="IFI552" s="18"/>
      <c r="IFJ552" s="18"/>
      <c r="IFK552" s="18"/>
      <c r="IFL552" s="18"/>
      <c r="IFM552" s="18"/>
      <c r="IFN552" s="18"/>
      <c r="IFO552" s="18"/>
      <c r="IFP552" s="18"/>
      <c r="IFQ552" s="18"/>
      <c r="IFR552" s="18"/>
      <c r="IFS552" s="18"/>
      <c r="IFT552" s="18"/>
      <c r="IFU552" s="18"/>
      <c r="IFV552" s="18"/>
      <c r="IFW552" s="18"/>
      <c r="IFX552" s="18"/>
      <c r="IFY552" s="18"/>
      <c r="IFZ552" s="18"/>
      <c r="IGA552" s="18"/>
      <c r="IGB552" s="18"/>
      <c r="IGC552" s="18"/>
      <c r="IGD552" s="18"/>
      <c r="IGE552" s="18"/>
      <c r="IGF552" s="18"/>
      <c r="IGG552" s="18"/>
      <c r="IGH552" s="18"/>
      <c r="IGI552" s="18"/>
      <c r="IGJ552" s="18"/>
      <c r="IGK552" s="18"/>
      <c r="IGL552" s="18"/>
      <c r="IGM552" s="18"/>
      <c r="IGN552" s="18"/>
      <c r="IGO552" s="18"/>
      <c r="IGP552" s="18"/>
      <c r="IGQ552" s="18"/>
      <c r="IGR552" s="18"/>
      <c r="IGS552" s="18"/>
      <c r="IGT552" s="18"/>
      <c r="IGU552" s="18"/>
      <c r="IGV552" s="18"/>
      <c r="IGW552" s="18"/>
      <c r="IGX552" s="18"/>
      <c r="IGY552" s="18"/>
      <c r="IGZ552" s="18"/>
      <c r="IHA552" s="18"/>
      <c r="IHB552" s="18"/>
      <c r="IHC552" s="18"/>
      <c r="IHD552" s="18"/>
      <c r="IHE552" s="18"/>
      <c r="IHF552" s="18"/>
      <c r="IHG552" s="18"/>
      <c r="IHH552" s="18"/>
      <c r="IHI552" s="18"/>
      <c r="IHJ552" s="18"/>
      <c r="IHK552" s="18"/>
      <c r="IHL552" s="18"/>
      <c r="IHM552" s="18"/>
      <c r="IHN552" s="18"/>
      <c r="IHO552" s="18"/>
      <c r="IHP552" s="18"/>
      <c r="IHQ552" s="18"/>
      <c r="IHR552" s="18"/>
      <c r="IHS552" s="18"/>
      <c r="IHT552" s="18"/>
      <c r="IHU552" s="18"/>
      <c r="IHV552" s="18"/>
      <c r="IHW552" s="18"/>
      <c r="IHX552" s="18"/>
      <c r="IHY552" s="18"/>
      <c r="IHZ552" s="18"/>
      <c r="IIA552" s="18"/>
      <c r="IIB552" s="18"/>
      <c r="IIC552" s="18"/>
      <c r="IID552" s="18"/>
      <c r="IIE552" s="18"/>
      <c r="IIF552" s="18"/>
      <c r="IIG552" s="18"/>
      <c r="IIH552" s="18"/>
      <c r="III552" s="18"/>
      <c r="IIJ552" s="18"/>
      <c r="IIK552" s="18"/>
      <c r="IIL552" s="18"/>
      <c r="IIM552" s="18"/>
      <c r="IIN552" s="18"/>
      <c r="IIO552" s="18"/>
      <c r="IIP552" s="18"/>
      <c r="IIQ552" s="18"/>
      <c r="IIR552" s="18"/>
      <c r="IIS552" s="18"/>
      <c r="IIT552" s="18"/>
      <c r="IIU552" s="18"/>
      <c r="IIV552" s="18"/>
      <c r="IIW552" s="18"/>
      <c r="IIX552" s="18"/>
      <c r="IIY552" s="18"/>
      <c r="IIZ552" s="18"/>
      <c r="IJA552" s="18"/>
      <c r="IJB552" s="18"/>
      <c r="IJC552" s="18"/>
      <c r="IJD552" s="18"/>
      <c r="IJE552" s="18"/>
      <c r="IJF552" s="18"/>
      <c r="IJG552" s="18"/>
      <c r="IJH552" s="18"/>
      <c r="IJI552" s="18"/>
      <c r="IJJ552" s="18"/>
      <c r="IJK552" s="18"/>
      <c r="IJL552" s="18"/>
      <c r="IJM552" s="18"/>
      <c r="IJN552" s="18"/>
      <c r="IJO552" s="18"/>
      <c r="IJP552" s="18"/>
      <c r="IJQ552" s="18"/>
      <c r="IJR552" s="18"/>
      <c r="IJS552" s="18"/>
      <c r="IJT552" s="18"/>
      <c r="IJU552" s="18"/>
      <c r="IJV552" s="18"/>
      <c r="IJW552" s="18"/>
      <c r="IJX552" s="18"/>
      <c r="IJY552" s="18"/>
      <c r="IJZ552" s="18"/>
      <c r="IKA552" s="18"/>
      <c r="IKB552" s="18"/>
      <c r="IKC552" s="18"/>
      <c r="IKD552" s="18"/>
      <c r="IKE552" s="18"/>
      <c r="IKF552" s="18"/>
      <c r="IKG552" s="18"/>
      <c r="IKH552" s="18"/>
      <c r="IKI552" s="18"/>
      <c r="IKJ552" s="18"/>
      <c r="IKK552" s="18"/>
      <c r="IKL552" s="18"/>
      <c r="IKM552" s="18"/>
      <c r="IKN552" s="18"/>
      <c r="IKO552" s="18"/>
      <c r="IKP552" s="18"/>
      <c r="IKQ552" s="18"/>
      <c r="IKR552" s="18"/>
      <c r="IKS552" s="18"/>
      <c r="IKT552" s="18"/>
      <c r="IKU552" s="18"/>
      <c r="IKV552" s="18"/>
      <c r="IKW552" s="18"/>
      <c r="IKX552" s="18"/>
      <c r="IKY552" s="18"/>
      <c r="IKZ552" s="18"/>
      <c r="ILA552" s="18"/>
      <c r="ILB552" s="18"/>
      <c r="ILC552" s="18"/>
      <c r="ILD552" s="18"/>
      <c r="ILE552" s="18"/>
      <c r="ILF552" s="18"/>
      <c r="ILG552" s="18"/>
      <c r="ILH552" s="18"/>
      <c r="ILI552" s="18"/>
      <c r="ILJ552" s="18"/>
      <c r="ILK552" s="18"/>
      <c r="ILL552" s="18"/>
      <c r="ILM552" s="18"/>
      <c r="ILN552" s="18"/>
      <c r="ILO552" s="18"/>
      <c r="ILP552" s="18"/>
      <c r="ILQ552" s="18"/>
      <c r="ILR552" s="18"/>
      <c r="ILS552" s="18"/>
      <c r="ILT552" s="18"/>
      <c r="ILU552" s="18"/>
      <c r="ILV552" s="18"/>
      <c r="ILW552" s="18"/>
      <c r="ILX552" s="18"/>
      <c r="ILY552" s="18"/>
      <c r="ILZ552" s="18"/>
      <c r="IMA552" s="18"/>
      <c r="IMB552" s="18"/>
      <c r="IMC552" s="18"/>
      <c r="IMD552" s="18"/>
      <c r="IME552" s="18"/>
      <c r="IMF552" s="18"/>
      <c r="IMG552" s="18"/>
      <c r="IMH552" s="18"/>
      <c r="IMI552" s="18"/>
      <c r="IMJ552" s="18"/>
      <c r="IMK552" s="18"/>
      <c r="IML552" s="18"/>
      <c r="IMM552" s="18"/>
      <c r="IMN552" s="18"/>
      <c r="IMO552" s="18"/>
      <c r="IMP552" s="18"/>
      <c r="IMQ552" s="18"/>
      <c r="IMR552" s="18"/>
      <c r="IMS552" s="18"/>
      <c r="IMT552" s="18"/>
      <c r="IMU552" s="18"/>
      <c r="IMV552" s="18"/>
      <c r="IMW552" s="18"/>
      <c r="IMX552" s="18"/>
      <c r="IMY552" s="18"/>
      <c r="IMZ552" s="18"/>
      <c r="INA552" s="18"/>
      <c r="INB552" s="18"/>
      <c r="INC552" s="18"/>
      <c r="IND552" s="18"/>
      <c r="INE552" s="18"/>
      <c r="INF552" s="18"/>
      <c r="ING552" s="18"/>
      <c r="INH552" s="18"/>
      <c r="INI552" s="18"/>
      <c r="INJ552" s="18"/>
      <c r="INK552" s="18"/>
      <c r="INL552" s="18"/>
      <c r="INM552" s="18"/>
      <c r="INN552" s="18"/>
      <c r="INO552" s="18"/>
      <c r="INP552" s="18"/>
      <c r="INQ552" s="18"/>
      <c r="INR552" s="18"/>
      <c r="INS552" s="18"/>
      <c r="INT552" s="18"/>
      <c r="INU552" s="18"/>
      <c r="INV552" s="18"/>
      <c r="INW552" s="18"/>
      <c r="INX552" s="18"/>
      <c r="INY552" s="18"/>
      <c r="INZ552" s="18"/>
      <c r="IOA552" s="18"/>
      <c r="IOB552" s="18"/>
      <c r="IOC552" s="18"/>
      <c r="IOD552" s="18"/>
      <c r="IOE552" s="18"/>
      <c r="IOF552" s="18"/>
      <c r="IOG552" s="18"/>
      <c r="IOH552" s="18"/>
      <c r="IOI552" s="18"/>
      <c r="IOJ552" s="18"/>
      <c r="IOK552" s="18"/>
      <c r="IOL552" s="18"/>
      <c r="IOM552" s="18"/>
      <c r="ION552" s="18"/>
      <c r="IOO552" s="18"/>
      <c r="IOP552" s="18"/>
      <c r="IOQ552" s="18"/>
      <c r="IOR552" s="18"/>
      <c r="IOS552" s="18"/>
      <c r="IOT552" s="18"/>
      <c r="IOU552" s="18"/>
      <c r="IOV552" s="18"/>
      <c r="IOW552" s="18"/>
      <c r="IOX552" s="18"/>
      <c r="IOY552" s="18"/>
      <c r="IOZ552" s="18"/>
      <c r="IPA552" s="18"/>
      <c r="IPB552" s="18"/>
      <c r="IPC552" s="18"/>
      <c r="IPD552" s="18"/>
      <c r="IPE552" s="18"/>
      <c r="IPF552" s="18"/>
      <c r="IPG552" s="18"/>
      <c r="IPH552" s="18"/>
      <c r="IPI552" s="18"/>
      <c r="IPJ552" s="18"/>
      <c r="IPK552" s="18"/>
      <c r="IPL552" s="18"/>
      <c r="IPM552" s="18"/>
      <c r="IPN552" s="18"/>
      <c r="IPO552" s="18"/>
      <c r="IPP552" s="18"/>
      <c r="IPQ552" s="18"/>
      <c r="IPR552" s="18"/>
      <c r="IPS552" s="18"/>
      <c r="IPT552" s="18"/>
      <c r="IPU552" s="18"/>
      <c r="IPV552" s="18"/>
      <c r="IPW552" s="18"/>
      <c r="IPX552" s="18"/>
      <c r="IPY552" s="18"/>
      <c r="IPZ552" s="18"/>
      <c r="IQA552" s="18"/>
      <c r="IQB552" s="18"/>
      <c r="IQC552" s="18"/>
      <c r="IQD552" s="18"/>
      <c r="IQE552" s="18"/>
      <c r="IQF552" s="18"/>
      <c r="IQG552" s="18"/>
      <c r="IQH552" s="18"/>
      <c r="IQI552" s="18"/>
      <c r="IQJ552" s="18"/>
      <c r="IQK552" s="18"/>
      <c r="IQL552" s="18"/>
      <c r="IQM552" s="18"/>
      <c r="IQN552" s="18"/>
      <c r="IQO552" s="18"/>
      <c r="IQP552" s="18"/>
      <c r="IQQ552" s="18"/>
      <c r="IQR552" s="18"/>
      <c r="IQS552" s="18"/>
      <c r="IQT552" s="18"/>
      <c r="IQU552" s="18"/>
      <c r="IQV552" s="18"/>
      <c r="IQW552" s="18"/>
      <c r="IQX552" s="18"/>
      <c r="IQY552" s="18"/>
      <c r="IQZ552" s="18"/>
      <c r="IRA552" s="18"/>
      <c r="IRB552" s="18"/>
      <c r="IRC552" s="18"/>
      <c r="IRD552" s="18"/>
      <c r="IRE552" s="18"/>
      <c r="IRF552" s="18"/>
      <c r="IRG552" s="18"/>
      <c r="IRH552" s="18"/>
      <c r="IRI552" s="18"/>
      <c r="IRJ552" s="18"/>
      <c r="IRK552" s="18"/>
      <c r="IRL552" s="18"/>
      <c r="IRM552" s="18"/>
      <c r="IRN552" s="18"/>
      <c r="IRO552" s="18"/>
      <c r="IRP552" s="18"/>
      <c r="IRQ552" s="18"/>
      <c r="IRR552" s="18"/>
      <c r="IRS552" s="18"/>
      <c r="IRT552" s="18"/>
      <c r="IRU552" s="18"/>
      <c r="IRV552" s="18"/>
      <c r="IRW552" s="18"/>
      <c r="IRX552" s="18"/>
      <c r="IRY552" s="18"/>
      <c r="IRZ552" s="18"/>
      <c r="ISA552" s="18"/>
      <c r="ISB552" s="18"/>
      <c r="ISC552" s="18"/>
      <c r="ISD552" s="18"/>
      <c r="ISE552" s="18"/>
      <c r="ISF552" s="18"/>
      <c r="ISG552" s="18"/>
      <c r="ISH552" s="18"/>
      <c r="ISI552" s="18"/>
      <c r="ISJ552" s="18"/>
      <c r="ISK552" s="18"/>
      <c r="ISL552" s="18"/>
      <c r="ISM552" s="18"/>
      <c r="ISN552" s="18"/>
      <c r="ISO552" s="18"/>
      <c r="ISP552" s="18"/>
      <c r="ISQ552" s="18"/>
      <c r="ISR552" s="18"/>
      <c r="ISS552" s="18"/>
      <c r="IST552" s="18"/>
      <c r="ISU552" s="18"/>
      <c r="ISV552" s="18"/>
      <c r="ISW552" s="18"/>
      <c r="ISX552" s="18"/>
      <c r="ISY552" s="18"/>
      <c r="ISZ552" s="18"/>
      <c r="ITA552" s="18"/>
      <c r="ITB552" s="18"/>
      <c r="ITC552" s="18"/>
      <c r="ITD552" s="18"/>
      <c r="ITE552" s="18"/>
      <c r="ITF552" s="18"/>
      <c r="ITG552" s="18"/>
      <c r="ITH552" s="18"/>
      <c r="ITI552" s="18"/>
      <c r="ITJ552" s="18"/>
      <c r="ITK552" s="18"/>
      <c r="ITL552" s="18"/>
      <c r="ITM552" s="18"/>
      <c r="ITN552" s="18"/>
      <c r="ITO552" s="18"/>
      <c r="ITP552" s="18"/>
      <c r="ITQ552" s="18"/>
      <c r="ITR552" s="18"/>
      <c r="ITS552" s="18"/>
      <c r="ITT552" s="18"/>
      <c r="ITU552" s="18"/>
      <c r="ITV552" s="18"/>
      <c r="ITW552" s="18"/>
      <c r="ITX552" s="18"/>
      <c r="ITY552" s="18"/>
      <c r="ITZ552" s="18"/>
      <c r="IUA552" s="18"/>
      <c r="IUB552" s="18"/>
      <c r="IUC552" s="18"/>
      <c r="IUD552" s="18"/>
      <c r="IUE552" s="18"/>
      <c r="IUF552" s="18"/>
      <c r="IUG552" s="18"/>
      <c r="IUH552" s="18"/>
      <c r="IUI552" s="18"/>
      <c r="IUJ552" s="18"/>
      <c r="IUK552" s="18"/>
      <c r="IUL552" s="18"/>
      <c r="IUM552" s="18"/>
      <c r="IUN552" s="18"/>
      <c r="IUO552" s="18"/>
      <c r="IUP552" s="18"/>
      <c r="IUQ552" s="18"/>
      <c r="IUR552" s="18"/>
      <c r="IUS552" s="18"/>
      <c r="IUT552" s="18"/>
      <c r="IUU552" s="18"/>
      <c r="IUV552" s="18"/>
      <c r="IUW552" s="18"/>
      <c r="IUX552" s="18"/>
      <c r="IUY552" s="18"/>
      <c r="IUZ552" s="18"/>
      <c r="IVA552" s="18"/>
      <c r="IVB552" s="18"/>
      <c r="IVC552" s="18"/>
      <c r="IVD552" s="18"/>
      <c r="IVE552" s="18"/>
      <c r="IVF552" s="18"/>
      <c r="IVG552" s="18"/>
      <c r="IVH552" s="18"/>
      <c r="IVI552" s="18"/>
      <c r="IVJ552" s="18"/>
      <c r="IVK552" s="18"/>
      <c r="IVL552" s="18"/>
      <c r="IVM552" s="18"/>
      <c r="IVN552" s="18"/>
      <c r="IVO552" s="18"/>
      <c r="IVP552" s="18"/>
      <c r="IVQ552" s="18"/>
      <c r="IVR552" s="18"/>
      <c r="IVS552" s="18"/>
      <c r="IVT552" s="18"/>
      <c r="IVU552" s="18"/>
      <c r="IVV552" s="18"/>
      <c r="IVW552" s="18"/>
      <c r="IVX552" s="18"/>
      <c r="IVY552" s="18"/>
      <c r="IVZ552" s="18"/>
      <c r="IWA552" s="18"/>
      <c r="IWB552" s="18"/>
      <c r="IWC552" s="18"/>
      <c r="IWD552" s="18"/>
      <c r="IWE552" s="18"/>
      <c r="IWF552" s="18"/>
      <c r="IWG552" s="18"/>
      <c r="IWH552" s="18"/>
      <c r="IWI552" s="18"/>
      <c r="IWJ552" s="18"/>
      <c r="IWK552" s="18"/>
      <c r="IWL552" s="18"/>
      <c r="IWM552" s="18"/>
      <c r="IWN552" s="18"/>
      <c r="IWO552" s="18"/>
      <c r="IWP552" s="18"/>
      <c r="IWQ552" s="18"/>
      <c r="IWR552" s="18"/>
      <c r="IWS552" s="18"/>
      <c r="IWT552" s="18"/>
      <c r="IWU552" s="18"/>
      <c r="IWV552" s="18"/>
      <c r="IWW552" s="18"/>
      <c r="IWX552" s="18"/>
      <c r="IWY552" s="18"/>
      <c r="IWZ552" s="18"/>
      <c r="IXA552" s="18"/>
      <c r="IXB552" s="18"/>
      <c r="IXC552" s="18"/>
      <c r="IXD552" s="18"/>
      <c r="IXE552" s="18"/>
      <c r="IXF552" s="18"/>
      <c r="IXG552" s="18"/>
      <c r="IXH552" s="18"/>
      <c r="IXI552" s="18"/>
      <c r="IXJ552" s="18"/>
      <c r="IXK552" s="18"/>
      <c r="IXL552" s="18"/>
      <c r="IXM552" s="18"/>
      <c r="IXN552" s="18"/>
      <c r="IXO552" s="18"/>
      <c r="IXP552" s="18"/>
      <c r="IXQ552" s="18"/>
      <c r="IXR552" s="18"/>
      <c r="IXS552" s="18"/>
      <c r="IXT552" s="18"/>
      <c r="IXU552" s="18"/>
      <c r="IXV552" s="18"/>
      <c r="IXW552" s="18"/>
      <c r="IXX552" s="18"/>
      <c r="IXY552" s="18"/>
      <c r="IXZ552" s="18"/>
      <c r="IYA552" s="18"/>
      <c r="IYB552" s="18"/>
      <c r="IYC552" s="18"/>
      <c r="IYD552" s="18"/>
      <c r="IYE552" s="18"/>
      <c r="IYF552" s="18"/>
      <c r="IYG552" s="18"/>
      <c r="IYH552" s="18"/>
      <c r="IYI552" s="18"/>
      <c r="IYJ552" s="18"/>
      <c r="IYK552" s="18"/>
      <c r="IYL552" s="18"/>
      <c r="IYM552" s="18"/>
      <c r="IYN552" s="18"/>
      <c r="IYO552" s="18"/>
      <c r="IYP552" s="18"/>
      <c r="IYQ552" s="18"/>
      <c r="IYR552" s="18"/>
      <c r="IYS552" s="18"/>
      <c r="IYT552" s="18"/>
      <c r="IYU552" s="18"/>
      <c r="IYV552" s="18"/>
      <c r="IYW552" s="18"/>
      <c r="IYX552" s="18"/>
      <c r="IYY552" s="18"/>
      <c r="IYZ552" s="18"/>
      <c r="IZA552" s="18"/>
      <c r="IZB552" s="18"/>
      <c r="IZC552" s="18"/>
      <c r="IZD552" s="18"/>
      <c r="IZE552" s="18"/>
      <c r="IZF552" s="18"/>
      <c r="IZG552" s="18"/>
      <c r="IZH552" s="18"/>
      <c r="IZI552" s="18"/>
      <c r="IZJ552" s="18"/>
      <c r="IZK552" s="18"/>
      <c r="IZL552" s="18"/>
      <c r="IZM552" s="18"/>
      <c r="IZN552" s="18"/>
      <c r="IZO552" s="18"/>
      <c r="IZP552" s="18"/>
      <c r="IZQ552" s="18"/>
      <c r="IZR552" s="18"/>
      <c r="IZS552" s="18"/>
      <c r="IZT552" s="18"/>
      <c r="IZU552" s="18"/>
      <c r="IZV552" s="18"/>
      <c r="IZW552" s="18"/>
      <c r="IZX552" s="18"/>
      <c r="IZY552" s="18"/>
      <c r="IZZ552" s="18"/>
      <c r="JAA552" s="18"/>
      <c r="JAB552" s="18"/>
      <c r="JAC552" s="18"/>
      <c r="JAD552" s="18"/>
      <c r="JAE552" s="18"/>
      <c r="JAF552" s="18"/>
      <c r="JAG552" s="18"/>
      <c r="JAH552" s="18"/>
      <c r="JAI552" s="18"/>
      <c r="JAJ552" s="18"/>
      <c r="JAK552" s="18"/>
      <c r="JAL552" s="18"/>
      <c r="JAM552" s="18"/>
      <c r="JAN552" s="18"/>
      <c r="JAO552" s="18"/>
      <c r="JAP552" s="18"/>
      <c r="JAQ552" s="18"/>
      <c r="JAR552" s="18"/>
      <c r="JAS552" s="18"/>
      <c r="JAT552" s="18"/>
      <c r="JAU552" s="18"/>
      <c r="JAV552" s="18"/>
      <c r="JAW552" s="18"/>
      <c r="JAX552" s="18"/>
      <c r="JAY552" s="18"/>
      <c r="JAZ552" s="18"/>
      <c r="JBA552" s="18"/>
      <c r="JBB552" s="18"/>
      <c r="JBC552" s="18"/>
      <c r="JBD552" s="18"/>
      <c r="JBE552" s="18"/>
      <c r="JBF552" s="18"/>
      <c r="JBG552" s="18"/>
      <c r="JBH552" s="18"/>
      <c r="JBI552" s="18"/>
      <c r="JBJ552" s="18"/>
      <c r="JBK552" s="18"/>
      <c r="JBL552" s="18"/>
      <c r="JBM552" s="18"/>
      <c r="JBN552" s="18"/>
      <c r="JBO552" s="18"/>
      <c r="JBP552" s="18"/>
      <c r="JBQ552" s="18"/>
      <c r="JBR552" s="18"/>
      <c r="JBS552" s="18"/>
      <c r="JBT552" s="18"/>
      <c r="JBU552" s="18"/>
      <c r="JBV552" s="18"/>
      <c r="JBW552" s="18"/>
      <c r="JBX552" s="18"/>
      <c r="JBY552" s="18"/>
      <c r="JBZ552" s="18"/>
      <c r="JCA552" s="18"/>
      <c r="JCB552" s="18"/>
      <c r="JCC552" s="18"/>
      <c r="JCD552" s="18"/>
      <c r="JCE552" s="18"/>
      <c r="JCF552" s="18"/>
      <c r="JCG552" s="18"/>
      <c r="JCH552" s="18"/>
      <c r="JCI552" s="18"/>
      <c r="JCJ552" s="18"/>
      <c r="JCK552" s="18"/>
      <c r="JCL552" s="18"/>
      <c r="JCM552" s="18"/>
      <c r="JCN552" s="18"/>
      <c r="JCO552" s="18"/>
      <c r="JCP552" s="18"/>
      <c r="JCQ552" s="18"/>
      <c r="JCR552" s="18"/>
      <c r="JCS552" s="18"/>
      <c r="JCT552" s="18"/>
      <c r="JCU552" s="18"/>
      <c r="JCV552" s="18"/>
      <c r="JCW552" s="18"/>
      <c r="JCX552" s="18"/>
      <c r="JCY552" s="18"/>
      <c r="JCZ552" s="18"/>
      <c r="JDA552" s="18"/>
      <c r="JDB552" s="18"/>
      <c r="JDC552" s="18"/>
      <c r="JDD552" s="18"/>
      <c r="JDE552" s="18"/>
      <c r="JDF552" s="18"/>
      <c r="JDG552" s="18"/>
      <c r="JDH552" s="18"/>
      <c r="JDI552" s="18"/>
      <c r="JDJ552" s="18"/>
      <c r="JDK552" s="18"/>
      <c r="JDL552" s="18"/>
      <c r="JDM552" s="18"/>
      <c r="JDN552" s="18"/>
      <c r="JDO552" s="18"/>
      <c r="JDP552" s="18"/>
      <c r="JDQ552" s="18"/>
      <c r="JDR552" s="18"/>
      <c r="JDS552" s="18"/>
      <c r="JDT552" s="18"/>
      <c r="JDU552" s="18"/>
      <c r="JDV552" s="18"/>
      <c r="JDW552" s="18"/>
      <c r="JDX552" s="18"/>
      <c r="JDY552" s="18"/>
      <c r="JDZ552" s="18"/>
      <c r="JEA552" s="18"/>
      <c r="JEB552" s="18"/>
      <c r="JEC552" s="18"/>
      <c r="JED552" s="18"/>
      <c r="JEE552" s="18"/>
      <c r="JEF552" s="18"/>
      <c r="JEG552" s="18"/>
      <c r="JEH552" s="18"/>
      <c r="JEI552" s="18"/>
      <c r="JEJ552" s="18"/>
      <c r="JEK552" s="18"/>
      <c r="JEL552" s="18"/>
      <c r="JEM552" s="18"/>
      <c r="JEN552" s="18"/>
      <c r="JEO552" s="18"/>
      <c r="JEP552" s="18"/>
      <c r="JEQ552" s="18"/>
      <c r="JER552" s="18"/>
      <c r="JES552" s="18"/>
      <c r="JET552" s="18"/>
      <c r="JEU552" s="18"/>
      <c r="JEV552" s="18"/>
      <c r="JEW552" s="18"/>
      <c r="JEX552" s="18"/>
      <c r="JEY552" s="18"/>
      <c r="JEZ552" s="18"/>
      <c r="JFA552" s="18"/>
      <c r="JFB552" s="18"/>
      <c r="JFC552" s="18"/>
      <c r="JFD552" s="18"/>
      <c r="JFE552" s="18"/>
      <c r="JFF552" s="18"/>
      <c r="JFG552" s="18"/>
      <c r="JFH552" s="18"/>
      <c r="JFI552" s="18"/>
      <c r="JFJ552" s="18"/>
      <c r="JFK552" s="18"/>
      <c r="JFL552" s="18"/>
      <c r="JFM552" s="18"/>
      <c r="JFN552" s="18"/>
      <c r="JFO552" s="18"/>
      <c r="JFP552" s="18"/>
      <c r="JFQ552" s="18"/>
      <c r="JFR552" s="18"/>
      <c r="JFS552" s="18"/>
      <c r="JFT552" s="18"/>
      <c r="JFU552" s="18"/>
      <c r="JFV552" s="18"/>
      <c r="JFW552" s="18"/>
      <c r="JFX552" s="18"/>
      <c r="JFY552" s="18"/>
      <c r="JFZ552" s="18"/>
      <c r="JGA552" s="18"/>
      <c r="JGB552" s="18"/>
      <c r="JGC552" s="18"/>
      <c r="JGD552" s="18"/>
      <c r="JGE552" s="18"/>
      <c r="JGF552" s="18"/>
      <c r="JGG552" s="18"/>
      <c r="JGH552" s="18"/>
      <c r="JGI552" s="18"/>
      <c r="JGJ552" s="18"/>
      <c r="JGK552" s="18"/>
      <c r="JGL552" s="18"/>
      <c r="JGM552" s="18"/>
      <c r="JGN552" s="18"/>
      <c r="JGO552" s="18"/>
      <c r="JGP552" s="18"/>
      <c r="JGQ552" s="18"/>
      <c r="JGR552" s="18"/>
      <c r="JGS552" s="18"/>
      <c r="JGT552" s="18"/>
      <c r="JGU552" s="18"/>
      <c r="JGV552" s="18"/>
      <c r="JGW552" s="18"/>
      <c r="JGX552" s="18"/>
      <c r="JGY552" s="18"/>
      <c r="JGZ552" s="18"/>
      <c r="JHA552" s="18"/>
      <c r="JHB552" s="18"/>
      <c r="JHC552" s="18"/>
      <c r="JHD552" s="18"/>
      <c r="JHE552" s="18"/>
      <c r="JHF552" s="18"/>
      <c r="JHG552" s="18"/>
      <c r="JHH552" s="18"/>
      <c r="JHI552" s="18"/>
      <c r="JHJ552" s="18"/>
      <c r="JHK552" s="18"/>
      <c r="JHL552" s="18"/>
      <c r="JHM552" s="18"/>
      <c r="JHN552" s="18"/>
      <c r="JHO552" s="18"/>
      <c r="JHP552" s="18"/>
      <c r="JHQ552" s="18"/>
      <c r="JHR552" s="18"/>
      <c r="JHS552" s="18"/>
      <c r="JHT552" s="18"/>
      <c r="JHU552" s="18"/>
      <c r="JHV552" s="18"/>
      <c r="JHW552" s="18"/>
      <c r="JHX552" s="18"/>
      <c r="JHY552" s="18"/>
      <c r="JHZ552" s="18"/>
      <c r="JIA552" s="18"/>
      <c r="JIB552" s="18"/>
      <c r="JIC552" s="18"/>
      <c r="JID552" s="18"/>
      <c r="JIE552" s="18"/>
      <c r="JIF552" s="18"/>
      <c r="JIG552" s="18"/>
      <c r="JIH552" s="18"/>
      <c r="JII552" s="18"/>
      <c r="JIJ552" s="18"/>
      <c r="JIK552" s="18"/>
      <c r="JIL552" s="18"/>
      <c r="JIM552" s="18"/>
      <c r="JIN552" s="18"/>
      <c r="JIO552" s="18"/>
      <c r="JIP552" s="18"/>
      <c r="JIQ552" s="18"/>
      <c r="JIR552" s="18"/>
      <c r="JIS552" s="18"/>
      <c r="JIT552" s="18"/>
      <c r="JIU552" s="18"/>
      <c r="JIV552" s="18"/>
      <c r="JIW552" s="18"/>
      <c r="JIX552" s="18"/>
      <c r="JIY552" s="18"/>
      <c r="JIZ552" s="18"/>
      <c r="JJA552" s="18"/>
      <c r="JJB552" s="18"/>
      <c r="JJC552" s="18"/>
      <c r="JJD552" s="18"/>
      <c r="JJE552" s="18"/>
      <c r="JJF552" s="18"/>
      <c r="JJG552" s="18"/>
      <c r="JJH552" s="18"/>
      <c r="JJI552" s="18"/>
      <c r="JJJ552" s="18"/>
      <c r="JJK552" s="18"/>
      <c r="JJL552" s="18"/>
      <c r="JJM552" s="18"/>
      <c r="JJN552" s="18"/>
      <c r="JJO552" s="18"/>
      <c r="JJP552" s="18"/>
      <c r="JJQ552" s="18"/>
      <c r="JJR552" s="18"/>
      <c r="JJS552" s="18"/>
      <c r="JJT552" s="18"/>
      <c r="JJU552" s="18"/>
      <c r="JJV552" s="18"/>
      <c r="JJW552" s="18"/>
      <c r="JJX552" s="18"/>
      <c r="JJY552" s="18"/>
      <c r="JJZ552" s="18"/>
      <c r="JKA552" s="18"/>
      <c r="JKB552" s="18"/>
      <c r="JKC552" s="18"/>
      <c r="JKD552" s="18"/>
      <c r="JKE552" s="18"/>
      <c r="JKF552" s="18"/>
      <c r="JKG552" s="18"/>
      <c r="JKH552" s="18"/>
      <c r="JKI552" s="18"/>
      <c r="JKJ552" s="18"/>
      <c r="JKK552" s="18"/>
      <c r="JKL552" s="18"/>
      <c r="JKM552" s="18"/>
      <c r="JKN552" s="18"/>
      <c r="JKO552" s="18"/>
      <c r="JKP552" s="18"/>
      <c r="JKQ552" s="18"/>
      <c r="JKR552" s="18"/>
      <c r="JKS552" s="18"/>
      <c r="JKT552" s="18"/>
      <c r="JKU552" s="18"/>
      <c r="JKV552" s="18"/>
      <c r="JKW552" s="18"/>
      <c r="JKX552" s="18"/>
      <c r="JKY552" s="18"/>
      <c r="JKZ552" s="18"/>
      <c r="JLA552" s="18"/>
      <c r="JLB552" s="18"/>
      <c r="JLC552" s="18"/>
      <c r="JLD552" s="18"/>
      <c r="JLE552" s="18"/>
      <c r="JLF552" s="18"/>
      <c r="JLG552" s="18"/>
      <c r="JLH552" s="18"/>
      <c r="JLI552" s="18"/>
      <c r="JLJ552" s="18"/>
      <c r="JLK552" s="18"/>
      <c r="JLL552" s="18"/>
      <c r="JLM552" s="18"/>
      <c r="JLN552" s="18"/>
      <c r="JLO552" s="18"/>
      <c r="JLP552" s="18"/>
      <c r="JLQ552" s="18"/>
      <c r="JLR552" s="18"/>
      <c r="JLS552" s="18"/>
      <c r="JLT552" s="18"/>
      <c r="JLU552" s="18"/>
      <c r="JLV552" s="18"/>
      <c r="JLW552" s="18"/>
      <c r="JLX552" s="18"/>
      <c r="JLY552" s="18"/>
      <c r="JLZ552" s="18"/>
      <c r="JMA552" s="18"/>
      <c r="JMB552" s="18"/>
      <c r="JMC552" s="18"/>
      <c r="JMD552" s="18"/>
      <c r="JME552" s="18"/>
      <c r="JMF552" s="18"/>
      <c r="JMG552" s="18"/>
      <c r="JMH552" s="18"/>
      <c r="JMI552" s="18"/>
      <c r="JMJ552" s="18"/>
      <c r="JMK552" s="18"/>
      <c r="JML552" s="18"/>
      <c r="JMM552" s="18"/>
      <c r="JMN552" s="18"/>
      <c r="JMO552" s="18"/>
      <c r="JMP552" s="18"/>
      <c r="JMQ552" s="18"/>
      <c r="JMR552" s="18"/>
      <c r="JMS552" s="18"/>
      <c r="JMT552" s="18"/>
      <c r="JMU552" s="18"/>
      <c r="JMV552" s="18"/>
      <c r="JMW552" s="18"/>
      <c r="JMX552" s="18"/>
      <c r="JMY552" s="18"/>
      <c r="JMZ552" s="18"/>
      <c r="JNA552" s="18"/>
      <c r="JNB552" s="18"/>
      <c r="JNC552" s="18"/>
      <c r="JND552" s="18"/>
      <c r="JNE552" s="18"/>
      <c r="JNF552" s="18"/>
      <c r="JNG552" s="18"/>
      <c r="JNH552" s="18"/>
      <c r="JNI552" s="18"/>
      <c r="JNJ552" s="18"/>
      <c r="JNK552" s="18"/>
      <c r="JNL552" s="18"/>
      <c r="JNM552" s="18"/>
      <c r="JNN552" s="18"/>
      <c r="JNO552" s="18"/>
      <c r="JNP552" s="18"/>
      <c r="JNQ552" s="18"/>
      <c r="JNR552" s="18"/>
      <c r="JNS552" s="18"/>
      <c r="JNT552" s="18"/>
      <c r="JNU552" s="18"/>
      <c r="JNV552" s="18"/>
      <c r="JNW552" s="18"/>
      <c r="JNX552" s="18"/>
      <c r="JNY552" s="18"/>
      <c r="JNZ552" s="18"/>
      <c r="JOA552" s="18"/>
      <c r="JOB552" s="18"/>
      <c r="JOC552" s="18"/>
      <c r="JOD552" s="18"/>
      <c r="JOE552" s="18"/>
      <c r="JOF552" s="18"/>
      <c r="JOG552" s="18"/>
      <c r="JOH552" s="18"/>
      <c r="JOI552" s="18"/>
      <c r="JOJ552" s="18"/>
      <c r="JOK552" s="18"/>
      <c r="JOL552" s="18"/>
      <c r="JOM552" s="18"/>
      <c r="JON552" s="18"/>
      <c r="JOO552" s="18"/>
      <c r="JOP552" s="18"/>
      <c r="JOQ552" s="18"/>
      <c r="JOR552" s="18"/>
      <c r="JOS552" s="18"/>
      <c r="JOT552" s="18"/>
      <c r="JOU552" s="18"/>
      <c r="JOV552" s="18"/>
      <c r="JOW552" s="18"/>
      <c r="JOX552" s="18"/>
      <c r="JOY552" s="18"/>
      <c r="JOZ552" s="18"/>
      <c r="JPA552" s="18"/>
      <c r="JPB552" s="18"/>
      <c r="JPC552" s="18"/>
      <c r="JPD552" s="18"/>
      <c r="JPE552" s="18"/>
      <c r="JPF552" s="18"/>
      <c r="JPG552" s="18"/>
      <c r="JPH552" s="18"/>
      <c r="JPI552" s="18"/>
      <c r="JPJ552" s="18"/>
      <c r="JPK552" s="18"/>
      <c r="JPL552" s="18"/>
      <c r="JPM552" s="18"/>
      <c r="JPN552" s="18"/>
      <c r="JPO552" s="18"/>
      <c r="JPP552" s="18"/>
      <c r="JPQ552" s="18"/>
      <c r="JPR552" s="18"/>
      <c r="JPS552" s="18"/>
      <c r="JPT552" s="18"/>
      <c r="JPU552" s="18"/>
      <c r="JPV552" s="18"/>
      <c r="JPW552" s="18"/>
      <c r="JPX552" s="18"/>
      <c r="JPY552" s="18"/>
      <c r="JPZ552" s="18"/>
      <c r="JQA552" s="18"/>
      <c r="JQB552" s="18"/>
      <c r="JQC552" s="18"/>
      <c r="JQD552" s="18"/>
      <c r="JQE552" s="18"/>
      <c r="JQF552" s="18"/>
      <c r="JQG552" s="18"/>
      <c r="JQH552" s="18"/>
      <c r="JQI552" s="18"/>
      <c r="JQJ552" s="18"/>
      <c r="JQK552" s="18"/>
      <c r="JQL552" s="18"/>
      <c r="JQM552" s="18"/>
      <c r="JQN552" s="18"/>
      <c r="JQO552" s="18"/>
      <c r="JQP552" s="18"/>
      <c r="JQQ552" s="18"/>
      <c r="JQR552" s="18"/>
      <c r="JQS552" s="18"/>
      <c r="JQT552" s="18"/>
      <c r="JQU552" s="18"/>
      <c r="JQV552" s="18"/>
      <c r="JQW552" s="18"/>
      <c r="JQX552" s="18"/>
      <c r="JQY552" s="18"/>
      <c r="JQZ552" s="18"/>
      <c r="JRA552" s="18"/>
      <c r="JRB552" s="18"/>
      <c r="JRC552" s="18"/>
      <c r="JRD552" s="18"/>
      <c r="JRE552" s="18"/>
      <c r="JRF552" s="18"/>
      <c r="JRG552" s="18"/>
      <c r="JRH552" s="18"/>
      <c r="JRI552" s="18"/>
      <c r="JRJ552" s="18"/>
      <c r="JRK552" s="18"/>
      <c r="JRL552" s="18"/>
      <c r="JRM552" s="18"/>
      <c r="JRN552" s="18"/>
      <c r="JRO552" s="18"/>
      <c r="JRP552" s="18"/>
      <c r="JRQ552" s="18"/>
      <c r="JRR552" s="18"/>
      <c r="JRS552" s="18"/>
      <c r="JRT552" s="18"/>
      <c r="JRU552" s="18"/>
      <c r="JRV552" s="18"/>
      <c r="JRW552" s="18"/>
      <c r="JRX552" s="18"/>
      <c r="JRY552" s="18"/>
      <c r="JRZ552" s="18"/>
      <c r="JSA552" s="18"/>
      <c r="JSB552" s="18"/>
      <c r="JSC552" s="18"/>
      <c r="JSD552" s="18"/>
      <c r="JSE552" s="18"/>
      <c r="JSF552" s="18"/>
      <c r="JSG552" s="18"/>
      <c r="JSH552" s="18"/>
      <c r="JSI552" s="18"/>
      <c r="JSJ552" s="18"/>
      <c r="JSK552" s="18"/>
      <c r="JSL552" s="18"/>
      <c r="JSM552" s="18"/>
      <c r="JSN552" s="18"/>
      <c r="JSO552" s="18"/>
      <c r="JSP552" s="18"/>
      <c r="JSQ552" s="18"/>
      <c r="JSR552" s="18"/>
      <c r="JSS552" s="18"/>
      <c r="JST552" s="18"/>
      <c r="JSU552" s="18"/>
      <c r="JSV552" s="18"/>
      <c r="JSW552" s="18"/>
      <c r="JSX552" s="18"/>
      <c r="JSY552" s="18"/>
      <c r="JSZ552" s="18"/>
      <c r="JTA552" s="18"/>
      <c r="JTB552" s="18"/>
      <c r="JTC552" s="18"/>
      <c r="JTD552" s="18"/>
      <c r="JTE552" s="18"/>
      <c r="JTF552" s="18"/>
      <c r="JTG552" s="18"/>
      <c r="JTH552" s="18"/>
      <c r="JTI552" s="18"/>
      <c r="JTJ552" s="18"/>
      <c r="JTK552" s="18"/>
      <c r="JTL552" s="18"/>
      <c r="JTM552" s="18"/>
      <c r="JTN552" s="18"/>
      <c r="JTO552" s="18"/>
      <c r="JTP552" s="18"/>
      <c r="JTQ552" s="18"/>
      <c r="JTR552" s="18"/>
      <c r="JTS552" s="18"/>
      <c r="JTT552" s="18"/>
      <c r="JTU552" s="18"/>
      <c r="JTV552" s="18"/>
      <c r="JTW552" s="18"/>
      <c r="JTX552" s="18"/>
      <c r="JTY552" s="18"/>
      <c r="JTZ552" s="18"/>
      <c r="JUA552" s="18"/>
      <c r="JUB552" s="18"/>
      <c r="JUC552" s="18"/>
      <c r="JUD552" s="18"/>
      <c r="JUE552" s="18"/>
      <c r="JUF552" s="18"/>
      <c r="JUG552" s="18"/>
      <c r="JUH552" s="18"/>
      <c r="JUI552" s="18"/>
      <c r="JUJ552" s="18"/>
      <c r="JUK552" s="18"/>
      <c r="JUL552" s="18"/>
      <c r="JUM552" s="18"/>
      <c r="JUN552" s="18"/>
      <c r="JUO552" s="18"/>
      <c r="JUP552" s="18"/>
      <c r="JUQ552" s="18"/>
      <c r="JUR552" s="18"/>
      <c r="JUS552" s="18"/>
      <c r="JUT552" s="18"/>
      <c r="JUU552" s="18"/>
      <c r="JUV552" s="18"/>
      <c r="JUW552" s="18"/>
      <c r="JUX552" s="18"/>
      <c r="JUY552" s="18"/>
      <c r="JUZ552" s="18"/>
      <c r="JVA552" s="18"/>
      <c r="JVB552" s="18"/>
      <c r="JVC552" s="18"/>
      <c r="JVD552" s="18"/>
      <c r="JVE552" s="18"/>
      <c r="JVF552" s="18"/>
      <c r="JVG552" s="18"/>
      <c r="JVH552" s="18"/>
      <c r="JVI552" s="18"/>
      <c r="JVJ552" s="18"/>
      <c r="JVK552" s="18"/>
      <c r="JVL552" s="18"/>
      <c r="JVM552" s="18"/>
      <c r="JVN552" s="18"/>
      <c r="JVO552" s="18"/>
      <c r="JVP552" s="18"/>
      <c r="JVQ552" s="18"/>
      <c r="JVR552" s="18"/>
      <c r="JVS552" s="18"/>
      <c r="JVT552" s="18"/>
      <c r="JVU552" s="18"/>
      <c r="JVV552" s="18"/>
      <c r="JVW552" s="18"/>
      <c r="JVX552" s="18"/>
      <c r="JVY552" s="18"/>
      <c r="JVZ552" s="18"/>
      <c r="JWA552" s="18"/>
      <c r="JWB552" s="18"/>
      <c r="JWC552" s="18"/>
      <c r="JWD552" s="18"/>
      <c r="JWE552" s="18"/>
      <c r="JWF552" s="18"/>
      <c r="JWG552" s="18"/>
      <c r="JWH552" s="18"/>
      <c r="JWI552" s="18"/>
      <c r="JWJ552" s="18"/>
      <c r="JWK552" s="18"/>
      <c r="JWL552" s="18"/>
      <c r="JWM552" s="18"/>
      <c r="JWN552" s="18"/>
      <c r="JWO552" s="18"/>
      <c r="JWP552" s="18"/>
      <c r="JWQ552" s="18"/>
      <c r="JWR552" s="18"/>
      <c r="JWS552" s="18"/>
      <c r="JWT552" s="18"/>
      <c r="JWU552" s="18"/>
      <c r="JWV552" s="18"/>
      <c r="JWW552" s="18"/>
      <c r="JWX552" s="18"/>
      <c r="JWY552" s="18"/>
      <c r="JWZ552" s="18"/>
      <c r="JXA552" s="18"/>
      <c r="JXB552" s="18"/>
      <c r="JXC552" s="18"/>
      <c r="JXD552" s="18"/>
      <c r="JXE552" s="18"/>
      <c r="JXF552" s="18"/>
      <c r="JXG552" s="18"/>
      <c r="JXH552" s="18"/>
      <c r="JXI552" s="18"/>
      <c r="JXJ552" s="18"/>
      <c r="JXK552" s="18"/>
      <c r="JXL552" s="18"/>
      <c r="JXM552" s="18"/>
      <c r="JXN552" s="18"/>
      <c r="JXO552" s="18"/>
      <c r="JXP552" s="18"/>
      <c r="JXQ552" s="18"/>
      <c r="JXR552" s="18"/>
      <c r="JXS552" s="18"/>
      <c r="JXT552" s="18"/>
      <c r="JXU552" s="18"/>
      <c r="JXV552" s="18"/>
      <c r="JXW552" s="18"/>
      <c r="JXX552" s="18"/>
      <c r="JXY552" s="18"/>
      <c r="JXZ552" s="18"/>
      <c r="JYA552" s="18"/>
      <c r="JYB552" s="18"/>
      <c r="JYC552" s="18"/>
      <c r="JYD552" s="18"/>
      <c r="JYE552" s="18"/>
      <c r="JYF552" s="18"/>
      <c r="JYG552" s="18"/>
      <c r="JYH552" s="18"/>
      <c r="JYI552" s="18"/>
      <c r="JYJ552" s="18"/>
      <c r="JYK552" s="18"/>
      <c r="JYL552" s="18"/>
      <c r="JYM552" s="18"/>
      <c r="JYN552" s="18"/>
      <c r="JYO552" s="18"/>
      <c r="JYP552" s="18"/>
      <c r="JYQ552" s="18"/>
      <c r="JYR552" s="18"/>
      <c r="JYS552" s="18"/>
      <c r="JYT552" s="18"/>
      <c r="JYU552" s="18"/>
      <c r="JYV552" s="18"/>
      <c r="JYW552" s="18"/>
      <c r="JYX552" s="18"/>
      <c r="JYY552" s="18"/>
      <c r="JYZ552" s="18"/>
      <c r="JZA552" s="18"/>
      <c r="JZB552" s="18"/>
      <c r="JZC552" s="18"/>
      <c r="JZD552" s="18"/>
      <c r="JZE552" s="18"/>
      <c r="JZF552" s="18"/>
      <c r="JZG552" s="18"/>
      <c r="JZH552" s="18"/>
      <c r="JZI552" s="18"/>
      <c r="JZJ552" s="18"/>
      <c r="JZK552" s="18"/>
      <c r="JZL552" s="18"/>
      <c r="JZM552" s="18"/>
      <c r="JZN552" s="18"/>
      <c r="JZO552" s="18"/>
      <c r="JZP552" s="18"/>
      <c r="JZQ552" s="18"/>
      <c r="JZR552" s="18"/>
      <c r="JZS552" s="18"/>
      <c r="JZT552" s="18"/>
      <c r="JZU552" s="18"/>
      <c r="JZV552" s="18"/>
      <c r="JZW552" s="18"/>
      <c r="JZX552" s="18"/>
      <c r="JZY552" s="18"/>
      <c r="JZZ552" s="18"/>
      <c r="KAA552" s="18"/>
      <c r="KAB552" s="18"/>
      <c r="KAC552" s="18"/>
      <c r="KAD552" s="18"/>
      <c r="KAE552" s="18"/>
      <c r="KAF552" s="18"/>
      <c r="KAG552" s="18"/>
      <c r="KAH552" s="18"/>
      <c r="KAI552" s="18"/>
      <c r="KAJ552" s="18"/>
      <c r="KAK552" s="18"/>
      <c r="KAL552" s="18"/>
      <c r="KAM552" s="18"/>
      <c r="KAN552" s="18"/>
      <c r="KAO552" s="18"/>
      <c r="KAP552" s="18"/>
      <c r="KAQ552" s="18"/>
      <c r="KAR552" s="18"/>
      <c r="KAS552" s="18"/>
      <c r="KAT552" s="18"/>
      <c r="KAU552" s="18"/>
      <c r="KAV552" s="18"/>
      <c r="KAW552" s="18"/>
      <c r="KAX552" s="18"/>
      <c r="KAY552" s="18"/>
      <c r="KAZ552" s="18"/>
      <c r="KBA552" s="18"/>
      <c r="KBB552" s="18"/>
      <c r="KBC552" s="18"/>
      <c r="KBD552" s="18"/>
      <c r="KBE552" s="18"/>
      <c r="KBF552" s="18"/>
      <c r="KBG552" s="18"/>
      <c r="KBH552" s="18"/>
      <c r="KBI552" s="18"/>
      <c r="KBJ552" s="18"/>
      <c r="KBK552" s="18"/>
      <c r="KBL552" s="18"/>
      <c r="KBM552" s="18"/>
      <c r="KBN552" s="18"/>
      <c r="KBO552" s="18"/>
      <c r="KBP552" s="18"/>
      <c r="KBQ552" s="18"/>
      <c r="KBR552" s="18"/>
      <c r="KBS552" s="18"/>
      <c r="KBT552" s="18"/>
      <c r="KBU552" s="18"/>
      <c r="KBV552" s="18"/>
      <c r="KBW552" s="18"/>
      <c r="KBX552" s="18"/>
      <c r="KBY552" s="18"/>
      <c r="KBZ552" s="18"/>
      <c r="KCA552" s="18"/>
      <c r="KCB552" s="18"/>
      <c r="KCC552" s="18"/>
      <c r="KCD552" s="18"/>
      <c r="KCE552" s="18"/>
      <c r="KCF552" s="18"/>
      <c r="KCG552" s="18"/>
      <c r="KCH552" s="18"/>
      <c r="KCI552" s="18"/>
      <c r="KCJ552" s="18"/>
      <c r="KCK552" s="18"/>
      <c r="KCL552" s="18"/>
      <c r="KCM552" s="18"/>
      <c r="KCN552" s="18"/>
      <c r="KCO552" s="18"/>
      <c r="KCP552" s="18"/>
      <c r="KCQ552" s="18"/>
      <c r="KCR552" s="18"/>
      <c r="KCS552" s="18"/>
      <c r="KCT552" s="18"/>
      <c r="KCU552" s="18"/>
      <c r="KCV552" s="18"/>
      <c r="KCW552" s="18"/>
      <c r="KCX552" s="18"/>
      <c r="KCY552" s="18"/>
      <c r="KCZ552" s="18"/>
      <c r="KDA552" s="18"/>
      <c r="KDB552" s="18"/>
      <c r="KDC552" s="18"/>
      <c r="KDD552" s="18"/>
      <c r="KDE552" s="18"/>
      <c r="KDF552" s="18"/>
      <c r="KDG552" s="18"/>
      <c r="KDH552" s="18"/>
      <c r="KDI552" s="18"/>
      <c r="KDJ552" s="18"/>
      <c r="KDK552" s="18"/>
      <c r="KDL552" s="18"/>
      <c r="KDM552" s="18"/>
      <c r="KDN552" s="18"/>
      <c r="KDO552" s="18"/>
      <c r="KDP552" s="18"/>
      <c r="KDQ552" s="18"/>
      <c r="KDR552" s="18"/>
      <c r="KDS552" s="18"/>
      <c r="KDT552" s="18"/>
      <c r="KDU552" s="18"/>
      <c r="KDV552" s="18"/>
      <c r="KDW552" s="18"/>
      <c r="KDX552" s="18"/>
      <c r="KDY552" s="18"/>
      <c r="KDZ552" s="18"/>
      <c r="KEA552" s="18"/>
      <c r="KEB552" s="18"/>
      <c r="KEC552" s="18"/>
      <c r="KED552" s="18"/>
      <c r="KEE552" s="18"/>
      <c r="KEF552" s="18"/>
      <c r="KEG552" s="18"/>
      <c r="KEH552" s="18"/>
      <c r="KEI552" s="18"/>
      <c r="KEJ552" s="18"/>
      <c r="KEK552" s="18"/>
      <c r="KEL552" s="18"/>
      <c r="KEM552" s="18"/>
      <c r="KEN552" s="18"/>
      <c r="KEO552" s="18"/>
      <c r="KEP552" s="18"/>
      <c r="KEQ552" s="18"/>
      <c r="KER552" s="18"/>
      <c r="KES552" s="18"/>
      <c r="KET552" s="18"/>
      <c r="KEU552" s="18"/>
      <c r="KEV552" s="18"/>
      <c r="KEW552" s="18"/>
      <c r="KEX552" s="18"/>
      <c r="KEY552" s="18"/>
      <c r="KEZ552" s="18"/>
      <c r="KFA552" s="18"/>
      <c r="KFB552" s="18"/>
      <c r="KFC552" s="18"/>
      <c r="KFD552" s="18"/>
      <c r="KFE552" s="18"/>
      <c r="KFF552" s="18"/>
      <c r="KFG552" s="18"/>
      <c r="KFH552" s="18"/>
      <c r="KFI552" s="18"/>
      <c r="KFJ552" s="18"/>
      <c r="KFK552" s="18"/>
      <c r="KFL552" s="18"/>
      <c r="KFM552" s="18"/>
      <c r="KFN552" s="18"/>
      <c r="KFO552" s="18"/>
      <c r="KFP552" s="18"/>
      <c r="KFQ552" s="18"/>
      <c r="KFR552" s="18"/>
      <c r="KFS552" s="18"/>
      <c r="KFT552" s="18"/>
      <c r="KFU552" s="18"/>
      <c r="KFV552" s="18"/>
      <c r="KFW552" s="18"/>
      <c r="KFX552" s="18"/>
      <c r="KFY552" s="18"/>
      <c r="KFZ552" s="18"/>
      <c r="KGA552" s="18"/>
      <c r="KGB552" s="18"/>
      <c r="KGC552" s="18"/>
      <c r="KGD552" s="18"/>
      <c r="KGE552" s="18"/>
      <c r="KGF552" s="18"/>
      <c r="KGG552" s="18"/>
      <c r="KGH552" s="18"/>
      <c r="KGI552" s="18"/>
      <c r="KGJ552" s="18"/>
      <c r="KGK552" s="18"/>
      <c r="KGL552" s="18"/>
      <c r="KGM552" s="18"/>
      <c r="KGN552" s="18"/>
      <c r="KGO552" s="18"/>
      <c r="KGP552" s="18"/>
      <c r="KGQ552" s="18"/>
      <c r="KGR552" s="18"/>
      <c r="KGS552" s="18"/>
      <c r="KGT552" s="18"/>
      <c r="KGU552" s="18"/>
      <c r="KGV552" s="18"/>
      <c r="KGW552" s="18"/>
      <c r="KGX552" s="18"/>
      <c r="KGY552" s="18"/>
      <c r="KGZ552" s="18"/>
      <c r="KHA552" s="18"/>
      <c r="KHB552" s="18"/>
      <c r="KHC552" s="18"/>
      <c r="KHD552" s="18"/>
      <c r="KHE552" s="18"/>
      <c r="KHF552" s="18"/>
      <c r="KHG552" s="18"/>
      <c r="KHH552" s="18"/>
      <c r="KHI552" s="18"/>
      <c r="KHJ552" s="18"/>
      <c r="KHK552" s="18"/>
      <c r="KHL552" s="18"/>
      <c r="KHM552" s="18"/>
      <c r="KHN552" s="18"/>
      <c r="KHO552" s="18"/>
      <c r="KHP552" s="18"/>
      <c r="KHQ552" s="18"/>
      <c r="KHR552" s="18"/>
      <c r="KHS552" s="18"/>
      <c r="KHT552" s="18"/>
      <c r="KHU552" s="18"/>
      <c r="KHV552" s="18"/>
      <c r="KHW552" s="18"/>
      <c r="KHX552" s="18"/>
      <c r="KHY552" s="18"/>
      <c r="KHZ552" s="18"/>
      <c r="KIA552" s="18"/>
      <c r="KIB552" s="18"/>
      <c r="KIC552" s="18"/>
      <c r="KID552" s="18"/>
      <c r="KIE552" s="18"/>
      <c r="KIF552" s="18"/>
      <c r="KIG552" s="18"/>
      <c r="KIH552" s="18"/>
      <c r="KII552" s="18"/>
      <c r="KIJ552" s="18"/>
      <c r="KIK552" s="18"/>
      <c r="KIL552" s="18"/>
      <c r="KIM552" s="18"/>
      <c r="KIN552" s="18"/>
      <c r="KIO552" s="18"/>
      <c r="KIP552" s="18"/>
      <c r="KIQ552" s="18"/>
      <c r="KIR552" s="18"/>
      <c r="KIS552" s="18"/>
      <c r="KIT552" s="18"/>
      <c r="KIU552" s="18"/>
      <c r="KIV552" s="18"/>
      <c r="KIW552" s="18"/>
      <c r="KIX552" s="18"/>
      <c r="KIY552" s="18"/>
      <c r="KIZ552" s="18"/>
      <c r="KJA552" s="18"/>
      <c r="KJB552" s="18"/>
      <c r="KJC552" s="18"/>
      <c r="KJD552" s="18"/>
      <c r="KJE552" s="18"/>
      <c r="KJF552" s="18"/>
      <c r="KJG552" s="18"/>
      <c r="KJH552" s="18"/>
      <c r="KJI552" s="18"/>
      <c r="KJJ552" s="18"/>
      <c r="KJK552" s="18"/>
      <c r="KJL552" s="18"/>
      <c r="KJM552" s="18"/>
      <c r="KJN552" s="18"/>
      <c r="KJO552" s="18"/>
      <c r="KJP552" s="18"/>
      <c r="KJQ552" s="18"/>
      <c r="KJR552" s="18"/>
      <c r="KJS552" s="18"/>
      <c r="KJT552" s="18"/>
      <c r="KJU552" s="18"/>
      <c r="KJV552" s="18"/>
      <c r="KJW552" s="18"/>
      <c r="KJX552" s="18"/>
      <c r="KJY552" s="18"/>
      <c r="KJZ552" s="18"/>
      <c r="KKA552" s="18"/>
      <c r="KKB552" s="18"/>
      <c r="KKC552" s="18"/>
      <c r="KKD552" s="18"/>
      <c r="KKE552" s="18"/>
      <c r="KKF552" s="18"/>
      <c r="KKG552" s="18"/>
      <c r="KKH552" s="18"/>
      <c r="KKI552" s="18"/>
      <c r="KKJ552" s="18"/>
      <c r="KKK552" s="18"/>
      <c r="KKL552" s="18"/>
      <c r="KKM552" s="18"/>
      <c r="KKN552" s="18"/>
      <c r="KKO552" s="18"/>
      <c r="KKP552" s="18"/>
      <c r="KKQ552" s="18"/>
      <c r="KKR552" s="18"/>
      <c r="KKS552" s="18"/>
      <c r="KKT552" s="18"/>
      <c r="KKU552" s="18"/>
      <c r="KKV552" s="18"/>
      <c r="KKW552" s="18"/>
      <c r="KKX552" s="18"/>
      <c r="KKY552" s="18"/>
      <c r="KKZ552" s="18"/>
      <c r="KLA552" s="18"/>
      <c r="KLB552" s="18"/>
      <c r="KLC552" s="18"/>
      <c r="KLD552" s="18"/>
      <c r="KLE552" s="18"/>
      <c r="KLF552" s="18"/>
      <c r="KLG552" s="18"/>
      <c r="KLH552" s="18"/>
      <c r="KLI552" s="18"/>
      <c r="KLJ552" s="18"/>
      <c r="KLK552" s="18"/>
      <c r="KLL552" s="18"/>
      <c r="KLM552" s="18"/>
      <c r="KLN552" s="18"/>
      <c r="KLO552" s="18"/>
      <c r="KLP552" s="18"/>
      <c r="KLQ552" s="18"/>
      <c r="KLR552" s="18"/>
      <c r="KLS552" s="18"/>
      <c r="KLT552" s="18"/>
      <c r="KLU552" s="18"/>
      <c r="KLV552" s="18"/>
      <c r="KLW552" s="18"/>
      <c r="KLX552" s="18"/>
      <c r="KLY552" s="18"/>
      <c r="KLZ552" s="18"/>
      <c r="KMA552" s="18"/>
      <c r="KMB552" s="18"/>
      <c r="KMC552" s="18"/>
      <c r="KMD552" s="18"/>
      <c r="KME552" s="18"/>
      <c r="KMF552" s="18"/>
      <c r="KMG552" s="18"/>
      <c r="KMH552" s="18"/>
      <c r="KMI552" s="18"/>
      <c r="KMJ552" s="18"/>
      <c r="KMK552" s="18"/>
      <c r="KML552" s="18"/>
      <c r="KMM552" s="18"/>
      <c r="KMN552" s="18"/>
      <c r="KMO552" s="18"/>
      <c r="KMP552" s="18"/>
      <c r="KMQ552" s="18"/>
      <c r="KMR552" s="18"/>
      <c r="KMS552" s="18"/>
      <c r="KMT552" s="18"/>
      <c r="KMU552" s="18"/>
      <c r="KMV552" s="18"/>
      <c r="KMW552" s="18"/>
      <c r="KMX552" s="18"/>
      <c r="KMY552" s="18"/>
      <c r="KMZ552" s="18"/>
      <c r="KNA552" s="18"/>
      <c r="KNB552" s="18"/>
      <c r="KNC552" s="18"/>
      <c r="KND552" s="18"/>
      <c r="KNE552" s="18"/>
      <c r="KNF552" s="18"/>
      <c r="KNG552" s="18"/>
      <c r="KNH552" s="18"/>
      <c r="KNI552" s="18"/>
      <c r="KNJ552" s="18"/>
      <c r="KNK552" s="18"/>
      <c r="KNL552" s="18"/>
      <c r="KNM552" s="18"/>
      <c r="KNN552" s="18"/>
      <c r="KNO552" s="18"/>
      <c r="KNP552" s="18"/>
      <c r="KNQ552" s="18"/>
      <c r="KNR552" s="18"/>
      <c r="KNS552" s="18"/>
      <c r="KNT552" s="18"/>
      <c r="KNU552" s="18"/>
      <c r="KNV552" s="18"/>
      <c r="KNW552" s="18"/>
      <c r="KNX552" s="18"/>
      <c r="KNY552" s="18"/>
      <c r="KNZ552" s="18"/>
      <c r="KOA552" s="18"/>
      <c r="KOB552" s="18"/>
      <c r="KOC552" s="18"/>
      <c r="KOD552" s="18"/>
      <c r="KOE552" s="18"/>
      <c r="KOF552" s="18"/>
      <c r="KOG552" s="18"/>
      <c r="KOH552" s="18"/>
      <c r="KOI552" s="18"/>
      <c r="KOJ552" s="18"/>
      <c r="KOK552" s="18"/>
      <c r="KOL552" s="18"/>
      <c r="KOM552" s="18"/>
      <c r="KON552" s="18"/>
      <c r="KOO552" s="18"/>
      <c r="KOP552" s="18"/>
      <c r="KOQ552" s="18"/>
      <c r="KOR552" s="18"/>
      <c r="KOS552" s="18"/>
      <c r="KOT552" s="18"/>
      <c r="KOU552" s="18"/>
      <c r="KOV552" s="18"/>
      <c r="KOW552" s="18"/>
      <c r="KOX552" s="18"/>
      <c r="KOY552" s="18"/>
      <c r="KOZ552" s="18"/>
      <c r="KPA552" s="18"/>
      <c r="KPB552" s="18"/>
      <c r="KPC552" s="18"/>
      <c r="KPD552" s="18"/>
      <c r="KPE552" s="18"/>
      <c r="KPF552" s="18"/>
      <c r="KPG552" s="18"/>
      <c r="KPH552" s="18"/>
      <c r="KPI552" s="18"/>
      <c r="KPJ552" s="18"/>
      <c r="KPK552" s="18"/>
      <c r="KPL552" s="18"/>
      <c r="KPM552" s="18"/>
      <c r="KPN552" s="18"/>
      <c r="KPO552" s="18"/>
      <c r="KPP552" s="18"/>
      <c r="KPQ552" s="18"/>
      <c r="KPR552" s="18"/>
      <c r="KPS552" s="18"/>
      <c r="KPT552" s="18"/>
      <c r="KPU552" s="18"/>
      <c r="KPV552" s="18"/>
      <c r="KPW552" s="18"/>
      <c r="KPX552" s="18"/>
      <c r="KPY552" s="18"/>
      <c r="KPZ552" s="18"/>
      <c r="KQA552" s="18"/>
      <c r="KQB552" s="18"/>
      <c r="KQC552" s="18"/>
      <c r="KQD552" s="18"/>
      <c r="KQE552" s="18"/>
      <c r="KQF552" s="18"/>
      <c r="KQG552" s="18"/>
      <c r="KQH552" s="18"/>
      <c r="KQI552" s="18"/>
      <c r="KQJ552" s="18"/>
      <c r="KQK552" s="18"/>
      <c r="KQL552" s="18"/>
      <c r="KQM552" s="18"/>
      <c r="KQN552" s="18"/>
      <c r="KQO552" s="18"/>
      <c r="KQP552" s="18"/>
      <c r="KQQ552" s="18"/>
      <c r="KQR552" s="18"/>
      <c r="KQS552" s="18"/>
      <c r="KQT552" s="18"/>
      <c r="KQU552" s="18"/>
      <c r="KQV552" s="18"/>
      <c r="KQW552" s="18"/>
      <c r="KQX552" s="18"/>
      <c r="KQY552" s="18"/>
      <c r="KQZ552" s="18"/>
      <c r="KRA552" s="18"/>
      <c r="KRB552" s="18"/>
      <c r="KRC552" s="18"/>
      <c r="KRD552" s="18"/>
      <c r="KRE552" s="18"/>
      <c r="KRF552" s="18"/>
      <c r="KRG552" s="18"/>
      <c r="KRH552" s="18"/>
      <c r="KRI552" s="18"/>
      <c r="KRJ552" s="18"/>
      <c r="KRK552" s="18"/>
      <c r="KRL552" s="18"/>
      <c r="KRM552" s="18"/>
      <c r="KRN552" s="18"/>
      <c r="KRO552" s="18"/>
      <c r="KRP552" s="18"/>
      <c r="KRQ552" s="18"/>
      <c r="KRR552" s="18"/>
      <c r="KRS552" s="18"/>
      <c r="KRT552" s="18"/>
      <c r="KRU552" s="18"/>
      <c r="KRV552" s="18"/>
      <c r="KRW552" s="18"/>
      <c r="KRX552" s="18"/>
      <c r="KRY552" s="18"/>
      <c r="KRZ552" s="18"/>
      <c r="KSA552" s="18"/>
      <c r="KSB552" s="18"/>
      <c r="KSC552" s="18"/>
      <c r="KSD552" s="18"/>
      <c r="KSE552" s="18"/>
      <c r="KSF552" s="18"/>
      <c r="KSG552" s="18"/>
      <c r="KSH552" s="18"/>
      <c r="KSI552" s="18"/>
      <c r="KSJ552" s="18"/>
      <c r="KSK552" s="18"/>
      <c r="KSL552" s="18"/>
      <c r="KSM552" s="18"/>
      <c r="KSN552" s="18"/>
      <c r="KSO552" s="18"/>
      <c r="KSP552" s="18"/>
      <c r="KSQ552" s="18"/>
      <c r="KSR552" s="18"/>
      <c r="KSS552" s="18"/>
      <c r="KST552" s="18"/>
      <c r="KSU552" s="18"/>
      <c r="KSV552" s="18"/>
      <c r="KSW552" s="18"/>
      <c r="KSX552" s="18"/>
      <c r="KSY552" s="18"/>
      <c r="KSZ552" s="18"/>
      <c r="KTA552" s="18"/>
      <c r="KTB552" s="18"/>
      <c r="KTC552" s="18"/>
      <c r="KTD552" s="18"/>
      <c r="KTE552" s="18"/>
      <c r="KTF552" s="18"/>
      <c r="KTG552" s="18"/>
      <c r="KTH552" s="18"/>
      <c r="KTI552" s="18"/>
      <c r="KTJ552" s="18"/>
      <c r="KTK552" s="18"/>
      <c r="KTL552" s="18"/>
      <c r="KTM552" s="18"/>
      <c r="KTN552" s="18"/>
      <c r="KTO552" s="18"/>
      <c r="KTP552" s="18"/>
      <c r="KTQ552" s="18"/>
      <c r="KTR552" s="18"/>
      <c r="KTS552" s="18"/>
      <c r="KTT552" s="18"/>
      <c r="KTU552" s="18"/>
      <c r="KTV552" s="18"/>
      <c r="KTW552" s="18"/>
      <c r="KTX552" s="18"/>
      <c r="KTY552" s="18"/>
      <c r="KTZ552" s="18"/>
      <c r="KUA552" s="18"/>
      <c r="KUB552" s="18"/>
      <c r="KUC552" s="18"/>
      <c r="KUD552" s="18"/>
      <c r="KUE552" s="18"/>
      <c r="KUF552" s="18"/>
      <c r="KUG552" s="18"/>
      <c r="KUH552" s="18"/>
      <c r="KUI552" s="18"/>
      <c r="KUJ552" s="18"/>
      <c r="KUK552" s="18"/>
      <c r="KUL552" s="18"/>
      <c r="KUM552" s="18"/>
      <c r="KUN552" s="18"/>
      <c r="KUO552" s="18"/>
      <c r="KUP552" s="18"/>
      <c r="KUQ552" s="18"/>
      <c r="KUR552" s="18"/>
      <c r="KUS552" s="18"/>
      <c r="KUT552" s="18"/>
      <c r="KUU552" s="18"/>
      <c r="KUV552" s="18"/>
      <c r="KUW552" s="18"/>
      <c r="KUX552" s="18"/>
      <c r="KUY552" s="18"/>
      <c r="KUZ552" s="18"/>
      <c r="KVA552" s="18"/>
      <c r="KVB552" s="18"/>
      <c r="KVC552" s="18"/>
      <c r="KVD552" s="18"/>
      <c r="KVE552" s="18"/>
      <c r="KVF552" s="18"/>
      <c r="KVG552" s="18"/>
      <c r="KVH552" s="18"/>
      <c r="KVI552" s="18"/>
      <c r="KVJ552" s="18"/>
      <c r="KVK552" s="18"/>
      <c r="KVL552" s="18"/>
      <c r="KVM552" s="18"/>
      <c r="KVN552" s="18"/>
      <c r="KVO552" s="18"/>
      <c r="KVP552" s="18"/>
      <c r="KVQ552" s="18"/>
      <c r="KVR552" s="18"/>
      <c r="KVS552" s="18"/>
      <c r="KVT552" s="18"/>
      <c r="KVU552" s="18"/>
      <c r="KVV552" s="18"/>
      <c r="KVW552" s="18"/>
      <c r="KVX552" s="18"/>
      <c r="KVY552" s="18"/>
      <c r="KVZ552" s="18"/>
      <c r="KWA552" s="18"/>
      <c r="KWB552" s="18"/>
      <c r="KWC552" s="18"/>
      <c r="KWD552" s="18"/>
      <c r="KWE552" s="18"/>
      <c r="KWF552" s="18"/>
      <c r="KWG552" s="18"/>
      <c r="KWH552" s="18"/>
      <c r="KWI552" s="18"/>
      <c r="KWJ552" s="18"/>
      <c r="KWK552" s="18"/>
      <c r="KWL552" s="18"/>
      <c r="KWM552" s="18"/>
      <c r="KWN552" s="18"/>
      <c r="KWO552" s="18"/>
      <c r="KWP552" s="18"/>
      <c r="KWQ552" s="18"/>
      <c r="KWR552" s="18"/>
      <c r="KWS552" s="18"/>
      <c r="KWT552" s="18"/>
      <c r="KWU552" s="18"/>
      <c r="KWV552" s="18"/>
      <c r="KWW552" s="18"/>
      <c r="KWX552" s="18"/>
      <c r="KWY552" s="18"/>
      <c r="KWZ552" s="18"/>
      <c r="KXA552" s="18"/>
      <c r="KXB552" s="18"/>
      <c r="KXC552" s="18"/>
      <c r="KXD552" s="18"/>
      <c r="KXE552" s="18"/>
      <c r="KXF552" s="18"/>
      <c r="KXG552" s="18"/>
      <c r="KXH552" s="18"/>
      <c r="KXI552" s="18"/>
      <c r="KXJ552" s="18"/>
      <c r="KXK552" s="18"/>
      <c r="KXL552" s="18"/>
      <c r="KXM552" s="18"/>
      <c r="KXN552" s="18"/>
      <c r="KXO552" s="18"/>
      <c r="KXP552" s="18"/>
      <c r="KXQ552" s="18"/>
      <c r="KXR552" s="18"/>
      <c r="KXS552" s="18"/>
      <c r="KXT552" s="18"/>
      <c r="KXU552" s="18"/>
      <c r="KXV552" s="18"/>
      <c r="KXW552" s="18"/>
      <c r="KXX552" s="18"/>
      <c r="KXY552" s="18"/>
      <c r="KXZ552" s="18"/>
      <c r="KYA552" s="18"/>
      <c r="KYB552" s="18"/>
      <c r="KYC552" s="18"/>
      <c r="KYD552" s="18"/>
      <c r="KYE552" s="18"/>
      <c r="KYF552" s="18"/>
      <c r="KYG552" s="18"/>
      <c r="KYH552" s="18"/>
      <c r="KYI552" s="18"/>
      <c r="KYJ552" s="18"/>
      <c r="KYK552" s="18"/>
      <c r="KYL552" s="18"/>
      <c r="KYM552" s="18"/>
      <c r="KYN552" s="18"/>
      <c r="KYO552" s="18"/>
      <c r="KYP552" s="18"/>
      <c r="KYQ552" s="18"/>
      <c r="KYR552" s="18"/>
      <c r="KYS552" s="18"/>
      <c r="KYT552" s="18"/>
      <c r="KYU552" s="18"/>
      <c r="KYV552" s="18"/>
      <c r="KYW552" s="18"/>
      <c r="KYX552" s="18"/>
      <c r="KYY552" s="18"/>
      <c r="KYZ552" s="18"/>
      <c r="KZA552" s="18"/>
      <c r="KZB552" s="18"/>
      <c r="KZC552" s="18"/>
      <c r="KZD552" s="18"/>
      <c r="KZE552" s="18"/>
      <c r="KZF552" s="18"/>
      <c r="KZG552" s="18"/>
      <c r="KZH552" s="18"/>
      <c r="KZI552" s="18"/>
      <c r="KZJ552" s="18"/>
      <c r="KZK552" s="18"/>
      <c r="KZL552" s="18"/>
      <c r="KZM552" s="18"/>
      <c r="KZN552" s="18"/>
      <c r="KZO552" s="18"/>
      <c r="KZP552" s="18"/>
      <c r="KZQ552" s="18"/>
      <c r="KZR552" s="18"/>
      <c r="KZS552" s="18"/>
      <c r="KZT552" s="18"/>
      <c r="KZU552" s="18"/>
      <c r="KZV552" s="18"/>
      <c r="KZW552" s="18"/>
      <c r="KZX552" s="18"/>
      <c r="KZY552" s="18"/>
      <c r="KZZ552" s="18"/>
      <c r="LAA552" s="18"/>
      <c r="LAB552" s="18"/>
      <c r="LAC552" s="18"/>
      <c r="LAD552" s="18"/>
      <c r="LAE552" s="18"/>
      <c r="LAF552" s="18"/>
      <c r="LAG552" s="18"/>
      <c r="LAH552" s="18"/>
      <c r="LAI552" s="18"/>
      <c r="LAJ552" s="18"/>
      <c r="LAK552" s="18"/>
      <c r="LAL552" s="18"/>
      <c r="LAM552" s="18"/>
      <c r="LAN552" s="18"/>
      <c r="LAO552" s="18"/>
      <c r="LAP552" s="18"/>
      <c r="LAQ552" s="18"/>
      <c r="LAR552" s="18"/>
      <c r="LAS552" s="18"/>
      <c r="LAT552" s="18"/>
      <c r="LAU552" s="18"/>
      <c r="LAV552" s="18"/>
      <c r="LAW552" s="18"/>
      <c r="LAX552" s="18"/>
      <c r="LAY552" s="18"/>
      <c r="LAZ552" s="18"/>
      <c r="LBA552" s="18"/>
      <c r="LBB552" s="18"/>
      <c r="LBC552" s="18"/>
      <c r="LBD552" s="18"/>
      <c r="LBE552" s="18"/>
      <c r="LBF552" s="18"/>
      <c r="LBG552" s="18"/>
      <c r="LBH552" s="18"/>
      <c r="LBI552" s="18"/>
      <c r="LBJ552" s="18"/>
      <c r="LBK552" s="18"/>
      <c r="LBL552" s="18"/>
      <c r="LBM552" s="18"/>
      <c r="LBN552" s="18"/>
      <c r="LBO552" s="18"/>
      <c r="LBP552" s="18"/>
      <c r="LBQ552" s="18"/>
      <c r="LBR552" s="18"/>
      <c r="LBS552" s="18"/>
      <c r="LBT552" s="18"/>
      <c r="LBU552" s="18"/>
      <c r="LBV552" s="18"/>
      <c r="LBW552" s="18"/>
      <c r="LBX552" s="18"/>
      <c r="LBY552" s="18"/>
      <c r="LBZ552" s="18"/>
      <c r="LCA552" s="18"/>
      <c r="LCB552" s="18"/>
      <c r="LCC552" s="18"/>
      <c r="LCD552" s="18"/>
      <c r="LCE552" s="18"/>
      <c r="LCF552" s="18"/>
      <c r="LCG552" s="18"/>
      <c r="LCH552" s="18"/>
      <c r="LCI552" s="18"/>
      <c r="LCJ552" s="18"/>
      <c r="LCK552" s="18"/>
      <c r="LCL552" s="18"/>
      <c r="LCM552" s="18"/>
      <c r="LCN552" s="18"/>
      <c r="LCO552" s="18"/>
      <c r="LCP552" s="18"/>
      <c r="LCQ552" s="18"/>
      <c r="LCR552" s="18"/>
      <c r="LCS552" s="18"/>
      <c r="LCT552" s="18"/>
      <c r="LCU552" s="18"/>
      <c r="LCV552" s="18"/>
      <c r="LCW552" s="18"/>
      <c r="LCX552" s="18"/>
      <c r="LCY552" s="18"/>
      <c r="LCZ552" s="18"/>
      <c r="LDA552" s="18"/>
      <c r="LDB552" s="18"/>
      <c r="LDC552" s="18"/>
      <c r="LDD552" s="18"/>
      <c r="LDE552" s="18"/>
      <c r="LDF552" s="18"/>
      <c r="LDG552" s="18"/>
      <c r="LDH552" s="18"/>
      <c r="LDI552" s="18"/>
      <c r="LDJ552" s="18"/>
      <c r="LDK552" s="18"/>
      <c r="LDL552" s="18"/>
      <c r="LDM552" s="18"/>
      <c r="LDN552" s="18"/>
      <c r="LDO552" s="18"/>
      <c r="LDP552" s="18"/>
      <c r="LDQ552" s="18"/>
      <c r="LDR552" s="18"/>
      <c r="LDS552" s="18"/>
      <c r="LDT552" s="18"/>
      <c r="LDU552" s="18"/>
      <c r="LDV552" s="18"/>
      <c r="LDW552" s="18"/>
      <c r="LDX552" s="18"/>
      <c r="LDY552" s="18"/>
      <c r="LDZ552" s="18"/>
      <c r="LEA552" s="18"/>
      <c r="LEB552" s="18"/>
      <c r="LEC552" s="18"/>
      <c r="LED552" s="18"/>
      <c r="LEE552" s="18"/>
      <c r="LEF552" s="18"/>
      <c r="LEG552" s="18"/>
      <c r="LEH552" s="18"/>
      <c r="LEI552" s="18"/>
      <c r="LEJ552" s="18"/>
      <c r="LEK552" s="18"/>
      <c r="LEL552" s="18"/>
      <c r="LEM552" s="18"/>
      <c r="LEN552" s="18"/>
      <c r="LEO552" s="18"/>
      <c r="LEP552" s="18"/>
      <c r="LEQ552" s="18"/>
      <c r="LER552" s="18"/>
      <c r="LES552" s="18"/>
      <c r="LET552" s="18"/>
      <c r="LEU552" s="18"/>
      <c r="LEV552" s="18"/>
      <c r="LEW552" s="18"/>
      <c r="LEX552" s="18"/>
      <c r="LEY552" s="18"/>
      <c r="LEZ552" s="18"/>
      <c r="LFA552" s="18"/>
      <c r="LFB552" s="18"/>
      <c r="LFC552" s="18"/>
      <c r="LFD552" s="18"/>
      <c r="LFE552" s="18"/>
      <c r="LFF552" s="18"/>
      <c r="LFG552" s="18"/>
      <c r="LFH552" s="18"/>
      <c r="LFI552" s="18"/>
      <c r="LFJ552" s="18"/>
      <c r="LFK552" s="18"/>
      <c r="LFL552" s="18"/>
      <c r="LFM552" s="18"/>
      <c r="LFN552" s="18"/>
      <c r="LFO552" s="18"/>
      <c r="LFP552" s="18"/>
      <c r="LFQ552" s="18"/>
      <c r="LFR552" s="18"/>
      <c r="LFS552" s="18"/>
      <c r="LFT552" s="18"/>
      <c r="LFU552" s="18"/>
      <c r="LFV552" s="18"/>
      <c r="LFW552" s="18"/>
      <c r="LFX552" s="18"/>
      <c r="LFY552" s="18"/>
      <c r="LFZ552" s="18"/>
      <c r="LGA552" s="18"/>
      <c r="LGB552" s="18"/>
      <c r="LGC552" s="18"/>
      <c r="LGD552" s="18"/>
      <c r="LGE552" s="18"/>
      <c r="LGF552" s="18"/>
      <c r="LGG552" s="18"/>
      <c r="LGH552" s="18"/>
      <c r="LGI552" s="18"/>
      <c r="LGJ552" s="18"/>
      <c r="LGK552" s="18"/>
      <c r="LGL552" s="18"/>
      <c r="LGM552" s="18"/>
      <c r="LGN552" s="18"/>
      <c r="LGO552" s="18"/>
      <c r="LGP552" s="18"/>
      <c r="LGQ552" s="18"/>
      <c r="LGR552" s="18"/>
      <c r="LGS552" s="18"/>
      <c r="LGT552" s="18"/>
      <c r="LGU552" s="18"/>
      <c r="LGV552" s="18"/>
      <c r="LGW552" s="18"/>
      <c r="LGX552" s="18"/>
      <c r="LGY552" s="18"/>
      <c r="LGZ552" s="18"/>
      <c r="LHA552" s="18"/>
      <c r="LHB552" s="18"/>
      <c r="LHC552" s="18"/>
      <c r="LHD552" s="18"/>
      <c r="LHE552" s="18"/>
      <c r="LHF552" s="18"/>
      <c r="LHG552" s="18"/>
      <c r="LHH552" s="18"/>
      <c r="LHI552" s="18"/>
      <c r="LHJ552" s="18"/>
      <c r="LHK552" s="18"/>
      <c r="LHL552" s="18"/>
      <c r="LHM552" s="18"/>
      <c r="LHN552" s="18"/>
      <c r="LHO552" s="18"/>
      <c r="LHP552" s="18"/>
      <c r="LHQ552" s="18"/>
      <c r="LHR552" s="18"/>
      <c r="LHS552" s="18"/>
      <c r="LHT552" s="18"/>
      <c r="LHU552" s="18"/>
      <c r="LHV552" s="18"/>
      <c r="LHW552" s="18"/>
      <c r="LHX552" s="18"/>
      <c r="LHY552" s="18"/>
      <c r="LHZ552" s="18"/>
      <c r="LIA552" s="18"/>
      <c r="LIB552" s="18"/>
      <c r="LIC552" s="18"/>
      <c r="LID552" s="18"/>
      <c r="LIE552" s="18"/>
      <c r="LIF552" s="18"/>
      <c r="LIG552" s="18"/>
      <c r="LIH552" s="18"/>
      <c r="LII552" s="18"/>
      <c r="LIJ552" s="18"/>
      <c r="LIK552" s="18"/>
      <c r="LIL552" s="18"/>
      <c r="LIM552" s="18"/>
      <c r="LIN552" s="18"/>
      <c r="LIO552" s="18"/>
      <c r="LIP552" s="18"/>
      <c r="LIQ552" s="18"/>
      <c r="LIR552" s="18"/>
      <c r="LIS552" s="18"/>
      <c r="LIT552" s="18"/>
      <c r="LIU552" s="18"/>
      <c r="LIV552" s="18"/>
      <c r="LIW552" s="18"/>
      <c r="LIX552" s="18"/>
      <c r="LIY552" s="18"/>
      <c r="LIZ552" s="18"/>
      <c r="LJA552" s="18"/>
      <c r="LJB552" s="18"/>
      <c r="LJC552" s="18"/>
      <c r="LJD552" s="18"/>
      <c r="LJE552" s="18"/>
      <c r="LJF552" s="18"/>
      <c r="LJG552" s="18"/>
      <c r="LJH552" s="18"/>
      <c r="LJI552" s="18"/>
      <c r="LJJ552" s="18"/>
      <c r="LJK552" s="18"/>
      <c r="LJL552" s="18"/>
      <c r="LJM552" s="18"/>
      <c r="LJN552" s="18"/>
      <c r="LJO552" s="18"/>
      <c r="LJP552" s="18"/>
      <c r="LJQ552" s="18"/>
      <c r="LJR552" s="18"/>
      <c r="LJS552" s="18"/>
      <c r="LJT552" s="18"/>
      <c r="LJU552" s="18"/>
      <c r="LJV552" s="18"/>
      <c r="LJW552" s="18"/>
      <c r="LJX552" s="18"/>
      <c r="LJY552" s="18"/>
      <c r="LJZ552" s="18"/>
      <c r="LKA552" s="18"/>
      <c r="LKB552" s="18"/>
      <c r="LKC552" s="18"/>
      <c r="LKD552" s="18"/>
      <c r="LKE552" s="18"/>
      <c r="LKF552" s="18"/>
      <c r="LKG552" s="18"/>
      <c r="LKH552" s="18"/>
      <c r="LKI552" s="18"/>
      <c r="LKJ552" s="18"/>
      <c r="LKK552" s="18"/>
      <c r="LKL552" s="18"/>
      <c r="LKM552" s="18"/>
      <c r="LKN552" s="18"/>
      <c r="LKO552" s="18"/>
      <c r="LKP552" s="18"/>
      <c r="LKQ552" s="18"/>
      <c r="LKR552" s="18"/>
      <c r="LKS552" s="18"/>
      <c r="LKT552" s="18"/>
      <c r="LKU552" s="18"/>
      <c r="LKV552" s="18"/>
      <c r="LKW552" s="18"/>
      <c r="LKX552" s="18"/>
      <c r="LKY552" s="18"/>
      <c r="LKZ552" s="18"/>
      <c r="LLA552" s="18"/>
      <c r="LLB552" s="18"/>
      <c r="LLC552" s="18"/>
      <c r="LLD552" s="18"/>
      <c r="LLE552" s="18"/>
      <c r="LLF552" s="18"/>
      <c r="LLG552" s="18"/>
      <c r="LLH552" s="18"/>
      <c r="LLI552" s="18"/>
      <c r="LLJ552" s="18"/>
      <c r="LLK552" s="18"/>
      <c r="LLL552" s="18"/>
      <c r="LLM552" s="18"/>
      <c r="LLN552" s="18"/>
      <c r="LLO552" s="18"/>
      <c r="LLP552" s="18"/>
      <c r="LLQ552" s="18"/>
      <c r="LLR552" s="18"/>
      <c r="LLS552" s="18"/>
      <c r="LLT552" s="18"/>
      <c r="LLU552" s="18"/>
      <c r="LLV552" s="18"/>
      <c r="LLW552" s="18"/>
      <c r="LLX552" s="18"/>
      <c r="LLY552" s="18"/>
      <c r="LLZ552" s="18"/>
      <c r="LMA552" s="18"/>
      <c r="LMB552" s="18"/>
      <c r="LMC552" s="18"/>
      <c r="LMD552" s="18"/>
      <c r="LME552" s="18"/>
      <c r="LMF552" s="18"/>
      <c r="LMG552" s="18"/>
      <c r="LMH552" s="18"/>
      <c r="LMI552" s="18"/>
      <c r="LMJ552" s="18"/>
      <c r="LMK552" s="18"/>
      <c r="LML552" s="18"/>
      <c r="LMM552" s="18"/>
      <c r="LMN552" s="18"/>
      <c r="LMO552" s="18"/>
      <c r="LMP552" s="18"/>
      <c r="LMQ552" s="18"/>
      <c r="LMR552" s="18"/>
      <c r="LMS552" s="18"/>
      <c r="LMT552" s="18"/>
      <c r="LMU552" s="18"/>
      <c r="LMV552" s="18"/>
      <c r="LMW552" s="18"/>
      <c r="LMX552" s="18"/>
      <c r="LMY552" s="18"/>
      <c r="LMZ552" s="18"/>
      <c r="LNA552" s="18"/>
      <c r="LNB552" s="18"/>
      <c r="LNC552" s="18"/>
      <c r="LND552" s="18"/>
      <c r="LNE552" s="18"/>
      <c r="LNF552" s="18"/>
      <c r="LNG552" s="18"/>
      <c r="LNH552" s="18"/>
      <c r="LNI552" s="18"/>
      <c r="LNJ552" s="18"/>
      <c r="LNK552" s="18"/>
      <c r="LNL552" s="18"/>
      <c r="LNM552" s="18"/>
      <c r="LNN552" s="18"/>
      <c r="LNO552" s="18"/>
      <c r="LNP552" s="18"/>
      <c r="LNQ552" s="18"/>
      <c r="LNR552" s="18"/>
      <c r="LNS552" s="18"/>
      <c r="LNT552" s="18"/>
      <c r="LNU552" s="18"/>
      <c r="LNV552" s="18"/>
      <c r="LNW552" s="18"/>
      <c r="LNX552" s="18"/>
      <c r="LNY552" s="18"/>
      <c r="LNZ552" s="18"/>
      <c r="LOA552" s="18"/>
      <c r="LOB552" s="18"/>
      <c r="LOC552" s="18"/>
      <c r="LOD552" s="18"/>
      <c r="LOE552" s="18"/>
      <c r="LOF552" s="18"/>
      <c r="LOG552" s="18"/>
      <c r="LOH552" s="18"/>
      <c r="LOI552" s="18"/>
      <c r="LOJ552" s="18"/>
      <c r="LOK552" s="18"/>
      <c r="LOL552" s="18"/>
      <c r="LOM552" s="18"/>
      <c r="LON552" s="18"/>
      <c r="LOO552" s="18"/>
      <c r="LOP552" s="18"/>
      <c r="LOQ552" s="18"/>
      <c r="LOR552" s="18"/>
      <c r="LOS552" s="18"/>
      <c r="LOT552" s="18"/>
      <c r="LOU552" s="18"/>
      <c r="LOV552" s="18"/>
      <c r="LOW552" s="18"/>
      <c r="LOX552" s="18"/>
      <c r="LOY552" s="18"/>
      <c r="LOZ552" s="18"/>
      <c r="LPA552" s="18"/>
      <c r="LPB552" s="18"/>
      <c r="LPC552" s="18"/>
      <c r="LPD552" s="18"/>
      <c r="LPE552" s="18"/>
      <c r="LPF552" s="18"/>
      <c r="LPG552" s="18"/>
      <c r="LPH552" s="18"/>
      <c r="LPI552" s="18"/>
      <c r="LPJ552" s="18"/>
      <c r="LPK552" s="18"/>
      <c r="LPL552" s="18"/>
      <c r="LPM552" s="18"/>
      <c r="LPN552" s="18"/>
      <c r="LPO552" s="18"/>
      <c r="LPP552" s="18"/>
      <c r="LPQ552" s="18"/>
      <c r="LPR552" s="18"/>
      <c r="LPS552" s="18"/>
      <c r="LPT552" s="18"/>
      <c r="LPU552" s="18"/>
      <c r="LPV552" s="18"/>
      <c r="LPW552" s="18"/>
      <c r="LPX552" s="18"/>
      <c r="LPY552" s="18"/>
      <c r="LPZ552" s="18"/>
      <c r="LQA552" s="18"/>
      <c r="LQB552" s="18"/>
      <c r="LQC552" s="18"/>
      <c r="LQD552" s="18"/>
      <c r="LQE552" s="18"/>
      <c r="LQF552" s="18"/>
      <c r="LQG552" s="18"/>
      <c r="LQH552" s="18"/>
      <c r="LQI552" s="18"/>
      <c r="LQJ552" s="18"/>
      <c r="LQK552" s="18"/>
      <c r="LQL552" s="18"/>
      <c r="LQM552" s="18"/>
      <c r="LQN552" s="18"/>
      <c r="LQO552" s="18"/>
      <c r="LQP552" s="18"/>
      <c r="LQQ552" s="18"/>
      <c r="LQR552" s="18"/>
      <c r="LQS552" s="18"/>
      <c r="LQT552" s="18"/>
      <c r="LQU552" s="18"/>
      <c r="LQV552" s="18"/>
      <c r="LQW552" s="18"/>
      <c r="LQX552" s="18"/>
      <c r="LQY552" s="18"/>
      <c r="LQZ552" s="18"/>
      <c r="LRA552" s="18"/>
      <c r="LRB552" s="18"/>
      <c r="LRC552" s="18"/>
      <c r="LRD552" s="18"/>
      <c r="LRE552" s="18"/>
      <c r="LRF552" s="18"/>
      <c r="LRG552" s="18"/>
      <c r="LRH552" s="18"/>
      <c r="LRI552" s="18"/>
      <c r="LRJ552" s="18"/>
      <c r="LRK552" s="18"/>
      <c r="LRL552" s="18"/>
      <c r="LRM552" s="18"/>
      <c r="LRN552" s="18"/>
      <c r="LRO552" s="18"/>
      <c r="LRP552" s="18"/>
      <c r="LRQ552" s="18"/>
      <c r="LRR552" s="18"/>
      <c r="LRS552" s="18"/>
      <c r="LRT552" s="18"/>
      <c r="LRU552" s="18"/>
      <c r="LRV552" s="18"/>
      <c r="LRW552" s="18"/>
      <c r="LRX552" s="18"/>
      <c r="LRY552" s="18"/>
      <c r="LRZ552" s="18"/>
      <c r="LSA552" s="18"/>
      <c r="LSB552" s="18"/>
      <c r="LSC552" s="18"/>
      <c r="LSD552" s="18"/>
      <c r="LSE552" s="18"/>
      <c r="LSF552" s="18"/>
      <c r="LSG552" s="18"/>
      <c r="LSH552" s="18"/>
      <c r="LSI552" s="18"/>
      <c r="LSJ552" s="18"/>
      <c r="LSK552" s="18"/>
      <c r="LSL552" s="18"/>
      <c r="LSM552" s="18"/>
      <c r="LSN552" s="18"/>
      <c r="LSO552" s="18"/>
      <c r="LSP552" s="18"/>
      <c r="LSQ552" s="18"/>
      <c r="LSR552" s="18"/>
      <c r="LSS552" s="18"/>
      <c r="LST552" s="18"/>
      <c r="LSU552" s="18"/>
      <c r="LSV552" s="18"/>
      <c r="LSW552" s="18"/>
      <c r="LSX552" s="18"/>
      <c r="LSY552" s="18"/>
      <c r="LSZ552" s="18"/>
      <c r="LTA552" s="18"/>
      <c r="LTB552" s="18"/>
      <c r="LTC552" s="18"/>
      <c r="LTD552" s="18"/>
      <c r="LTE552" s="18"/>
      <c r="LTF552" s="18"/>
      <c r="LTG552" s="18"/>
      <c r="LTH552" s="18"/>
      <c r="LTI552" s="18"/>
      <c r="LTJ552" s="18"/>
      <c r="LTK552" s="18"/>
      <c r="LTL552" s="18"/>
      <c r="LTM552" s="18"/>
      <c r="LTN552" s="18"/>
      <c r="LTO552" s="18"/>
      <c r="LTP552" s="18"/>
      <c r="LTQ552" s="18"/>
      <c r="LTR552" s="18"/>
      <c r="LTS552" s="18"/>
      <c r="LTT552" s="18"/>
      <c r="LTU552" s="18"/>
      <c r="LTV552" s="18"/>
      <c r="LTW552" s="18"/>
      <c r="LTX552" s="18"/>
      <c r="LTY552" s="18"/>
      <c r="LTZ552" s="18"/>
      <c r="LUA552" s="18"/>
      <c r="LUB552" s="18"/>
      <c r="LUC552" s="18"/>
      <c r="LUD552" s="18"/>
      <c r="LUE552" s="18"/>
      <c r="LUF552" s="18"/>
      <c r="LUG552" s="18"/>
      <c r="LUH552" s="18"/>
      <c r="LUI552" s="18"/>
      <c r="LUJ552" s="18"/>
      <c r="LUK552" s="18"/>
      <c r="LUL552" s="18"/>
      <c r="LUM552" s="18"/>
      <c r="LUN552" s="18"/>
      <c r="LUO552" s="18"/>
      <c r="LUP552" s="18"/>
      <c r="LUQ552" s="18"/>
      <c r="LUR552" s="18"/>
      <c r="LUS552" s="18"/>
      <c r="LUT552" s="18"/>
      <c r="LUU552" s="18"/>
      <c r="LUV552" s="18"/>
      <c r="LUW552" s="18"/>
      <c r="LUX552" s="18"/>
      <c r="LUY552" s="18"/>
      <c r="LUZ552" s="18"/>
      <c r="LVA552" s="18"/>
      <c r="LVB552" s="18"/>
      <c r="LVC552" s="18"/>
      <c r="LVD552" s="18"/>
      <c r="LVE552" s="18"/>
      <c r="LVF552" s="18"/>
      <c r="LVG552" s="18"/>
      <c r="LVH552" s="18"/>
      <c r="LVI552" s="18"/>
      <c r="LVJ552" s="18"/>
      <c r="LVK552" s="18"/>
      <c r="LVL552" s="18"/>
      <c r="LVM552" s="18"/>
      <c r="LVN552" s="18"/>
      <c r="LVO552" s="18"/>
      <c r="LVP552" s="18"/>
      <c r="LVQ552" s="18"/>
      <c r="LVR552" s="18"/>
      <c r="LVS552" s="18"/>
      <c r="LVT552" s="18"/>
      <c r="LVU552" s="18"/>
      <c r="LVV552" s="18"/>
      <c r="LVW552" s="18"/>
      <c r="LVX552" s="18"/>
      <c r="LVY552" s="18"/>
      <c r="LVZ552" s="18"/>
      <c r="LWA552" s="18"/>
      <c r="LWB552" s="18"/>
      <c r="LWC552" s="18"/>
      <c r="LWD552" s="18"/>
      <c r="LWE552" s="18"/>
      <c r="LWF552" s="18"/>
      <c r="LWG552" s="18"/>
      <c r="LWH552" s="18"/>
      <c r="LWI552" s="18"/>
      <c r="LWJ552" s="18"/>
      <c r="LWK552" s="18"/>
      <c r="LWL552" s="18"/>
      <c r="LWM552" s="18"/>
      <c r="LWN552" s="18"/>
      <c r="LWO552" s="18"/>
      <c r="LWP552" s="18"/>
      <c r="LWQ552" s="18"/>
      <c r="LWR552" s="18"/>
      <c r="LWS552" s="18"/>
      <c r="LWT552" s="18"/>
      <c r="LWU552" s="18"/>
      <c r="LWV552" s="18"/>
      <c r="LWW552" s="18"/>
      <c r="LWX552" s="18"/>
      <c r="LWY552" s="18"/>
      <c r="LWZ552" s="18"/>
      <c r="LXA552" s="18"/>
      <c r="LXB552" s="18"/>
      <c r="LXC552" s="18"/>
      <c r="LXD552" s="18"/>
      <c r="LXE552" s="18"/>
      <c r="LXF552" s="18"/>
      <c r="LXG552" s="18"/>
      <c r="LXH552" s="18"/>
      <c r="LXI552" s="18"/>
      <c r="LXJ552" s="18"/>
      <c r="LXK552" s="18"/>
      <c r="LXL552" s="18"/>
      <c r="LXM552" s="18"/>
      <c r="LXN552" s="18"/>
      <c r="LXO552" s="18"/>
      <c r="LXP552" s="18"/>
      <c r="LXQ552" s="18"/>
      <c r="LXR552" s="18"/>
      <c r="LXS552" s="18"/>
      <c r="LXT552" s="18"/>
      <c r="LXU552" s="18"/>
      <c r="LXV552" s="18"/>
      <c r="LXW552" s="18"/>
      <c r="LXX552" s="18"/>
      <c r="LXY552" s="18"/>
      <c r="LXZ552" s="18"/>
      <c r="LYA552" s="18"/>
      <c r="LYB552" s="18"/>
      <c r="LYC552" s="18"/>
      <c r="LYD552" s="18"/>
      <c r="LYE552" s="18"/>
      <c r="LYF552" s="18"/>
      <c r="LYG552" s="18"/>
      <c r="LYH552" s="18"/>
      <c r="LYI552" s="18"/>
      <c r="LYJ552" s="18"/>
      <c r="LYK552" s="18"/>
      <c r="LYL552" s="18"/>
      <c r="LYM552" s="18"/>
      <c r="LYN552" s="18"/>
      <c r="LYO552" s="18"/>
      <c r="LYP552" s="18"/>
      <c r="LYQ552" s="18"/>
      <c r="LYR552" s="18"/>
      <c r="LYS552" s="18"/>
      <c r="LYT552" s="18"/>
      <c r="LYU552" s="18"/>
      <c r="LYV552" s="18"/>
      <c r="LYW552" s="18"/>
      <c r="LYX552" s="18"/>
      <c r="LYY552" s="18"/>
      <c r="LYZ552" s="18"/>
      <c r="LZA552" s="18"/>
      <c r="LZB552" s="18"/>
      <c r="LZC552" s="18"/>
      <c r="LZD552" s="18"/>
      <c r="LZE552" s="18"/>
      <c r="LZF552" s="18"/>
      <c r="LZG552" s="18"/>
      <c r="LZH552" s="18"/>
      <c r="LZI552" s="18"/>
      <c r="LZJ552" s="18"/>
      <c r="LZK552" s="18"/>
      <c r="LZL552" s="18"/>
      <c r="LZM552" s="18"/>
      <c r="LZN552" s="18"/>
      <c r="LZO552" s="18"/>
      <c r="LZP552" s="18"/>
      <c r="LZQ552" s="18"/>
      <c r="LZR552" s="18"/>
      <c r="LZS552" s="18"/>
      <c r="LZT552" s="18"/>
      <c r="LZU552" s="18"/>
      <c r="LZV552" s="18"/>
      <c r="LZW552" s="18"/>
      <c r="LZX552" s="18"/>
      <c r="LZY552" s="18"/>
      <c r="LZZ552" s="18"/>
      <c r="MAA552" s="18"/>
      <c r="MAB552" s="18"/>
      <c r="MAC552" s="18"/>
      <c r="MAD552" s="18"/>
      <c r="MAE552" s="18"/>
      <c r="MAF552" s="18"/>
      <c r="MAG552" s="18"/>
      <c r="MAH552" s="18"/>
      <c r="MAI552" s="18"/>
      <c r="MAJ552" s="18"/>
      <c r="MAK552" s="18"/>
      <c r="MAL552" s="18"/>
      <c r="MAM552" s="18"/>
      <c r="MAN552" s="18"/>
      <c r="MAO552" s="18"/>
      <c r="MAP552" s="18"/>
      <c r="MAQ552" s="18"/>
      <c r="MAR552" s="18"/>
      <c r="MAS552" s="18"/>
      <c r="MAT552" s="18"/>
      <c r="MAU552" s="18"/>
      <c r="MAV552" s="18"/>
      <c r="MAW552" s="18"/>
      <c r="MAX552" s="18"/>
      <c r="MAY552" s="18"/>
      <c r="MAZ552" s="18"/>
      <c r="MBA552" s="18"/>
      <c r="MBB552" s="18"/>
      <c r="MBC552" s="18"/>
      <c r="MBD552" s="18"/>
      <c r="MBE552" s="18"/>
      <c r="MBF552" s="18"/>
      <c r="MBG552" s="18"/>
      <c r="MBH552" s="18"/>
      <c r="MBI552" s="18"/>
      <c r="MBJ552" s="18"/>
      <c r="MBK552" s="18"/>
      <c r="MBL552" s="18"/>
      <c r="MBM552" s="18"/>
      <c r="MBN552" s="18"/>
      <c r="MBO552" s="18"/>
      <c r="MBP552" s="18"/>
      <c r="MBQ552" s="18"/>
      <c r="MBR552" s="18"/>
      <c r="MBS552" s="18"/>
      <c r="MBT552" s="18"/>
      <c r="MBU552" s="18"/>
      <c r="MBV552" s="18"/>
      <c r="MBW552" s="18"/>
      <c r="MBX552" s="18"/>
      <c r="MBY552" s="18"/>
      <c r="MBZ552" s="18"/>
      <c r="MCA552" s="18"/>
      <c r="MCB552" s="18"/>
      <c r="MCC552" s="18"/>
      <c r="MCD552" s="18"/>
      <c r="MCE552" s="18"/>
      <c r="MCF552" s="18"/>
      <c r="MCG552" s="18"/>
      <c r="MCH552" s="18"/>
      <c r="MCI552" s="18"/>
      <c r="MCJ552" s="18"/>
      <c r="MCK552" s="18"/>
      <c r="MCL552" s="18"/>
      <c r="MCM552" s="18"/>
      <c r="MCN552" s="18"/>
      <c r="MCO552" s="18"/>
      <c r="MCP552" s="18"/>
      <c r="MCQ552" s="18"/>
      <c r="MCR552" s="18"/>
      <c r="MCS552" s="18"/>
      <c r="MCT552" s="18"/>
      <c r="MCU552" s="18"/>
      <c r="MCV552" s="18"/>
      <c r="MCW552" s="18"/>
      <c r="MCX552" s="18"/>
      <c r="MCY552" s="18"/>
      <c r="MCZ552" s="18"/>
      <c r="MDA552" s="18"/>
      <c r="MDB552" s="18"/>
      <c r="MDC552" s="18"/>
      <c r="MDD552" s="18"/>
      <c r="MDE552" s="18"/>
      <c r="MDF552" s="18"/>
      <c r="MDG552" s="18"/>
      <c r="MDH552" s="18"/>
      <c r="MDI552" s="18"/>
      <c r="MDJ552" s="18"/>
      <c r="MDK552" s="18"/>
      <c r="MDL552" s="18"/>
      <c r="MDM552" s="18"/>
      <c r="MDN552" s="18"/>
      <c r="MDO552" s="18"/>
      <c r="MDP552" s="18"/>
      <c r="MDQ552" s="18"/>
      <c r="MDR552" s="18"/>
      <c r="MDS552" s="18"/>
      <c r="MDT552" s="18"/>
      <c r="MDU552" s="18"/>
      <c r="MDV552" s="18"/>
      <c r="MDW552" s="18"/>
      <c r="MDX552" s="18"/>
      <c r="MDY552" s="18"/>
      <c r="MDZ552" s="18"/>
      <c r="MEA552" s="18"/>
      <c r="MEB552" s="18"/>
      <c r="MEC552" s="18"/>
      <c r="MED552" s="18"/>
      <c r="MEE552" s="18"/>
      <c r="MEF552" s="18"/>
      <c r="MEG552" s="18"/>
      <c r="MEH552" s="18"/>
      <c r="MEI552" s="18"/>
      <c r="MEJ552" s="18"/>
      <c r="MEK552" s="18"/>
      <c r="MEL552" s="18"/>
      <c r="MEM552" s="18"/>
      <c r="MEN552" s="18"/>
      <c r="MEO552" s="18"/>
      <c r="MEP552" s="18"/>
      <c r="MEQ552" s="18"/>
      <c r="MER552" s="18"/>
      <c r="MES552" s="18"/>
      <c r="MET552" s="18"/>
      <c r="MEU552" s="18"/>
      <c r="MEV552" s="18"/>
      <c r="MEW552" s="18"/>
      <c r="MEX552" s="18"/>
      <c r="MEY552" s="18"/>
      <c r="MEZ552" s="18"/>
      <c r="MFA552" s="18"/>
      <c r="MFB552" s="18"/>
      <c r="MFC552" s="18"/>
      <c r="MFD552" s="18"/>
      <c r="MFE552" s="18"/>
      <c r="MFF552" s="18"/>
      <c r="MFG552" s="18"/>
      <c r="MFH552" s="18"/>
      <c r="MFI552" s="18"/>
      <c r="MFJ552" s="18"/>
      <c r="MFK552" s="18"/>
      <c r="MFL552" s="18"/>
      <c r="MFM552" s="18"/>
      <c r="MFN552" s="18"/>
      <c r="MFO552" s="18"/>
      <c r="MFP552" s="18"/>
      <c r="MFQ552" s="18"/>
      <c r="MFR552" s="18"/>
      <c r="MFS552" s="18"/>
      <c r="MFT552" s="18"/>
      <c r="MFU552" s="18"/>
      <c r="MFV552" s="18"/>
      <c r="MFW552" s="18"/>
      <c r="MFX552" s="18"/>
      <c r="MFY552" s="18"/>
      <c r="MFZ552" s="18"/>
      <c r="MGA552" s="18"/>
      <c r="MGB552" s="18"/>
      <c r="MGC552" s="18"/>
      <c r="MGD552" s="18"/>
      <c r="MGE552" s="18"/>
      <c r="MGF552" s="18"/>
      <c r="MGG552" s="18"/>
      <c r="MGH552" s="18"/>
      <c r="MGI552" s="18"/>
      <c r="MGJ552" s="18"/>
      <c r="MGK552" s="18"/>
      <c r="MGL552" s="18"/>
      <c r="MGM552" s="18"/>
      <c r="MGN552" s="18"/>
      <c r="MGO552" s="18"/>
      <c r="MGP552" s="18"/>
      <c r="MGQ552" s="18"/>
      <c r="MGR552" s="18"/>
      <c r="MGS552" s="18"/>
      <c r="MGT552" s="18"/>
      <c r="MGU552" s="18"/>
      <c r="MGV552" s="18"/>
      <c r="MGW552" s="18"/>
      <c r="MGX552" s="18"/>
      <c r="MGY552" s="18"/>
      <c r="MGZ552" s="18"/>
      <c r="MHA552" s="18"/>
      <c r="MHB552" s="18"/>
      <c r="MHC552" s="18"/>
      <c r="MHD552" s="18"/>
      <c r="MHE552" s="18"/>
      <c r="MHF552" s="18"/>
      <c r="MHG552" s="18"/>
      <c r="MHH552" s="18"/>
      <c r="MHI552" s="18"/>
      <c r="MHJ552" s="18"/>
      <c r="MHK552" s="18"/>
      <c r="MHL552" s="18"/>
      <c r="MHM552" s="18"/>
      <c r="MHN552" s="18"/>
      <c r="MHO552" s="18"/>
      <c r="MHP552" s="18"/>
      <c r="MHQ552" s="18"/>
      <c r="MHR552" s="18"/>
      <c r="MHS552" s="18"/>
      <c r="MHT552" s="18"/>
      <c r="MHU552" s="18"/>
      <c r="MHV552" s="18"/>
      <c r="MHW552" s="18"/>
      <c r="MHX552" s="18"/>
      <c r="MHY552" s="18"/>
      <c r="MHZ552" s="18"/>
      <c r="MIA552" s="18"/>
      <c r="MIB552" s="18"/>
      <c r="MIC552" s="18"/>
      <c r="MID552" s="18"/>
      <c r="MIE552" s="18"/>
      <c r="MIF552" s="18"/>
      <c r="MIG552" s="18"/>
      <c r="MIH552" s="18"/>
      <c r="MII552" s="18"/>
      <c r="MIJ552" s="18"/>
      <c r="MIK552" s="18"/>
      <c r="MIL552" s="18"/>
      <c r="MIM552" s="18"/>
      <c r="MIN552" s="18"/>
      <c r="MIO552" s="18"/>
      <c r="MIP552" s="18"/>
      <c r="MIQ552" s="18"/>
      <c r="MIR552" s="18"/>
      <c r="MIS552" s="18"/>
      <c r="MIT552" s="18"/>
      <c r="MIU552" s="18"/>
      <c r="MIV552" s="18"/>
      <c r="MIW552" s="18"/>
      <c r="MIX552" s="18"/>
      <c r="MIY552" s="18"/>
      <c r="MIZ552" s="18"/>
      <c r="MJA552" s="18"/>
      <c r="MJB552" s="18"/>
      <c r="MJC552" s="18"/>
      <c r="MJD552" s="18"/>
      <c r="MJE552" s="18"/>
      <c r="MJF552" s="18"/>
      <c r="MJG552" s="18"/>
      <c r="MJH552" s="18"/>
      <c r="MJI552" s="18"/>
      <c r="MJJ552" s="18"/>
      <c r="MJK552" s="18"/>
      <c r="MJL552" s="18"/>
      <c r="MJM552" s="18"/>
      <c r="MJN552" s="18"/>
      <c r="MJO552" s="18"/>
      <c r="MJP552" s="18"/>
      <c r="MJQ552" s="18"/>
      <c r="MJR552" s="18"/>
      <c r="MJS552" s="18"/>
      <c r="MJT552" s="18"/>
      <c r="MJU552" s="18"/>
      <c r="MJV552" s="18"/>
      <c r="MJW552" s="18"/>
      <c r="MJX552" s="18"/>
      <c r="MJY552" s="18"/>
      <c r="MJZ552" s="18"/>
      <c r="MKA552" s="18"/>
      <c r="MKB552" s="18"/>
      <c r="MKC552" s="18"/>
      <c r="MKD552" s="18"/>
      <c r="MKE552" s="18"/>
      <c r="MKF552" s="18"/>
      <c r="MKG552" s="18"/>
      <c r="MKH552" s="18"/>
      <c r="MKI552" s="18"/>
      <c r="MKJ552" s="18"/>
      <c r="MKK552" s="18"/>
      <c r="MKL552" s="18"/>
      <c r="MKM552" s="18"/>
      <c r="MKN552" s="18"/>
      <c r="MKO552" s="18"/>
      <c r="MKP552" s="18"/>
      <c r="MKQ552" s="18"/>
      <c r="MKR552" s="18"/>
      <c r="MKS552" s="18"/>
      <c r="MKT552" s="18"/>
      <c r="MKU552" s="18"/>
      <c r="MKV552" s="18"/>
      <c r="MKW552" s="18"/>
      <c r="MKX552" s="18"/>
      <c r="MKY552" s="18"/>
      <c r="MKZ552" s="18"/>
      <c r="MLA552" s="18"/>
      <c r="MLB552" s="18"/>
      <c r="MLC552" s="18"/>
      <c r="MLD552" s="18"/>
      <c r="MLE552" s="18"/>
      <c r="MLF552" s="18"/>
      <c r="MLG552" s="18"/>
      <c r="MLH552" s="18"/>
      <c r="MLI552" s="18"/>
      <c r="MLJ552" s="18"/>
      <c r="MLK552" s="18"/>
      <c r="MLL552" s="18"/>
      <c r="MLM552" s="18"/>
      <c r="MLN552" s="18"/>
      <c r="MLO552" s="18"/>
      <c r="MLP552" s="18"/>
      <c r="MLQ552" s="18"/>
      <c r="MLR552" s="18"/>
      <c r="MLS552" s="18"/>
      <c r="MLT552" s="18"/>
      <c r="MLU552" s="18"/>
      <c r="MLV552" s="18"/>
      <c r="MLW552" s="18"/>
      <c r="MLX552" s="18"/>
      <c r="MLY552" s="18"/>
      <c r="MLZ552" s="18"/>
      <c r="MMA552" s="18"/>
      <c r="MMB552" s="18"/>
      <c r="MMC552" s="18"/>
      <c r="MMD552" s="18"/>
      <c r="MME552" s="18"/>
      <c r="MMF552" s="18"/>
      <c r="MMG552" s="18"/>
      <c r="MMH552" s="18"/>
      <c r="MMI552" s="18"/>
      <c r="MMJ552" s="18"/>
      <c r="MMK552" s="18"/>
      <c r="MML552" s="18"/>
      <c r="MMM552" s="18"/>
      <c r="MMN552" s="18"/>
      <c r="MMO552" s="18"/>
      <c r="MMP552" s="18"/>
      <c r="MMQ552" s="18"/>
      <c r="MMR552" s="18"/>
      <c r="MMS552" s="18"/>
      <c r="MMT552" s="18"/>
      <c r="MMU552" s="18"/>
      <c r="MMV552" s="18"/>
      <c r="MMW552" s="18"/>
      <c r="MMX552" s="18"/>
      <c r="MMY552" s="18"/>
      <c r="MMZ552" s="18"/>
      <c r="MNA552" s="18"/>
      <c r="MNB552" s="18"/>
      <c r="MNC552" s="18"/>
      <c r="MND552" s="18"/>
      <c r="MNE552" s="18"/>
      <c r="MNF552" s="18"/>
      <c r="MNG552" s="18"/>
      <c r="MNH552" s="18"/>
      <c r="MNI552" s="18"/>
      <c r="MNJ552" s="18"/>
      <c r="MNK552" s="18"/>
      <c r="MNL552" s="18"/>
      <c r="MNM552" s="18"/>
      <c r="MNN552" s="18"/>
      <c r="MNO552" s="18"/>
      <c r="MNP552" s="18"/>
      <c r="MNQ552" s="18"/>
      <c r="MNR552" s="18"/>
      <c r="MNS552" s="18"/>
      <c r="MNT552" s="18"/>
      <c r="MNU552" s="18"/>
      <c r="MNV552" s="18"/>
      <c r="MNW552" s="18"/>
      <c r="MNX552" s="18"/>
      <c r="MNY552" s="18"/>
      <c r="MNZ552" s="18"/>
      <c r="MOA552" s="18"/>
      <c r="MOB552" s="18"/>
      <c r="MOC552" s="18"/>
      <c r="MOD552" s="18"/>
      <c r="MOE552" s="18"/>
      <c r="MOF552" s="18"/>
      <c r="MOG552" s="18"/>
      <c r="MOH552" s="18"/>
      <c r="MOI552" s="18"/>
      <c r="MOJ552" s="18"/>
      <c r="MOK552" s="18"/>
      <c r="MOL552" s="18"/>
      <c r="MOM552" s="18"/>
      <c r="MON552" s="18"/>
      <c r="MOO552" s="18"/>
      <c r="MOP552" s="18"/>
      <c r="MOQ552" s="18"/>
      <c r="MOR552" s="18"/>
      <c r="MOS552" s="18"/>
      <c r="MOT552" s="18"/>
      <c r="MOU552" s="18"/>
      <c r="MOV552" s="18"/>
      <c r="MOW552" s="18"/>
      <c r="MOX552" s="18"/>
      <c r="MOY552" s="18"/>
      <c r="MOZ552" s="18"/>
      <c r="MPA552" s="18"/>
      <c r="MPB552" s="18"/>
      <c r="MPC552" s="18"/>
      <c r="MPD552" s="18"/>
      <c r="MPE552" s="18"/>
      <c r="MPF552" s="18"/>
      <c r="MPG552" s="18"/>
      <c r="MPH552" s="18"/>
      <c r="MPI552" s="18"/>
      <c r="MPJ552" s="18"/>
      <c r="MPK552" s="18"/>
      <c r="MPL552" s="18"/>
      <c r="MPM552" s="18"/>
      <c r="MPN552" s="18"/>
      <c r="MPO552" s="18"/>
      <c r="MPP552" s="18"/>
      <c r="MPQ552" s="18"/>
      <c r="MPR552" s="18"/>
      <c r="MPS552" s="18"/>
      <c r="MPT552" s="18"/>
      <c r="MPU552" s="18"/>
      <c r="MPV552" s="18"/>
      <c r="MPW552" s="18"/>
      <c r="MPX552" s="18"/>
      <c r="MPY552" s="18"/>
      <c r="MPZ552" s="18"/>
      <c r="MQA552" s="18"/>
      <c r="MQB552" s="18"/>
      <c r="MQC552" s="18"/>
      <c r="MQD552" s="18"/>
      <c r="MQE552" s="18"/>
      <c r="MQF552" s="18"/>
      <c r="MQG552" s="18"/>
      <c r="MQH552" s="18"/>
      <c r="MQI552" s="18"/>
      <c r="MQJ552" s="18"/>
      <c r="MQK552" s="18"/>
      <c r="MQL552" s="18"/>
      <c r="MQM552" s="18"/>
      <c r="MQN552" s="18"/>
      <c r="MQO552" s="18"/>
      <c r="MQP552" s="18"/>
      <c r="MQQ552" s="18"/>
      <c r="MQR552" s="18"/>
      <c r="MQS552" s="18"/>
      <c r="MQT552" s="18"/>
      <c r="MQU552" s="18"/>
      <c r="MQV552" s="18"/>
      <c r="MQW552" s="18"/>
      <c r="MQX552" s="18"/>
      <c r="MQY552" s="18"/>
      <c r="MQZ552" s="18"/>
      <c r="MRA552" s="18"/>
      <c r="MRB552" s="18"/>
      <c r="MRC552" s="18"/>
      <c r="MRD552" s="18"/>
      <c r="MRE552" s="18"/>
      <c r="MRF552" s="18"/>
      <c r="MRG552" s="18"/>
      <c r="MRH552" s="18"/>
      <c r="MRI552" s="18"/>
      <c r="MRJ552" s="18"/>
      <c r="MRK552" s="18"/>
      <c r="MRL552" s="18"/>
      <c r="MRM552" s="18"/>
      <c r="MRN552" s="18"/>
      <c r="MRO552" s="18"/>
      <c r="MRP552" s="18"/>
      <c r="MRQ552" s="18"/>
      <c r="MRR552" s="18"/>
      <c r="MRS552" s="18"/>
      <c r="MRT552" s="18"/>
      <c r="MRU552" s="18"/>
      <c r="MRV552" s="18"/>
      <c r="MRW552" s="18"/>
      <c r="MRX552" s="18"/>
      <c r="MRY552" s="18"/>
      <c r="MRZ552" s="18"/>
      <c r="MSA552" s="18"/>
      <c r="MSB552" s="18"/>
      <c r="MSC552" s="18"/>
      <c r="MSD552" s="18"/>
      <c r="MSE552" s="18"/>
      <c r="MSF552" s="18"/>
      <c r="MSG552" s="18"/>
      <c r="MSH552" s="18"/>
      <c r="MSI552" s="18"/>
      <c r="MSJ552" s="18"/>
      <c r="MSK552" s="18"/>
      <c r="MSL552" s="18"/>
      <c r="MSM552" s="18"/>
      <c r="MSN552" s="18"/>
      <c r="MSO552" s="18"/>
      <c r="MSP552" s="18"/>
      <c r="MSQ552" s="18"/>
      <c r="MSR552" s="18"/>
      <c r="MSS552" s="18"/>
      <c r="MST552" s="18"/>
      <c r="MSU552" s="18"/>
      <c r="MSV552" s="18"/>
      <c r="MSW552" s="18"/>
      <c r="MSX552" s="18"/>
      <c r="MSY552" s="18"/>
      <c r="MSZ552" s="18"/>
      <c r="MTA552" s="18"/>
      <c r="MTB552" s="18"/>
      <c r="MTC552" s="18"/>
      <c r="MTD552" s="18"/>
      <c r="MTE552" s="18"/>
      <c r="MTF552" s="18"/>
      <c r="MTG552" s="18"/>
      <c r="MTH552" s="18"/>
      <c r="MTI552" s="18"/>
      <c r="MTJ552" s="18"/>
      <c r="MTK552" s="18"/>
      <c r="MTL552" s="18"/>
      <c r="MTM552" s="18"/>
      <c r="MTN552" s="18"/>
      <c r="MTO552" s="18"/>
      <c r="MTP552" s="18"/>
      <c r="MTQ552" s="18"/>
      <c r="MTR552" s="18"/>
      <c r="MTS552" s="18"/>
      <c r="MTT552" s="18"/>
      <c r="MTU552" s="18"/>
      <c r="MTV552" s="18"/>
      <c r="MTW552" s="18"/>
      <c r="MTX552" s="18"/>
      <c r="MTY552" s="18"/>
      <c r="MTZ552" s="18"/>
      <c r="MUA552" s="18"/>
      <c r="MUB552" s="18"/>
      <c r="MUC552" s="18"/>
      <c r="MUD552" s="18"/>
      <c r="MUE552" s="18"/>
      <c r="MUF552" s="18"/>
      <c r="MUG552" s="18"/>
      <c r="MUH552" s="18"/>
      <c r="MUI552" s="18"/>
      <c r="MUJ552" s="18"/>
      <c r="MUK552" s="18"/>
      <c r="MUL552" s="18"/>
      <c r="MUM552" s="18"/>
      <c r="MUN552" s="18"/>
      <c r="MUO552" s="18"/>
      <c r="MUP552" s="18"/>
      <c r="MUQ552" s="18"/>
      <c r="MUR552" s="18"/>
      <c r="MUS552" s="18"/>
      <c r="MUT552" s="18"/>
      <c r="MUU552" s="18"/>
      <c r="MUV552" s="18"/>
      <c r="MUW552" s="18"/>
      <c r="MUX552" s="18"/>
      <c r="MUY552" s="18"/>
      <c r="MUZ552" s="18"/>
      <c r="MVA552" s="18"/>
      <c r="MVB552" s="18"/>
      <c r="MVC552" s="18"/>
      <c r="MVD552" s="18"/>
      <c r="MVE552" s="18"/>
      <c r="MVF552" s="18"/>
      <c r="MVG552" s="18"/>
      <c r="MVH552" s="18"/>
      <c r="MVI552" s="18"/>
      <c r="MVJ552" s="18"/>
      <c r="MVK552" s="18"/>
      <c r="MVL552" s="18"/>
      <c r="MVM552" s="18"/>
      <c r="MVN552" s="18"/>
      <c r="MVO552" s="18"/>
      <c r="MVP552" s="18"/>
      <c r="MVQ552" s="18"/>
      <c r="MVR552" s="18"/>
      <c r="MVS552" s="18"/>
      <c r="MVT552" s="18"/>
      <c r="MVU552" s="18"/>
      <c r="MVV552" s="18"/>
      <c r="MVW552" s="18"/>
      <c r="MVX552" s="18"/>
      <c r="MVY552" s="18"/>
      <c r="MVZ552" s="18"/>
      <c r="MWA552" s="18"/>
      <c r="MWB552" s="18"/>
      <c r="MWC552" s="18"/>
      <c r="MWD552" s="18"/>
      <c r="MWE552" s="18"/>
      <c r="MWF552" s="18"/>
      <c r="MWG552" s="18"/>
      <c r="MWH552" s="18"/>
      <c r="MWI552" s="18"/>
      <c r="MWJ552" s="18"/>
      <c r="MWK552" s="18"/>
      <c r="MWL552" s="18"/>
      <c r="MWM552" s="18"/>
      <c r="MWN552" s="18"/>
      <c r="MWO552" s="18"/>
      <c r="MWP552" s="18"/>
      <c r="MWQ552" s="18"/>
      <c r="MWR552" s="18"/>
      <c r="MWS552" s="18"/>
      <c r="MWT552" s="18"/>
      <c r="MWU552" s="18"/>
      <c r="MWV552" s="18"/>
      <c r="MWW552" s="18"/>
      <c r="MWX552" s="18"/>
      <c r="MWY552" s="18"/>
      <c r="MWZ552" s="18"/>
      <c r="MXA552" s="18"/>
      <c r="MXB552" s="18"/>
      <c r="MXC552" s="18"/>
      <c r="MXD552" s="18"/>
      <c r="MXE552" s="18"/>
      <c r="MXF552" s="18"/>
      <c r="MXG552" s="18"/>
      <c r="MXH552" s="18"/>
      <c r="MXI552" s="18"/>
      <c r="MXJ552" s="18"/>
      <c r="MXK552" s="18"/>
      <c r="MXL552" s="18"/>
      <c r="MXM552" s="18"/>
      <c r="MXN552" s="18"/>
      <c r="MXO552" s="18"/>
      <c r="MXP552" s="18"/>
      <c r="MXQ552" s="18"/>
      <c r="MXR552" s="18"/>
      <c r="MXS552" s="18"/>
      <c r="MXT552" s="18"/>
      <c r="MXU552" s="18"/>
      <c r="MXV552" s="18"/>
      <c r="MXW552" s="18"/>
      <c r="MXX552" s="18"/>
      <c r="MXY552" s="18"/>
      <c r="MXZ552" s="18"/>
      <c r="MYA552" s="18"/>
      <c r="MYB552" s="18"/>
      <c r="MYC552" s="18"/>
      <c r="MYD552" s="18"/>
      <c r="MYE552" s="18"/>
      <c r="MYF552" s="18"/>
      <c r="MYG552" s="18"/>
      <c r="MYH552" s="18"/>
      <c r="MYI552" s="18"/>
      <c r="MYJ552" s="18"/>
      <c r="MYK552" s="18"/>
      <c r="MYL552" s="18"/>
      <c r="MYM552" s="18"/>
      <c r="MYN552" s="18"/>
      <c r="MYO552" s="18"/>
      <c r="MYP552" s="18"/>
      <c r="MYQ552" s="18"/>
      <c r="MYR552" s="18"/>
      <c r="MYS552" s="18"/>
      <c r="MYT552" s="18"/>
      <c r="MYU552" s="18"/>
      <c r="MYV552" s="18"/>
      <c r="MYW552" s="18"/>
      <c r="MYX552" s="18"/>
      <c r="MYY552" s="18"/>
      <c r="MYZ552" s="18"/>
      <c r="MZA552" s="18"/>
      <c r="MZB552" s="18"/>
      <c r="MZC552" s="18"/>
      <c r="MZD552" s="18"/>
      <c r="MZE552" s="18"/>
      <c r="MZF552" s="18"/>
      <c r="MZG552" s="18"/>
      <c r="MZH552" s="18"/>
      <c r="MZI552" s="18"/>
      <c r="MZJ552" s="18"/>
      <c r="MZK552" s="18"/>
      <c r="MZL552" s="18"/>
      <c r="MZM552" s="18"/>
      <c r="MZN552" s="18"/>
      <c r="MZO552" s="18"/>
      <c r="MZP552" s="18"/>
      <c r="MZQ552" s="18"/>
      <c r="MZR552" s="18"/>
      <c r="MZS552" s="18"/>
      <c r="MZT552" s="18"/>
      <c r="MZU552" s="18"/>
      <c r="MZV552" s="18"/>
      <c r="MZW552" s="18"/>
      <c r="MZX552" s="18"/>
      <c r="MZY552" s="18"/>
      <c r="MZZ552" s="18"/>
      <c r="NAA552" s="18"/>
      <c r="NAB552" s="18"/>
      <c r="NAC552" s="18"/>
      <c r="NAD552" s="18"/>
      <c r="NAE552" s="18"/>
      <c r="NAF552" s="18"/>
      <c r="NAG552" s="18"/>
      <c r="NAH552" s="18"/>
      <c r="NAI552" s="18"/>
      <c r="NAJ552" s="18"/>
      <c r="NAK552" s="18"/>
      <c r="NAL552" s="18"/>
      <c r="NAM552" s="18"/>
      <c r="NAN552" s="18"/>
      <c r="NAO552" s="18"/>
      <c r="NAP552" s="18"/>
      <c r="NAQ552" s="18"/>
      <c r="NAR552" s="18"/>
      <c r="NAS552" s="18"/>
      <c r="NAT552" s="18"/>
      <c r="NAU552" s="18"/>
      <c r="NAV552" s="18"/>
      <c r="NAW552" s="18"/>
      <c r="NAX552" s="18"/>
      <c r="NAY552" s="18"/>
      <c r="NAZ552" s="18"/>
      <c r="NBA552" s="18"/>
      <c r="NBB552" s="18"/>
      <c r="NBC552" s="18"/>
      <c r="NBD552" s="18"/>
      <c r="NBE552" s="18"/>
      <c r="NBF552" s="18"/>
      <c r="NBG552" s="18"/>
      <c r="NBH552" s="18"/>
      <c r="NBI552" s="18"/>
      <c r="NBJ552" s="18"/>
      <c r="NBK552" s="18"/>
      <c r="NBL552" s="18"/>
      <c r="NBM552" s="18"/>
      <c r="NBN552" s="18"/>
      <c r="NBO552" s="18"/>
      <c r="NBP552" s="18"/>
      <c r="NBQ552" s="18"/>
      <c r="NBR552" s="18"/>
      <c r="NBS552" s="18"/>
      <c r="NBT552" s="18"/>
      <c r="NBU552" s="18"/>
      <c r="NBV552" s="18"/>
      <c r="NBW552" s="18"/>
      <c r="NBX552" s="18"/>
      <c r="NBY552" s="18"/>
      <c r="NBZ552" s="18"/>
      <c r="NCA552" s="18"/>
      <c r="NCB552" s="18"/>
      <c r="NCC552" s="18"/>
      <c r="NCD552" s="18"/>
      <c r="NCE552" s="18"/>
      <c r="NCF552" s="18"/>
      <c r="NCG552" s="18"/>
      <c r="NCH552" s="18"/>
      <c r="NCI552" s="18"/>
      <c r="NCJ552" s="18"/>
      <c r="NCK552" s="18"/>
      <c r="NCL552" s="18"/>
      <c r="NCM552" s="18"/>
      <c r="NCN552" s="18"/>
      <c r="NCO552" s="18"/>
      <c r="NCP552" s="18"/>
      <c r="NCQ552" s="18"/>
      <c r="NCR552" s="18"/>
      <c r="NCS552" s="18"/>
      <c r="NCT552" s="18"/>
      <c r="NCU552" s="18"/>
      <c r="NCV552" s="18"/>
      <c r="NCW552" s="18"/>
      <c r="NCX552" s="18"/>
      <c r="NCY552" s="18"/>
      <c r="NCZ552" s="18"/>
      <c r="NDA552" s="18"/>
      <c r="NDB552" s="18"/>
      <c r="NDC552" s="18"/>
      <c r="NDD552" s="18"/>
      <c r="NDE552" s="18"/>
      <c r="NDF552" s="18"/>
      <c r="NDG552" s="18"/>
      <c r="NDH552" s="18"/>
      <c r="NDI552" s="18"/>
      <c r="NDJ552" s="18"/>
      <c r="NDK552" s="18"/>
      <c r="NDL552" s="18"/>
      <c r="NDM552" s="18"/>
      <c r="NDN552" s="18"/>
      <c r="NDO552" s="18"/>
      <c r="NDP552" s="18"/>
      <c r="NDQ552" s="18"/>
      <c r="NDR552" s="18"/>
      <c r="NDS552" s="18"/>
      <c r="NDT552" s="18"/>
      <c r="NDU552" s="18"/>
      <c r="NDV552" s="18"/>
      <c r="NDW552" s="18"/>
      <c r="NDX552" s="18"/>
      <c r="NDY552" s="18"/>
      <c r="NDZ552" s="18"/>
      <c r="NEA552" s="18"/>
      <c r="NEB552" s="18"/>
      <c r="NEC552" s="18"/>
      <c r="NED552" s="18"/>
      <c r="NEE552" s="18"/>
      <c r="NEF552" s="18"/>
      <c r="NEG552" s="18"/>
      <c r="NEH552" s="18"/>
      <c r="NEI552" s="18"/>
      <c r="NEJ552" s="18"/>
      <c r="NEK552" s="18"/>
      <c r="NEL552" s="18"/>
      <c r="NEM552" s="18"/>
      <c r="NEN552" s="18"/>
      <c r="NEO552" s="18"/>
      <c r="NEP552" s="18"/>
      <c r="NEQ552" s="18"/>
      <c r="NER552" s="18"/>
      <c r="NES552" s="18"/>
      <c r="NET552" s="18"/>
      <c r="NEU552" s="18"/>
      <c r="NEV552" s="18"/>
      <c r="NEW552" s="18"/>
      <c r="NEX552" s="18"/>
      <c r="NEY552" s="18"/>
      <c r="NEZ552" s="18"/>
      <c r="NFA552" s="18"/>
      <c r="NFB552" s="18"/>
      <c r="NFC552" s="18"/>
      <c r="NFD552" s="18"/>
      <c r="NFE552" s="18"/>
      <c r="NFF552" s="18"/>
      <c r="NFG552" s="18"/>
      <c r="NFH552" s="18"/>
      <c r="NFI552" s="18"/>
      <c r="NFJ552" s="18"/>
      <c r="NFK552" s="18"/>
      <c r="NFL552" s="18"/>
      <c r="NFM552" s="18"/>
      <c r="NFN552" s="18"/>
      <c r="NFO552" s="18"/>
      <c r="NFP552" s="18"/>
      <c r="NFQ552" s="18"/>
      <c r="NFR552" s="18"/>
      <c r="NFS552" s="18"/>
      <c r="NFT552" s="18"/>
      <c r="NFU552" s="18"/>
      <c r="NFV552" s="18"/>
      <c r="NFW552" s="18"/>
      <c r="NFX552" s="18"/>
      <c r="NFY552" s="18"/>
      <c r="NFZ552" s="18"/>
      <c r="NGA552" s="18"/>
      <c r="NGB552" s="18"/>
      <c r="NGC552" s="18"/>
      <c r="NGD552" s="18"/>
      <c r="NGE552" s="18"/>
      <c r="NGF552" s="18"/>
      <c r="NGG552" s="18"/>
      <c r="NGH552" s="18"/>
      <c r="NGI552" s="18"/>
      <c r="NGJ552" s="18"/>
      <c r="NGK552" s="18"/>
      <c r="NGL552" s="18"/>
      <c r="NGM552" s="18"/>
      <c r="NGN552" s="18"/>
      <c r="NGO552" s="18"/>
      <c r="NGP552" s="18"/>
      <c r="NGQ552" s="18"/>
      <c r="NGR552" s="18"/>
      <c r="NGS552" s="18"/>
      <c r="NGT552" s="18"/>
      <c r="NGU552" s="18"/>
      <c r="NGV552" s="18"/>
      <c r="NGW552" s="18"/>
      <c r="NGX552" s="18"/>
      <c r="NGY552" s="18"/>
      <c r="NGZ552" s="18"/>
      <c r="NHA552" s="18"/>
      <c r="NHB552" s="18"/>
      <c r="NHC552" s="18"/>
      <c r="NHD552" s="18"/>
      <c r="NHE552" s="18"/>
      <c r="NHF552" s="18"/>
      <c r="NHG552" s="18"/>
      <c r="NHH552" s="18"/>
      <c r="NHI552" s="18"/>
      <c r="NHJ552" s="18"/>
      <c r="NHK552" s="18"/>
      <c r="NHL552" s="18"/>
      <c r="NHM552" s="18"/>
      <c r="NHN552" s="18"/>
      <c r="NHO552" s="18"/>
      <c r="NHP552" s="18"/>
      <c r="NHQ552" s="18"/>
      <c r="NHR552" s="18"/>
      <c r="NHS552" s="18"/>
      <c r="NHT552" s="18"/>
      <c r="NHU552" s="18"/>
      <c r="NHV552" s="18"/>
      <c r="NHW552" s="18"/>
      <c r="NHX552" s="18"/>
      <c r="NHY552" s="18"/>
      <c r="NHZ552" s="18"/>
      <c r="NIA552" s="18"/>
      <c r="NIB552" s="18"/>
      <c r="NIC552" s="18"/>
      <c r="NID552" s="18"/>
      <c r="NIE552" s="18"/>
      <c r="NIF552" s="18"/>
      <c r="NIG552" s="18"/>
      <c r="NIH552" s="18"/>
      <c r="NII552" s="18"/>
      <c r="NIJ552" s="18"/>
      <c r="NIK552" s="18"/>
      <c r="NIL552" s="18"/>
      <c r="NIM552" s="18"/>
      <c r="NIN552" s="18"/>
      <c r="NIO552" s="18"/>
      <c r="NIP552" s="18"/>
      <c r="NIQ552" s="18"/>
      <c r="NIR552" s="18"/>
      <c r="NIS552" s="18"/>
      <c r="NIT552" s="18"/>
      <c r="NIU552" s="18"/>
      <c r="NIV552" s="18"/>
      <c r="NIW552" s="18"/>
      <c r="NIX552" s="18"/>
      <c r="NIY552" s="18"/>
      <c r="NIZ552" s="18"/>
      <c r="NJA552" s="18"/>
      <c r="NJB552" s="18"/>
      <c r="NJC552" s="18"/>
      <c r="NJD552" s="18"/>
      <c r="NJE552" s="18"/>
      <c r="NJF552" s="18"/>
      <c r="NJG552" s="18"/>
      <c r="NJH552" s="18"/>
      <c r="NJI552" s="18"/>
      <c r="NJJ552" s="18"/>
      <c r="NJK552" s="18"/>
      <c r="NJL552" s="18"/>
      <c r="NJM552" s="18"/>
      <c r="NJN552" s="18"/>
      <c r="NJO552" s="18"/>
      <c r="NJP552" s="18"/>
      <c r="NJQ552" s="18"/>
      <c r="NJR552" s="18"/>
      <c r="NJS552" s="18"/>
      <c r="NJT552" s="18"/>
      <c r="NJU552" s="18"/>
      <c r="NJV552" s="18"/>
      <c r="NJW552" s="18"/>
      <c r="NJX552" s="18"/>
      <c r="NJY552" s="18"/>
      <c r="NJZ552" s="18"/>
      <c r="NKA552" s="18"/>
      <c r="NKB552" s="18"/>
      <c r="NKC552" s="18"/>
      <c r="NKD552" s="18"/>
      <c r="NKE552" s="18"/>
      <c r="NKF552" s="18"/>
      <c r="NKG552" s="18"/>
      <c r="NKH552" s="18"/>
      <c r="NKI552" s="18"/>
      <c r="NKJ552" s="18"/>
      <c r="NKK552" s="18"/>
      <c r="NKL552" s="18"/>
      <c r="NKM552" s="18"/>
      <c r="NKN552" s="18"/>
      <c r="NKO552" s="18"/>
      <c r="NKP552" s="18"/>
      <c r="NKQ552" s="18"/>
      <c r="NKR552" s="18"/>
      <c r="NKS552" s="18"/>
      <c r="NKT552" s="18"/>
      <c r="NKU552" s="18"/>
      <c r="NKV552" s="18"/>
      <c r="NKW552" s="18"/>
      <c r="NKX552" s="18"/>
      <c r="NKY552" s="18"/>
      <c r="NKZ552" s="18"/>
      <c r="NLA552" s="18"/>
      <c r="NLB552" s="18"/>
      <c r="NLC552" s="18"/>
      <c r="NLD552" s="18"/>
      <c r="NLE552" s="18"/>
      <c r="NLF552" s="18"/>
      <c r="NLG552" s="18"/>
      <c r="NLH552" s="18"/>
      <c r="NLI552" s="18"/>
      <c r="NLJ552" s="18"/>
      <c r="NLK552" s="18"/>
      <c r="NLL552" s="18"/>
      <c r="NLM552" s="18"/>
      <c r="NLN552" s="18"/>
      <c r="NLO552" s="18"/>
      <c r="NLP552" s="18"/>
      <c r="NLQ552" s="18"/>
      <c r="NLR552" s="18"/>
      <c r="NLS552" s="18"/>
      <c r="NLT552" s="18"/>
      <c r="NLU552" s="18"/>
      <c r="NLV552" s="18"/>
      <c r="NLW552" s="18"/>
      <c r="NLX552" s="18"/>
      <c r="NLY552" s="18"/>
      <c r="NLZ552" s="18"/>
      <c r="NMA552" s="18"/>
      <c r="NMB552" s="18"/>
      <c r="NMC552" s="18"/>
      <c r="NMD552" s="18"/>
      <c r="NME552" s="18"/>
      <c r="NMF552" s="18"/>
      <c r="NMG552" s="18"/>
      <c r="NMH552" s="18"/>
      <c r="NMI552" s="18"/>
      <c r="NMJ552" s="18"/>
      <c r="NMK552" s="18"/>
      <c r="NML552" s="18"/>
      <c r="NMM552" s="18"/>
      <c r="NMN552" s="18"/>
      <c r="NMO552" s="18"/>
      <c r="NMP552" s="18"/>
      <c r="NMQ552" s="18"/>
      <c r="NMR552" s="18"/>
      <c r="NMS552" s="18"/>
      <c r="NMT552" s="18"/>
      <c r="NMU552" s="18"/>
      <c r="NMV552" s="18"/>
      <c r="NMW552" s="18"/>
      <c r="NMX552" s="18"/>
      <c r="NMY552" s="18"/>
      <c r="NMZ552" s="18"/>
      <c r="NNA552" s="18"/>
      <c r="NNB552" s="18"/>
      <c r="NNC552" s="18"/>
      <c r="NND552" s="18"/>
      <c r="NNE552" s="18"/>
      <c r="NNF552" s="18"/>
      <c r="NNG552" s="18"/>
      <c r="NNH552" s="18"/>
      <c r="NNI552" s="18"/>
      <c r="NNJ552" s="18"/>
      <c r="NNK552" s="18"/>
      <c r="NNL552" s="18"/>
      <c r="NNM552" s="18"/>
      <c r="NNN552" s="18"/>
      <c r="NNO552" s="18"/>
      <c r="NNP552" s="18"/>
      <c r="NNQ552" s="18"/>
      <c r="NNR552" s="18"/>
      <c r="NNS552" s="18"/>
      <c r="NNT552" s="18"/>
      <c r="NNU552" s="18"/>
      <c r="NNV552" s="18"/>
      <c r="NNW552" s="18"/>
      <c r="NNX552" s="18"/>
      <c r="NNY552" s="18"/>
      <c r="NNZ552" s="18"/>
      <c r="NOA552" s="18"/>
      <c r="NOB552" s="18"/>
      <c r="NOC552" s="18"/>
      <c r="NOD552" s="18"/>
      <c r="NOE552" s="18"/>
      <c r="NOF552" s="18"/>
      <c r="NOG552" s="18"/>
      <c r="NOH552" s="18"/>
      <c r="NOI552" s="18"/>
      <c r="NOJ552" s="18"/>
      <c r="NOK552" s="18"/>
      <c r="NOL552" s="18"/>
      <c r="NOM552" s="18"/>
      <c r="NON552" s="18"/>
      <c r="NOO552" s="18"/>
      <c r="NOP552" s="18"/>
      <c r="NOQ552" s="18"/>
      <c r="NOR552" s="18"/>
      <c r="NOS552" s="18"/>
      <c r="NOT552" s="18"/>
      <c r="NOU552" s="18"/>
      <c r="NOV552" s="18"/>
      <c r="NOW552" s="18"/>
      <c r="NOX552" s="18"/>
      <c r="NOY552" s="18"/>
      <c r="NOZ552" s="18"/>
      <c r="NPA552" s="18"/>
      <c r="NPB552" s="18"/>
      <c r="NPC552" s="18"/>
      <c r="NPD552" s="18"/>
      <c r="NPE552" s="18"/>
      <c r="NPF552" s="18"/>
      <c r="NPG552" s="18"/>
      <c r="NPH552" s="18"/>
      <c r="NPI552" s="18"/>
      <c r="NPJ552" s="18"/>
      <c r="NPK552" s="18"/>
      <c r="NPL552" s="18"/>
      <c r="NPM552" s="18"/>
      <c r="NPN552" s="18"/>
      <c r="NPO552" s="18"/>
      <c r="NPP552" s="18"/>
      <c r="NPQ552" s="18"/>
      <c r="NPR552" s="18"/>
      <c r="NPS552" s="18"/>
      <c r="NPT552" s="18"/>
      <c r="NPU552" s="18"/>
      <c r="NPV552" s="18"/>
      <c r="NPW552" s="18"/>
      <c r="NPX552" s="18"/>
      <c r="NPY552" s="18"/>
      <c r="NPZ552" s="18"/>
      <c r="NQA552" s="18"/>
      <c r="NQB552" s="18"/>
      <c r="NQC552" s="18"/>
      <c r="NQD552" s="18"/>
      <c r="NQE552" s="18"/>
      <c r="NQF552" s="18"/>
      <c r="NQG552" s="18"/>
      <c r="NQH552" s="18"/>
      <c r="NQI552" s="18"/>
      <c r="NQJ552" s="18"/>
      <c r="NQK552" s="18"/>
      <c r="NQL552" s="18"/>
      <c r="NQM552" s="18"/>
      <c r="NQN552" s="18"/>
      <c r="NQO552" s="18"/>
      <c r="NQP552" s="18"/>
      <c r="NQQ552" s="18"/>
      <c r="NQR552" s="18"/>
      <c r="NQS552" s="18"/>
      <c r="NQT552" s="18"/>
      <c r="NQU552" s="18"/>
      <c r="NQV552" s="18"/>
      <c r="NQW552" s="18"/>
      <c r="NQX552" s="18"/>
      <c r="NQY552" s="18"/>
      <c r="NQZ552" s="18"/>
      <c r="NRA552" s="18"/>
      <c r="NRB552" s="18"/>
      <c r="NRC552" s="18"/>
      <c r="NRD552" s="18"/>
      <c r="NRE552" s="18"/>
      <c r="NRF552" s="18"/>
      <c r="NRG552" s="18"/>
      <c r="NRH552" s="18"/>
      <c r="NRI552" s="18"/>
      <c r="NRJ552" s="18"/>
      <c r="NRK552" s="18"/>
      <c r="NRL552" s="18"/>
      <c r="NRM552" s="18"/>
      <c r="NRN552" s="18"/>
      <c r="NRO552" s="18"/>
      <c r="NRP552" s="18"/>
      <c r="NRQ552" s="18"/>
      <c r="NRR552" s="18"/>
      <c r="NRS552" s="18"/>
      <c r="NRT552" s="18"/>
      <c r="NRU552" s="18"/>
      <c r="NRV552" s="18"/>
      <c r="NRW552" s="18"/>
      <c r="NRX552" s="18"/>
      <c r="NRY552" s="18"/>
      <c r="NRZ552" s="18"/>
      <c r="NSA552" s="18"/>
      <c r="NSB552" s="18"/>
      <c r="NSC552" s="18"/>
      <c r="NSD552" s="18"/>
      <c r="NSE552" s="18"/>
      <c r="NSF552" s="18"/>
      <c r="NSG552" s="18"/>
      <c r="NSH552" s="18"/>
      <c r="NSI552" s="18"/>
      <c r="NSJ552" s="18"/>
      <c r="NSK552" s="18"/>
      <c r="NSL552" s="18"/>
      <c r="NSM552" s="18"/>
      <c r="NSN552" s="18"/>
      <c r="NSO552" s="18"/>
      <c r="NSP552" s="18"/>
      <c r="NSQ552" s="18"/>
      <c r="NSR552" s="18"/>
      <c r="NSS552" s="18"/>
      <c r="NST552" s="18"/>
      <c r="NSU552" s="18"/>
      <c r="NSV552" s="18"/>
      <c r="NSW552" s="18"/>
      <c r="NSX552" s="18"/>
      <c r="NSY552" s="18"/>
      <c r="NSZ552" s="18"/>
      <c r="NTA552" s="18"/>
      <c r="NTB552" s="18"/>
      <c r="NTC552" s="18"/>
      <c r="NTD552" s="18"/>
      <c r="NTE552" s="18"/>
      <c r="NTF552" s="18"/>
      <c r="NTG552" s="18"/>
      <c r="NTH552" s="18"/>
      <c r="NTI552" s="18"/>
      <c r="NTJ552" s="18"/>
      <c r="NTK552" s="18"/>
      <c r="NTL552" s="18"/>
      <c r="NTM552" s="18"/>
      <c r="NTN552" s="18"/>
      <c r="NTO552" s="18"/>
      <c r="NTP552" s="18"/>
      <c r="NTQ552" s="18"/>
      <c r="NTR552" s="18"/>
      <c r="NTS552" s="18"/>
      <c r="NTT552" s="18"/>
      <c r="NTU552" s="18"/>
      <c r="NTV552" s="18"/>
      <c r="NTW552" s="18"/>
      <c r="NTX552" s="18"/>
      <c r="NTY552" s="18"/>
      <c r="NTZ552" s="18"/>
      <c r="NUA552" s="18"/>
      <c r="NUB552" s="18"/>
      <c r="NUC552" s="18"/>
      <c r="NUD552" s="18"/>
      <c r="NUE552" s="18"/>
      <c r="NUF552" s="18"/>
      <c r="NUG552" s="18"/>
      <c r="NUH552" s="18"/>
      <c r="NUI552" s="18"/>
      <c r="NUJ552" s="18"/>
      <c r="NUK552" s="18"/>
      <c r="NUL552" s="18"/>
      <c r="NUM552" s="18"/>
      <c r="NUN552" s="18"/>
      <c r="NUO552" s="18"/>
      <c r="NUP552" s="18"/>
      <c r="NUQ552" s="18"/>
      <c r="NUR552" s="18"/>
      <c r="NUS552" s="18"/>
      <c r="NUT552" s="18"/>
      <c r="NUU552" s="18"/>
      <c r="NUV552" s="18"/>
      <c r="NUW552" s="18"/>
      <c r="NUX552" s="18"/>
      <c r="NUY552" s="18"/>
      <c r="NUZ552" s="18"/>
      <c r="NVA552" s="18"/>
      <c r="NVB552" s="18"/>
      <c r="NVC552" s="18"/>
      <c r="NVD552" s="18"/>
      <c r="NVE552" s="18"/>
      <c r="NVF552" s="18"/>
      <c r="NVG552" s="18"/>
      <c r="NVH552" s="18"/>
      <c r="NVI552" s="18"/>
      <c r="NVJ552" s="18"/>
      <c r="NVK552" s="18"/>
      <c r="NVL552" s="18"/>
      <c r="NVM552" s="18"/>
      <c r="NVN552" s="18"/>
      <c r="NVO552" s="18"/>
      <c r="NVP552" s="18"/>
      <c r="NVQ552" s="18"/>
      <c r="NVR552" s="18"/>
      <c r="NVS552" s="18"/>
      <c r="NVT552" s="18"/>
      <c r="NVU552" s="18"/>
      <c r="NVV552" s="18"/>
      <c r="NVW552" s="18"/>
      <c r="NVX552" s="18"/>
      <c r="NVY552" s="18"/>
      <c r="NVZ552" s="18"/>
      <c r="NWA552" s="18"/>
      <c r="NWB552" s="18"/>
      <c r="NWC552" s="18"/>
      <c r="NWD552" s="18"/>
      <c r="NWE552" s="18"/>
      <c r="NWF552" s="18"/>
      <c r="NWG552" s="18"/>
      <c r="NWH552" s="18"/>
      <c r="NWI552" s="18"/>
      <c r="NWJ552" s="18"/>
      <c r="NWK552" s="18"/>
      <c r="NWL552" s="18"/>
      <c r="NWM552" s="18"/>
      <c r="NWN552" s="18"/>
      <c r="NWO552" s="18"/>
      <c r="NWP552" s="18"/>
      <c r="NWQ552" s="18"/>
      <c r="NWR552" s="18"/>
      <c r="NWS552" s="18"/>
      <c r="NWT552" s="18"/>
      <c r="NWU552" s="18"/>
      <c r="NWV552" s="18"/>
      <c r="NWW552" s="18"/>
      <c r="NWX552" s="18"/>
      <c r="NWY552" s="18"/>
      <c r="NWZ552" s="18"/>
      <c r="NXA552" s="18"/>
      <c r="NXB552" s="18"/>
      <c r="NXC552" s="18"/>
      <c r="NXD552" s="18"/>
      <c r="NXE552" s="18"/>
      <c r="NXF552" s="18"/>
      <c r="NXG552" s="18"/>
      <c r="NXH552" s="18"/>
      <c r="NXI552" s="18"/>
      <c r="NXJ552" s="18"/>
      <c r="NXK552" s="18"/>
      <c r="NXL552" s="18"/>
      <c r="NXM552" s="18"/>
      <c r="NXN552" s="18"/>
      <c r="NXO552" s="18"/>
      <c r="NXP552" s="18"/>
      <c r="NXQ552" s="18"/>
      <c r="NXR552" s="18"/>
      <c r="NXS552" s="18"/>
      <c r="NXT552" s="18"/>
      <c r="NXU552" s="18"/>
      <c r="NXV552" s="18"/>
      <c r="NXW552" s="18"/>
      <c r="NXX552" s="18"/>
      <c r="NXY552" s="18"/>
      <c r="NXZ552" s="18"/>
      <c r="NYA552" s="18"/>
      <c r="NYB552" s="18"/>
      <c r="NYC552" s="18"/>
      <c r="NYD552" s="18"/>
      <c r="NYE552" s="18"/>
      <c r="NYF552" s="18"/>
      <c r="NYG552" s="18"/>
      <c r="NYH552" s="18"/>
      <c r="NYI552" s="18"/>
      <c r="NYJ552" s="18"/>
      <c r="NYK552" s="18"/>
      <c r="NYL552" s="18"/>
      <c r="NYM552" s="18"/>
      <c r="NYN552" s="18"/>
      <c r="NYO552" s="18"/>
      <c r="NYP552" s="18"/>
      <c r="NYQ552" s="18"/>
      <c r="NYR552" s="18"/>
      <c r="NYS552" s="18"/>
      <c r="NYT552" s="18"/>
      <c r="NYU552" s="18"/>
      <c r="NYV552" s="18"/>
      <c r="NYW552" s="18"/>
      <c r="NYX552" s="18"/>
      <c r="NYY552" s="18"/>
      <c r="NYZ552" s="18"/>
      <c r="NZA552" s="18"/>
      <c r="NZB552" s="18"/>
      <c r="NZC552" s="18"/>
      <c r="NZD552" s="18"/>
      <c r="NZE552" s="18"/>
      <c r="NZF552" s="18"/>
      <c r="NZG552" s="18"/>
      <c r="NZH552" s="18"/>
      <c r="NZI552" s="18"/>
      <c r="NZJ552" s="18"/>
      <c r="NZK552" s="18"/>
      <c r="NZL552" s="18"/>
      <c r="NZM552" s="18"/>
      <c r="NZN552" s="18"/>
      <c r="NZO552" s="18"/>
      <c r="NZP552" s="18"/>
      <c r="NZQ552" s="18"/>
      <c r="NZR552" s="18"/>
      <c r="NZS552" s="18"/>
      <c r="NZT552" s="18"/>
      <c r="NZU552" s="18"/>
      <c r="NZV552" s="18"/>
      <c r="NZW552" s="18"/>
      <c r="NZX552" s="18"/>
      <c r="NZY552" s="18"/>
      <c r="NZZ552" s="18"/>
      <c r="OAA552" s="18"/>
      <c r="OAB552" s="18"/>
      <c r="OAC552" s="18"/>
      <c r="OAD552" s="18"/>
      <c r="OAE552" s="18"/>
      <c r="OAF552" s="18"/>
      <c r="OAG552" s="18"/>
      <c r="OAH552" s="18"/>
      <c r="OAI552" s="18"/>
      <c r="OAJ552" s="18"/>
      <c r="OAK552" s="18"/>
      <c r="OAL552" s="18"/>
      <c r="OAM552" s="18"/>
      <c r="OAN552" s="18"/>
      <c r="OAO552" s="18"/>
      <c r="OAP552" s="18"/>
      <c r="OAQ552" s="18"/>
      <c r="OAR552" s="18"/>
      <c r="OAS552" s="18"/>
      <c r="OAT552" s="18"/>
      <c r="OAU552" s="18"/>
      <c r="OAV552" s="18"/>
      <c r="OAW552" s="18"/>
      <c r="OAX552" s="18"/>
      <c r="OAY552" s="18"/>
      <c r="OAZ552" s="18"/>
      <c r="OBA552" s="18"/>
      <c r="OBB552" s="18"/>
      <c r="OBC552" s="18"/>
      <c r="OBD552" s="18"/>
      <c r="OBE552" s="18"/>
      <c r="OBF552" s="18"/>
      <c r="OBG552" s="18"/>
      <c r="OBH552" s="18"/>
      <c r="OBI552" s="18"/>
      <c r="OBJ552" s="18"/>
      <c r="OBK552" s="18"/>
      <c r="OBL552" s="18"/>
      <c r="OBM552" s="18"/>
      <c r="OBN552" s="18"/>
      <c r="OBO552" s="18"/>
      <c r="OBP552" s="18"/>
      <c r="OBQ552" s="18"/>
      <c r="OBR552" s="18"/>
      <c r="OBS552" s="18"/>
      <c r="OBT552" s="18"/>
      <c r="OBU552" s="18"/>
      <c r="OBV552" s="18"/>
      <c r="OBW552" s="18"/>
      <c r="OBX552" s="18"/>
      <c r="OBY552" s="18"/>
      <c r="OBZ552" s="18"/>
      <c r="OCA552" s="18"/>
      <c r="OCB552" s="18"/>
      <c r="OCC552" s="18"/>
      <c r="OCD552" s="18"/>
      <c r="OCE552" s="18"/>
      <c r="OCF552" s="18"/>
      <c r="OCG552" s="18"/>
      <c r="OCH552" s="18"/>
      <c r="OCI552" s="18"/>
      <c r="OCJ552" s="18"/>
      <c r="OCK552" s="18"/>
      <c r="OCL552" s="18"/>
      <c r="OCM552" s="18"/>
      <c r="OCN552" s="18"/>
      <c r="OCO552" s="18"/>
      <c r="OCP552" s="18"/>
      <c r="OCQ552" s="18"/>
      <c r="OCR552" s="18"/>
      <c r="OCS552" s="18"/>
      <c r="OCT552" s="18"/>
      <c r="OCU552" s="18"/>
      <c r="OCV552" s="18"/>
      <c r="OCW552" s="18"/>
      <c r="OCX552" s="18"/>
      <c r="OCY552" s="18"/>
      <c r="OCZ552" s="18"/>
      <c r="ODA552" s="18"/>
      <c r="ODB552" s="18"/>
      <c r="ODC552" s="18"/>
      <c r="ODD552" s="18"/>
      <c r="ODE552" s="18"/>
      <c r="ODF552" s="18"/>
      <c r="ODG552" s="18"/>
      <c r="ODH552" s="18"/>
      <c r="ODI552" s="18"/>
      <c r="ODJ552" s="18"/>
      <c r="ODK552" s="18"/>
      <c r="ODL552" s="18"/>
      <c r="ODM552" s="18"/>
      <c r="ODN552" s="18"/>
      <c r="ODO552" s="18"/>
      <c r="ODP552" s="18"/>
      <c r="ODQ552" s="18"/>
      <c r="ODR552" s="18"/>
      <c r="ODS552" s="18"/>
      <c r="ODT552" s="18"/>
      <c r="ODU552" s="18"/>
      <c r="ODV552" s="18"/>
      <c r="ODW552" s="18"/>
      <c r="ODX552" s="18"/>
      <c r="ODY552" s="18"/>
      <c r="ODZ552" s="18"/>
      <c r="OEA552" s="18"/>
      <c r="OEB552" s="18"/>
      <c r="OEC552" s="18"/>
      <c r="OED552" s="18"/>
      <c r="OEE552" s="18"/>
      <c r="OEF552" s="18"/>
      <c r="OEG552" s="18"/>
      <c r="OEH552" s="18"/>
      <c r="OEI552" s="18"/>
      <c r="OEJ552" s="18"/>
      <c r="OEK552" s="18"/>
      <c r="OEL552" s="18"/>
      <c r="OEM552" s="18"/>
      <c r="OEN552" s="18"/>
      <c r="OEO552" s="18"/>
      <c r="OEP552" s="18"/>
      <c r="OEQ552" s="18"/>
      <c r="OER552" s="18"/>
      <c r="OES552" s="18"/>
      <c r="OET552" s="18"/>
      <c r="OEU552" s="18"/>
      <c r="OEV552" s="18"/>
      <c r="OEW552" s="18"/>
      <c r="OEX552" s="18"/>
      <c r="OEY552" s="18"/>
      <c r="OEZ552" s="18"/>
      <c r="OFA552" s="18"/>
      <c r="OFB552" s="18"/>
      <c r="OFC552" s="18"/>
      <c r="OFD552" s="18"/>
      <c r="OFE552" s="18"/>
      <c r="OFF552" s="18"/>
      <c r="OFG552" s="18"/>
      <c r="OFH552" s="18"/>
      <c r="OFI552" s="18"/>
      <c r="OFJ552" s="18"/>
      <c r="OFK552" s="18"/>
      <c r="OFL552" s="18"/>
      <c r="OFM552" s="18"/>
      <c r="OFN552" s="18"/>
      <c r="OFO552" s="18"/>
      <c r="OFP552" s="18"/>
      <c r="OFQ552" s="18"/>
      <c r="OFR552" s="18"/>
      <c r="OFS552" s="18"/>
      <c r="OFT552" s="18"/>
      <c r="OFU552" s="18"/>
      <c r="OFV552" s="18"/>
      <c r="OFW552" s="18"/>
      <c r="OFX552" s="18"/>
      <c r="OFY552" s="18"/>
      <c r="OFZ552" s="18"/>
      <c r="OGA552" s="18"/>
      <c r="OGB552" s="18"/>
      <c r="OGC552" s="18"/>
      <c r="OGD552" s="18"/>
      <c r="OGE552" s="18"/>
      <c r="OGF552" s="18"/>
      <c r="OGG552" s="18"/>
      <c r="OGH552" s="18"/>
      <c r="OGI552" s="18"/>
      <c r="OGJ552" s="18"/>
      <c r="OGK552" s="18"/>
      <c r="OGL552" s="18"/>
      <c r="OGM552" s="18"/>
      <c r="OGN552" s="18"/>
      <c r="OGO552" s="18"/>
      <c r="OGP552" s="18"/>
      <c r="OGQ552" s="18"/>
      <c r="OGR552" s="18"/>
      <c r="OGS552" s="18"/>
      <c r="OGT552" s="18"/>
      <c r="OGU552" s="18"/>
      <c r="OGV552" s="18"/>
      <c r="OGW552" s="18"/>
      <c r="OGX552" s="18"/>
      <c r="OGY552" s="18"/>
      <c r="OGZ552" s="18"/>
      <c r="OHA552" s="18"/>
      <c r="OHB552" s="18"/>
      <c r="OHC552" s="18"/>
      <c r="OHD552" s="18"/>
      <c r="OHE552" s="18"/>
      <c r="OHF552" s="18"/>
      <c r="OHG552" s="18"/>
      <c r="OHH552" s="18"/>
      <c r="OHI552" s="18"/>
      <c r="OHJ552" s="18"/>
      <c r="OHK552" s="18"/>
      <c r="OHL552" s="18"/>
      <c r="OHM552" s="18"/>
      <c r="OHN552" s="18"/>
      <c r="OHO552" s="18"/>
      <c r="OHP552" s="18"/>
      <c r="OHQ552" s="18"/>
      <c r="OHR552" s="18"/>
      <c r="OHS552" s="18"/>
      <c r="OHT552" s="18"/>
      <c r="OHU552" s="18"/>
      <c r="OHV552" s="18"/>
      <c r="OHW552" s="18"/>
      <c r="OHX552" s="18"/>
      <c r="OHY552" s="18"/>
      <c r="OHZ552" s="18"/>
      <c r="OIA552" s="18"/>
      <c r="OIB552" s="18"/>
      <c r="OIC552" s="18"/>
      <c r="OID552" s="18"/>
      <c r="OIE552" s="18"/>
      <c r="OIF552" s="18"/>
      <c r="OIG552" s="18"/>
      <c r="OIH552" s="18"/>
      <c r="OII552" s="18"/>
      <c r="OIJ552" s="18"/>
      <c r="OIK552" s="18"/>
      <c r="OIL552" s="18"/>
      <c r="OIM552" s="18"/>
      <c r="OIN552" s="18"/>
      <c r="OIO552" s="18"/>
      <c r="OIP552" s="18"/>
      <c r="OIQ552" s="18"/>
      <c r="OIR552" s="18"/>
      <c r="OIS552" s="18"/>
      <c r="OIT552" s="18"/>
      <c r="OIU552" s="18"/>
      <c r="OIV552" s="18"/>
      <c r="OIW552" s="18"/>
      <c r="OIX552" s="18"/>
      <c r="OIY552" s="18"/>
      <c r="OIZ552" s="18"/>
      <c r="OJA552" s="18"/>
      <c r="OJB552" s="18"/>
      <c r="OJC552" s="18"/>
      <c r="OJD552" s="18"/>
      <c r="OJE552" s="18"/>
      <c r="OJF552" s="18"/>
      <c r="OJG552" s="18"/>
      <c r="OJH552" s="18"/>
      <c r="OJI552" s="18"/>
      <c r="OJJ552" s="18"/>
      <c r="OJK552" s="18"/>
      <c r="OJL552" s="18"/>
      <c r="OJM552" s="18"/>
      <c r="OJN552" s="18"/>
      <c r="OJO552" s="18"/>
      <c r="OJP552" s="18"/>
      <c r="OJQ552" s="18"/>
      <c r="OJR552" s="18"/>
      <c r="OJS552" s="18"/>
      <c r="OJT552" s="18"/>
      <c r="OJU552" s="18"/>
      <c r="OJV552" s="18"/>
      <c r="OJW552" s="18"/>
      <c r="OJX552" s="18"/>
      <c r="OJY552" s="18"/>
      <c r="OJZ552" s="18"/>
      <c r="OKA552" s="18"/>
      <c r="OKB552" s="18"/>
      <c r="OKC552" s="18"/>
      <c r="OKD552" s="18"/>
      <c r="OKE552" s="18"/>
      <c r="OKF552" s="18"/>
      <c r="OKG552" s="18"/>
      <c r="OKH552" s="18"/>
      <c r="OKI552" s="18"/>
      <c r="OKJ552" s="18"/>
      <c r="OKK552" s="18"/>
      <c r="OKL552" s="18"/>
      <c r="OKM552" s="18"/>
      <c r="OKN552" s="18"/>
      <c r="OKO552" s="18"/>
      <c r="OKP552" s="18"/>
      <c r="OKQ552" s="18"/>
      <c r="OKR552" s="18"/>
      <c r="OKS552" s="18"/>
      <c r="OKT552" s="18"/>
      <c r="OKU552" s="18"/>
      <c r="OKV552" s="18"/>
      <c r="OKW552" s="18"/>
      <c r="OKX552" s="18"/>
      <c r="OKY552" s="18"/>
      <c r="OKZ552" s="18"/>
      <c r="OLA552" s="18"/>
      <c r="OLB552" s="18"/>
      <c r="OLC552" s="18"/>
      <c r="OLD552" s="18"/>
      <c r="OLE552" s="18"/>
      <c r="OLF552" s="18"/>
      <c r="OLG552" s="18"/>
      <c r="OLH552" s="18"/>
      <c r="OLI552" s="18"/>
      <c r="OLJ552" s="18"/>
      <c r="OLK552" s="18"/>
      <c r="OLL552" s="18"/>
      <c r="OLM552" s="18"/>
      <c r="OLN552" s="18"/>
      <c r="OLO552" s="18"/>
      <c r="OLP552" s="18"/>
      <c r="OLQ552" s="18"/>
      <c r="OLR552" s="18"/>
      <c r="OLS552" s="18"/>
      <c r="OLT552" s="18"/>
      <c r="OLU552" s="18"/>
      <c r="OLV552" s="18"/>
      <c r="OLW552" s="18"/>
      <c r="OLX552" s="18"/>
      <c r="OLY552" s="18"/>
      <c r="OLZ552" s="18"/>
      <c r="OMA552" s="18"/>
      <c r="OMB552" s="18"/>
      <c r="OMC552" s="18"/>
      <c r="OMD552" s="18"/>
      <c r="OME552" s="18"/>
      <c r="OMF552" s="18"/>
      <c r="OMG552" s="18"/>
      <c r="OMH552" s="18"/>
      <c r="OMI552" s="18"/>
      <c r="OMJ552" s="18"/>
      <c r="OMK552" s="18"/>
      <c r="OML552" s="18"/>
      <c r="OMM552" s="18"/>
      <c r="OMN552" s="18"/>
      <c r="OMO552" s="18"/>
      <c r="OMP552" s="18"/>
      <c r="OMQ552" s="18"/>
      <c r="OMR552" s="18"/>
      <c r="OMS552" s="18"/>
      <c r="OMT552" s="18"/>
      <c r="OMU552" s="18"/>
      <c r="OMV552" s="18"/>
      <c r="OMW552" s="18"/>
      <c r="OMX552" s="18"/>
      <c r="OMY552" s="18"/>
      <c r="OMZ552" s="18"/>
      <c r="ONA552" s="18"/>
      <c r="ONB552" s="18"/>
      <c r="ONC552" s="18"/>
      <c r="OND552" s="18"/>
      <c r="ONE552" s="18"/>
      <c r="ONF552" s="18"/>
      <c r="ONG552" s="18"/>
      <c r="ONH552" s="18"/>
      <c r="ONI552" s="18"/>
      <c r="ONJ552" s="18"/>
      <c r="ONK552" s="18"/>
      <c r="ONL552" s="18"/>
      <c r="ONM552" s="18"/>
      <c r="ONN552" s="18"/>
      <c r="ONO552" s="18"/>
      <c r="ONP552" s="18"/>
      <c r="ONQ552" s="18"/>
      <c r="ONR552" s="18"/>
      <c r="ONS552" s="18"/>
      <c r="ONT552" s="18"/>
      <c r="ONU552" s="18"/>
      <c r="ONV552" s="18"/>
      <c r="ONW552" s="18"/>
      <c r="ONX552" s="18"/>
      <c r="ONY552" s="18"/>
      <c r="ONZ552" s="18"/>
      <c r="OOA552" s="18"/>
      <c r="OOB552" s="18"/>
      <c r="OOC552" s="18"/>
      <c r="OOD552" s="18"/>
      <c r="OOE552" s="18"/>
      <c r="OOF552" s="18"/>
      <c r="OOG552" s="18"/>
      <c r="OOH552" s="18"/>
      <c r="OOI552" s="18"/>
      <c r="OOJ552" s="18"/>
      <c r="OOK552" s="18"/>
      <c r="OOL552" s="18"/>
      <c r="OOM552" s="18"/>
      <c r="OON552" s="18"/>
      <c r="OOO552" s="18"/>
      <c r="OOP552" s="18"/>
      <c r="OOQ552" s="18"/>
      <c r="OOR552" s="18"/>
      <c r="OOS552" s="18"/>
      <c r="OOT552" s="18"/>
      <c r="OOU552" s="18"/>
      <c r="OOV552" s="18"/>
      <c r="OOW552" s="18"/>
      <c r="OOX552" s="18"/>
      <c r="OOY552" s="18"/>
      <c r="OOZ552" s="18"/>
      <c r="OPA552" s="18"/>
      <c r="OPB552" s="18"/>
      <c r="OPC552" s="18"/>
      <c r="OPD552" s="18"/>
      <c r="OPE552" s="18"/>
      <c r="OPF552" s="18"/>
      <c r="OPG552" s="18"/>
      <c r="OPH552" s="18"/>
      <c r="OPI552" s="18"/>
      <c r="OPJ552" s="18"/>
      <c r="OPK552" s="18"/>
      <c r="OPL552" s="18"/>
      <c r="OPM552" s="18"/>
      <c r="OPN552" s="18"/>
      <c r="OPO552" s="18"/>
      <c r="OPP552" s="18"/>
      <c r="OPQ552" s="18"/>
      <c r="OPR552" s="18"/>
      <c r="OPS552" s="18"/>
      <c r="OPT552" s="18"/>
      <c r="OPU552" s="18"/>
      <c r="OPV552" s="18"/>
      <c r="OPW552" s="18"/>
      <c r="OPX552" s="18"/>
      <c r="OPY552" s="18"/>
      <c r="OPZ552" s="18"/>
      <c r="OQA552" s="18"/>
      <c r="OQB552" s="18"/>
      <c r="OQC552" s="18"/>
      <c r="OQD552" s="18"/>
      <c r="OQE552" s="18"/>
      <c r="OQF552" s="18"/>
      <c r="OQG552" s="18"/>
      <c r="OQH552" s="18"/>
      <c r="OQI552" s="18"/>
      <c r="OQJ552" s="18"/>
      <c r="OQK552" s="18"/>
      <c r="OQL552" s="18"/>
      <c r="OQM552" s="18"/>
      <c r="OQN552" s="18"/>
      <c r="OQO552" s="18"/>
      <c r="OQP552" s="18"/>
      <c r="OQQ552" s="18"/>
      <c r="OQR552" s="18"/>
      <c r="OQS552" s="18"/>
      <c r="OQT552" s="18"/>
      <c r="OQU552" s="18"/>
      <c r="OQV552" s="18"/>
      <c r="OQW552" s="18"/>
      <c r="OQX552" s="18"/>
      <c r="OQY552" s="18"/>
      <c r="OQZ552" s="18"/>
      <c r="ORA552" s="18"/>
      <c r="ORB552" s="18"/>
      <c r="ORC552" s="18"/>
      <c r="ORD552" s="18"/>
      <c r="ORE552" s="18"/>
      <c r="ORF552" s="18"/>
      <c r="ORG552" s="18"/>
      <c r="ORH552" s="18"/>
      <c r="ORI552" s="18"/>
      <c r="ORJ552" s="18"/>
      <c r="ORK552" s="18"/>
      <c r="ORL552" s="18"/>
      <c r="ORM552" s="18"/>
      <c r="ORN552" s="18"/>
      <c r="ORO552" s="18"/>
      <c r="ORP552" s="18"/>
      <c r="ORQ552" s="18"/>
      <c r="ORR552" s="18"/>
      <c r="ORS552" s="18"/>
      <c r="ORT552" s="18"/>
      <c r="ORU552" s="18"/>
      <c r="ORV552" s="18"/>
      <c r="ORW552" s="18"/>
      <c r="ORX552" s="18"/>
      <c r="ORY552" s="18"/>
      <c r="ORZ552" s="18"/>
      <c r="OSA552" s="18"/>
      <c r="OSB552" s="18"/>
      <c r="OSC552" s="18"/>
      <c r="OSD552" s="18"/>
      <c r="OSE552" s="18"/>
      <c r="OSF552" s="18"/>
      <c r="OSG552" s="18"/>
      <c r="OSH552" s="18"/>
      <c r="OSI552" s="18"/>
      <c r="OSJ552" s="18"/>
      <c r="OSK552" s="18"/>
      <c r="OSL552" s="18"/>
      <c r="OSM552" s="18"/>
      <c r="OSN552" s="18"/>
      <c r="OSO552" s="18"/>
      <c r="OSP552" s="18"/>
      <c r="OSQ552" s="18"/>
      <c r="OSR552" s="18"/>
      <c r="OSS552" s="18"/>
      <c r="OST552" s="18"/>
      <c r="OSU552" s="18"/>
      <c r="OSV552" s="18"/>
      <c r="OSW552" s="18"/>
      <c r="OSX552" s="18"/>
      <c r="OSY552" s="18"/>
      <c r="OSZ552" s="18"/>
      <c r="OTA552" s="18"/>
      <c r="OTB552" s="18"/>
      <c r="OTC552" s="18"/>
      <c r="OTD552" s="18"/>
      <c r="OTE552" s="18"/>
      <c r="OTF552" s="18"/>
      <c r="OTG552" s="18"/>
      <c r="OTH552" s="18"/>
      <c r="OTI552" s="18"/>
      <c r="OTJ552" s="18"/>
      <c r="OTK552" s="18"/>
      <c r="OTL552" s="18"/>
      <c r="OTM552" s="18"/>
      <c r="OTN552" s="18"/>
      <c r="OTO552" s="18"/>
      <c r="OTP552" s="18"/>
      <c r="OTQ552" s="18"/>
      <c r="OTR552" s="18"/>
      <c r="OTS552" s="18"/>
      <c r="OTT552" s="18"/>
      <c r="OTU552" s="18"/>
      <c r="OTV552" s="18"/>
      <c r="OTW552" s="18"/>
      <c r="OTX552" s="18"/>
      <c r="OTY552" s="18"/>
      <c r="OTZ552" s="18"/>
      <c r="OUA552" s="18"/>
      <c r="OUB552" s="18"/>
      <c r="OUC552" s="18"/>
      <c r="OUD552" s="18"/>
      <c r="OUE552" s="18"/>
      <c r="OUF552" s="18"/>
      <c r="OUG552" s="18"/>
      <c r="OUH552" s="18"/>
      <c r="OUI552" s="18"/>
      <c r="OUJ552" s="18"/>
      <c r="OUK552" s="18"/>
      <c r="OUL552" s="18"/>
      <c r="OUM552" s="18"/>
      <c r="OUN552" s="18"/>
      <c r="OUO552" s="18"/>
      <c r="OUP552" s="18"/>
      <c r="OUQ552" s="18"/>
      <c r="OUR552" s="18"/>
      <c r="OUS552" s="18"/>
      <c r="OUT552" s="18"/>
      <c r="OUU552" s="18"/>
      <c r="OUV552" s="18"/>
      <c r="OUW552" s="18"/>
      <c r="OUX552" s="18"/>
      <c r="OUY552" s="18"/>
      <c r="OUZ552" s="18"/>
      <c r="OVA552" s="18"/>
      <c r="OVB552" s="18"/>
      <c r="OVC552" s="18"/>
      <c r="OVD552" s="18"/>
      <c r="OVE552" s="18"/>
      <c r="OVF552" s="18"/>
      <c r="OVG552" s="18"/>
      <c r="OVH552" s="18"/>
      <c r="OVI552" s="18"/>
      <c r="OVJ552" s="18"/>
      <c r="OVK552" s="18"/>
      <c r="OVL552" s="18"/>
      <c r="OVM552" s="18"/>
      <c r="OVN552" s="18"/>
      <c r="OVO552" s="18"/>
      <c r="OVP552" s="18"/>
      <c r="OVQ552" s="18"/>
      <c r="OVR552" s="18"/>
      <c r="OVS552" s="18"/>
      <c r="OVT552" s="18"/>
      <c r="OVU552" s="18"/>
      <c r="OVV552" s="18"/>
      <c r="OVW552" s="18"/>
      <c r="OVX552" s="18"/>
      <c r="OVY552" s="18"/>
      <c r="OVZ552" s="18"/>
      <c r="OWA552" s="18"/>
      <c r="OWB552" s="18"/>
      <c r="OWC552" s="18"/>
      <c r="OWD552" s="18"/>
      <c r="OWE552" s="18"/>
      <c r="OWF552" s="18"/>
      <c r="OWG552" s="18"/>
      <c r="OWH552" s="18"/>
      <c r="OWI552" s="18"/>
      <c r="OWJ552" s="18"/>
      <c r="OWK552" s="18"/>
      <c r="OWL552" s="18"/>
      <c r="OWM552" s="18"/>
      <c r="OWN552" s="18"/>
      <c r="OWO552" s="18"/>
      <c r="OWP552" s="18"/>
      <c r="OWQ552" s="18"/>
      <c r="OWR552" s="18"/>
      <c r="OWS552" s="18"/>
      <c r="OWT552" s="18"/>
      <c r="OWU552" s="18"/>
      <c r="OWV552" s="18"/>
      <c r="OWW552" s="18"/>
      <c r="OWX552" s="18"/>
      <c r="OWY552" s="18"/>
      <c r="OWZ552" s="18"/>
      <c r="OXA552" s="18"/>
      <c r="OXB552" s="18"/>
      <c r="OXC552" s="18"/>
      <c r="OXD552" s="18"/>
      <c r="OXE552" s="18"/>
      <c r="OXF552" s="18"/>
      <c r="OXG552" s="18"/>
      <c r="OXH552" s="18"/>
      <c r="OXI552" s="18"/>
      <c r="OXJ552" s="18"/>
      <c r="OXK552" s="18"/>
      <c r="OXL552" s="18"/>
      <c r="OXM552" s="18"/>
      <c r="OXN552" s="18"/>
      <c r="OXO552" s="18"/>
      <c r="OXP552" s="18"/>
      <c r="OXQ552" s="18"/>
      <c r="OXR552" s="18"/>
      <c r="OXS552" s="18"/>
      <c r="OXT552" s="18"/>
      <c r="OXU552" s="18"/>
      <c r="OXV552" s="18"/>
      <c r="OXW552" s="18"/>
      <c r="OXX552" s="18"/>
      <c r="OXY552" s="18"/>
      <c r="OXZ552" s="18"/>
      <c r="OYA552" s="18"/>
      <c r="OYB552" s="18"/>
      <c r="OYC552" s="18"/>
      <c r="OYD552" s="18"/>
      <c r="OYE552" s="18"/>
      <c r="OYF552" s="18"/>
      <c r="OYG552" s="18"/>
      <c r="OYH552" s="18"/>
      <c r="OYI552" s="18"/>
      <c r="OYJ552" s="18"/>
      <c r="OYK552" s="18"/>
      <c r="OYL552" s="18"/>
      <c r="OYM552" s="18"/>
      <c r="OYN552" s="18"/>
      <c r="OYO552" s="18"/>
      <c r="OYP552" s="18"/>
      <c r="OYQ552" s="18"/>
      <c r="OYR552" s="18"/>
      <c r="OYS552" s="18"/>
      <c r="OYT552" s="18"/>
      <c r="OYU552" s="18"/>
      <c r="OYV552" s="18"/>
      <c r="OYW552" s="18"/>
      <c r="OYX552" s="18"/>
      <c r="OYY552" s="18"/>
      <c r="OYZ552" s="18"/>
      <c r="OZA552" s="18"/>
      <c r="OZB552" s="18"/>
      <c r="OZC552" s="18"/>
      <c r="OZD552" s="18"/>
      <c r="OZE552" s="18"/>
      <c r="OZF552" s="18"/>
      <c r="OZG552" s="18"/>
      <c r="OZH552" s="18"/>
      <c r="OZI552" s="18"/>
      <c r="OZJ552" s="18"/>
      <c r="OZK552" s="18"/>
      <c r="OZL552" s="18"/>
      <c r="OZM552" s="18"/>
      <c r="OZN552" s="18"/>
      <c r="OZO552" s="18"/>
      <c r="OZP552" s="18"/>
      <c r="OZQ552" s="18"/>
      <c r="OZR552" s="18"/>
      <c r="OZS552" s="18"/>
      <c r="OZT552" s="18"/>
      <c r="OZU552" s="18"/>
      <c r="OZV552" s="18"/>
      <c r="OZW552" s="18"/>
      <c r="OZX552" s="18"/>
      <c r="OZY552" s="18"/>
      <c r="OZZ552" s="18"/>
      <c r="PAA552" s="18"/>
      <c r="PAB552" s="18"/>
      <c r="PAC552" s="18"/>
      <c r="PAD552" s="18"/>
      <c r="PAE552" s="18"/>
      <c r="PAF552" s="18"/>
      <c r="PAG552" s="18"/>
      <c r="PAH552" s="18"/>
      <c r="PAI552" s="18"/>
      <c r="PAJ552" s="18"/>
      <c r="PAK552" s="18"/>
      <c r="PAL552" s="18"/>
      <c r="PAM552" s="18"/>
      <c r="PAN552" s="18"/>
      <c r="PAO552" s="18"/>
      <c r="PAP552" s="18"/>
      <c r="PAQ552" s="18"/>
      <c r="PAR552" s="18"/>
      <c r="PAS552" s="18"/>
      <c r="PAT552" s="18"/>
      <c r="PAU552" s="18"/>
      <c r="PAV552" s="18"/>
      <c r="PAW552" s="18"/>
      <c r="PAX552" s="18"/>
      <c r="PAY552" s="18"/>
      <c r="PAZ552" s="18"/>
      <c r="PBA552" s="18"/>
      <c r="PBB552" s="18"/>
      <c r="PBC552" s="18"/>
      <c r="PBD552" s="18"/>
      <c r="PBE552" s="18"/>
      <c r="PBF552" s="18"/>
      <c r="PBG552" s="18"/>
      <c r="PBH552" s="18"/>
      <c r="PBI552" s="18"/>
      <c r="PBJ552" s="18"/>
      <c r="PBK552" s="18"/>
      <c r="PBL552" s="18"/>
      <c r="PBM552" s="18"/>
      <c r="PBN552" s="18"/>
      <c r="PBO552" s="18"/>
      <c r="PBP552" s="18"/>
      <c r="PBQ552" s="18"/>
      <c r="PBR552" s="18"/>
      <c r="PBS552" s="18"/>
      <c r="PBT552" s="18"/>
      <c r="PBU552" s="18"/>
      <c r="PBV552" s="18"/>
      <c r="PBW552" s="18"/>
      <c r="PBX552" s="18"/>
      <c r="PBY552" s="18"/>
      <c r="PBZ552" s="18"/>
      <c r="PCA552" s="18"/>
      <c r="PCB552" s="18"/>
      <c r="PCC552" s="18"/>
      <c r="PCD552" s="18"/>
      <c r="PCE552" s="18"/>
      <c r="PCF552" s="18"/>
      <c r="PCG552" s="18"/>
      <c r="PCH552" s="18"/>
      <c r="PCI552" s="18"/>
      <c r="PCJ552" s="18"/>
      <c r="PCK552" s="18"/>
      <c r="PCL552" s="18"/>
      <c r="PCM552" s="18"/>
      <c r="PCN552" s="18"/>
      <c r="PCO552" s="18"/>
      <c r="PCP552" s="18"/>
      <c r="PCQ552" s="18"/>
      <c r="PCR552" s="18"/>
      <c r="PCS552" s="18"/>
      <c r="PCT552" s="18"/>
      <c r="PCU552" s="18"/>
      <c r="PCV552" s="18"/>
      <c r="PCW552" s="18"/>
      <c r="PCX552" s="18"/>
      <c r="PCY552" s="18"/>
      <c r="PCZ552" s="18"/>
      <c r="PDA552" s="18"/>
      <c r="PDB552" s="18"/>
      <c r="PDC552" s="18"/>
      <c r="PDD552" s="18"/>
      <c r="PDE552" s="18"/>
      <c r="PDF552" s="18"/>
      <c r="PDG552" s="18"/>
      <c r="PDH552" s="18"/>
      <c r="PDI552" s="18"/>
      <c r="PDJ552" s="18"/>
      <c r="PDK552" s="18"/>
      <c r="PDL552" s="18"/>
      <c r="PDM552" s="18"/>
      <c r="PDN552" s="18"/>
      <c r="PDO552" s="18"/>
      <c r="PDP552" s="18"/>
      <c r="PDQ552" s="18"/>
      <c r="PDR552" s="18"/>
      <c r="PDS552" s="18"/>
      <c r="PDT552" s="18"/>
      <c r="PDU552" s="18"/>
      <c r="PDV552" s="18"/>
      <c r="PDW552" s="18"/>
      <c r="PDX552" s="18"/>
      <c r="PDY552" s="18"/>
      <c r="PDZ552" s="18"/>
      <c r="PEA552" s="18"/>
      <c r="PEB552" s="18"/>
      <c r="PEC552" s="18"/>
      <c r="PED552" s="18"/>
      <c r="PEE552" s="18"/>
      <c r="PEF552" s="18"/>
      <c r="PEG552" s="18"/>
      <c r="PEH552" s="18"/>
      <c r="PEI552" s="18"/>
      <c r="PEJ552" s="18"/>
      <c r="PEK552" s="18"/>
      <c r="PEL552" s="18"/>
      <c r="PEM552" s="18"/>
      <c r="PEN552" s="18"/>
      <c r="PEO552" s="18"/>
      <c r="PEP552" s="18"/>
      <c r="PEQ552" s="18"/>
      <c r="PER552" s="18"/>
      <c r="PES552" s="18"/>
      <c r="PET552" s="18"/>
      <c r="PEU552" s="18"/>
      <c r="PEV552" s="18"/>
      <c r="PEW552" s="18"/>
      <c r="PEX552" s="18"/>
      <c r="PEY552" s="18"/>
      <c r="PEZ552" s="18"/>
      <c r="PFA552" s="18"/>
      <c r="PFB552" s="18"/>
      <c r="PFC552" s="18"/>
      <c r="PFD552" s="18"/>
      <c r="PFE552" s="18"/>
      <c r="PFF552" s="18"/>
      <c r="PFG552" s="18"/>
      <c r="PFH552" s="18"/>
      <c r="PFI552" s="18"/>
      <c r="PFJ552" s="18"/>
      <c r="PFK552" s="18"/>
      <c r="PFL552" s="18"/>
      <c r="PFM552" s="18"/>
      <c r="PFN552" s="18"/>
      <c r="PFO552" s="18"/>
      <c r="PFP552" s="18"/>
      <c r="PFQ552" s="18"/>
      <c r="PFR552" s="18"/>
      <c r="PFS552" s="18"/>
      <c r="PFT552" s="18"/>
      <c r="PFU552" s="18"/>
      <c r="PFV552" s="18"/>
      <c r="PFW552" s="18"/>
      <c r="PFX552" s="18"/>
      <c r="PFY552" s="18"/>
      <c r="PFZ552" s="18"/>
      <c r="PGA552" s="18"/>
      <c r="PGB552" s="18"/>
      <c r="PGC552" s="18"/>
      <c r="PGD552" s="18"/>
      <c r="PGE552" s="18"/>
      <c r="PGF552" s="18"/>
      <c r="PGG552" s="18"/>
      <c r="PGH552" s="18"/>
      <c r="PGI552" s="18"/>
      <c r="PGJ552" s="18"/>
      <c r="PGK552" s="18"/>
      <c r="PGL552" s="18"/>
      <c r="PGM552" s="18"/>
      <c r="PGN552" s="18"/>
      <c r="PGO552" s="18"/>
      <c r="PGP552" s="18"/>
      <c r="PGQ552" s="18"/>
      <c r="PGR552" s="18"/>
      <c r="PGS552" s="18"/>
      <c r="PGT552" s="18"/>
      <c r="PGU552" s="18"/>
      <c r="PGV552" s="18"/>
      <c r="PGW552" s="18"/>
      <c r="PGX552" s="18"/>
      <c r="PGY552" s="18"/>
      <c r="PGZ552" s="18"/>
      <c r="PHA552" s="18"/>
      <c r="PHB552" s="18"/>
      <c r="PHC552" s="18"/>
      <c r="PHD552" s="18"/>
      <c r="PHE552" s="18"/>
      <c r="PHF552" s="18"/>
      <c r="PHG552" s="18"/>
      <c r="PHH552" s="18"/>
      <c r="PHI552" s="18"/>
      <c r="PHJ552" s="18"/>
      <c r="PHK552" s="18"/>
      <c r="PHL552" s="18"/>
      <c r="PHM552" s="18"/>
      <c r="PHN552" s="18"/>
      <c r="PHO552" s="18"/>
      <c r="PHP552" s="18"/>
      <c r="PHQ552" s="18"/>
      <c r="PHR552" s="18"/>
      <c r="PHS552" s="18"/>
      <c r="PHT552" s="18"/>
      <c r="PHU552" s="18"/>
      <c r="PHV552" s="18"/>
      <c r="PHW552" s="18"/>
      <c r="PHX552" s="18"/>
      <c r="PHY552" s="18"/>
      <c r="PHZ552" s="18"/>
      <c r="PIA552" s="18"/>
      <c r="PIB552" s="18"/>
      <c r="PIC552" s="18"/>
      <c r="PID552" s="18"/>
      <c r="PIE552" s="18"/>
      <c r="PIF552" s="18"/>
      <c r="PIG552" s="18"/>
      <c r="PIH552" s="18"/>
      <c r="PII552" s="18"/>
      <c r="PIJ552" s="18"/>
      <c r="PIK552" s="18"/>
      <c r="PIL552" s="18"/>
      <c r="PIM552" s="18"/>
      <c r="PIN552" s="18"/>
      <c r="PIO552" s="18"/>
      <c r="PIP552" s="18"/>
      <c r="PIQ552" s="18"/>
      <c r="PIR552" s="18"/>
      <c r="PIS552" s="18"/>
      <c r="PIT552" s="18"/>
      <c r="PIU552" s="18"/>
      <c r="PIV552" s="18"/>
      <c r="PIW552" s="18"/>
      <c r="PIX552" s="18"/>
      <c r="PIY552" s="18"/>
      <c r="PIZ552" s="18"/>
      <c r="PJA552" s="18"/>
      <c r="PJB552" s="18"/>
      <c r="PJC552" s="18"/>
      <c r="PJD552" s="18"/>
      <c r="PJE552" s="18"/>
      <c r="PJF552" s="18"/>
      <c r="PJG552" s="18"/>
      <c r="PJH552" s="18"/>
      <c r="PJI552" s="18"/>
      <c r="PJJ552" s="18"/>
      <c r="PJK552" s="18"/>
      <c r="PJL552" s="18"/>
      <c r="PJM552" s="18"/>
      <c r="PJN552" s="18"/>
      <c r="PJO552" s="18"/>
      <c r="PJP552" s="18"/>
      <c r="PJQ552" s="18"/>
      <c r="PJR552" s="18"/>
      <c r="PJS552" s="18"/>
      <c r="PJT552" s="18"/>
      <c r="PJU552" s="18"/>
      <c r="PJV552" s="18"/>
      <c r="PJW552" s="18"/>
      <c r="PJX552" s="18"/>
      <c r="PJY552" s="18"/>
      <c r="PJZ552" s="18"/>
      <c r="PKA552" s="18"/>
      <c r="PKB552" s="18"/>
      <c r="PKC552" s="18"/>
      <c r="PKD552" s="18"/>
      <c r="PKE552" s="18"/>
      <c r="PKF552" s="18"/>
      <c r="PKG552" s="18"/>
      <c r="PKH552" s="18"/>
      <c r="PKI552" s="18"/>
      <c r="PKJ552" s="18"/>
      <c r="PKK552" s="18"/>
      <c r="PKL552" s="18"/>
      <c r="PKM552" s="18"/>
      <c r="PKN552" s="18"/>
      <c r="PKO552" s="18"/>
      <c r="PKP552" s="18"/>
      <c r="PKQ552" s="18"/>
      <c r="PKR552" s="18"/>
      <c r="PKS552" s="18"/>
      <c r="PKT552" s="18"/>
      <c r="PKU552" s="18"/>
      <c r="PKV552" s="18"/>
      <c r="PKW552" s="18"/>
      <c r="PKX552" s="18"/>
      <c r="PKY552" s="18"/>
      <c r="PKZ552" s="18"/>
      <c r="PLA552" s="18"/>
      <c r="PLB552" s="18"/>
      <c r="PLC552" s="18"/>
      <c r="PLD552" s="18"/>
      <c r="PLE552" s="18"/>
      <c r="PLF552" s="18"/>
      <c r="PLG552" s="18"/>
      <c r="PLH552" s="18"/>
      <c r="PLI552" s="18"/>
      <c r="PLJ552" s="18"/>
      <c r="PLK552" s="18"/>
      <c r="PLL552" s="18"/>
      <c r="PLM552" s="18"/>
      <c r="PLN552" s="18"/>
      <c r="PLO552" s="18"/>
      <c r="PLP552" s="18"/>
      <c r="PLQ552" s="18"/>
      <c r="PLR552" s="18"/>
      <c r="PLS552" s="18"/>
      <c r="PLT552" s="18"/>
      <c r="PLU552" s="18"/>
      <c r="PLV552" s="18"/>
      <c r="PLW552" s="18"/>
      <c r="PLX552" s="18"/>
      <c r="PLY552" s="18"/>
      <c r="PLZ552" s="18"/>
      <c r="PMA552" s="18"/>
      <c r="PMB552" s="18"/>
      <c r="PMC552" s="18"/>
      <c r="PMD552" s="18"/>
      <c r="PME552" s="18"/>
      <c r="PMF552" s="18"/>
      <c r="PMG552" s="18"/>
      <c r="PMH552" s="18"/>
      <c r="PMI552" s="18"/>
      <c r="PMJ552" s="18"/>
      <c r="PMK552" s="18"/>
      <c r="PML552" s="18"/>
      <c r="PMM552" s="18"/>
      <c r="PMN552" s="18"/>
      <c r="PMO552" s="18"/>
      <c r="PMP552" s="18"/>
      <c r="PMQ552" s="18"/>
      <c r="PMR552" s="18"/>
      <c r="PMS552" s="18"/>
      <c r="PMT552" s="18"/>
      <c r="PMU552" s="18"/>
      <c r="PMV552" s="18"/>
      <c r="PMW552" s="18"/>
      <c r="PMX552" s="18"/>
      <c r="PMY552" s="18"/>
      <c r="PMZ552" s="18"/>
      <c r="PNA552" s="18"/>
      <c r="PNB552" s="18"/>
      <c r="PNC552" s="18"/>
      <c r="PND552" s="18"/>
      <c r="PNE552" s="18"/>
      <c r="PNF552" s="18"/>
      <c r="PNG552" s="18"/>
      <c r="PNH552" s="18"/>
      <c r="PNI552" s="18"/>
      <c r="PNJ552" s="18"/>
      <c r="PNK552" s="18"/>
      <c r="PNL552" s="18"/>
      <c r="PNM552" s="18"/>
      <c r="PNN552" s="18"/>
      <c r="PNO552" s="18"/>
      <c r="PNP552" s="18"/>
      <c r="PNQ552" s="18"/>
      <c r="PNR552" s="18"/>
      <c r="PNS552" s="18"/>
      <c r="PNT552" s="18"/>
      <c r="PNU552" s="18"/>
      <c r="PNV552" s="18"/>
      <c r="PNW552" s="18"/>
      <c r="PNX552" s="18"/>
      <c r="PNY552" s="18"/>
      <c r="PNZ552" s="18"/>
      <c r="POA552" s="18"/>
      <c r="POB552" s="18"/>
      <c r="POC552" s="18"/>
      <c r="POD552" s="18"/>
      <c r="POE552" s="18"/>
      <c r="POF552" s="18"/>
      <c r="POG552" s="18"/>
      <c r="POH552" s="18"/>
      <c r="POI552" s="18"/>
      <c r="POJ552" s="18"/>
      <c r="POK552" s="18"/>
      <c r="POL552" s="18"/>
      <c r="POM552" s="18"/>
      <c r="PON552" s="18"/>
      <c r="POO552" s="18"/>
      <c r="POP552" s="18"/>
      <c r="POQ552" s="18"/>
      <c r="POR552" s="18"/>
      <c r="POS552" s="18"/>
      <c r="POT552" s="18"/>
      <c r="POU552" s="18"/>
      <c r="POV552" s="18"/>
      <c r="POW552" s="18"/>
      <c r="POX552" s="18"/>
      <c r="POY552" s="18"/>
      <c r="POZ552" s="18"/>
      <c r="PPA552" s="18"/>
      <c r="PPB552" s="18"/>
      <c r="PPC552" s="18"/>
      <c r="PPD552" s="18"/>
      <c r="PPE552" s="18"/>
      <c r="PPF552" s="18"/>
      <c r="PPG552" s="18"/>
      <c r="PPH552" s="18"/>
      <c r="PPI552" s="18"/>
      <c r="PPJ552" s="18"/>
      <c r="PPK552" s="18"/>
      <c r="PPL552" s="18"/>
      <c r="PPM552" s="18"/>
      <c r="PPN552" s="18"/>
      <c r="PPO552" s="18"/>
      <c r="PPP552" s="18"/>
      <c r="PPQ552" s="18"/>
      <c r="PPR552" s="18"/>
      <c r="PPS552" s="18"/>
      <c r="PPT552" s="18"/>
      <c r="PPU552" s="18"/>
      <c r="PPV552" s="18"/>
      <c r="PPW552" s="18"/>
      <c r="PPX552" s="18"/>
      <c r="PPY552" s="18"/>
      <c r="PPZ552" s="18"/>
      <c r="PQA552" s="18"/>
      <c r="PQB552" s="18"/>
      <c r="PQC552" s="18"/>
      <c r="PQD552" s="18"/>
      <c r="PQE552" s="18"/>
      <c r="PQF552" s="18"/>
      <c r="PQG552" s="18"/>
      <c r="PQH552" s="18"/>
      <c r="PQI552" s="18"/>
      <c r="PQJ552" s="18"/>
      <c r="PQK552" s="18"/>
      <c r="PQL552" s="18"/>
      <c r="PQM552" s="18"/>
      <c r="PQN552" s="18"/>
      <c r="PQO552" s="18"/>
      <c r="PQP552" s="18"/>
      <c r="PQQ552" s="18"/>
      <c r="PQR552" s="18"/>
      <c r="PQS552" s="18"/>
      <c r="PQT552" s="18"/>
      <c r="PQU552" s="18"/>
      <c r="PQV552" s="18"/>
      <c r="PQW552" s="18"/>
      <c r="PQX552" s="18"/>
      <c r="PQY552" s="18"/>
      <c r="PQZ552" s="18"/>
      <c r="PRA552" s="18"/>
      <c r="PRB552" s="18"/>
      <c r="PRC552" s="18"/>
      <c r="PRD552" s="18"/>
      <c r="PRE552" s="18"/>
      <c r="PRF552" s="18"/>
      <c r="PRG552" s="18"/>
      <c r="PRH552" s="18"/>
      <c r="PRI552" s="18"/>
      <c r="PRJ552" s="18"/>
      <c r="PRK552" s="18"/>
      <c r="PRL552" s="18"/>
      <c r="PRM552" s="18"/>
      <c r="PRN552" s="18"/>
      <c r="PRO552" s="18"/>
      <c r="PRP552" s="18"/>
      <c r="PRQ552" s="18"/>
      <c r="PRR552" s="18"/>
      <c r="PRS552" s="18"/>
      <c r="PRT552" s="18"/>
      <c r="PRU552" s="18"/>
      <c r="PRV552" s="18"/>
      <c r="PRW552" s="18"/>
      <c r="PRX552" s="18"/>
      <c r="PRY552" s="18"/>
      <c r="PRZ552" s="18"/>
      <c r="PSA552" s="18"/>
      <c r="PSB552" s="18"/>
      <c r="PSC552" s="18"/>
      <c r="PSD552" s="18"/>
      <c r="PSE552" s="18"/>
      <c r="PSF552" s="18"/>
      <c r="PSG552" s="18"/>
      <c r="PSH552" s="18"/>
      <c r="PSI552" s="18"/>
      <c r="PSJ552" s="18"/>
      <c r="PSK552" s="18"/>
      <c r="PSL552" s="18"/>
      <c r="PSM552" s="18"/>
      <c r="PSN552" s="18"/>
      <c r="PSO552" s="18"/>
      <c r="PSP552" s="18"/>
      <c r="PSQ552" s="18"/>
      <c r="PSR552" s="18"/>
      <c r="PSS552" s="18"/>
      <c r="PST552" s="18"/>
      <c r="PSU552" s="18"/>
      <c r="PSV552" s="18"/>
      <c r="PSW552" s="18"/>
      <c r="PSX552" s="18"/>
      <c r="PSY552" s="18"/>
      <c r="PSZ552" s="18"/>
      <c r="PTA552" s="18"/>
      <c r="PTB552" s="18"/>
      <c r="PTC552" s="18"/>
      <c r="PTD552" s="18"/>
      <c r="PTE552" s="18"/>
      <c r="PTF552" s="18"/>
      <c r="PTG552" s="18"/>
      <c r="PTH552" s="18"/>
      <c r="PTI552" s="18"/>
      <c r="PTJ552" s="18"/>
      <c r="PTK552" s="18"/>
      <c r="PTL552" s="18"/>
      <c r="PTM552" s="18"/>
      <c r="PTN552" s="18"/>
      <c r="PTO552" s="18"/>
      <c r="PTP552" s="18"/>
      <c r="PTQ552" s="18"/>
      <c r="PTR552" s="18"/>
      <c r="PTS552" s="18"/>
      <c r="PTT552" s="18"/>
      <c r="PTU552" s="18"/>
      <c r="PTV552" s="18"/>
      <c r="PTW552" s="18"/>
      <c r="PTX552" s="18"/>
      <c r="PTY552" s="18"/>
      <c r="PTZ552" s="18"/>
      <c r="PUA552" s="18"/>
      <c r="PUB552" s="18"/>
      <c r="PUC552" s="18"/>
      <c r="PUD552" s="18"/>
      <c r="PUE552" s="18"/>
      <c r="PUF552" s="18"/>
      <c r="PUG552" s="18"/>
      <c r="PUH552" s="18"/>
      <c r="PUI552" s="18"/>
      <c r="PUJ552" s="18"/>
      <c r="PUK552" s="18"/>
      <c r="PUL552" s="18"/>
      <c r="PUM552" s="18"/>
      <c r="PUN552" s="18"/>
      <c r="PUO552" s="18"/>
      <c r="PUP552" s="18"/>
      <c r="PUQ552" s="18"/>
      <c r="PUR552" s="18"/>
      <c r="PUS552" s="18"/>
      <c r="PUT552" s="18"/>
      <c r="PUU552" s="18"/>
      <c r="PUV552" s="18"/>
      <c r="PUW552" s="18"/>
      <c r="PUX552" s="18"/>
      <c r="PUY552" s="18"/>
      <c r="PUZ552" s="18"/>
      <c r="PVA552" s="18"/>
      <c r="PVB552" s="18"/>
      <c r="PVC552" s="18"/>
      <c r="PVD552" s="18"/>
      <c r="PVE552" s="18"/>
      <c r="PVF552" s="18"/>
      <c r="PVG552" s="18"/>
      <c r="PVH552" s="18"/>
      <c r="PVI552" s="18"/>
      <c r="PVJ552" s="18"/>
      <c r="PVK552" s="18"/>
      <c r="PVL552" s="18"/>
      <c r="PVM552" s="18"/>
      <c r="PVN552" s="18"/>
      <c r="PVO552" s="18"/>
      <c r="PVP552" s="18"/>
      <c r="PVQ552" s="18"/>
      <c r="PVR552" s="18"/>
      <c r="PVS552" s="18"/>
      <c r="PVT552" s="18"/>
      <c r="PVU552" s="18"/>
      <c r="PVV552" s="18"/>
      <c r="PVW552" s="18"/>
      <c r="PVX552" s="18"/>
      <c r="PVY552" s="18"/>
      <c r="PVZ552" s="18"/>
      <c r="PWA552" s="18"/>
      <c r="PWB552" s="18"/>
      <c r="PWC552" s="18"/>
      <c r="PWD552" s="18"/>
      <c r="PWE552" s="18"/>
      <c r="PWF552" s="18"/>
      <c r="PWG552" s="18"/>
      <c r="PWH552" s="18"/>
      <c r="PWI552" s="18"/>
      <c r="PWJ552" s="18"/>
      <c r="PWK552" s="18"/>
      <c r="PWL552" s="18"/>
      <c r="PWM552" s="18"/>
      <c r="PWN552" s="18"/>
      <c r="PWO552" s="18"/>
      <c r="PWP552" s="18"/>
      <c r="PWQ552" s="18"/>
      <c r="PWR552" s="18"/>
      <c r="PWS552" s="18"/>
      <c r="PWT552" s="18"/>
      <c r="PWU552" s="18"/>
      <c r="PWV552" s="18"/>
      <c r="PWW552" s="18"/>
      <c r="PWX552" s="18"/>
      <c r="PWY552" s="18"/>
      <c r="PWZ552" s="18"/>
      <c r="PXA552" s="18"/>
      <c r="PXB552" s="18"/>
      <c r="PXC552" s="18"/>
      <c r="PXD552" s="18"/>
      <c r="PXE552" s="18"/>
      <c r="PXF552" s="18"/>
      <c r="PXG552" s="18"/>
      <c r="PXH552" s="18"/>
      <c r="PXI552" s="18"/>
      <c r="PXJ552" s="18"/>
      <c r="PXK552" s="18"/>
      <c r="PXL552" s="18"/>
      <c r="PXM552" s="18"/>
      <c r="PXN552" s="18"/>
      <c r="PXO552" s="18"/>
      <c r="PXP552" s="18"/>
      <c r="PXQ552" s="18"/>
      <c r="PXR552" s="18"/>
      <c r="PXS552" s="18"/>
      <c r="PXT552" s="18"/>
      <c r="PXU552" s="18"/>
      <c r="PXV552" s="18"/>
      <c r="PXW552" s="18"/>
      <c r="PXX552" s="18"/>
      <c r="PXY552" s="18"/>
      <c r="PXZ552" s="18"/>
      <c r="PYA552" s="18"/>
      <c r="PYB552" s="18"/>
      <c r="PYC552" s="18"/>
      <c r="PYD552" s="18"/>
      <c r="PYE552" s="18"/>
      <c r="PYF552" s="18"/>
      <c r="PYG552" s="18"/>
      <c r="PYH552" s="18"/>
      <c r="PYI552" s="18"/>
      <c r="PYJ552" s="18"/>
      <c r="PYK552" s="18"/>
      <c r="PYL552" s="18"/>
      <c r="PYM552" s="18"/>
      <c r="PYN552" s="18"/>
      <c r="PYO552" s="18"/>
      <c r="PYP552" s="18"/>
      <c r="PYQ552" s="18"/>
      <c r="PYR552" s="18"/>
      <c r="PYS552" s="18"/>
      <c r="PYT552" s="18"/>
      <c r="PYU552" s="18"/>
      <c r="PYV552" s="18"/>
      <c r="PYW552" s="18"/>
      <c r="PYX552" s="18"/>
      <c r="PYY552" s="18"/>
      <c r="PYZ552" s="18"/>
      <c r="PZA552" s="18"/>
      <c r="PZB552" s="18"/>
      <c r="PZC552" s="18"/>
      <c r="PZD552" s="18"/>
      <c r="PZE552" s="18"/>
      <c r="PZF552" s="18"/>
      <c r="PZG552" s="18"/>
      <c r="PZH552" s="18"/>
      <c r="PZI552" s="18"/>
      <c r="PZJ552" s="18"/>
      <c r="PZK552" s="18"/>
      <c r="PZL552" s="18"/>
      <c r="PZM552" s="18"/>
      <c r="PZN552" s="18"/>
      <c r="PZO552" s="18"/>
      <c r="PZP552" s="18"/>
      <c r="PZQ552" s="18"/>
      <c r="PZR552" s="18"/>
      <c r="PZS552" s="18"/>
      <c r="PZT552" s="18"/>
      <c r="PZU552" s="18"/>
      <c r="PZV552" s="18"/>
      <c r="PZW552" s="18"/>
      <c r="PZX552" s="18"/>
      <c r="PZY552" s="18"/>
      <c r="PZZ552" s="18"/>
      <c r="QAA552" s="18"/>
      <c r="QAB552" s="18"/>
      <c r="QAC552" s="18"/>
      <c r="QAD552" s="18"/>
      <c r="QAE552" s="18"/>
      <c r="QAF552" s="18"/>
      <c r="QAG552" s="18"/>
      <c r="QAH552" s="18"/>
      <c r="QAI552" s="18"/>
      <c r="QAJ552" s="18"/>
      <c r="QAK552" s="18"/>
      <c r="QAL552" s="18"/>
      <c r="QAM552" s="18"/>
      <c r="QAN552" s="18"/>
      <c r="QAO552" s="18"/>
      <c r="QAP552" s="18"/>
      <c r="QAQ552" s="18"/>
      <c r="QAR552" s="18"/>
      <c r="QAS552" s="18"/>
      <c r="QAT552" s="18"/>
      <c r="QAU552" s="18"/>
      <c r="QAV552" s="18"/>
      <c r="QAW552" s="18"/>
      <c r="QAX552" s="18"/>
      <c r="QAY552" s="18"/>
      <c r="QAZ552" s="18"/>
      <c r="QBA552" s="18"/>
      <c r="QBB552" s="18"/>
      <c r="QBC552" s="18"/>
      <c r="QBD552" s="18"/>
      <c r="QBE552" s="18"/>
      <c r="QBF552" s="18"/>
      <c r="QBG552" s="18"/>
      <c r="QBH552" s="18"/>
      <c r="QBI552" s="18"/>
      <c r="QBJ552" s="18"/>
      <c r="QBK552" s="18"/>
      <c r="QBL552" s="18"/>
      <c r="QBM552" s="18"/>
      <c r="QBN552" s="18"/>
      <c r="QBO552" s="18"/>
      <c r="QBP552" s="18"/>
      <c r="QBQ552" s="18"/>
      <c r="QBR552" s="18"/>
      <c r="QBS552" s="18"/>
      <c r="QBT552" s="18"/>
      <c r="QBU552" s="18"/>
      <c r="QBV552" s="18"/>
      <c r="QBW552" s="18"/>
      <c r="QBX552" s="18"/>
      <c r="QBY552" s="18"/>
      <c r="QBZ552" s="18"/>
      <c r="QCA552" s="18"/>
      <c r="QCB552" s="18"/>
      <c r="QCC552" s="18"/>
      <c r="QCD552" s="18"/>
      <c r="QCE552" s="18"/>
      <c r="QCF552" s="18"/>
      <c r="QCG552" s="18"/>
      <c r="QCH552" s="18"/>
      <c r="QCI552" s="18"/>
      <c r="QCJ552" s="18"/>
      <c r="QCK552" s="18"/>
      <c r="QCL552" s="18"/>
      <c r="QCM552" s="18"/>
      <c r="QCN552" s="18"/>
      <c r="QCO552" s="18"/>
      <c r="QCP552" s="18"/>
      <c r="QCQ552" s="18"/>
      <c r="QCR552" s="18"/>
      <c r="QCS552" s="18"/>
      <c r="QCT552" s="18"/>
      <c r="QCU552" s="18"/>
      <c r="QCV552" s="18"/>
      <c r="QCW552" s="18"/>
      <c r="QCX552" s="18"/>
      <c r="QCY552" s="18"/>
      <c r="QCZ552" s="18"/>
      <c r="QDA552" s="18"/>
      <c r="QDB552" s="18"/>
      <c r="QDC552" s="18"/>
      <c r="QDD552" s="18"/>
      <c r="QDE552" s="18"/>
      <c r="QDF552" s="18"/>
      <c r="QDG552" s="18"/>
      <c r="QDH552" s="18"/>
      <c r="QDI552" s="18"/>
      <c r="QDJ552" s="18"/>
      <c r="QDK552" s="18"/>
      <c r="QDL552" s="18"/>
      <c r="QDM552" s="18"/>
      <c r="QDN552" s="18"/>
      <c r="QDO552" s="18"/>
      <c r="QDP552" s="18"/>
      <c r="QDQ552" s="18"/>
      <c r="QDR552" s="18"/>
      <c r="QDS552" s="18"/>
      <c r="QDT552" s="18"/>
      <c r="QDU552" s="18"/>
      <c r="QDV552" s="18"/>
      <c r="QDW552" s="18"/>
      <c r="QDX552" s="18"/>
      <c r="QDY552" s="18"/>
      <c r="QDZ552" s="18"/>
      <c r="QEA552" s="18"/>
      <c r="QEB552" s="18"/>
      <c r="QEC552" s="18"/>
      <c r="QED552" s="18"/>
      <c r="QEE552" s="18"/>
      <c r="QEF552" s="18"/>
      <c r="QEG552" s="18"/>
      <c r="QEH552" s="18"/>
      <c r="QEI552" s="18"/>
      <c r="QEJ552" s="18"/>
      <c r="QEK552" s="18"/>
      <c r="QEL552" s="18"/>
      <c r="QEM552" s="18"/>
      <c r="QEN552" s="18"/>
      <c r="QEO552" s="18"/>
      <c r="QEP552" s="18"/>
      <c r="QEQ552" s="18"/>
      <c r="QER552" s="18"/>
      <c r="QES552" s="18"/>
      <c r="QET552" s="18"/>
      <c r="QEU552" s="18"/>
      <c r="QEV552" s="18"/>
      <c r="QEW552" s="18"/>
      <c r="QEX552" s="18"/>
      <c r="QEY552" s="18"/>
      <c r="QEZ552" s="18"/>
      <c r="QFA552" s="18"/>
      <c r="QFB552" s="18"/>
      <c r="QFC552" s="18"/>
      <c r="QFD552" s="18"/>
      <c r="QFE552" s="18"/>
      <c r="QFF552" s="18"/>
      <c r="QFG552" s="18"/>
      <c r="QFH552" s="18"/>
      <c r="QFI552" s="18"/>
      <c r="QFJ552" s="18"/>
      <c r="QFK552" s="18"/>
      <c r="QFL552" s="18"/>
      <c r="QFM552" s="18"/>
      <c r="QFN552" s="18"/>
      <c r="QFO552" s="18"/>
      <c r="QFP552" s="18"/>
      <c r="QFQ552" s="18"/>
      <c r="QFR552" s="18"/>
      <c r="QFS552" s="18"/>
      <c r="QFT552" s="18"/>
      <c r="QFU552" s="18"/>
      <c r="QFV552" s="18"/>
      <c r="QFW552" s="18"/>
      <c r="QFX552" s="18"/>
      <c r="QFY552" s="18"/>
      <c r="QFZ552" s="18"/>
      <c r="QGA552" s="18"/>
      <c r="QGB552" s="18"/>
      <c r="QGC552" s="18"/>
      <c r="QGD552" s="18"/>
      <c r="QGE552" s="18"/>
      <c r="QGF552" s="18"/>
      <c r="QGG552" s="18"/>
      <c r="QGH552" s="18"/>
      <c r="QGI552" s="18"/>
      <c r="QGJ552" s="18"/>
      <c r="QGK552" s="18"/>
      <c r="QGL552" s="18"/>
      <c r="QGM552" s="18"/>
      <c r="QGN552" s="18"/>
      <c r="QGO552" s="18"/>
      <c r="QGP552" s="18"/>
      <c r="QGQ552" s="18"/>
      <c r="QGR552" s="18"/>
      <c r="QGS552" s="18"/>
      <c r="QGT552" s="18"/>
      <c r="QGU552" s="18"/>
      <c r="QGV552" s="18"/>
      <c r="QGW552" s="18"/>
      <c r="QGX552" s="18"/>
      <c r="QGY552" s="18"/>
      <c r="QGZ552" s="18"/>
      <c r="QHA552" s="18"/>
      <c r="QHB552" s="18"/>
      <c r="QHC552" s="18"/>
      <c r="QHD552" s="18"/>
      <c r="QHE552" s="18"/>
      <c r="QHF552" s="18"/>
      <c r="QHG552" s="18"/>
      <c r="QHH552" s="18"/>
      <c r="QHI552" s="18"/>
      <c r="QHJ552" s="18"/>
      <c r="QHK552" s="18"/>
      <c r="QHL552" s="18"/>
      <c r="QHM552" s="18"/>
      <c r="QHN552" s="18"/>
      <c r="QHO552" s="18"/>
      <c r="QHP552" s="18"/>
      <c r="QHQ552" s="18"/>
      <c r="QHR552" s="18"/>
      <c r="QHS552" s="18"/>
      <c r="QHT552" s="18"/>
      <c r="QHU552" s="18"/>
      <c r="QHV552" s="18"/>
      <c r="QHW552" s="18"/>
      <c r="QHX552" s="18"/>
      <c r="QHY552" s="18"/>
      <c r="QHZ552" s="18"/>
      <c r="QIA552" s="18"/>
      <c r="QIB552" s="18"/>
      <c r="QIC552" s="18"/>
      <c r="QID552" s="18"/>
      <c r="QIE552" s="18"/>
      <c r="QIF552" s="18"/>
      <c r="QIG552" s="18"/>
      <c r="QIH552" s="18"/>
      <c r="QII552" s="18"/>
      <c r="QIJ552" s="18"/>
      <c r="QIK552" s="18"/>
      <c r="QIL552" s="18"/>
      <c r="QIM552" s="18"/>
      <c r="QIN552" s="18"/>
      <c r="QIO552" s="18"/>
      <c r="QIP552" s="18"/>
      <c r="QIQ552" s="18"/>
      <c r="QIR552" s="18"/>
      <c r="QIS552" s="18"/>
      <c r="QIT552" s="18"/>
      <c r="QIU552" s="18"/>
      <c r="QIV552" s="18"/>
      <c r="QIW552" s="18"/>
      <c r="QIX552" s="18"/>
      <c r="QIY552" s="18"/>
      <c r="QIZ552" s="18"/>
      <c r="QJA552" s="18"/>
      <c r="QJB552" s="18"/>
      <c r="QJC552" s="18"/>
      <c r="QJD552" s="18"/>
      <c r="QJE552" s="18"/>
      <c r="QJF552" s="18"/>
      <c r="QJG552" s="18"/>
      <c r="QJH552" s="18"/>
      <c r="QJI552" s="18"/>
      <c r="QJJ552" s="18"/>
      <c r="QJK552" s="18"/>
      <c r="QJL552" s="18"/>
      <c r="QJM552" s="18"/>
      <c r="QJN552" s="18"/>
      <c r="QJO552" s="18"/>
      <c r="QJP552" s="18"/>
      <c r="QJQ552" s="18"/>
      <c r="QJR552" s="18"/>
      <c r="QJS552" s="18"/>
      <c r="QJT552" s="18"/>
      <c r="QJU552" s="18"/>
      <c r="QJV552" s="18"/>
      <c r="QJW552" s="18"/>
      <c r="QJX552" s="18"/>
      <c r="QJY552" s="18"/>
      <c r="QJZ552" s="18"/>
      <c r="QKA552" s="18"/>
      <c r="QKB552" s="18"/>
      <c r="QKC552" s="18"/>
      <c r="QKD552" s="18"/>
      <c r="QKE552" s="18"/>
      <c r="QKF552" s="18"/>
      <c r="QKG552" s="18"/>
      <c r="QKH552" s="18"/>
      <c r="QKI552" s="18"/>
      <c r="QKJ552" s="18"/>
      <c r="QKK552" s="18"/>
      <c r="QKL552" s="18"/>
      <c r="QKM552" s="18"/>
      <c r="QKN552" s="18"/>
      <c r="QKO552" s="18"/>
      <c r="QKP552" s="18"/>
      <c r="QKQ552" s="18"/>
      <c r="QKR552" s="18"/>
      <c r="QKS552" s="18"/>
      <c r="QKT552" s="18"/>
      <c r="QKU552" s="18"/>
      <c r="QKV552" s="18"/>
      <c r="QKW552" s="18"/>
      <c r="QKX552" s="18"/>
      <c r="QKY552" s="18"/>
      <c r="QKZ552" s="18"/>
      <c r="QLA552" s="18"/>
      <c r="QLB552" s="18"/>
      <c r="QLC552" s="18"/>
      <c r="QLD552" s="18"/>
      <c r="QLE552" s="18"/>
      <c r="QLF552" s="18"/>
      <c r="QLG552" s="18"/>
      <c r="QLH552" s="18"/>
      <c r="QLI552" s="18"/>
      <c r="QLJ552" s="18"/>
      <c r="QLK552" s="18"/>
      <c r="QLL552" s="18"/>
      <c r="QLM552" s="18"/>
      <c r="QLN552" s="18"/>
      <c r="QLO552" s="18"/>
      <c r="QLP552" s="18"/>
      <c r="QLQ552" s="18"/>
      <c r="QLR552" s="18"/>
      <c r="QLS552" s="18"/>
      <c r="QLT552" s="18"/>
      <c r="QLU552" s="18"/>
      <c r="QLV552" s="18"/>
      <c r="QLW552" s="18"/>
      <c r="QLX552" s="18"/>
      <c r="QLY552" s="18"/>
      <c r="QLZ552" s="18"/>
      <c r="QMA552" s="18"/>
      <c r="QMB552" s="18"/>
      <c r="QMC552" s="18"/>
      <c r="QMD552" s="18"/>
      <c r="QME552" s="18"/>
      <c r="QMF552" s="18"/>
      <c r="QMG552" s="18"/>
      <c r="QMH552" s="18"/>
      <c r="QMI552" s="18"/>
      <c r="QMJ552" s="18"/>
      <c r="QMK552" s="18"/>
      <c r="QML552" s="18"/>
      <c r="QMM552" s="18"/>
      <c r="QMN552" s="18"/>
      <c r="QMO552" s="18"/>
      <c r="QMP552" s="18"/>
      <c r="QMQ552" s="18"/>
      <c r="QMR552" s="18"/>
      <c r="QMS552" s="18"/>
      <c r="QMT552" s="18"/>
      <c r="QMU552" s="18"/>
      <c r="QMV552" s="18"/>
      <c r="QMW552" s="18"/>
      <c r="QMX552" s="18"/>
      <c r="QMY552" s="18"/>
      <c r="QMZ552" s="18"/>
      <c r="QNA552" s="18"/>
      <c r="QNB552" s="18"/>
      <c r="QNC552" s="18"/>
      <c r="QND552" s="18"/>
      <c r="QNE552" s="18"/>
      <c r="QNF552" s="18"/>
      <c r="QNG552" s="18"/>
      <c r="QNH552" s="18"/>
      <c r="QNI552" s="18"/>
      <c r="QNJ552" s="18"/>
      <c r="QNK552" s="18"/>
      <c r="QNL552" s="18"/>
      <c r="QNM552" s="18"/>
      <c r="QNN552" s="18"/>
      <c r="QNO552" s="18"/>
      <c r="QNP552" s="18"/>
      <c r="QNQ552" s="18"/>
      <c r="QNR552" s="18"/>
      <c r="QNS552" s="18"/>
      <c r="QNT552" s="18"/>
      <c r="QNU552" s="18"/>
      <c r="QNV552" s="18"/>
      <c r="QNW552" s="18"/>
      <c r="QNX552" s="18"/>
      <c r="QNY552" s="18"/>
      <c r="QNZ552" s="18"/>
      <c r="QOA552" s="18"/>
      <c r="QOB552" s="18"/>
      <c r="QOC552" s="18"/>
      <c r="QOD552" s="18"/>
      <c r="QOE552" s="18"/>
      <c r="QOF552" s="18"/>
      <c r="QOG552" s="18"/>
      <c r="QOH552" s="18"/>
      <c r="QOI552" s="18"/>
      <c r="QOJ552" s="18"/>
      <c r="QOK552" s="18"/>
      <c r="QOL552" s="18"/>
      <c r="QOM552" s="18"/>
      <c r="QON552" s="18"/>
      <c r="QOO552" s="18"/>
      <c r="QOP552" s="18"/>
      <c r="QOQ552" s="18"/>
      <c r="QOR552" s="18"/>
      <c r="QOS552" s="18"/>
      <c r="QOT552" s="18"/>
      <c r="QOU552" s="18"/>
      <c r="QOV552" s="18"/>
      <c r="QOW552" s="18"/>
      <c r="QOX552" s="18"/>
      <c r="QOY552" s="18"/>
      <c r="QOZ552" s="18"/>
      <c r="QPA552" s="18"/>
      <c r="QPB552" s="18"/>
      <c r="QPC552" s="18"/>
      <c r="QPD552" s="18"/>
      <c r="QPE552" s="18"/>
      <c r="QPF552" s="18"/>
      <c r="QPG552" s="18"/>
      <c r="QPH552" s="18"/>
      <c r="QPI552" s="18"/>
      <c r="QPJ552" s="18"/>
      <c r="QPK552" s="18"/>
      <c r="QPL552" s="18"/>
      <c r="QPM552" s="18"/>
      <c r="QPN552" s="18"/>
      <c r="QPO552" s="18"/>
      <c r="QPP552" s="18"/>
      <c r="QPQ552" s="18"/>
      <c r="QPR552" s="18"/>
      <c r="QPS552" s="18"/>
      <c r="QPT552" s="18"/>
      <c r="QPU552" s="18"/>
      <c r="QPV552" s="18"/>
      <c r="QPW552" s="18"/>
      <c r="QPX552" s="18"/>
      <c r="QPY552" s="18"/>
      <c r="QPZ552" s="18"/>
      <c r="QQA552" s="18"/>
      <c r="QQB552" s="18"/>
      <c r="QQC552" s="18"/>
      <c r="QQD552" s="18"/>
      <c r="QQE552" s="18"/>
      <c r="QQF552" s="18"/>
      <c r="QQG552" s="18"/>
      <c r="QQH552" s="18"/>
      <c r="QQI552" s="18"/>
      <c r="QQJ552" s="18"/>
      <c r="QQK552" s="18"/>
      <c r="QQL552" s="18"/>
      <c r="QQM552" s="18"/>
      <c r="QQN552" s="18"/>
      <c r="QQO552" s="18"/>
      <c r="QQP552" s="18"/>
      <c r="QQQ552" s="18"/>
      <c r="QQR552" s="18"/>
      <c r="QQS552" s="18"/>
      <c r="QQT552" s="18"/>
      <c r="QQU552" s="18"/>
      <c r="QQV552" s="18"/>
      <c r="QQW552" s="18"/>
      <c r="QQX552" s="18"/>
      <c r="QQY552" s="18"/>
      <c r="QQZ552" s="18"/>
      <c r="QRA552" s="18"/>
      <c r="QRB552" s="18"/>
      <c r="QRC552" s="18"/>
      <c r="QRD552" s="18"/>
      <c r="QRE552" s="18"/>
      <c r="QRF552" s="18"/>
      <c r="QRG552" s="18"/>
      <c r="QRH552" s="18"/>
      <c r="QRI552" s="18"/>
      <c r="QRJ552" s="18"/>
      <c r="QRK552" s="18"/>
      <c r="QRL552" s="18"/>
      <c r="QRM552" s="18"/>
      <c r="QRN552" s="18"/>
      <c r="QRO552" s="18"/>
      <c r="QRP552" s="18"/>
      <c r="QRQ552" s="18"/>
      <c r="QRR552" s="18"/>
      <c r="QRS552" s="18"/>
      <c r="QRT552" s="18"/>
      <c r="QRU552" s="18"/>
      <c r="QRV552" s="18"/>
      <c r="QRW552" s="18"/>
      <c r="QRX552" s="18"/>
      <c r="QRY552" s="18"/>
      <c r="QRZ552" s="18"/>
      <c r="QSA552" s="18"/>
      <c r="QSB552" s="18"/>
      <c r="QSC552" s="18"/>
      <c r="QSD552" s="18"/>
      <c r="QSE552" s="18"/>
      <c r="QSF552" s="18"/>
      <c r="QSG552" s="18"/>
      <c r="QSH552" s="18"/>
      <c r="QSI552" s="18"/>
      <c r="QSJ552" s="18"/>
      <c r="QSK552" s="18"/>
      <c r="QSL552" s="18"/>
      <c r="QSM552" s="18"/>
      <c r="QSN552" s="18"/>
      <c r="QSO552" s="18"/>
      <c r="QSP552" s="18"/>
      <c r="QSQ552" s="18"/>
      <c r="QSR552" s="18"/>
      <c r="QSS552" s="18"/>
      <c r="QST552" s="18"/>
      <c r="QSU552" s="18"/>
      <c r="QSV552" s="18"/>
      <c r="QSW552" s="18"/>
      <c r="QSX552" s="18"/>
      <c r="QSY552" s="18"/>
      <c r="QSZ552" s="18"/>
      <c r="QTA552" s="18"/>
      <c r="QTB552" s="18"/>
      <c r="QTC552" s="18"/>
      <c r="QTD552" s="18"/>
      <c r="QTE552" s="18"/>
      <c r="QTF552" s="18"/>
      <c r="QTG552" s="18"/>
      <c r="QTH552" s="18"/>
      <c r="QTI552" s="18"/>
      <c r="QTJ552" s="18"/>
      <c r="QTK552" s="18"/>
      <c r="QTL552" s="18"/>
      <c r="QTM552" s="18"/>
      <c r="QTN552" s="18"/>
      <c r="QTO552" s="18"/>
      <c r="QTP552" s="18"/>
      <c r="QTQ552" s="18"/>
      <c r="QTR552" s="18"/>
      <c r="QTS552" s="18"/>
      <c r="QTT552" s="18"/>
      <c r="QTU552" s="18"/>
      <c r="QTV552" s="18"/>
      <c r="QTW552" s="18"/>
      <c r="QTX552" s="18"/>
      <c r="QTY552" s="18"/>
      <c r="QTZ552" s="18"/>
      <c r="QUA552" s="18"/>
      <c r="QUB552" s="18"/>
      <c r="QUC552" s="18"/>
      <c r="QUD552" s="18"/>
      <c r="QUE552" s="18"/>
      <c r="QUF552" s="18"/>
      <c r="QUG552" s="18"/>
      <c r="QUH552" s="18"/>
      <c r="QUI552" s="18"/>
      <c r="QUJ552" s="18"/>
      <c r="QUK552" s="18"/>
      <c r="QUL552" s="18"/>
      <c r="QUM552" s="18"/>
      <c r="QUN552" s="18"/>
      <c r="QUO552" s="18"/>
      <c r="QUP552" s="18"/>
      <c r="QUQ552" s="18"/>
      <c r="QUR552" s="18"/>
      <c r="QUS552" s="18"/>
      <c r="QUT552" s="18"/>
      <c r="QUU552" s="18"/>
      <c r="QUV552" s="18"/>
      <c r="QUW552" s="18"/>
      <c r="QUX552" s="18"/>
      <c r="QUY552" s="18"/>
      <c r="QUZ552" s="18"/>
      <c r="QVA552" s="18"/>
      <c r="QVB552" s="18"/>
      <c r="QVC552" s="18"/>
      <c r="QVD552" s="18"/>
      <c r="QVE552" s="18"/>
      <c r="QVF552" s="18"/>
      <c r="QVG552" s="18"/>
      <c r="QVH552" s="18"/>
      <c r="QVI552" s="18"/>
      <c r="QVJ552" s="18"/>
      <c r="QVK552" s="18"/>
      <c r="QVL552" s="18"/>
      <c r="QVM552" s="18"/>
      <c r="QVN552" s="18"/>
      <c r="QVO552" s="18"/>
      <c r="QVP552" s="18"/>
      <c r="QVQ552" s="18"/>
      <c r="QVR552" s="18"/>
      <c r="QVS552" s="18"/>
      <c r="QVT552" s="18"/>
      <c r="QVU552" s="18"/>
      <c r="QVV552" s="18"/>
      <c r="QVW552" s="18"/>
      <c r="QVX552" s="18"/>
      <c r="QVY552" s="18"/>
      <c r="QVZ552" s="18"/>
      <c r="QWA552" s="18"/>
      <c r="QWB552" s="18"/>
      <c r="QWC552" s="18"/>
      <c r="QWD552" s="18"/>
      <c r="QWE552" s="18"/>
      <c r="QWF552" s="18"/>
      <c r="QWG552" s="18"/>
      <c r="QWH552" s="18"/>
      <c r="QWI552" s="18"/>
      <c r="QWJ552" s="18"/>
      <c r="QWK552" s="18"/>
      <c r="QWL552" s="18"/>
      <c r="QWM552" s="18"/>
      <c r="QWN552" s="18"/>
      <c r="QWO552" s="18"/>
      <c r="QWP552" s="18"/>
      <c r="QWQ552" s="18"/>
      <c r="QWR552" s="18"/>
      <c r="QWS552" s="18"/>
      <c r="QWT552" s="18"/>
      <c r="QWU552" s="18"/>
      <c r="QWV552" s="18"/>
      <c r="QWW552" s="18"/>
      <c r="QWX552" s="18"/>
      <c r="QWY552" s="18"/>
      <c r="QWZ552" s="18"/>
      <c r="QXA552" s="18"/>
      <c r="QXB552" s="18"/>
      <c r="QXC552" s="18"/>
      <c r="QXD552" s="18"/>
      <c r="QXE552" s="18"/>
      <c r="QXF552" s="18"/>
      <c r="QXG552" s="18"/>
      <c r="QXH552" s="18"/>
      <c r="QXI552" s="18"/>
      <c r="QXJ552" s="18"/>
      <c r="QXK552" s="18"/>
      <c r="QXL552" s="18"/>
      <c r="QXM552" s="18"/>
      <c r="QXN552" s="18"/>
      <c r="QXO552" s="18"/>
      <c r="QXP552" s="18"/>
      <c r="QXQ552" s="18"/>
      <c r="QXR552" s="18"/>
      <c r="QXS552" s="18"/>
      <c r="QXT552" s="18"/>
      <c r="QXU552" s="18"/>
      <c r="QXV552" s="18"/>
      <c r="QXW552" s="18"/>
      <c r="QXX552" s="18"/>
      <c r="QXY552" s="18"/>
      <c r="QXZ552" s="18"/>
      <c r="QYA552" s="18"/>
      <c r="QYB552" s="18"/>
      <c r="QYC552" s="18"/>
      <c r="QYD552" s="18"/>
      <c r="QYE552" s="18"/>
      <c r="QYF552" s="18"/>
      <c r="QYG552" s="18"/>
      <c r="QYH552" s="18"/>
      <c r="QYI552" s="18"/>
      <c r="QYJ552" s="18"/>
      <c r="QYK552" s="18"/>
      <c r="QYL552" s="18"/>
      <c r="QYM552" s="18"/>
      <c r="QYN552" s="18"/>
      <c r="QYO552" s="18"/>
      <c r="QYP552" s="18"/>
      <c r="QYQ552" s="18"/>
      <c r="QYR552" s="18"/>
      <c r="QYS552" s="18"/>
      <c r="QYT552" s="18"/>
      <c r="QYU552" s="18"/>
      <c r="QYV552" s="18"/>
      <c r="QYW552" s="18"/>
      <c r="QYX552" s="18"/>
      <c r="QYY552" s="18"/>
      <c r="QYZ552" s="18"/>
      <c r="QZA552" s="18"/>
      <c r="QZB552" s="18"/>
      <c r="QZC552" s="18"/>
      <c r="QZD552" s="18"/>
      <c r="QZE552" s="18"/>
      <c r="QZF552" s="18"/>
      <c r="QZG552" s="18"/>
      <c r="QZH552" s="18"/>
      <c r="QZI552" s="18"/>
      <c r="QZJ552" s="18"/>
      <c r="QZK552" s="18"/>
      <c r="QZL552" s="18"/>
      <c r="QZM552" s="18"/>
      <c r="QZN552" s="18"/>
      <c r="QZO552" s="18"/>
      <c r="QZP552" s="18"/>
      <c r="QZQ552" s="18"/>
      <c r="QZR552" s="18"/>
      <c r="QZS552" s="18"/>
      <c r="QZT552" s="18"/>
      <c r="QZU552" s="18"/>
      <c r="QZV552" s="18"/>
      <c r="QZW552" s="18"/>
      <c r="QZX552" s="18"/>
      <c r="QZY552" s="18"/>
      <c r="QZZ552" s="18"/>
      <c r="RAA552" s="18"/>
      <c r="RAB552" s="18"/>
      <c r="RAC552" s="18"/>
      <c r="RAD552" s="18"/>
      <c r="RAE552" s="18"/>
      <c r="RAF552" s="18"/>
      <c r="RAG552" s="18"/>
      <c r="RAH552" s="18"/>
      <c r="RAI552" s="18"/>
      <c r="RAJ552" s="18"/>
      <c r="RAK552" s="18"/>
      <c r="RAL552" s="18"/>
      <c r="RAM552" s="18"/>
      <c r="RAN552" s="18"/>
      <c r="RAO552" s="18"/>
      <c r="RAP552" s="18"/>
      <c r="RAQ552" s="18"/>
      <c r="RAR552" s="18"/>
      <c r="RAS552" s="18"/>
      <c r="RAT552" s="18"/>
      <c r="RAU552" s="18"/>
      <c r="RAV552" s="18"/>
      <c r="RAW552" s="18"/>
      <c r="RAX552" s="18"/>
      <c r="RAY552" s="18"/>
      <c r="RAZ552" s="18"/>
      <c r="RBA552" s="18"/>
      <c r="RBB552" s="18"/>
      <c r="RBC552" s="18"/>
      <c r="RBD552" s="18"/>
      <c r="RBE552" s="18"/>
      <c r="RBF552" s="18"/>
      <c r="RBG552" s="18"/>
      <c r="RBH552" s="18"/>
      <c r="RBI552" s="18"/>
      <c r="RBJ552" s="18"/>
      <c r="RBK552" s="18"/>
      <c r="RBL552" s="18"/>
      <c r="RBM552" s="18"/>
      <c r="RBN552" s="18"/>
      <c r="RBO552" s="18"/>
      <c r="RBP552" s="18"/>
      <c r="RBQ552" s="18"/>
      <c r="RBR552" s="18"/>
      <c r="RBS552" s="18"/>
      <c r="RBT552" s="18"/>
      <c r="RBU552" s="18"/>
      <c r="RBV552" s="18"/>
      <c r="RBW552" s="18"/>
      <c r="RBX552" s="18"/>
      <c r="RBY552" s="18"/>
      <c r="RBZ552" s="18"/>
      <c r="RCA552" s="18"/>
      <c r="RCB552" s="18"/>
      <c r="RCC552" s="18"/>
      <c r="RCD552" s="18"/>
      <c r="RCE552" s="18"/>
      <c r="RCF552" s="18"/>
      <c r="RCG552" s="18"/>
      <c r="RCH552" s="18"/>
      <c r="RCI552" s="18"/>
      <c r="RCJ552" s="18"/>
      <c r="RCK552" s="18"/>
      <c r="RCL552" s="18"/>
      <c r="RCM552" s="18"/>
      <c r="RCN552" s="18"/>
      <c r="RCO552" s="18"/>
      <c r="RCP552" s="18"/>
      <c r="RCQ552" s="18"/>
      <c r="RCR552" s="18"/>
      <c r="RCS552" s="18"/>
      <c r="RCT552" s="18"/>
      <c r="RCU552" s="18"/>
      <c r="RCV552" s="18"/>
      <c r="RCW552" s="18"/>
      <c r="RCX552" s="18"/>
      <c r="RCY552" s="18"/>
      <c r="RCZ552" s="18"/>
      <c r="RDA552" s="18"/>
      <c r="RDB552" s="18"/>
      <c r="RDC552" s="18"/>
      <c r="RDD552" s="18"/>
      <c r="RDE552" s="18"/>
      <c r="RDF552" s="18"/>
      <c r="RDG552" s="18"/>
      <c r="RDH552" s="18"/>
      <c r="RDI552" s="18"/>
      <c r="RDJ552" s="18"/>
      <c r="RDK552" s="18"/>
      <c r="RDL552" s="18"/>
      <c r="RDM552" s="18"/>
      <c r="RDN552" s="18"/>
      <c r="RDO552" s="18"/>
      <c r="RDP552" s="18"/>
      <c r="RDQ552" s="18"/>
      <c r="RDR552" s="18"/>
      <c r="RDS552" s="18"/>
      <c r="RDT552" s="18"/>
      <c r="RDU552" s="18"/>
      <c r="RDV552" s="18"/>
      <c r="RDW552" s="18"/>
      <c r="RDX552" s="18"/>
      <c r="RDY552" s="18"/>
      <c r="RDZ552" s="18"/>
      <c r="REA552" s="18"/>
      <c r="REB552" s="18"/>
      <c r="REC552" s="18"/>
      <c r="RED552" s="18"/>
      <c r="REE552" s="18"/>
      <c r="REF552" s="18"/>
      <c r="REG552" s="18"/>
      <c r="REH552" s="18"/>
      <c r="REI552" s="18"/>
      <c r="REJ552" s="18"/>
      <c r="REK552" s="18"/>
      <c r="REL552" s="18"/>
      <c r="REM552" s="18"/>
      <c r="REN552" s="18"/>
      <c r="REO552" s="18"/>
      <c r="REP552" s="18"/>
      <c r="REQ552" s="18"/>
      <c r="RER552" s="18"/>
      <c r="RES552" s="18"/>
      <c r="RET552" s="18"/>
      <c r="REU552" s="18"/>
      <c r="REV552" s="18"/>
      <c r="REW552" s="18"/>
      <c r="REX552" s="18"/>
      <c r="REY552" s="18"/>
      <c r="REZ552" s="18"/>
      <c r="RFA552" s="18"/>
      <c r="RFB552" s="18"/>
      <c r="RFC552" s="18"/>
      <c r="RFD552" s="18"/>
      <c r="RFE552" s="18"/>
      <c r="RFF552" s="18"/>
      <c r="RFG552" s="18"/>
      <c r="RFH552" s="18"/>
      <c r="RFI552" s="18"/>
      <c r="RFJ552" s="18"/>
      <c r="RFK552" s="18"/>
      <c r="RFL552" s="18"/>
      <c r="RFM552" s="18"/>
      <c r="RFN552" s="18"/>
      <c r="RFO552" s="18"/>
      <c r="RFP552" s="18"/>
      <c r="RFQ552" s="18"/>
      <c r="RFR552" s="18"/>
      <c r="RFS552" s="18"/>
      <c r="RFT552" s="18"/>
      <c r="RFU552" s="18"/>
      <c r="RFV552" s="18"/>
      <c r="RFW552" s="18"/>
      <c r="RFX552" s="18"/>
      <c r="RFY552" s="18"/>
      <c r="RFZ552" s="18"/>
      <c r="RGA552" s="18"/>
      <c r="RGB552" s="18"/>
      <c r="RGC552" s="18"/>
      <c r="RGD552" s="18"/>
      <c r="RGE552" s="18"/>
      <c r="RGF552" s="18"/>
      <c r="RGG552" s="18"/>
      <c r="RGH552" s="18"/>
      <c r="RGI552" s="18"/>
      <c r="RGJ552" s="18"/>
      <c r="RGK552" s="18"/>
      <c r="RGL552" s="18"/>
      <c r="RGM552" s="18"/>
      <c r="RGN552" s="18"/>
      <c r="RGO552" s="18"/>
      <c r="RGP552" s="18"/>
      <c r="RGQ552" s="18"/>
      <c r="RGR552" s="18"/>
      <c r="RGS552" s="18"/>
      <c r="RGT552" s="18"/>
      <c r="RGU552" s="18"/>
      <c r="RGV552" s="18"/>
      <c r="RGW552" s="18"/>
      <c r="RGX552" s="18"/>
      <c r="RGY552" s="18"/>
      <c r="RGZ552" s="18"/>
      <c r="RHA552" s="18"/>
      <c r="RHB552" s="18"/>
      <c r="RHC552" s="18"/>
      <c r="RHD552" s="18"/>
      <c r="RHE552" s="18"/>
      <c r="RHF552" s="18"/>
      <c r="RHG552" s="18"/>
      <c r="RHH552" s="18"/>
      <c r="RHI552" s="18"/>
      <c r="RHJ552" s="18"/>
      <c r="RHK552" s="18"/>
      <c r="RHL552" s="18"/>
      <c r="RHM552" s="18"/>
      <c r="RHN552" s="18"/>
      <c r="RHO552" s="18"/>
      <c r="RHP552" s="18"/>
      <c r="RHQ552" s="18"/>
      <c r="RHR552" s="18"/>
      <c r="RHS552" s="18"/>
      <c r="RHT552" s="18"/>
      <c r="RHU552" s="18"/>
      <c r="RHV552" s="18"/>
      <c r="RHW552" s="18"/>
      <c r="RHX552" s="18"/>
      <c r="RHY552" s="18"/>
      <c r="RHZ552" s="18"/>
      <c r="RIA552" s="18"/>
      <c r="RIB552" s="18"/>
      <c r="RIC552" s="18"/>
      <c r="RID552" s="18"/>
      <c r="RIE552" s="18"/>
      <c r="RIF552" s="18"/>
      <c r="RIG552" s="18"/>
      <c r="RIH552" s="18"/>
      <c r="RII552" s="18"/>
      <c r="RIJ552" s="18"/>
      <c r="RIK552" s="18"/>
      <c r="RIL552" s="18"/>
      <c r="RIM552" s="18"/>
      <c r="RIN552" s="18"/>
      <c r="RIO552" s="18"/>
      <c r="RIP552" s="18"/>
      <c r="RIQ552" s="18"/>
      <c r="RIR552" s="18"/>
      <c r="RIS552" s="18"/>
      <c r="RIT552" s="18"/>
      <c r="RIU552" s="18"/>
      <c r="RIV552" s="18"/>
      <c r="RIW552" s="18"/>
      <c r="RIX552" s="18"/>
      <c r="RIY552" s="18"/>
      <c r="RIZ552" s="18"/>
      <c r="RJA552" s="18"/>
      <c r="RJB552" s="18"/>
      <c r="RJC552" s="18"/>
      <c r="RJD552" s="18"/>
      <c r="RJE552" s="18"/>
      <c r="RJF552" s="18"/>
      <c r="RJG552" s="18"/>
      <c r="RJH552" s="18"/>
      <c r="RJI552" s="18"/>
      <c r="RJJ552" s="18"/>
      <c r="RJK552" s="18"/>
      <c r="RJL552" s="18"/>
      <c r="RJM552" s="18"/>
      <c r="RJN552" s="18"/>
      <c r="RJO552" s="18"/>
      <c r="RJP552" s="18"/>
      <c r="RJQ552" s="18"/>
      <c r="RJR552" s="18"/>
      <c r="RJS552" s="18"/>
      <c r="RJT552" s="18"/>
      <c r="RJU552" s="18"/>
      <c r="RJV552" s="18"/>
      <c r="RJW552" s="18"/>
      <c r="RJX552" s="18"/>
      <c r="RJY552" s="18"/>
      <c r="RJZ552" s="18"/>
      <c r="RKA552" s="18"/>
      <c r="RKB552" s="18"/>
      <c r="RKC552" s="18"/>
      <c r="RKD552" s="18"/>
      <c r="RKE552" s="18"/>
      <c r="RKF552" s="18"/>
      <c r="RKG552" s="18"/>
      <c r="RKH552" s="18"/>
      <c r="RKI552" s="18"/>
      <c r="RKJ552" s="18"/>
      <c r="RKK552" s="18"/>
      <c r="RKL552" s="18"/>
      <c r="RKM552" s="18"/>
      <c r="RKN552" s="18"/>
      <c r="RKO552" s="18"/>
      <c r="RKP552" s="18"/>
      <c r="RKQ552" s="18"/>
      <c r="RKR552" s="18"/>
      <c r="RKS552" s="18"/>
      <c r="RKT552" s="18"/>
      <c r="RKU552" s="18"/>
      <c r="RKV552" s="18"/>
      <c r="RKW552" s="18"/>
      <c r="RKX552" s="18"/>
      <c r="RKY552" s="18"/>
      <c r="RKZ552" s="18"/>
      <c r="RLA552" s="18"/>
      <c r="RLB552" s="18"/>
      <c r="RLC552" s="18"/>
      <c r="RLD552" s="18"/>
      <c r="RLE552" s="18"/>
      <c r="RLF552" s="18"/>
      <c r="RLG552" s="18"/>
      <c r="RLH552" s="18"/>
      <c r="RLI552" s="18"/>
      <c r="RLJ552" s="18"/>
      <c r="RLK552" s="18"/>
      <c r="RLL552" s="18"/>
      <c r="RLM552" s="18"/>
      <c r="RLN552" s="18"/>
      <c r="RLO552" s="18"/>
      <c r="RLP552" s="18"/>
      <c r="RLQ552" s="18"/>
      <c r="RLR552" s="18"/>
      <c r="RLS552" s="18"/>
      <c r="RLT552" s="18"/>
      <c r="RLU552" s="18"/>
      <c r="RLV552" s="18"/>
      <c r="RLW552" s="18"/>
      <c r="RLX552" s="18"/>
      <c r="RLY552" s="18"/>
      <c r="RLZ552" s="18"/>
      <c r="RMA552" s="18"/>
      <c r="RMB552" s="18"/>
      <c r="RMC552" s="18"/>
      <c r="RMD552" s="18"/>
      <c r="RME552" s="18"/>
      <c r="RMF552" s="18"/>
      <c r="RMG552" s="18"/>
      <c r="RMH552" s="18"/>
      <c r="RMI552" s="18"/>
      <c r="RMJ552" s="18"/>
      <c r="RMK552" s="18"/>
      <c r="RML552" s="18"/>
      <c r="RMM552" s="18"/>
      <c r="RMN552" s="18"/>
      <c r="RMO552" s="18"/>
      <c r="RMP552" s="18"/>
      <c r="RMQ552" s="18"/>
      <c r="RMR552" s="18"/>
      <c r="RMS552" s="18"/>
      <c r="RMT552" s="18"/>
      <c r="RMU552" s="18"/>
      <c r="RMV552" s="18"/>
      <c r="RMW552" s="18"/>
      <c r="RMX552" s="18"/>
      <c r="RMY552" s="18"/>
      <c r="RMZ552" s="18"/>
      <c r="RNA552" s="18"/>
      <c r="RNB552" s="18"/>
      <c r="RNC552" s="18"/>
      <c r="RND552" s="18"/>
      <c r="RNE552" s="18"/>
      <c r="RNF552" s="18"/>
      <c r="RNG552" s="18"/>
      <c r="RNH552" s="18"/>
      <c r="RNI552" s="18"/>
      <c r="RNJ552" s="18"/>
      <c r="RNK552" s="18"/>
      <c r="RNL552" s="18"/>
      <c r="RNM552" s="18"/>
      <c r="RNN552" s="18"/>
      <c r="RNO552" s="18"/>
      <c r="RNP552" s="18"/>
      <c r="RNQ552" s="18"/>
      <c r="RNR552" s="18"/>
      <c r="RNS552" s="18"/>
      <c r="RNT552" s="18"/>
      <c r="RNU552" s="18"/>
      <c r="RNV552" s="18"/>
      <c r="RNW552" s="18"/>
      <c r="RNX552" s="18"/>
      <c r="RNY552" s="18"/>
      <c r="RNZ552" s="18"/>
      <c r="ROA552" s="18"/>
      <c r="ROB552" s="18"/>
      <c r="ROC552" s="18"/>
      <c r="ROD552" s="18"/>
      <c r="ROE552" s="18"/>
      <c r="ROF552" s="18"/>
      <c r="ROG552" s="18"/>
      <c r="ROH552" s="18"/>
      <c r="ROI552" s="18"/>
      <c r="ROJ552" s="18"/>
      <c r="ROK552" s="18"/>
      <c r="ROL552" s="18"/>
      <c r="ROM552" s="18"/>
      <c r="RON552" s="18"/>
      <c r="ROO552" s="18"/>
      <c r="ROP552" s="18"/>
      <c r="ROQ552" s="18"/>
      <c r="ROR552" s="18"/>
      <c r="ROS552" s="18"/>
      <c r="ROT552" s="18"/>
      <c r="ROU552" s="18"/>
      <c r="ROV552" s="18"/>
      <c r="ROW552" s="18"/>
      <c r="ROX552" s="18"/>
      <c r="ROY552" s="18"/>
      <c r="ROZ552" s="18"/>
      <c r="RPA552" s="18"/>
      <c r="RPB552" s="18"/>
      <c r="RPC552" s="18"/>
      <c r="RPD552" s="18"/>
      <c r="RPE552" s="18"/>
      <c r="RPF552" s="18"/>
      <c r="RPG552" s="18"/>
      <c r="RPH552" s="18"/>
      <c r="RPI552" s="18"/>
      <c r="RPJ552" s="18"/>
      <c r="RPK552" s="18"/>
      <c r="RPL552" s="18"/>
      <c r="RPM552" s="18"/>
      <c r="RPN552" s="18"/>
      <c r="RPO552" s="18"/>
      <c r="RPP552" s="18"/>
      <c r="RPQ552" s="18"/>
      <c r="RPR552" s="18"/>
      <c r="RPS552" s="18"/>
      <c r="RPT552" s="18"/>
      <c r="RPU552" s="18"/>
      <c r="RPV552" s="18"/>
      <c r="RPW552" s="18"/>
      <c r="RPX552" s="18"/>
      <c r="RPY552" s="18"/>
      <c r="RPZ552" s="18"/>
      <c r="RQA552" s="18"/>
      <c r="RQB552" s="18"/>
      <c r="RQC552" s="18"/>
      <c r="RQD552" s="18"/>
      <c r="RQE552" s="18"/>
      <c r="RQF552" s="18"/>
      <c r="RQG552" s="18"/>
      <c r="RQH552" s="18"/>
      <c r="RQI552" s="18"/>
      <c r="RQJ552" s="18"/>
      <c r="RQK552" s="18"/>
      <c r="RQL552" s="18"/>
      <c r="RQM552" s="18"/>
      <c r="RQN552" s="18"/>
      <c r="RQO552" s="18"/>
      <c r="RQP552" s="18"/>
      <c r="RQQ552" s="18"/>
      <c r="RQR552" s="18"/>
      <c r="RQS552" s="18"/>
      <c r="RQT552" s="18"/>
      <c r="RQU552" s="18"/>
      <c r="RQV552" s="18"/>
      <c r="RQW552" s="18"/>
      <c r="RQX552" s="18"/>
      <c r="RQY552" s="18"/>
      <c r="RQZ552" s="18"/>
      <c r="RRA552" s="18"/>
      <c r="RRB552" s="18"/>
      <c r="RRC552" s="18"/>
      <c r="RRD552" s="18"/>
      <c r="RRE552" s="18"/>
      <c r="RRF552" s="18"/>
      <c r="RRG552" s="18"/>
      <c r="RRH552" s="18"/>
      <c r="RRI552" s="18"/>
      <c r="RRJ552" s="18"/>
      <c r="RRK552" s="18"/>
      <c r="RRL552" s="18"/>
      <c r="RRM552" s="18"/>
      <c r="RRN552" s="18"/>
      <c r="RRO552" s="18"/>
      <c r="RRP552" s="18"/>
      <c r="RRQ552" s="18"/>
      <c r="RRR552" s="18"/>
      <c r="RRS552" s="18"/>
      <c r="RRT552" s="18"/>
      <c r="RRU552" s="18"/>
      <c r="RRV552" s="18"/>
      <c r="RRW552" s="18"/>
      <c r="RRX552" s="18"/>
      <c r="RRY552" s="18"/>
      <c r="RRZ552" s="18"/>
      <c r="RSA552" s="18"/>
      <c r="RSB552" s="18"/>
      <c r="RSC552" s="18"/>
      <c r="RSD552" s="18"/>
      <c r="RSE552" s="18"/>
      <c r="RSF552" s="18"/>
      <c r="RSG552" s="18"/>
      <c r="RSH552" s="18"/>
      <c r="RSI552" s="18"/>
      <c r="RSJ552" s="18"/>
      <c r="RSK552" s="18"/>
      <c r="RSL552" s="18"/>
      <c r="RSM552" s="18"/>
      <c r="RSN552" s="18"/>
      <c r="RSO552" s="18"/>
      <c r="RSP552" s="18"/>
      <c r="RSQ552" s="18"/>
      <c r="RSR552" s="18"/>
      <c r="RSS552" s="18"/>
      <c r="RST552" s="18"/>
      <c r="RSU552" s="18"/>
      <c r="RSV552" s="18"/>
      <c r="RSW552" s="18"/>
      <c r="RSX552" s="18"/>
      <c r="RSY552" s="18"/>
      <c r="RSZ552" s="18"/>
      <c r="RTA552" s="18"/>
      <c r="RTB552" s="18"/>
      <c r="RTC552" s="18"/>
      <c r="RTD552" s="18"/>
      <c r="RTE552" s="18"/>
      <c r="RTF552" s="18"/>
      <c r="RTG552" s="18"/>
      <c r="RTH552" s="18"/>
      <c r="RTI552" s="18"/>
      <c r="RTJ552" s="18"/>
      <c r="RTK552" s="18"/>
      <c r="RTL552" s="18"/>
      <c r="RTM552" s="18"/>
      <c r="RTN552" s="18"/>
      <c r="RTO552" s="18"/>
      <c r="RTP552" s="18"/>
      <c r="RTQ552" s="18"/>
      <c r="RTR552" s="18"/>
      <c r="RTS552" s="18"/>
      <c r="RTT552" s="18"/>
      <c r="RTU552" s="18"/>
      <c r="RTV552" s="18"/>
      <c r="RTW552" s="18"/>
      <c r="RTX552" s="18"/>
      <c r="RTY552" s="18"/>
      <c r="RTZ552" s="18"/>
      <c r="RUA552" s="18"/>
      <c r="RUB552" s="18"/>
      <c r="RUC552" s="18"/>
      <c r="RUD552" s="18"/>
      <c r="RUE552" s="18"/>
      <c r="RUF552" s="18"/>
      <c r="RUG552" s="18"/>
      <c r="RUH552" s="18"/>
      <c r="RUI552" s="18"/>
      <c r="RUJ552" s="18"/>
      <c r="RUK552" s="18"/>
      <c r="RUL552" s="18"/>
      <c r="RUM552" s="18"/>
      <c r="RUN552" s="18"/>
      <c r="RUO552" s="18"/>
      <c r="RUP552" s="18"/>
      <c r="RUQ552" s="18"/>
      <c r="RUR552" s="18"/>
      <c r="RUS552" s="18"/>
      <c r="RUT552" s="18"/>
      <c r="RUU552" s="18"/>
      <c r="RUV552" s="18"/>
      <c r="RUW552" s="18"/>
      <c r="RUX552" s="18"/>
      <c r="RUY552" s="18"/>
      <c r="RUZ552" s="18"/>
      <c r="RVA552" s="18"/>
      <c r="RVB552" s="18"/>
      <c r="RVC552" s="18"/>
      <c r="RVD552" s="18"/>
      <c r="RVE552" s="18"/>
      <c r="RVF552" s="18"/>
      <c r="RVG552" s="18"/>
      <c r="RVH552" s="18"/>
      <c r="RVI552" s="18"/>
      <c r="RVJ552" s="18"/>
      <c r="RVK552" s="18"/>
      <c r="RVL552" s="18"/>
      <c r="RVM552" s="18"/>
      <c r="RVN552" s="18"/>
      <c r="RVO552" s="18"/>
      <c r="RVP552" s="18"/>
      <c r="RVQ552" s="18"/>
      <c r="RVR552" s="18"/>
      <c r="RVS552" s="18"/>
      <c r="RVT552" s="18"/>
      <c r="RVU552" s="18"/>
      <c r="RVV552" s="18"/>
      <c r="RVW552" s="18"/>
      <c r="RVX552" s="18"/>
      <c r="RVY552" s="18"/>
      <c r="RVZ552" s="18"/>
      <c r="RWA552" s="18"/>
      <c r="RWB552" s="18"/>
      <c r="RWC552" s="18"/>
      <c r="RWD552" s="18"/>
      <c r="RWE552" s="18"/>
      <c r="RWF552" s="18"/>
      <c r="RWG552" s="18"/>
      <c r="RWH552" s="18"/>
      <c r="RWI552" s="18"/>
      <c r="RWJ552" s="18"/>
      <c r="RWK552" s="18"/>
      <c r="RWL552" s="18"/>
      <c r="RWM552" s="18"/>
      <c r="RWN552" s="18"/>
      <c r="RWO552" s="18"/>
      <c r="RWP552" s="18"/>
      <c r="RWQ552" s="18"/>
      <c r="RWR552" s="18"/>
      <c r="RWS552" s="18"/>
      <c r="RWT552" s="18"/>
      <c r="RWU552" s="18"/>
      <c r="RWV552" s="18"/>
      <c r="RWW552" s="18"/>
      <c r="RWX552" s="18"/>
      <c r="RWY552" s="18"/>
      <c r="RWZ552" s="18"/>
      <c r="RXA552" s="18"/>
      <c r="RXB552" s="18"/>
      <c r="RXC552" s="18"/>
      <c r="RXD552" s="18"/>
      <c r="RXE552" s="18"/>
      <c r="RXF552" s="18"/>
      <c r="RXG552" s="18"/>
      <c r="RXH552" s="18"/>
      <c r="RXI552" s="18"/>
      <c r="RXJ552" s="18"/>
      <c r="RXK552" s="18"/>
      <c r="RXL552" s="18"/>
      <c r="RXM552" s="18"/>
      <c r="RXN552" s="18"/>
      <c r="RXO552" s="18"/>
      <c r="RXP552" s="18"/>
      <c r="RXQ552" s="18"/>
      <c r="RXR552" s="18"/>
      <c r="RXS552" s="18"/>
      <c r="RXT552" s="18"/>
      <c r="RXU552" s="18"/>
      <c r="RXV552" s="18"/>
      <c r="RXW552" s="18"/>
      <c r="RXX552" s="18"/>
      <c r="RXY552" s="18"/>
      <c r="RXZ552" s="18"/>
      <c r="RYA552" s="18"/>
      <c r="RYB552" s="18"/>
      <c r="RYC552" s="18"/>
      <c r="RYD552" s="18"/>
      <c r="RYE552" s="18"/>
      <c r="RYF552" s="18"/>
      <c r="RYG552" s="18"/>
      <c r="RYH552" s="18"/>
      <c r="RYI552" s="18"/>
      <c r="RYJ552" s="18"/>
      <c r="RYK552" s="18"/>
      <c r="RYL552" s="18"/>
      <c r="RYM552" s="18"/>
      <c r="RYN552" s="18"/>
      <c r="RYO552" s="18"/>
      <c r="RYP552" s="18"/>
      <c r="RYQ552" s="18"/>
      <c r="RYR552" s="18"/>
      <c r="RYS552" s="18"/>
      <c r="RYT552" s="18"/>
      <c r="RYU552" s="18"/>
      <c r="RYV552" s="18"/>
      <c r="RYW552" s="18"/>
      <c r="RYX552" s="18"/>
      <c r="RYY552" s="18"/>
      <c r="RYZ552" s="18"/>
      <c r="RZA552" s="18"/>
      <c r="RZB552" s="18"/>
      <c r="RZC552" s="18"/>
      <c r="RZD552" s="18"/>
      <c r="RZE552" s="18"/>
      <c r="RZF552" s="18"/>
      <c r="RZG552" s="18"/>
      <c r="RZH552" s="18"/>
      <c r="RZI552" s="18"/>
      <c r="RZJ552" s="18"/>
      <c r="RZK552" s="18"/>
      <c r="RZL552" s="18"/>
      <c r="RZM552" s="18"/>
      <c r="RZN552" s="18"/>
      <c r="RZO552" s="18"/>
      <c r="RZP552" s="18"/>
      <c r="RZQ552" s="18"/>
      <c r="RZR552" s="18"/>
      <c r="RZS552" s="18"/>
      <c r="RZT552" s="18"/>
      <c r="RZU552" s="18"/>
      <c r="RZV552" s="18"/>
      <c r="RZW552" s="18"/>
      <c r="RZX552" s="18"/>
      <c r="RZY552" s="18"/>
      <c r="RZZ552" s="18"/>
      <c r="SAA552" s="18"/>
      <c r="SAB552" s="18"/>
      <c r="SAC552" s="18"/>
      <c r="SAD552" s="18"/>
      <c r="SAE552" s="18"/>
      <c r="SAF552" s="18"/>
      <c r="SAG552" s="18"/>
      <c r="SAH552" s="18"/>
      <c r="SAI552" s="18"/>
      <c r="SAJ552" s="18"/>
      <c r="SAK552" s="18"/>
      <c r="SAL552" s="18"/>
      <c r="SAM552" s="18"/>
      <c r="SAN552" s="18"/>
      <c r="SAO552" s="18"/>
      <c r="SAP552" s="18"/>
      <c r="SAQ552" s="18"/>
      <c r="SAR552" s="18"/>
      <c r="SAS552" s="18"/>
      <c r="SAT552" s="18"/>
      <c r="SAU552" s="18"/>
      <c r="SAV552" s="18"/>
      <c r="SAW552" s="18"/>
      <c r="SAX552" s="18"/>
      <c r="SAY552" s="18"/>
      <c r="SAZ552" s="18"/>
      <c r="SBA552" s="18"/>
      <c r="SBB552" s="18"/>
      <c r="SBC552" s="18"/>
      <c r="SBD552" s="18"/>
      <c r="SBE552" s="18"/>
      <c r="SBF552" s="18"/>
      <c r="SBG552" s="18"/>
      <c r="SBH552" s="18"/>
      <c r="SBI552" s="18"/>
      <c r="SBJ552" s="18"/>
      <c r="SBK552" s="18"/>
      <c r="SBL552" s="18"/>
      <c r="SBM552" s="18"/>
      <c r="SBN552" s="18"/>
      <c r="SBO552" s="18"/>
      <c r="SBP552" s="18"/>
      <c r="SBQ552" s="18"/>
      <c r="SBR552" s="18"/>
      <c r="SBS552" s="18"/>
      <c r="SBT552" s="18"/>
      <c r="SBU552" s="18"/>
      <c r="SBV552" s="18"/>
      <c r="SBW552" s="18"/>
      <c r="SBX552" s="18"/>
      <c r="SBY552" s="18"/>
      <c r="SBZ552" s="18"/>
      <c r="SCA552" s="18"/>
      <c r="SCB552" s="18"/>
      <c r="SCC552" s="18"/>
      <c r="SCD552" s="18"/>
      <c r="SCE552" s="18"/>
      <c r="SCF552" s="18"/>
      <c r="SCG552" s="18"/>
      <c r="SCH552" s="18"/>
      <c r="SCI552" s="18"/>
      <c r="SCJ552" s="18"/>
      <c r="SCK552" s="18"/>
      <c r="SCL552" s="18"/>
      <c r="SCM552" s="18"/>
      <c r="SCN552" s="18"/>
      <c r="SCO552" s="18"/>
      <c r="SCP552" s="18"/>
      <c r="SCQ552" s="18"/>
      <c r="SCR552" s="18"/>
      <c r="SCS552" s="18"/>
      <c r="SCT552" s="18"/>
      <c r="SCU552" s="18"/>
      <c r="SCV552" s="18"/>
      <c r="SCW552" s="18"/>
      <c r="SCX552" s="18"/>
      <c r="SCY552" s="18"/>
      <c r="SCZ552" s="18"/>
      <c r="SDA552" s="18"/>
      <c r="SDB552" s="18"/>
      <c r="SDC552" s="18"/>
      <c r="SDD552" s="18"/>
      <c r="SDE552" s="18"/>
      <c r="SDF552" s="18"/>
      <c r="SDG552" s="18"/>
      <c r="SDH552" s="18"/>
      <c r="SDI552" s="18"/>
      <c r="SDJ552" s="18"/>
      <c r="SDK552" s="18"/>
      <c r="SDL552" s="18"/>
      <c r="SDM552" s="18"/>
      <c r="SDN552" s="18"/>
      <c r="SDO552" s="18"/>
      <c r="SDP552" s="18"/>
      <c r="SDQ552" s="18"/>
      <c r="SDR552" s="18"/>
      <c r="SDS552" s="18"/>
      <c r="SDT552" s="18"/>
      <c r="SDU552" s="18"/>
      <c r="SDV552" s="18"/>
      <c r="SDW552" s="18"/>
      <c r="SDX552" s="18"/>
      <c r="SDY552" s="18"/>
      <c r="SDZ552" s="18"/>
      <c r="SEA552" s="18"/>
      <c r="SEB552" s="18"/>
      <c r="SEC552" s="18"/>
      <c r="SED552" s="18"/>
      <c r="SEE552" s="18"/>
      <c r="SEF552" s="18"/>
      <c r="SEG552" s="18"/>
      <c r="SEH552" s="18"/>
      <c r="SEI552" s="18"/>
      <c r="SEJ552" s="18"/>
      <c r="SEK552" s="18"/>
      <c r="SEL552" s="18"/>
      <c r="SEM552" s="18"/>
      <c r="SEN552" s="18"/>
      <c r="SEO552" s="18"/>
      <c r="SEP552" s="18"/>
      <c r="SEQ552" s="18"/>
      <c r="SER552" s="18"/>
      <c r="SES552" s="18"/>
      <c r="SET552" s="18"/>
      <c r="SEU552" s="18"/>
      <c r="SEV552" s="18"/>
      <c r="SEW552" s="18"/>
      <c r="SEX552" s="18"/>
      <c r="SEY552" s="18"/>
      <c r="SEZ552" s="18"/>
      <c r="SFA552" s="18"/>
      <c r="SFB552" s="18"/>
      <c r="SFC552" s="18"/>
      <c r="SFD552" s="18"/>
      <c r="SFE552" s="18"/>
      <c r="SFF552" s="18"/>
      <c r="SFG552" s="18"/>
      <c r="SFH552" s="18"/>
      <c r="SFI552" s="18"/>
      <c r="SFJ552" s="18"/>
      <c r="SFK552" s="18"/>
      <c r="SFL552" s="18"/>
      <c r="SFM552" s="18"/>
      <c r="SFN552" s="18"/>
      <c r="SFO552" s="18"/>
      <c r="SFP552" s="18"/>
      <c r="SFQ552" s="18"/>
      <c r="SFR552" s="18"/>
      <c r="SFS552" s="18"/>
      <c r="SFT552" s="18"/>
      <c r="SFU552" s="18"/>
      <c r="SFV552" s="18"/>
      <c r="SFW552" s="18"/>
      <c r="SFX552" s="18"/>
      <c r="SFY552" s="18"/>
      <c r="SFZ552" s="18"/>
      <c r="SGA552" s="18"/>
      <c r="SGB552" s="18"/>
      <c r="SGC552" s="18"/>
      <c r="SGD552" s="18"/>
      <c r="SGE552" s="18"/>
      <c r="SGF552" s="18"/>
      <c r="SGG552" s="18"/>
      <c r="SGH552" s="18"/>
      <c r="SGI552" s="18"/>
      <c r="SGJ552" s="18"/>
      <c r="SGK552" s="18"/>
      <c r="SGL552" s="18"/>
      <c r="SGM552" s="18"/>
      <c r="SGN552" s="18"/>
      <c r="SGO552" s="18"/>
      <c r="SGP552" s="18"/>
      <c r="SGQ552" s="18"/>
      <c r="SGR552" s="18"/>
      <c r="SGS552" s="18"/>
      <c r="SGT552" s="18"/>
      <c r="SGU552" s="18"/>
      <c r="SGV552" s="18"/>
      <c r="SGW552" s="18"/>
      <c r="SGX552" s="18"/>
      <c r="SGY552" s="18"/>
      <c r="SGZ552" s="18"/>
      <c r="SHA552" s="18"/>
      <c r="SHB552" s="18"/>
      <c r="SHC552" s="18"/>
      <c r="SHD552" s="18"/>
      <c r="SHE552" s="18"/>
      <c r="SHF552" s="18"/>
      <c r="SHG552" s="18"/>
      <c r="SHH552" s="18"/>
      <c r="SHI552" s="18"/>
      <c r="SHJ552" s="18"/>
      <c r="SHK552" s="18"/>
      <c r="SHL552" s="18"/>
      <c r="SHM552" s="18"/>
      <c r="SHN552" s="18"/>
      <c r="SHO552" s="18"/>
      <c r="SHP552" s="18"/>
      <c r="SHQ552" s="18"/>
      <c r="SHR552" s="18"/>
      <c r="SHS552" s="18"/>
      <c r="SHT552" s="18"/>
      <c r="SHU552" s="18"/>
      <c r="SHV552" s="18"/>
      <c r="SHW552" s="18"/>
      <c r="SHX552" s="18"/>
      <c r="SHY552" s="18"/>
      <c r="SHZ552" s="18"/>
      <c r="SIA552" s="18"/>
      <c r="SIB552" s="18"/>
      <c r="SIC552" s="18"/>
      <c r="SID552" s="18"/>
      <c r="SIE552" s="18"/>
      <c r="SIF552" s="18"/>
      <c r="SIG552" s="18"/>
      <c r="SIH552" s="18"/>
      <c r="SII552" s="18"/>
      <c r="SIJ552" s="18"/>
      <c r="SIK552" s="18"/>
      <c r="SIL552" s="18"/>
      <c r="SIM552" s="18"/>
      <c r="SIN552" s="18"/>
      <c r="SIO552" s="18"/>
      <c r="SIP552" s="18"/>
      <c r="SIQ552" s="18"/>
      <c r="SIR552" s="18"/>
      <c r="SIS552" s="18"/>
      <c r="SIT552" s="18"/>
      <c r="SIU552" s="18"/>
      <c r="SIV552" s="18"/>
      <c r="SIW552" s="18"/>
      <c r="SIX552" s="18"/>
      <c r="SIY552" s="18"/>
      <c r="SIZ552" s="18"/>
      <c r="SJA552" s="18"/>
      <c r="SJB552" s="18"/>
      <c r="SJC552" s="18"/>
      <c r="SJD552" s="18"/>
      <c r="SJE552" s="18"/>
      <c r="SJF552" s="18"/>
      <c r="SJG552" s="18"/>
      <c r="SJH552" s="18"/>
      <c r="SJI552" s="18"/>
      <c r="SJJ552" s="18"/>
      <c r="SJK552" s="18"/>
      <c r="SJL552" s="18"/>
      <c r="SJM552" s="18"/>
      <c r="SJN552" s="18"/>
      <c r="SJO552" s="18"/>
      <c r="SJP552" s="18"/>
      <c r="SJQ552" s="18"/>
      <c r="SJR552" s="18"/>
      <c r="SJS552" s="18"/>
      <c r="SJT552" s="18"/>
      <c r="SJU552" s="18"/>
      <c r="SJV552" s="18"/>
      <c r="SJW552" s="18"/>
      <c r="SJX552" s="18"/>
      <c r="SJY552" s="18"/>
      <c r="SJZ552" s="18"/>
      <c r="SKA552" s="18"/>
      <c r="SKB552" s="18"/>
      <c r="SKC552" s="18"/>
      <c r="SKD552" s="18"/>
      <c r="SKE552" s="18"/>
      <c r="SKF552" s="18"/>
      <c r="SKG552" s="18"/>
      <c r="SKH552" s="18"/>
      <c r="SKI552" s="18"/>
      <c r="SKJ552" s="18"/>
      <c r="SKK552" s="18"/>
      <c r="SKL552" s="18"/>
      <c r="SKM552" s="18"/>
      <c r="SKN552" s="18"/>
      <c r="SKO552" s="18"/>
      <c r="SKP552" s="18"/>
      <c r="SKQ552" s="18"/>
      <c r="SKR552" s="18"/>
      <c r="SKS552" s="18"/>
      <c r="SKT552" s="18"/>
      <c r="SKU552" s="18"/>
      <c r="SKV552" s="18"/>
      <c r="SKW552" s="18"/>
      <c r="SKX552" s="18"/>
      <c r="SKY552" s="18"/>
      <c r="SKZ552" s="18"/>
      <c r="SLA552" s="18"/>
      <c r="SLB552" s="18"/>
      <c r="SLC552" s="18"/>
      <c r="SLD552" s="18"/>
      <c r="SLE552" s="18"/>
      <c r="SLF552" s="18"/>
      <c r="SLG552" s="18"/>
      <c r="SLH552" s="18"/>
      <c r="SLI552" s="18"/>
      <c r="SLJ552" s="18"/>
      <c r="SLK552" s="18"/>
      <c r="SLL552" s="18"/>
      <c r="SLM552" s="18"/>
      <c r="SLN552" s="18"/>
      <c r="SLO552" s="18"/>
      <c r="SLP552" s="18"/>
      <c r="SLQ552" s="18"/>
      <c r="SLR552" s="18"/>
      <c r="SLS552" s="18"/>
      <c r="SLT552" s="18"/>
      <c r="SLU552" s="18"/>
      <c r="SLV552" s="18"/>
      <c r="SLW552" s="18"/>
      <c r="SLX552" s="18"/>
      <c r="SLY552" s="18"/>
      <c r="SLZ552" s="18"/>
      <c r="SMA552" s="18"/>
      <c r="SMB552" s="18"/>
      <c r="SMC552" s="18"/>
      <c r="SMD552" s="18"/>
      <c r="SME552" s="18"/>
      <c r="SMF552" s="18"/>
      <c r="SMG552" s="18"/>
      <c r="SMH552" s="18"/>
      <c r="SMI552" s="18"/>
      <c r="SMJ552" s="18"/>
      <c r="SMK552" s="18"/>
      <c r="SML552" s="18"/>
      <c r="SMM552" s="18"/>
      <c r="SMN552" s="18"/>
      <c r="SMO552" s="18"/>
      <c r="SMP552" s="18"/>
      <c r="SMQ552" s="18"/>
      <c r="SMR552" s="18"/>
      <c r="SMS552" s="18"/>
      <c r="SMT552" s="18"/>
      <c r="SMU552" s="18"/>
      <c r="SMV552" s="18"/>
      <c r="SMW552" s="18"/>
      <c r="SMX552" s="18"/>
      <c r="SMY552" s="18"/>
      <c r="SMZ552" s="18"/>
      <c r="SNA552" s="18"/>
      <c r="SNB552" s="18"/>
      <c r="SNC552" s="18"/>
      <c r="SND552" s="18"/>
      <c r="SNE552" s="18"/>
      <c r="SNF552" s="18"/>
      <c r="SNG552" s="18"/>
      <c r="SNH552" s="18"/>
      <c r="SNI552" s="18"/>
      <c r="SNJ552" s="18"/>
      <c r="SNK552" s="18"/>
      <c r="SNL552" s="18"/>
      <c r="SNM552" s="18"/>
      <c r="SNN552" s="18"/>
      <c r="SNO552" s="18"/>
      <c r="SNP552" s="18"/>
      <c r="SNQ552" s="18"/>
      <c r="SNR552" s="18"/>
      <c r="SNS552" s="18"/>
      <c r="SNT552" s="18"/>
      <c r="SNU552" s="18"/>
      <c r="SNV552" s="18"/>
      <c r="SNW552" s="18"/>
      <c r="SNX552" s="18"/>
      <c r="SNY552" s="18"/>
      <c r="SNZ552" s="18"/>
      <c r="SOA552" s="18"/>
      <c r="SOB552" s="18"/>
      <c r="SOC552" s="18"/>
      <c r="SOD552" s="18"/>
      <c r="SOE552" s="18"/>
      <c r="SOF552" s="18"/>
      <c r="SOG552" s="18"/>
      <c r="SOH552" s="18"/>
      <c r="SOI552" s="18"/>
      <c r="SOJ552" s="18"/>
      <c r="SOK552" s="18"/>
      <c r="SOL552" s="18"/>
      <c r="SOM552" s="18"/>
      <c r="SON552" s="18"/>
      <c r="SOO552" s="18"/>
      <c r="SOP552" s="18"/>
      <c r="SOQ552" s="18"/>
      <c r="SOR552" s="18"/>
      <c r="SOS552" s="18"/>
      <c r="SOT552" s="18"/>
      <c r="SOU552" s="18"/>
      <c r="SOV552" s="18"/>
      <c r="SOW552" s="18"/>
      <c r="SOX552" s="18"/>
      <c r="SOY552" s="18"/>
      <c r="SOZ552" s="18"/>
      <c r="SPA552" s="18"/>
      <c r="SPB552" s="18"/>
      <c r="SPC552" s="18"/>
      <c r="SPD552" s="18"/>
      <c r="SPE552" s="18"/>
      <c r="SPF552" s="18"/>
      <c r="SPG552" s="18"/>
      <c r="SPH552" s="18"/>
      <c r="SPI552" s="18"/>
      <c r="SPJ552" s="18"/>
      <c r="SPK552" s="18"/>
      <c r="SPL552" s="18"/>
      <c r="SPM552" s="18"/>
      <c r="SPN552" s="18"/>
      <c r="SPO552" s="18"/>
      <c r="SPP552" s="18"/>
      <c r="SPQ552" s="18"/>
      <c r="SPR552" s="18"/>
      <c r="SPS552" s="18"/>
      <c r="SPT552" s="18"/>
      <c r="SPU552" s="18"/>
      <c r="SPV552" s="18"/>
      <c r="SPW552" s="18"/>
      <c r="SPX552" s="18"/>
      <c r="SPY552" s="18"/>
      <c r="SPZ552" s="18"/>
      <c r="SQA552" s="18"/>
      <c r="SQB552" s="18"/>
      <c r="SQC552" s="18"/>
      <c r="SQD552" s="18"/>
      <c r="SQE552" s="18"/>
      <c r="SQF552" s="18"/>
      <c r="SQG552" s="18"/>
      <c r="SQH552" s="18"/>
      <c r="SQI552" s="18"/>
      <c r="SQJ552" s="18"/>
      <c r="SQK552" s="18"/>
      <c r="SQL552" s="18"/>
      <c r="SQM552" s="18"/>
      <c r="SQN552" s="18"/>
      <c r="SQO552" s="18"/>
      <c r="SQP552" s="18"/>
      <c r="SQQ552" s="18"/>
      <c r="SQR552" s="18"/>
      <c r="SQS552" s="18"/>
      <c r="SQT552" s="18"/>
      <c r="SQU552" s="18"/>
      <c r="SQV552" s="18"/>
      <c r="SQW552" s="18"/>
      <c r="SQX552" s="18"/>
      <c r="SQY552" s="18"/>
      <c r="SQZ552" s="18"/>
      <c r="SRA552" s="18"/>
      <c r="SRB552" s="18"/>
      <c r="SRC552" s="18"/>
      <c r="SRD552" s="18"/>
      <c r="SRE552" s="18"/>
      <c r="SRF552" s="18"/>
      <c r="SRG552" s="18"/>
      <c r="SRH552" s="18"/>
      <c r="SRI552" s="18"/>
      <c r="SRJ552" s="18"/>
      <c r="SRK552" s="18"/>
      <c r="SRL552" s="18"/>
      <c r="SRM552" s="18"/>
      <c r="SRN552" s="18"/>
      <c r="SRO552" s="18"/>
      <c r="SRP552" s="18"/>
      <c r="SRQ552" s="18"/>
      <c r="SRR552" s="18"/>
      <c r="SRS552" s="18"/>
      <c r="SRT552" s="18"/>
      <c r="SRU552" s="18"/>
      <c r="SRV552" s="18"/>
      <c r="SRW552" s="18"/>
      <c r="SRX552" s="18"/>
      <c r="SRY552" s="18"/>
      <c r="SRZ552" s="18"/>
      <c r="SSA552" s="18"/>
      <c r="SSB552" s="18"/>
      <c r="SSC552" s="18"/>
      <c r="SSD552" s="18"/>
      <c r="SSE552" s="18"/>
      <c r="SSF552" s="18"/>
      <c r="SSG552" s="18"/>
      <c r="SSH552" s="18"/>
      <c r="SSI552" s="18"/>
      <c r="SSJ552" s="18"/>
      <c r="SSK552" s="18"/>
      <c r="SSL552" s="18"/>
      <c r="SSM552" s="18"/>
      <c r="SSN552" s="18"/>
      <c r="SSO552" s="18"/>
      <c r="SSP552" s="18"/>
      <c r="SSQ552" s="18"/>
      <c r="SSR552" s="18"/>
      <c r="SSS552" s="18"/>
      <c r="SST552" s="18"/>
      <c r="SSU552" s="18"/>
      <c r="SSV552" s="18"/>
      <c r="SSW552" s="18"/>
      <c r="SSX552" s="18"/>
      <c r="SSY552" s="18"/>
      <c r="SSZ552" s="18"/>
      <c r="STA552" s="18"/>
      <c r="STB552" s="18"/>
      <c r="STC552" s="18"/>
      <c r="STD552" s="18"/>
      <c r="STE552" s="18"/>
      <c r="STF552" s="18"/>
      <c r="STG552" s="18"/>
      <c r="STH552" s="18"/>
      <c r="STI552" s="18"/>
      <c r="STJ552" s="18"/>
      <c r="STK552" s="18"/>
      <c r="STL552" s="18"/>
      <c r="STM552" s="18"/>
      <c r="STN552" s="18"/>
      <c r="STO552" s="18"/>
      <c r="STP552" s="18"/>
      <c r="STQ552" s="18"/>
      <c r="STR552" s="18"/>
      <c r="STS552" s="18"/>
      <c r="STT552" s="18"/>
      <c r="STU552" s="18"/>
      <c r="STV552" s="18"/>
      <c r="STW552" s="18"/>
      <c r="STX552" s="18"/>
      <c r="STY552" s="18"/>
      <c r="STZ552" s="18"/>
      <c r="SUA552" s="18"/>
      <c r="SUB552" s="18"/>
      <c r="SUC552" s="18"/>
      <c r="SUD552" s="18"/>
      <c r="SUE552" s="18"/>
      <c r="SUF552" s="18"/>
      <c r="SUG552" s="18"/>
      <c r="SUH552" s="18"/>
      <c r="SUI552" s="18"/>
      <c r="SUJ552" s="18"/>
      <c r="SUK552" s="18"/>
      <c r="SUL552" s="18"/>
      <c r="SUM552" s="18"/>
      <c r="SUN552" s="18"/>
      <c r="SUO552" s="18"/>
      <c r="SUP552" s="18"/>
      <c r="SUQ552" s="18"/>
      <c r="SUR552" s="18"/>
      <c r="SUS552" s="18"/>
      <c r="SUT552" s="18"/>
      <c r="SUU552" s="18"/>
      <c r="SUV552" s="18"/>
      <c r="SUW552" s="18"/>
      <c r="SUX552" s="18"/>
      <c r="SUY552" s="18"/>
      <c r="SUZ552" s="18"/>
      <c r="SVA552" s="18"/>
      <c r="SVB552" s="18"/>
      <c r="SVC552" s="18"/>
      <c r="SVD552" s="18"/>
      <c r="SVE552" s="18"/>
      <c r="SVF552" s="18"/>
      <c r="SVG552" s="18"/>
      <c r="SVH552" s="18"/>
      <c r="SVI552" s="18"/>
      <c r="SVJ552" s="18"/>
      <c r="SVK552" s="18"/>
      <c r="SVL552" s="18"/>
      <c r="SVM552" s="18"/>
      <c r="SVN552" s="18"/>
      <c r="SVO552" s="18"/>
      <c r="SVP552" s="18"/>
      <c r="SVQ552" s="18"/>
      <c r="SVR552" s="18"/>
      <c r="SVS552" s="18"/>
      <c r="SVT552" s="18"/>
      <c r="SVU552" s="18"/>
      <c r="SVV552" s="18"/>
      <c r="SVW552" s="18"/>
      <c r="SVX552" s="18"/>
      <c r="SVY552" s="18"/>
      <c r="SVZ552" s="18"/>
      <c r="SWA552" s="18"/>
      <c r="SWB552" s="18"/>
      <c r="SWC552" s="18"/>
      <c r="SWD552" s="18"/>
      <c r="SWE552" s="18"/>
      <c r="SWF552" s="18"/>
      <c r="SWG552" s="18"/>
      <c r="SWH552" s="18"/>
      <c r="SWI552" s="18"/>
      <c r="SWJ552" s="18"/>
      <c r="SWK552" s="18"/>
      <c r="SWL552" s="18"/>
      <c r="SWM552" s="18"/>
      <c r="SWN552" s="18"/>
      <c r="SWO552" s="18"/>
      <c r="SWP552" s="18"/>
      <c r="SWQ552" s="18"/>
      <c r="SWR552" s="18"/>
      <c r="SWS552" s="18"/>
      <c r="SWT552" s="18"/>
      <c r="SWU552" s="18"/>
      <c r="SWV552" s="18"/>
      <c r="SWW552" s="18"/>
      <c r="SWX552" s="18"/>
      <c r="SWY552" s="18"/>
      <c r="SWZ552" s="18"/>
      <c r="SXA552" s="18"/>
      <c r="SXB552" s="18"/>
      <c r="SXC552" s="18"/>
      <c r="SXD552" s="18"/>
      <c r="SXE552" s="18"/>
      <c r="SXF552" s="18"/>
      <c r="SXG552" s="18"/>
      <c r="SXH552" s="18"/>
      <c r="SXI552" s="18"/>
      <c r="SXJ552" s="18"/>
      <c r="SXK552" s="18"/>
      <c r="SXL552" s="18"/>
      <c r="SXM552" s="18"/>
      <c r="SXN552" s="18"/>
      <c r="SXO552" s="18"/>
      <c r="SXP552" s="18"/>
      <c r="SXQ552" s="18"/>
      <c r="SXR552" s="18"/>
      <c r="SXS552" s="18"/>
      <c r="SXT552" s="18"/>
      <c r="SXU552" s="18"/>
      <c r="SXV552" s="18"/>
      <c r="SXW552" s="18"/>
      <c r="SXX552" s="18"/>
      <c r="SXY552" s="18"/>
      <c r="SXZ552" s="18"/>
      <c r="SYA552" s="18"/>
      <c r="SYB552" s="18"/>
      <c r="SYC552" s="18"/>
      <c r="SYD552" s="18"/>
      <c r="SYE552" s="18"/>
      <c r="SYF552" s="18"/>
      <c r="SYG552" s="18"/>
      <c r="SYH552" s="18"/>
      <c r="SYI552" s="18"/>
      <c r="SYJ552" s="18"/>
      <c r="SYK552" s="18"/>
      <c r="SYL552" s="18"/>
      <c r="SYM552" s="18"/>
      <c r="SYN552" s="18"/>
      <c r="SYO552" s="18"/>
      <c r="SYP552" s="18"/>
      <c r="SYQ552" s="18"/>
      <c r="SYR552" s="18"/>
      <c r="SYS552" s="18"/>
      <c r="SYT552" s="18"/>
      <c r="SYU552" s="18"/>
      <c r="SYV552" s="18"/>
      <c r="SYW552" s="18"/>
      <c r="SYX552" s="18"/>
      <c r="SYY552" s="18"/>
      <c r="SYZ552" s="18"/>
      <c r="SZA552" s="18"/>
      <c r="SZB552" s="18"/>
      <c r="SZC552" s="18"/>
      <c r="SZD552" s="18"/>
      <c r="SZE552" s="18"/>
      <c r="SZF552" s="18"/>
      <c r="SZG552" s="18"/>
      <c r="SZH552" s="18"/>
      <c r="SZI552" s="18"/>
      <c r="SZJ552" s="18"/>
      <c r="SZK552" s="18"/>
      <c r="SZL552" s="18"/>
      <c r="SZM552" s="18"/>
      <c r="SZN552" s="18"/>
      <c r="SZO552" s="18"/>
      <c r="SZP552" s="18"/>
      <c r="SZQ552" s="18"/>
      <c r="SZR552" s="18"/>
      <c r="SZS552" s="18"/>
      <c r="SZT552" s="18"/>
      <c r="SZU552" s="18"/>
      <c r="SZV552" s="18"/>
      <c r="SZW552" s="18"/>
      <c r="SZX552" s="18"/>
      <c r="SZY552" s="18"/>
      <c r="SZZ552" s="18"/>
      <c r="TAA552" s="18"/>
      <c r="TAB552" s="18"/>
      <c r="TAC552" s="18"/>
      <c r="TAD552" s="18"/>
      <c r="TAE552" s="18"/>
      <c r="TAF552" s="18"/>
      <c r="TAG552" s="18"/>
      <c r="TAH552" s="18"/>
      <c r="TAI552" s="18"/>
      <c r="TAJ552" s="18"/>
      <c r="TAK552" s="18"/>
      <c r="TAL552" s="18"/>
      <c r="TAM552" s="18"/>
      <c r="TAN552" s="18"/>
      <c r="TAO552" s="18"/>
      <c r="TAP552" s="18"/>
      <c r="TAQ552" s="18"/>
      <c r="TAR552" s="18"/>
      <c r="TAS552" s="18"/>
      <c r="TAT552" s="18"/>
      <c r="TAU552" s="18"/>
      <c r="TAV552" s="18"/>
      <c r="TAW552" s="18"/>
      <c r="TAX552" s="18"/>
      <c r="TAY552" s="18"/>
      <c r="TAZ552" s="18"/>
      <c r="TBA552" s="18"/>
      <c r="TBB552" s="18"/>
      <c r="TBC552" s="18"/>
      <c r="TBD552" s="18"/>
      <c r="TBE552" s="18"/>
      <c r="TBF552" s="18"/>
      <c r="TBG552" s="18"/>
      <c r="TBH552" s="18"/>
      <c r="TBI552" s="18"/>
      <c r="TBJ552" s="18"/>
      <c r="TBK552" s="18"/>
      <c r="TBL552" s="18"/>
      <c r="TBM552" s="18"/>
      <c r="TBN552" s="18"/>
      <c r="TBO552" s="18"/>
      <c r="TBP552" s="18"/>
      <c r="TBQ552" s="18"/>
      <c r="TBR552" s="18"/>
      <c r="TBS552" s="18"/>
      <c r="TBT552" s="18"/>
      <c r="TBU552" s="18"/>
      <c r="TBV552" s="18"/>
      <c r="TBW552" s="18"/>
      <c r="TBX552" s="18"/>
      <c r="TBY552" s="18"/>
      <c r="TBZ552" s="18"/>
      <c r="TCA552" s="18"/>
      <c r="TCB552" s="18"/>
      <c r="TCC552" s="18"/>
      <c r="TCD552" s="18"/>
      <c r="TCE552" s="18"/>
      <c r="TCF552" s="18"/>
      <c r="TCG552" s="18"/>
      <c r="TCH552" s="18"/>
      <c r="TCI552" s="18"/>
      <c r="TCJ552" s="18"/>
      <c r="TCK552" s="18"/>
      <c r="TCL552" s="18"/>
      <c r="TCM552" s="18"/>
      <c r="TCN552" s="18"/>
      <c r="TCO552" s="18"/>
      <c r="TCP552" s="18"/>
      <c r="TCQ552" s="18"/>
      <c r="TCR552" s="18"/>
      <c r="TCS552" s="18"/>
      <c r="TCT552" s="18"/>
      <c r="TCU552" s="18"/>
      <c r="TCV552" s="18"/>
      <c r="TCW552" s="18"/>
      <c r="TCX552" s="18"/>
      <c r="TCY552" s="18"/>
      <c r="TCZ552" s="18"/>
      <c r="TDA552" s="18"/>
      <c r="TDB552" s="18"/>
      <c r="TDC552" s="18"/>
      <c r="TDD552" s="18"/>
      <c r="TDE552" s="18"/>
      <c r="TDF552" s="18"/>
      <c r="TDG552" s="18"/>
      <c r="TDH552" s="18"/>
      <c r="TDI552" s="18"/>
      <c r="TDJ552" s="18"/>
      <c r="TDK552" s="18"/>
      <c r="TDL552" s="18"/>
      <c r="TDM552" s="18"/>
      <c r="TDN552" s="18"/>
      <c r="TDO552" s="18"/>
      <c r="TDP552" s="18"/>
      <c r="TDQ552" s="18"/>
      <c r="TDR552" s="18"/>
      <c r="TDS552" s="18"/>
      <c r="TDT552" s="18"/>
      <c r="TDU552" s="18"/>
      <c r="TDV552" s="18"/>
      <c r="TDW552" s="18"/>
      <c r="TDX552" s="18"/>
      <c r="TDY552" s="18"/>
      <c r="TDZ552" s="18"/>
      <c r="TEA552" s="18"/>
      <c r="TEB552" s="18"/>
      <c r="TEC552" s="18"/>
      <c r="TED552" s="18"/>
      <c r="TEE552" s="18"/>
      <c r="TEF552" s="18"/>
      <c r="TEG552" s="18"/>
      <c r="TEH552" s="18"/>
      <c r="TEI552" s="18"/>
      <c r="TEJ552" s="18"/>
      <c r="TEK552" s="18"/>
      <c r="TEL552" s="18"/>
      <c r="TEM552" s="18"/>
      <c r="TEN552" s="18"/>
      <c r="TEO552" s="18"/>
      <c r="TEP552" s="18"/>
      <c r="TEQ552" s="18"/>
      <c r="TER552" s="18"/>
      <c r="TES552" s="18"/>
      <c r="TET552" s="18"/>
      <c r="TEU552" s="18"/>
      <c r="TEV552" s="18"/>
      <c r="TEW552" s="18"/>
      <c r="TEX552" s="18"/>
      <c r="TEY552" s="18"/>
      <c r="TEZ552" s="18"/>
      <c r="TFA552" s="18"/>
      <c r="TFB552" s="18"/>
      <c r="TFC552" s="18"/>
      <c r="TFD552" s="18"/>
      <c r="TFE552" s="18"/>
      <c r="TFF552" s="18"/>
      <c r="TFG552" s="18"/>
      <c r="TFH552" s="18"/>
      <c r="TFI552" s="18"/>
      <c r="TFJ552" s="18"/>
      <c r="TFK552" s="18"/>
      <c r="TFL552" s="18"/>
      <c r="TFM552" s="18"/>
      <c r="TFN552" s="18"/>
      <c r="TFO552" s="18"/>
      <c r="TFP552" s="18"/>
      <c r="TFQ552" s="18"/>
      <c r="TFR552" s="18"/>
      <c r="TFS552" s="18"/>
      <c r="TFT552" s="18"/>
      <c r="TFU552" s="18"/>
      <c r="TFV552" s="18"/>
      <c r="TFW552" s="18"/>
      <c r="TFX552" s="18"/>
      <c r="TFY552" s="18"/>
      <c r="TFZ552" s="18"/>
      <c r="TGA552" s="18"/>
      <c r="TGB552" s="18"/>
      <c r="TGC552" s="18"/>
      <c r="TGD552" s="18"/>
      <c r="TGE552" s="18"/>
      <c r="TGF552" s="18"/>
      <c r="TGG552" s="18"/>
      <c r="TGH552" s="18"/>
      <c r="TGI552" s="18"/>
      <c r="TGJ552" s="18"/>
      <c r="TGK552" s="18"/>
      <c r="TGL552" s="18"/>
      <c r="TGM552" s="18"/>
      <c r="TGN552" s="18"/>
      <c r="TGO552" s="18"/>
      <c r="TGP552" s="18"/>
      <c r="TGQ552" s="18"/>
      <c r="TGR552" s="18"/>
      <c r="TGS552" s="18"/>
      <c r="TGT552" s="18"/>
      <c r="TGU552" s="18"/>
      <c r="TGV552" s="18"/>
      <c r="TGW552" s="18"/>
      <c r="TGX552" s="18"/>
      <c r="TGY552" s="18"/>
      <c r="TGZ552" s="18"/>
      <c r="THA552" s="18"/>
      <c r="THB552" s="18"/>
      <c r="THC552" s="18"/>
      <c r="THD552" s="18"/>
      <c r="THE552" s="18"/>
      <c r="THF552" s="18"/>
      <c r="THG552" s="18"/>
      <c r="THH552" s="18"/>
      <c r="THI552" s="18"/>
      <c r="THJ552" s="18"/>
      <c r="THK552" s="18"/>
      <c r="THL552" s="18"/>
      <c r="THM552" s="18"/>
      <c r="THN552" s="18"/>
      <c r="THO552" s="18"/>
      <c r="THP552" s="18"/>
      <c r="THQ552" s="18"/>
      <c r="THR552" s="18"/>
      <c r="THS552" s="18"/>
      <c r="THT552" s="18"/>
      <c r="THU552" s="18"/>
      <c r="THV552" s="18"/>
      <c r="THW552" s="18"/>
      <c r="THX552" s="18"/>
      <c r="THY552" s="18"/>
      <c r="THZ552" s="18"/>
      <c r="TIA552" s="18"/>
      <c r="TIB552" s="18"/>
      <c r="TIC552" s="18"/>
      <c r="TID552" s="18"/>
      <c r="TIE552" s="18"/>
      <c r="TIF552" s="18"/>
      <c r="TIG552" s="18"/>
      <c r="TIH552" s="18"/>
      <c r="TII552" s="18"/>
      <c r="TIJ552" s="18"/>
      <c r="TIK552" s="18"/>
      <c r="TIL552" s="18"/>
      <c r="TIM552" s="18"/>
      <c r="TIN552" s="18"/>
      <c r="TIO552" s="18"/>
      <c r="TIP552" s="18"/>
      <c r="TIQ552" s="18"/>
      <c r="TIR552" s="18"/>
      <c r="TIS552" s="18"/>
      <c r="TIT552" s="18"/>
      <c r="TIU552" s="18"/>
      <c r="TIV552" s="18"/>
      <c r="TIW552" s="18"/>
      <c r="TIX552" s="18"/>
      <c r="TIY552" s="18"/>
      <c r="TIZ552" s="18"/>
      <c r="TJA552" s="18"/>
      <c r="TJB552" s="18"/>
      <c r="TJC552" s="18"/>
      <c r="TJD552" s="18"/>
      <c r="TJE552" s="18"/>
      <c r="TJF552" s="18"/>
      <c r="TJG552" s="18"/>
      <c r="TJH552" s="18"/>
      <c r="TJI552" s="18"/>
      <c r="TJJ552" s="18"/>
      <c r="TJK552" s="18"/>
      <c r="TJL552" s="18"/>
      <c r="TJM552" s="18"/>
      <c r="TJN552" s="18"/>
      <c r="TJO552" s="18"/>
      <c r="TJP552" s="18"/>
      <c r="TJQ552" s="18"/>
      <c r="TJR552" s="18"/>
      <c r="TJS552" s="18"/>
      <c r="TJT552" s="18"/>
      <c r="TJU552" s="18"/>
      <c r="TJV552" s="18"/>
      <c r="TJW552" s="18"/>
      <c r="TJX552" s="18"/>
      <c r="TJY552" s="18"/>
      <c r="TJZ552" s="18"/>
      <c r="TKA552" s="18"/>
      <c r="TKB552" s="18"/>
      <c r="TKC552" s="18"/>
      <c r="TKD552" s="18"/>
      <c r="TKE552" s="18"/>
      <c r="TKF552" s="18"/>
      <c r="TKG552" s="18"/>
      <c r="TKH552" s="18"/>
      <c r="TKI552" s="18"/>
      <c r="TKJ552" s="18"/>
      <c r="TKK552" s="18"/>
      <c r="TKL552" s="18"/>
      <c r="TKM552" s="18"/>
      <c r="TKN552" s="18"/>
      <c r="TKO552" s="18"/>
      <c r="TKP552" s="18"/>
      <c r="TKQ552" s="18"/>
      <c r="TKR552" s="18"/>
      <c r="TKS552" s="18"/>
      <c r="TKT552" s="18"/>
      <c r="TKU552" s="18"/>
      <c r="TKV552" s="18"/>
      <c r="TKW552" s="18"/>
      <c r="TKX552" s="18"/>
      <c r="TKY552" s="18"/>
      <c r="TKZ552" s="18"/>
      <c r="TLA552" s="18"/>
      <c r="TLB552" s="18"/>
      <c r="TLC552" s="18"/>
      <c r="TLD552" s="18"/>
      <c r="TLE552" s="18"/>
      <c r="TLF552" s="18"/>
      <c r="TLG552" s="18"/>
      <c r="TLH552" s="18"/>
      <c r="TLI552" s="18"/>
      <c r="TLJ552" s="18"/>
      <c r="TLK552" s="18"/>
      <c r="TLL552" s="18"/>
      <c r="TLM552" s="18"/>
      <c r="TLN552" s="18"/>
      <c r="TLO552" s="18"/>
      <c r="TLP552" s="18"/>
      <c r="TLQ552" s="18"/>
      <c r="TLR552" s="18"/>
      <c r="TLS552" s="18"/>
      <c r="TLT552" s="18"/>
      <c r="TLU552" s="18"/>
      <c r="TLV552" s="18"/>
      <c r="TLW552" s="18"/>
      <c r="TLX552" s="18"/>
      <c r="TLY552" s="18"/>
      <c r="TLZ552" s="18"/>
      <c r="TMA552" s="18"/>
      <c r="TMB552" s="18"/>
      <c r="TMC552" s="18"/>
      <c r="TMD552" s="18"/>
      <c r="TME552" s="18"/>
      <c r="TMF552" s="18"/>
      <c r="TMG552" s="18"/>
      <c r="TMH552" s="18"/>
      <c r="TMI552" s="18"/>
      <c r="TMJ552" s="18"/>
      <c r="TMK552" s="18"/>
      <c r="TML552" s="18"/>
      <c r="TMM552" s="18"/>
      <c r="TMN552" s="18"/>
      <c r="TMO552" s="18"/>
      <c r="TMP552" s="18"/>
      <c r="TMQ552" s="18"/>
      <c r="TMR552" s="18"/>
      <c r="TMS552" s="18"/>
      <c r="TMT552" s="18"/>
      <c r="TMU552" s="18"/>
      <c r="TMV552" s="18"/>
      <c r="TMW552" s="18"/>
      <c r="TMX552" s="18"/>
      <c r="TMY552" s="18"/>
      <c r="TMZ552" s="18"/>
      <c r="TNA552" s="18"/>
      <c r="TNB552" s="18"/>
      <c r="TNC552" s="18"/>
      <c r="TND552" s="18"/>
      <c r="TNE552" s="18"/>
      <c r="TNF552" s="18"/>
      <c r="TNG552" s="18"/>
      <c r="TNH552" s="18"/>
      <c r="TNI552" s="18"/>
      <c r="TNJ552" s="18"/>
      <c r="TNK552" s="18"/>
      <c r="TNL552" s="18"/>
      <c r="TNM552" s="18"/>
      <c r="TNN552" s="18"/>
      <c r="TNO552" s="18"/>
      <c r="TNP552" s="18"/>
      <c r="TNQ552" s="18"/>
      <c r="TNR552" s="18"/>
      <c r="TNS552" s="18"/>
      <c r="TNT552" s="18"/>
      <c r="TNU552" s="18"/>
      <c r="TNV552" s="18"/>
      <c r="TNW552" s="18"/>
      <c r="TNX552" s="18"/>
      <c r="TNY552" s="18"/>
      <c r="TNZ552" s="18"/>
      <c r="TOA552" s="18"/>
      <c r="TOB552" s="18"/>
      <c r="TOC552" s="18"/>
      <c r="TOD552" s="18"/>
      <c r="TOE552" s="18"/>
      <c r="TOF552" s="18"/>
      <c r="TOG552" s="18"/>
      <c r="TOH552" s="18"/>
      <c r="TOI552" s="18"/>
      <c r="TOJ552" s="18"/>
      <c r="TOK552" s="18"/>
      <c r="TOL552" s="18"/>
      <c r="TOM552" s="18"/>
      <c r="TON552" s="18"/>
      <c r="TOO552" s="18"/>
      <c r="TOP552" s="18"/>
      <c r="TOQ552" s="18"/>
      <c r="TOR552" s="18"/>
      <c r="TOS552" s="18"/>
      <c r="TOT552" s="18"/>
      <c r="TOU552" s="18"/>
      <c r="TOV552" s="18"/>
      <c r="TOW552" s="18"/>
      <c r="TOX552" s="18"/>
      <c r="TOY552" s="18"/>
      <c r="TOZ552" s="18"/>
      <c r="TPA552" s="18"/>
      <c r="TPB552" s="18"/>
      <c r="TPC552" s="18"/>
      <c r="TPD552" s="18"/>
      <c r="TPE552" s="18"/>
      <c r="TPF552" s="18"/>
      <c r="TPG552" s="18"/>
      <c r="TPH552" s="18"/>
      <c r="TPI552" s="18"/>
      <c r="TPJ552" s="18"/>
      <c r="TPK552" s="18"/>
      <c r="TPL552" s="18"/>
      <c r="TPM552" s="18"/>
      <c r="TPN552" s="18"/>
      <c r="TPO552" s="18"/>
      <c r="TPP552" s="18"/>
      <c r="TPQ552" s="18"/>
      <c r="TPR552" s="18"/>
      <c r="TPS552" s="18"/>
      <c r="TPT552" s="18"/>
      <c r="TPU552" s="18"/>
      <c r="TPV552" s="18"/>
      <c r="TPW552" s="18"/>
      <c r="TPX552" s="18"/>
      <c r="TPY552" s="18"/>
      <c r="TPZ552" s="18"/>
      <c r="TQA552" s="18"/>
      <c r="TQB552" s="18"/>
      <c r="TQC552" s="18"/>
      <c r="TQD552" s="18"/>
      <c r="TQE552" s="18"/>
      <c r="TQF552" s="18"/>
      <c r="TQG552" s="18"/>
      <c r="TQH552" s="18"/>
      <c r="TQI552" s="18"/>
      <c r="TQJ552" s="18"/>
      <c r="TQK552" s="18"/>
      <c r="TQL552" s="18"/>
      <c r="TQM552" s="18"/>
      <c r="TQN552" s="18"/>
      <c r="TQO552" s="18"/>
      <c r="TQP552" s="18"/>
      <c r="TQQ552" s="18"/>
      <c r="TQR552" s="18"/>
      <c r="TQS552" s="18"/>
      <c r="TQT552" s="18"/>
      <c r="TQU552" s="18"/>
      <c r="TQV552" s="18"/>
      <c r="TQW552" s="18"/>
      <c r="TQX552" s="18"/>
      <c r="TQY552" s="18"/>
      <c r="TQZ552" s="18"/>
      <c r="TRA552" s="18"/>
      <c r="TRB552" s="18"/>
      <c r="TRC552" s="18"/>
      <c r="TRD552" s="18"/>
      <c r="TRE552" s="18"/>
      <c r="TRF552" s="18"/>
      <c r="TRG552" s="18"/>
      <c r="TRH552" s="18"/>
      <c r="TRI552" s="18"/>
      <c r="TRJ552" s="18"/>
      <c r="TRK552" s="18"/>
      <c r="TRL552" s="18"/>
      <c r="TRM552" s="18"/>
      <c r="TRN552" s="18"/>
      <c r="TRO552" s="18"/>
      <c r="TRP552" s="18"/>
      <c r="TRQ552" s="18"/>
      <c r="TRR552" s="18"/>
      <c r="TRS552" s="18"/>
      <c r="TRT552" s="18"/>
      <c r="TRU552" s="18"/>
      <c r="TRV552" s="18"/>
      <c r="TRW552" s="18"/>
      <c r="TRX552" s="18"/>
      <c r="TRY552" s="18"/>
      <c r="TRZ552" s="18"/>
      <c r="TSA552" s="18"/>
      <c r="TSB552" s="18"/>
      <c r="TSC552" s="18"/>
      <c r="TSD552" s="18"/>
      <c r="TSE552" s="18"/>
      <c r="TSF552" s="18"/>
      <c r="TSG552" s="18"/>
      <c r="TSH552" s="18"/>
      <c r="TSI552" s="18"/>
      <c r="TSJ552" s="18"/>
      <c r="TSK552" s="18"/>
      <c r="TSL552" s="18"/>
      <c r="TSM552" s="18"/>
      <c r="TSN552" s="18"/>
      <c r="TSO552" s="18"/>
      <c r="TSP552" s="18"/>
      <c r="TSQ552" s="18"/>
      <c r="TSR552" s="18"/>
      <c r="TSS552" s="18"/>
      <c r="TST552" s="18"/>
      <c r="TSU552" s="18"/>
      <c r="TSV552" s="18"/>
      <c r="TSW552" s="18"/>
      <c r="TSX552" s="18"/>
      <c r="TSY552" s="18"/>
      <c r="TSZ552" s="18"/>
      <c r="TTA552" s="18"/>
      <c r="TTB552" s="18"/>
      <c r="TTC552" s="18"/>
      <c r="TTD552" s="18"/>
      <c r="TTE552" s="18"/>
      <c r="TTF552" s="18"/>
      <c r="TTG552" s="18"/>
      <c r="TTH552" s="18"/>
      <c r="TTI552" s="18"/>
      <c r="TTJ552" s="18"/>
      <c r="TTK552" s="18"/>
      <c r="TTL552" s="18"/>
      <c r="TTM552" s="18"/>
      <c r="TTN552" s="18"/>
      <c r="TTO552" s="18"/>
      <c r="TTP552" s="18"/>
      <c r="TTQ552" s="18"/>
      <c r="TTR552" s="18"/>
      <c r="TTS552" s="18"/>
      <c r="TTT552" s="18"/>
      <c r="TTU552" s="18"/>
      <c r="TTV552" s="18"/>
      <c r="TTW552" s="18"/>
      <c r="TTX552" s="18"/>
      <c r="TTY552" s="18"/>
      <c r="TTZ552" s="18"/>
      <c r="TUA552" s="18"/>
      <c r="TUB552" s="18"/>
      <c r="TUC552" s="18"/>
      <c r="TUD552" s="18"/>
      <c r="TUE552" s="18"/>
      <c r="TUF552" s="18"/>
      <c r="TUG552" s="18"/>
      <c r="TUH552" s="18"/>
      <c r="TUI552" s="18"/>
      <c r="TUJ552" s="18"/>
      <c r="TUK552" s="18"/>
      <c r="TUL552" s="18"/>
      <c r="TUM552" s="18"/>
      <c r="TUN552" s="18"/>
      <c r="TUO552" s="18"/>
      <c r="TUP552" s="18"/>
      <c r="TUQ552" s="18"/>
      <c r="TUR552" s="18"/>
      <c r="TUS552" s="18"/>
      <c r="TUT552" s="18"/>
      <c r="TUU552" s="18"/>
      <c r="TUV552" s="18"/>
      <c r="TUW552" s="18"/>
      <c r="TUX552" s="18"/>
      <c r="TUY552" s="18"/>
      <c r="TUZ552" s="18"/>
      <c r="TVA552" s="18"/>
      <c r="TVB552" s="18"/>
      <c r="TVC552" s="18"/>
      <c r="TVD552" s="18"/>
      <c r="TVE552" s="18"/>
      <c r="TVF552" s="18"/>
      <c r="TVG552" s="18"/>
      <c r="TVH552" s="18"/>
      <c r="TVI552" s="18"/>
      <c r="TVJ552" s="18"/>
      <c r="TVK552" s="18"/>
      <c r="TVL552" s="18"/>
      <c r="TVM552" s="18"/>
      <c r="TVN552" s="18"/>
      <c r="TVO552" s="18"/>
      <c r="TVP552" s="18"/>
      <c r="TVQ552" s="18"/>
      <c r="TVR552" s="18"/>
      <c r="TVS552" s="18"/>
      <c r="TVT552" s="18"/>
      <c r="TVU552" s="18"/>
      <c r="TVV552" s="18"/>
      <c r="TVW552" s="18"/>
      <c r="TVX552" s="18"/>
      <c r="TVY552" s="18"/>
      <c r="TVZ552" s="18"/>
      <c r="TWA552" s="18"/>
      <c r="TWB552" s="18"/>
      <c r="TWC552" s="18"/>
      <c r="TWD552" s="18"/>
      <c r="TWE552" s="18"/>
      <c r="TWF552" s="18"/>
      <c r="TWG552" s="18"/>
      <c r="TWH552" s="18"/>
      <c r="TWI552" s="18"/>
      <c r="TWJ552" s="18"/>
      <c r="TWK552" s="18"/>
      <c r="TWL552" s="18"/>
      <c r="TWM552" s="18"/>
      <c r="TWN552" s="18"/>
      <c r="TWO552" s="18"/>
      <c r="TWP552" s="18"/>
      <c r="TWQ552" s="18"/>
      <c r="TWR552" s="18"/>
      <c r="TWS552" s="18"/>
      <c r="TWT552" s="18"/>
      <c r="TWU552" s="18"/>
      <c r="TWV552" s="18"/>
      <c r="TWW552" s="18"/>
      <c r="TWX552" s="18"/>
      <c r="TWY552" s="18"/>
      <c r="TWZ552" s="18"/>
      <c r="TXA552" s="18"/>
      <c r="TXB552" s="18"/>
      <c r="TXC552" s="18"/>
      <c r="TXD552" s="18"/>
      <c r="TXE552" s="18"/>
      <c r="TXF552" s="18"/>
      <c r="TXG552" s="18"/>
      <c r="TXH552" s="18"/>
      <c r="TXI552" s="18"/>
      <c r="TXJ552" s="18"/>
      <c r="TXK552" s="18"/>
      <c r="TXL552" s="18"/>
      <c r="TXM552" s="18"/>
      <c r="TXN552" s="18"/>
      <c r="TXO552" s="18"/>
      <c r="TXP552" s="18"/>
      <c r="TXQ552" s="18"/>
      <c r="TXR552" s="18"/>
      <c r="TXS552" s="18"/>
      <c r="TXT552" s="18"/>
      <c r="TXU552" s="18"/>
      <c r="TXV552" s="18"/>
      <c r="TXW552" s="18"/>
      <c r="TXX552" s="18"/>
      <c r="TXY552" s="18"/>
      <c r="TXZ552" s="18"/>
      <c r="TYA552" s="18"/>
      <c r="TYB552" s="18"/>
      <c r="TYC552" s="18"/>
      <c r="TYD552" s="18"/>
      <c r="TYE552" s="18"/>
      <c r="TYF552" s="18"/>
      <c r="TYG552" s="18"/>
      <c r="TYH552" s="18"/>
      <c r="TYI552" s="18"/>
      <c r="TYJ552" s="18"/>
      <c r="TYK552" s="18"/>
      <c r="TYL552" s="18"/>
      <c r="TYM552" s="18"/>
      <c r="TYN552" s="18"/>
      <c r="TYO552" s="18"/>
      <c r="TYP552" s="18"/>
      <c r="TYQ552" s="18"/>
      <c r="TYR552" s="18"/>
      <c r="TYS552" s="18"/>
      <c r="TYT552" s="18"/>
      <c r="TYU552" s="18"/>
      <c r="TYV552" s="18"/>
      <c r="TYW552" s="18"/>
      <c r="TYX552" s="18"/>
      <c r="TYY552" s="18"/>
      <c r="TYZ552" s="18"/>
      <c r="TZA552" s="18"/>
      <c r="TZB552" s="18"/>
      <c r="TZC552" s="18"/>
      <c r="TZD552" s="18"/>
      <c r="TZE552" s="18"/>
      <c r="TZF552" s="18"/>
      <c r="TZG552" s="18"/>
      <c r="TZH552" s="18"/>
      <c r="TZI552" s="18"/>
      <c r="TZJ552" s="18"/>
      <c r="TZK552" s="18"/>
      <c r="TZL552" s="18"/>
      <c r="TZM552" s="18"/>
      <c r="TZN552" s="18"/>
      <c r="TZO552" s="18"/>
      <c r="TZP552" s="18"/>
      <c r="TZQ552" s="18"/>
      <c r="TZR552" s="18"/>
      <c r="TZS552" s="18"/>
      <c r="TZT552" s="18"/>
      <c r="TZU552" s="18"/>
      <c r="TZV552" s="18"/>
      <c r="TZW552" s="18"/>
      <c r="TZX552" s="18"/>
      <c r="TZY552" s="18"/>
      <c r="TZZ552" s="18"/>
      <c r="UAA552" s="18"/>
      <c r="UAB552" s="18"/>
      <c r="UAC552" s="18"/>
      <c r="UAD552" s="18"/>
      <c r="UAE552" s="18"/>
      <c r="UAF552" s="18"/>
      <c r="UAG552" s="18"/>
      <c r="UAH552" s="18"/>
      <c r="UAI552" s="18"/>
      <c r="UAJ552" s="18"/>
      <c r="UAK552" s="18"/>
      <c r="UAL552" s="18"/>
      <c r="UAM552" s="18"/>
      <c r="UAN552" s="18"/>
      <c r="UAO552" s="18"/>
      <c r="UAP552" s="18"/>
      <c r="UAQ552" s="18"/>
      <c r="UAR552" s="18"/>
      <c r="UAS552" s="18"/>
      <c r="UAT552" s="18"/>
      <c r="UAU552" s="18"/>
      <c r="UAV552" s="18"/>
      <c r="UAW552" s="18"/>
      <c r="UAX552" s="18"/>
      <c r="UAY552" s="18"/>
      <c r="UAZ552" s="18"/>
      <c r="UBA552" s="18"/>
      <c r="UBB552" s="18"/>
      <c r="UBC552" s="18"/>
      <c r="UBD552" s="18"/>
      <c r="UBE552" s="18"/>
      <c r="UBF552" s="18"/>
      <c r="UBG552" s="18"/>
      <c r="UBH552" s="18"/>
      <c r="UBI552" s="18"/>
      <c r="UBJ552" s="18"/>
      <c r="UBK552" s="18"/>
      <c r="UBL552" s="18"/>
      <c r="UBM552" s="18"/>
      <c r="UBN552" s="18"/>
      <c r="UBO552" s="18"/>
      <c r="UBP552" s="18"/>
      <c r="UBQ552" s="18"/>
      <c r="UBR552" s="18"/>
      <c r="UBS552" s="18"/>
      <c r="UBT552" s="18"/>
      <c r="UBU552" s="18"/>
      <c r="UBV552" s="18"/>
      <c r="UBW552" s="18"/>
      <c r="UBX552" s="18"/>
      <c r="UBY552" s="18"/>
      <c r="UBZ552" s="18"/>
      <c r="UCA552" s="18"/>
      <c r="UCB552" s="18"/>
      <c r="UCC552" s="18"/>
      <c r="UCD552" s="18"/>
      <c r="UCE552" s="18"/>
      <c r="UCF552" s="18"/>
      <c r="UCG552" s="18"/>
      <c r="UCH552" s="18"/>
      <c r="UCI552" s="18"/>
      <c r="UCJ552" s="18"/>
      <c r="UCK552" s="18"/>
      <c r="UCL552" s="18"/>
      <c r="UCM552" s="18"/>
      <c r="UCN552" s="18"/>
      <c r="UCO552" s="18"/>
      <c r="UCP552" s="18"/>
      <c r="UCQ552" s="18"/>
      <c r="UCR552" s="18"/>
      <c r="UCS552" s="18"/>
      <c r="UCT552" s="18"/>
      <c r="UCU552" s="18"/>
      <c r="UCV552" s="18"/>
      <c r="UCW552" s="18"/>
      <c r="UCX552" s="18"/>
      <c r="UCY552" s="18"/>
      <c r="UCZ552" s="18"/>
      <c r="UDA552" s="18"/>
      <c r="UDB552" s="18"/>
      <c r="UDC552" s="18"/>
      <c r="UDD552" s="18"/>
      <c r="UDE552" s="18"/>
      <c r="UDF552" s="18"/>
      <c r="UDG552" s="18"/>
      <c r="UDH552" s="18"/>
      <c r="UDI552" s="18"/>
      <c r="UDJ552" s="18"/>
      <c r="UDK552" s="18"/>
      <c r="UDL552" s="18"/>
      <c r="UDM552" s="18"/>
      <c r="UDN552" s="18"/>
      <c r="UDO552" s="18"/>
      <c r="UDP552" s="18"/>
      <c r="UDQ552" s="18"/>
      <c r="UDR552" s="18"/>
      <c r="UDS552" s="18"/>
      <c r="UDT552" s="18"/>
      <c r="UDU552" s="18"/>
      <c r="UDV552" s="18"/>
      <c r="UDW552" s="18"/>
      <c r="UDX552" s="18"/>
      <c r="UDY552" s="18"/>
      <c r="UDZ552" s="18"/>
      <c r="UEA552" s="18"/>
      <c r="UEB552" s="18"/>
      <c r="UEC552" s="18"/>
      <c r="UED552" s="18"/>
      <c r="UEE552" s="18"/>
      <c r="UEF552" s="18"/>
      <c r="UEG552" s="18"/>
      <c r="UEH552" s="18"/>
      <c r="UEI552" s="18"/>
      <c r="UEJ552" s="18"/>
      <c r="UEK552" s="18"/>
      <c r="UEL552" s="18"/>
      <c r="UEM552" s="18"/>
      <c r="UEN552" s="18"/>
      <c r="UEO552" s="18"/>
      <c r="UEP552" s="18"/>
      <c r="UEQ552" s="18"/>
      <c r="UER552" s="18"/>
      <c r="UES552" s="18"/>
      <c r="UET552" s="18"/>
      <c r="UEU552" s="18"/>
      <c r="UEV552" s="18"/>
      <c r="UEW552" s="18"/>
      <c r="UEX552" s="18"/>
      <c r="UEY552" s="18"/>
      <c r="UEZ552" s="18"/>
      <c r="UFA552" s="18"/>
      <c r="UFB552" s="18"/>
      <c r="UFC552" s="18"/>
      <c r="UFD552" s="18"/>
      <c r="UFE552" s="18"/>
      <c r="UFF552" s="18"/>
      <c r="UFG552" s="18"/>
      <c r="UFH552" s="18"/>
      <c r="UFI552" s="18"/>
      <c r="UFJ552" s="18"/>
      <c r="UFK552" s="18"/>
      <c r="UFL552" s="18"/>
      <c r="UFM552" s="18"/>
      <c r="UFN552" s="18"/>
      <c r="UFO552" s="18"/>
      <c r="UFP552" s="18"/>
      <c r="UFQ552" s="18"/>
      <c r="UFR552" s="18"/>
      <c r="UFS552" s="18"/>
      <c r="UFT552" s="18"/>
      <c r="UFU552" s="18"/>
      <c r="UFV552" s="18"/>
      <c r="UFW552" s="18"/>
      <c r="UFX552" s="18"/>
      <c r="UFY552" s="18"/>
      <c r="UFZ552" s="18"/>
      <c r="UGA552" s="18"/>
      <c r="UGB552" s="18"/>
      <c r="UGC552" s="18"/>
      <c r="UGD552" s="18"/>
      <c r="UGE552" s="18"/>
      <c r="UGF552" s="18"/>
      <c r="UGG552" s="18"/>
      <c r="UGH552" s="18"/>
      <c r="UGI552" s="18"/>
      <c r="UGJ552" s="18"/>
      <c r="UGK552" s="18"/>
      <c r="UGL552" s="18"/>
      <c r="UGM552" s="18"/>
      <c r="UGN552" s="18"/>
      <c r="UGO552" s="18"/>
      <c r="UGP552" s="18"/>
      <c r="UGQ552" s="18"/>
      <c r="UGR552" s="18"/>
      <c r="UGS552" s="18"/>
      <c r="UGT552" s="18"/>
      <c r="UGU552" s="18"/>
      <c r="UGV552" s="18"/>
      <c r="UGW552" s="18"/>
      <c r="UGX552" s="18"/>
      <c r="UGY552" s="18"/>
      <c r="UGZ552" s="18"/>
      <c r="UHA552" s="18"/>
      <c r="UHB552" s="18"/>
      <c r="UHC552" s="18"/>
      <c r="UHD552" s="18"/>
      <c r="UHE552" s="18"/>
      <c r="UHF552" s="18"/>
      <c r="UHG552" s="18"/>
      <c r="UHH552" s="18"/>
      <c r="UHI552" s="18"/>
      <c r="UHJ552" s="18"/>
      <c r="UHK552" s="18"/>
      <c r="UHL552" s="18"/>
      <c r="UHM552" s="18"/>
      <c r="UHN552" s="18"/>
      <c r="UHO552" s="18"/>
      <c r="UHP552" s="18"/>
      <c r="UHQ552" s="18"/>
      <c r="UHR552" s="18"/>
      <c r="UHS552" s="18"/>
      <c r="UHT552" s="18"/>
      <c r="UHU552" s="18"/>
      <c r="UHV552" s="18"/>
      <c r="UHW552" s="18"/>
      <c r="UHX552" s="18"/>
      <c r="UHY552" s="18"/>
      <c r="UHZ552" s="18"/>
      <c r="UIA552" s="18"/>
      <c r="UIB552" s="18"/>
      <c r="UIC552" s="18"/>
      <c r="UID552" s="18"/>
      <c r="UIE552" s="18"/>
      <c r="UIF552" s="18"/>
      <c r="UIG552" s="18"/>
      <c r="UIH552" s="18"/>
      <c r="UII552" s="18"/>
      <c r="UIJ552" s="18"/>
      <c r="UIK552" s="18"/>
      <c r="UIL552" s="18"/>
      <c r="UIM552" s="18"/>
      <c r="UIN552" s="18"/>
      <c r="UIO552" s="18"/>
      <c r="UIP552" s="18"/>
      <c r="UIQ552" s="18"/>
      <c r="UIR552" s="18"/>
      <c r="UIS552" s="18"/>
      <c r="UIT552" s="18"/>
      <c r="UIU552" s="18"/>
      <c r="UIV552" s="18"/>
      <c r="UIW552" s="18"/>
      <c r="UIX552" s="18"/>
      <c r="UIY552" s="18"/>
      <c r="UIZ552" s="18"/>
      <c r="UJA552" s="18"/>
      <c r="UJB552" s="18"/>
      <c r="UJC552" s="18"/>
      <c r="UJD552" s="18"/>
      <c r="UJE552" s="18"/>
      <c r="UJF552" s="18"/>
      <c r="UJG552" s="18"/>
      <c r="UJH552" s="18"/>
      <c r="UJI552" s="18"/>
      <c r="UJJ552" s="18"/>
      <c r="UJK552" s="18"/>
      <c r="UJL552" s="18"/>
      <c r="UJM552" s="18"/>
      <c r="UJN552" s="18"/>
      <c r="UJO552" s="18"/>
      <c r="UJP552" s="18"/>
      <c r="UJQ552" s="18"/>
      <c r="UJR552" s="18"/>
      <c r="UJS552" s="18"/>
      <c r="UJT552" s="18"/>
      <c r="UJU552" s="18"/>
      <c r="UJV552" s="18"/>
      <c r="UJW552" s="18"/>
      <c r="UJX552" s="18"/>
      <c r="UJY552" s="18"/>
      <c r="UJZ552" s="18"/>
      <c r="UKA552" s="18"/>
      <c r="UKB552" s="18"/>
      <c r="UKC552" s="18"/>
      <c r="UKD552" s="18"/>
      <c r="UKE552" s="18"/>
      <c r="UKF552" s="18"/>
      <c r="UKG552" s="18"/>
      <c r="UKH552" s="18"/>
      <c r="UKI552" s="18"/>
      <c r="UKJ552" s="18"/>
      <c r="UKK552" s="18"/>
      <c r="UKL552" s="18"/>
      <c r="UKM552" s="18"/>
      <c r="UKN552" s="18"/>
      <c r="UKO552" s="18"/>
      <c r="UKP552" s="18"/>
      <c r="UKQ552" s="18"/>
      <c r="UKR552" s="18"/>
      <c r="UKS552" s="18"/>
      <c r="UKT552" s="18"/>
      <c r="UKU552" s="18"/>
      <c r="UKV552" s="18"/>
      <c r="UKW552" s="18"/>
      <c r="UKX552" s="18"/>
      <c r="UKY552" s="18"/>
      <c r="UKZ552" s="18"/>
      <c r="ULA552" s="18"/>
      <c r="ULB552" s="18"/>
      <c r="ULC552" s="18"/>
      <c r="ULD552" s="18"/>
      <c r="ULE552" s="18"/>
      <c r="ULF552" s="18"/>
      <c r="ULG552" s="18"/>
      <c r="ULH552" s="18"/>
      <c r="ULI552" s="18"/>
      <c r="ULJ552" s="18"/>
      <c r="ULK552" s="18"/>
      <c r="ULL552" s="18"/>
      <c r="ULM552" s="18"/>
      <c r="ULN552" s="18"/>
      <c r="ULO552" s="18"/>
      <c r="ULP552" s="18"/>
      <c r="ULQ552" s="18"/>
      <c r="ULR552" s="18"/>
      <c r="ULS552" s="18"/>
      <c r="ULT552" s="18"/>
      <c r="ULU552" s="18"/>
      <c r="ULV552" s="18"/>
      <c r="ULW552" s="18"/>
      <c r="ULX552" s="18"/>
      <c r="ULY552" s="18"/>
      <c r="ULZ552" s="18"/>
      <c r="UMA552" s="18"/>
      <c r="UMB552" s="18"/>
      <c r="UMC552" s="18"/>
      <c r="UMD552" s="18"/>
      <c r="UME552" s="18"/>
      <c r="UMF552" s="18"/>
      <c r="UMG552" s="18"/>
      <c r="UMH552" s="18"/>
      <c r="UMI552" s="18"/>
      <c r="UMJ552" s="18"/>
      <c r="UMK552" s="18"/>
      <c r="UML552" s="18"/>
      <c r="UMM552" s="18"/>
      <c r="UMN552" s="18"/>
      <c r="UMO552" s="18"/>
      <c r="UMP552" s="18"/>
      <c r="UMQ552" s="18"/>
      <c r="UMR552" s="18"/>
      <c r="UMS552" s="18"/>
      <c r="UMT552" s="18"/>
      <c r="UMU552" s="18"/>
      <c r="UMV552" s="18"/>
      <c r="UMW552" s="18"/>
      <c r="UMX552" s="18"/>
      <c r="UMY552" s="18"/>
      <c r="UMZ552" s="18"/>
      <c r="UNA552" s="18"/>
      <c r="UNB552" s="18"/>
      <c r="UNC552" s="18"/>
      <c r="UND552" s="18"/>
      <c r="UNE552" s="18"/>
      <c r="UNF552" s="18"/>
      <c r="UNG552" s="18"/>
      <c r="UNH552" s="18"/>
      <c r="UNI552" s="18"/>
      <c r="UNJ552" s="18"/>
      <c r="UNK552" s="18"/>
      <c r="UNL552" s="18"/>
      <c r="UNM552" s="18"/>
      <c r="UNN552" s="18"/>
      <c r="UNO552" s="18"/>
      <c r="UNP552" s="18"/>
      <c r="UNQ552" s="18"/>
      <c r="UNR552" s="18"/>
      <c r="UNS552" s="18"/>
      <c r="UNT552" s="18"/>
      <c r="UNU552" s="18"/>
      <c r="UNV552" s="18"/>
      <c r="UNW552" s="18"/>
      <c r="UNX552" s="18"/>
      <c r="UNY552" s="18"/>
      <c r="UNZ552" s="18"/>
      <c r="UOA552" s="18"/>
      <c r="UOB552" s="18"/>
      <c r="UOC552" s="18"/>
      <c r="UOD552" s="18"/>
      <c r="UOE552" s="18"/>
      <c r="UOF552" s="18"/>
      <c r="UOG552" s="18"/>
      <c r="UOH552" s="18"/>
      <c r="UOI552" s="18"/>
      <c r="UOJ552" s="18"/>
      <c r="UOK552" s="18"/>
      <c r="UOL552" s="18"/>
      <c r="UOM552" s="18"/>
      <c r="UON552" s="18"/>
      <c r="UOO552" s="18"/>
      <c r="UOP552" s="18"/>
      <c r="UOQ552" s="18"/>
      <c r="UOR552" s="18"/>
      <c r="UOS552" s="18"/>
      <c r="UOT552" s="18"/>
      <c r="UOU552" s="18"/>
      <c r="UOV552" s="18"/>
      <c r="UOW552" s="18"/>
      <c r="UOX552" s="18"/>
      <c r="UOY552" s="18"/>
      <c r="UOZ552" s="18"/>
      <c r="UPA552" s="18"/>
      <c r="UPB552" s="18"/>
      <c r="UPC552" s="18"/>
      <c r="UPD552" s="18"/>
      <c r="UPE552" s="18"/>
      <c r="UPF552" s="18"/>
      <c r="UPG552" s="18"/>
      <c r="UPH552" s="18"/>
      <c r="UPI552" s="18"/>
      <c r="UPJ552" s="18"/>
      <c r="UPK552" s="18"/>
      <c r="UPL552" s="18"/>
      <c r="UPM552" s="18"/>
      <c r="UPN552" s="18"/>
      <c r="UPO552" s="18"/>
      <c r="UPP552" s="18"/>
      <c r="UPQ552" s="18"/>
      <c r="UPR552" s="18"/>
      <c r="UPS552" s="18"/>
      <c r="UPT552" s="18"/>
      <c r="UPU552" s="18"/>
      <c r="UPV552" s="18"/>
      <c r="UPW552" s="18"/>
      <c r="UPX552" s="18"/>
      <c r="UPY552" s="18"/>
      <c r="UPZ552" s="18"/>
      <c r="UQA552" s="18"/>
      <c r="UQB552" s="18"/>
      <c r="UQC552" s="18"/>
      <c r="UQD552" s="18"/>
      <c r="UQE552" s="18"/>
      <c r="UQF552" s="18"/>
      <c r="UQG552" s="18"/>
      <c r="UQH552" s="18"/>
      <c r="UQI552" s="18"/>
      <c r="UQJ552" s="18"/>
      <c r="UQK552" s="18"/>
      <c r="UQL552" s="18"/>
      <c r="UQM552" s="18"/>
      <c r="UQN552" s="18"/>
      <c r="UQO552" s="18"/>
      <c r="UQP552" s="18"/>
      <c r="UQQ552" s="18"/>
      <c r="UQR552" s="18"/>
      <c r="UQS552" s="18"/>
      <c r="UQT552" s="18"/>
      <c r="UQU552" s="18"/>
      <c r="UQV552" s="18"/>
      <c r="UQW552" s="18"/>
      <c r="UQX552" s="18"/>
      <c r="UQY552" s="18"/>
      <c r="UQZ552" s="18"/>
      <c r="URA552" s="18"/>
      <c r="URB552" s="18"/>
      <c r="URC552" s="18"/>
      <c r="URD552" s="18"/>
      <c r="URE552" s="18"/>
      <c r="URF552" s="18"/>
      <c r="URG552" s="18"/>
      <c r="URH552" s="18"/>
      <c r="URI552" s="18"/>
      <c r="URJ552" s="18"/>
      <c r="URK552" s="18"/>
      <c r="URL552" s="18"/>
      <c r="URM552" s="18"/>
      <c r="URN552" s="18"/>
      <c r="URO552" s="18"/>
      <c r="URP552" s="18"/>
      <c r="URQ552" s="18"/>
      <c r="URR552" s="18"/>
      <c r="URS552" s="18"/>
      <c r="URT552" s="18"/>
      <c r="URU552" s="18"/>
      <c r="URV552" s="18"/>
      <c r="URW552" s="18"/>
      <c r="URX552" s="18"/>
      <c r="URY552" s="18"/>
      <c r="URZ552" s="18"/>
      <c r="USA552" s="18"/>
      <c r="USB552" s="18"/>
      <c r="USC552" s="18"/>
      <c r="USD552" s="18"/>
      <c r="USE552" s="18"/>
      <c r="USF552" s="18"/>
      <c r="USG552" s="18"/>
      <c r="USH552" s="18"/>
      <c r="USI552" s="18"/>
      <c r="USJ552" s="18"/>
      <c r="USK552" s="18"/>
      <c r="USL552" s="18"/>
      <c r="USM552" s="18"/>
      <c r="USN552" s="18"/>
      <c r="USO552" s="18"/>
      <c r="USP552" s="18"/>
      <c r="USQ552" s="18"/>
      <c r="USR552" s="18"/>
      <c r="USS552" s="18"/>
      <c r="UST552" s="18"/>
      <c r="USU552" s="18"/>
      <c r="USV552" s="18"/>
      <c r="USW552" s="18"/>
      <c r="USX552" s="18"/>
      <c r="USY552" s="18"/>
      <c r="USZ552" s="18"/>
      <c r="UTA552" s="18"/>
      <c r="UTB552" s="18"/>
      <c r="UTC552" s="18"/>
      <c r="UTD552" s="18"/>
      <c r="UTE552" s="18"/>
      <c r="UTF552" s="18"/>
      <c r="UTG552" s="18"/>
      <c r="UTH552" s="18"/>
      <c r="UTI552" s="18"/>
      <c r="UTJ552" s="18"/>
      <c r="UTK552" s="18"/>
      <c r="UTL552" s="18"/>
      <c r="UTM552" s="18"/>
      <c r="UTN552" s="18"/>
      <c r="UTO552" s="18"/>
      <c r="UTP552" s="18"/>
      <c r="UTQ552" s="18"/>
      <c r="UTR552" s="18"/>
      <c r="UTS552" s="18"/>
      <c r="UTT552" s="18"/>
      <c r="UTU552" s="18"/>
      <c r="UTV552" s="18"/>
      <c r="UTW552" s="18"/>
      <c r="UTX552" s="18"/>
      <c r="UTY552" s="18"/>
      <c r="UTZ552" s="18"/>
      <c r="UUA552" s="18"/>
      <c r="UUB552" s="18"/>
      <c r="UUC552" s="18"/>
      <c r="UUD552" s="18"/>
      <c r="UUE552" s="18"/>
      <c r="UUF552" s="18"/>
      <c r="UUG552" s="18"/>
      <c r="UUH552" s="18"/>
      <c r="UUI552" s="18"/>
      <c r="UUJ552" s="18"/>
      <c r="UUK552" s="18"/>
      <c r="UUL552" s="18"/>
      <c r="UUM552" s="18"/>
      <c r="UUN552" s="18"/>
      <c r="UUO552" s="18"/>
      <c r="UUP552" s="18"/>
      <c r="UUQ552" s="18"/>
      <c r="UUR552" s="18"/>
      <c r="UUS552" s="18"/>
      <c r="UUT552" s="18"/>
      <c r="UUU552" s="18"/>
      <c r="UUV552" s="18"/>
      <c r="UUW552" s="18"/>
      <c r="UUX552" s="18"/>
      <c r="UUY552" s="18"/>
      <c r="UUZ552" s="18"/>
      <c r="UVA552" s="18"/>
      <c r="UVB552" s="18"/>
      <c r="UVC552" s="18"/>
      <c r="UVD552" s="18"/>
      <c r="UVE552" s="18"/>
      <c r="UVF552" s="18"/>
      <c r="UVG552" s="18"/>
      <c r="UVH552" s="18"/>
      <c r="UVI552" s="18"/>
      <c r="UVJ552" s="18"/>
      <c r="UVK552" s="18"/>
      <c r="UVL552" s="18"/>
      <c r="UVM552" s="18"/>
      <c r="UVN552" s="18"/>
      <c r="UVO552" s="18"/>
      <c r="UVP552" s="18"/>
      <c r="UVQ552" s="18"/>
      <c r="UVR552" s="18"/>
      <c r="UVS552" s="18"/>
      <c r="UVT552" s="18"/>
      <c r="UVU552" s="18"/>
      <c r="UVV552" s="18"/>
      <c r="UVW552" s="18"/>
      <c r="UVX552" s="18"/>
      <c r="UVY552" s="18"/>
      <c r="UVZ552" s="18"/>
      <c r="UWA552" s="18"/>
      <c r="UWB552" s="18"/>
      <c r="UWC552" s="18"/>
      <c r="UWD552" s="18"/>
      <c r="UWE552" s="18"/>
      <c r="UWF552" s="18"/>
      <c r="UWG552" s="18"/>
      <c r="UWH552" s="18"/>
      <c r="UWI552" s="18"/>
      <c r="UWJ552" s="18"/>
      <c r="UWK552" s="18"/>
      <c r="UWL552" s="18"/>
      <c r="UWM552" s="18"/>
      <c r="UWN552" s="18"/>
      <c r="UWO552" s="18"/>
      <c r="UWP552" s="18"/>
      <c r="UWQ552" s="18"/>
      <c r="UWR552" s="18"/>
      <c r="UWS552" s="18"/>
      <c r="UWT552" s="18"/>
      <c r="UWU552" s="18"/>
      <c r="UWV552" s="18"/>
      <c r="UWW552" s="18"/>
      <c r="UWX552" s="18"/>
      <c r="UWY552" s="18"/>
      <c r="UWZ552" s="18"/>
      <c r="UXA552" s="18"/>
      <c r="UXB552" s="18"/>
      <c r="UXC552" s="18"/>
      <c r="UXD552" s="18"/>
      <c r="UXE552" s="18"/>
      <c r="UXF552" s="18"/>
      <c r="UXG552" s="18"/>
      <c r="UXH552" s="18"/>
      <c r="UXI552" s="18"/>
      <c r="UXJ552" s="18"/>
      <c r="UXK552" s="18"/>
      <c r="UXL552" s="18"/>
      <c r="UXM552" s="18"/>
      <c r="UXN552" s="18"/>
      <c r="UXO552" s="18"/>
      <c r="UXP552" s="18"/>
      <c r="UXQ552" s="18"/>
      <c r="UXR552" s="18"/>
      <c r="UXS552" s="18"/>
      <c r="UXT552" s="18"/>
      <c r="UXU552" s="18"/>
      <c r="UXV552" s="18"/>
      <c r="UXW552" s="18"/>
      <c r="UXX552" s="18"/>
      <c r="UXY552" s="18"/>
      <c r="UXZ552" s="18"/>
      <c r="UYA552" s="18"/>
      <c r="UYB552" s="18"/>
      <c r="UYC552" s="18"/>
      <c r="UYD552" s="18"/>
      <c r="UYE552" s="18"/>
      <c r="UYF552" s="18"/>
      <c r="UYG552" s="18"/>
      <c r="UYH552" s="18"/>
      <c r="UYI552" s="18"/>
      <c r="UYJ552" s="18"/>
      <c r="UYK552" s="18"/>
      <c r="UYL552" s="18"/>
      <c r="UYM552" s="18"/>
      <c r="UYN552" s="18"/>
      <c r="UYO552" s="18"/>
      <c r="UYP552" s="18"/>
      <c r="UYQ552" s="18"/>
      <c r="UYR552" s="18"/>
      <c r="UYS552" s="18"/>
      <c r="UYT552" s="18"/>
      <c r="UYU552" s="18"/>
      <c r="UYV552" s="18"/>
      <c r="UYW552" s="18"/>
      <c r="UYX552" s="18"/>
      <c r="UYY552" s="18"/>
      <c r="UYZ552" s="18"/>
      <c r="UZA552" s="18"/>
      <c r="UZB552" s="18"/>
      <c r="UZC552" s="18"/>
      <c r="UZD552" s="18"/>
      <c r="UZE552" s="18"/>
      <c r="UZF552" s="18"/>
      <c r="UZG552" s="18"/>
      <c r="UZH552" s="18"/>
      <c r="UZI552" s="18"/>
      <c r="UZJ552" s="18"/>
      <c r="UZK552" s="18"/>
      <c r="UZL552" s="18"/>
      <c r="UZM552" s="18"/>
      <c r="UZN552" s="18"/>
      <c r="UZO552" s="18"/>
      <c r="UZP552" s="18"/>
      <c r="UZQ552" s="18"/>
      <c r="UZR552" s="18"/>
      <c r="UZS552" s="18"/>
      <c r="UZT552" s="18"/>
      <c r="UZU552" s="18"/>
      <c r="UZV552" s="18"/>
      <c r="UZW552" s="18"/>
      <c r="UZX552" s="18"/>
      <c r="UZY552" s="18"/>
      <c r="UZZ552" s="18"/>
      <c r="VAA552" s="18"/>
      <c r="VAB552" s="18"/>
      <c r="VAC552" s="18"/>
      <c r="VAD552" s="18"/>
      <c r="VAE552" s="18"/>
      <c r="VAF552" s="18"/>
      <c r="VAG552" s="18"/>
      <c r="VAH552" s="18"/>
      <c r="VAI552" s="18"/>
      <c r="VAJ552" s="18"/>
      <c r="VAK552" s="18"/>
      <c r="VAL552" s="18"/>
      <c r="VAM552" s="18"/>
      <c r="VAN552" s="18"/>
      <c r="VAO552" s="18"/>
      <c r="VAP552" s="18"/>
      <c r="VAQ552" s="18"/>
      <c r="VAR552" s="18"/>
      <c r="VAS552" s="18"/>
      <c r="VAT552" s="18"/>
      <c r="VAU552" s="18"/>
      <c r="VAV552" s="18"/>
      <c r="VAW552" s="18"/>
      <c r="VAX552" s="18"/>
      <c r="VAY552" s="18"/>
      <c r="VAZ552" s="18"/>
      <c r="VBA552" s="18"/>
      <c r="VBB552" s="18"/>
      <c r="VBC552" s="18"/>
      <c r="VBD552" s="18"/>
      <c r="VBE552" s="18"/>
      <c r="VBF552" s="18"/>
      <c r="VBG552" s="18"/>
      <c r="VBH552" s="18"/>
      <c r="VBI552" s="18"/>
      <c r="VBJ552" s="18"/>
      <c r="VBK552" s="18"/>
      <c r="VBL552" s="18"/>
      <c r="VBM552" s="18"/>
      <c r="VBN552" s="18"/>
      <c r="VBO552" s="18"/>
      <c r="VBP552" s="18"/>
      <c r="VBQ552" s="18"/>
      <c r="VBR552" s="18"/>
      <c r="VBS552" s="18"/>
      <c r="VBT552" s="18"/>
      <c r="VBU552" s="18"/>
      <c r="VBV552" s="18"/>
      <c r="VBW552" s="18"/>
      <c r="VBX552" s="18"/>
      <c r="VBY552" s="18"/>
      <c r="VBZ552" s="18"/>
      <c r="VCA552" s="18"/>
      <c r="VCB552" s="18"/>
      <c r="VCC552" s="18"/>
      <c r="VCD552" s="18"/>
      <c r="VCE552" s="18"/>
      <c r="VCF552" s="18"/>
      <c r="VCG552" s="18"/>
      <c r="VCH552" s="18"/>
      <c r="VCI552" s="18"/>
      <c r="VCJ552" s="18"/>
      <c r="VCK552" s="18"/>
      <c r="VCL552" s="18"/>
      <c r="VCM552" s="18"/>
      <c r="VCN552" s="18"/>
      <c r="VCO552" s="18"/>
      <c r="VCP552" s="18"/>
      <c r="VCQ552" s="18"/>
      <c r="VCR552" s="18"/>
      <c r="VCS552" s="18"/>
      <c r="VCT552" s="18"/>
      <c r="VCU552" s="18"/>
      <c r="VCV552" s="18"/>
      <c r="VCW552" s="18"/>
      <c r="VCX552" s="18"/>
      <c r="VCY552" s="18"/>
      <c r="VCZ552" s="18"/>
      <c r="VDA552" s="18"/>
      <c r="VDB552" s="18"/>
      <c r="VDC552" s="18"/>
      <c r="VDD552" s="18"/>
      <c r="VDE552" s="18"/>
      <c r="VDF552" s="18"/>
      <c r="VDG552" s="18"/>
      <c r="VDH552" s="18"/>
      <c r="VDI552" s="18"/>
      <c r="VDJ552" s="18"/>
      <c r="VDK552" s="18"/>
      <c r="VDL552" s="18"/>
      <c r="VDM552" s="18"/>
      <c r="VDN552" s="18"/>
      <c r="VDO552" s="18"/>
      <c r="VDP552" s="18"/>
      <c r="VDQ552" s="18"/>
      <c r="VDR552" s="18"/>
      <c r="VDS552" s="18"/>
      <c r="VDT552" s="18"/>
      <c r="VDU552" s="18"/>
      <c r="VDV552" s="18"/>
      <c r="VDW552" s="18"/>
      <c r="VDX552" s="18"/>
      <c r="VDY552" s="18"/>
      <c r="VDZ552" s="18"/>
      <c r="VEA552" s="18"/>
      <c r="VEB552" s="18"/>
      <c r="VEC552" s="18"/>
      <c r="VED552" s="18"/>
      <c r="VEE552" s="18"/>
      <c r="VEF552" s="18"/>
      <c r="VEG552" s="18"/>
      <c r="VEH552" s="18"/>
      <c r="VEI552" s="18"/>
      <c r="VEJ552" s="18"/>
      <c r="VEK552" s="18"/>
      <c r="VEL552" s="18"/>
      <c r="VEM552" s="18"/>
      <c r="VEN552" s="18"/>
      <c r="VEO552" s="18"/>
      <c r="VEP552" s="18"/>
      <c r="VEQ552" s="18"/>
      <c r="VER552" s="18"/>
      <c r="VES552" s="18"/>
      <c r="VET552" s="18"/>
      <c r="VEU552" s="18"/>
      <c r="VEV552" s="18"/>
      <c r="VEW552" s="18"/>
      <c r="VEX552" s="18"/>
      <c r="VEY552" s="18"/>
      <c r="VEZ552" s="18"/>
      <c r="VFA552" s="18"/>
      <c r="VFB552" s="18"/>
      <c r="VFC552" s="18"/>
      <c r="VFD552" s="18"/>
      <c r="VFE552" s="18"/>
      <c r="VFF552" s="18"/>
      <c r="VFG552" s="18"/>
      <c r="VFH552" s="18"/>
      <c r="VFI552" s="18"/>
      <c r="VFJ552" s="18"/>
      <c r="VFK552" s="18"/>
      <c r="VFL552" s="18"/>
      <c r="VFM552" s="18"/>
      <c r="VFN552" s="18"/>
      <c r="VFO552" s="18"/>
      <c r="VFP552" s="18"/>
      <c r="VFQ552" s="18"/>
      <c r="VFR552" s="18"/>
      <c r="VFS552" s="18"/>
      <c r="VFT552" s="18"/>
      <c r="VFU552" s="18"/>
      <c r="VFV552" s="18"/>
      <c r="VFW552" s="18"/>
      <c r="VFX552" s="18"/>
      <c r="VFY552" s="18"/>
      <c r="VFZ552" s="18"/>
      <c r="VGA552" s="18"/>
      <c r="VGB552" s="18"/>
      <c r="VGC552" s="18"/>
      <c r="VGD552" s="18"/>
      <c r="VGE552" s="18"/>
      <c r="VGF552" s="18"/>
      <c r="VGG552" s="18"/>
      <c r="VGH552" s="18"/>
      <c r="VGI552" s="18"/>
      <c r="VGJ552" s="18"/>
      <c r="VGK552" s="18"/>
      <c r="VGL552" s="18"/>
      <c r="VGM552" s="18"/>
      <c r="VGN552" s="18"/>
      <c r="VGO552" s="18"/>
      <c r="VGP552" s="18"/>
      <c r="VGQ552" s="18"/>
      <c r="VGR552" s="18"/>
      <c r="VGS552" s="18"/>
      <c r="VGT552" s="18"/>
      <c r="VGU552" s="18"/>
      <c r="VGV552" s="18"/>
      <c r="VGW552" s="18"/>
      <c r="VGX552" s="18"/>
      <c r="VGY552" s="18"/>
      <c r="VGZ552" s="18"/>
      <c r="VHA552" s="18"/>
      <c r="VHB552" s="18"/>
      <c r="VHC552" s="18"/>
      <c r="VHD552" s="18"/>
      <c r="VHE552" s="18"/>
      <c r="VHF552" s="18"/>
      <c r="VHG552" s="18"/>
      <c r="VHH552" s="18"/>
      <c r="VHI552" s="18"/>
      <c r="VHJ552" s="18"/>
      <c r="VHK552" s="18"/>
      <c r="VHL552" s="18"/>
      <c r="VHM552" s="18"/>
      <c r="VHN552" s="18"/>
      <c r="VHO552" s="18"/>
      <c r="VHP552" s="18"/>
      <c r="VHQ552" s="18"/>
      <c r="VHR552" s="18"/>
      <c r="VHS552" s="18"/>
      <c r="VHT552" s="18"/>
      <c r="VHU552" s="18"/>
      <c r="VHV552" s="18"/>
      <c r="VHW552" s="18"/>
      <c r="VHX552" s="18"/>
      <c r="VHY552" s="18"/>
      <c r="VHZ552" s="18"/>
      <c r="VIA552" s="18"/>
      <c r="VIB552" s="18"/>
      <c r="VIC552" s="18"/>
      <c r="VID552" s="18"/>
      <c r="VIE552" s="18"/>
      <c r="VIF552" s="18"/>
      <c r="VIG552" s="18"/>
      <c r="VIH552" s="18"/>
      <c r="VII552" s="18"/>
      <c r="VIJ552" s="18"/>
      <c r="VIK552" s="18"/>
      <c r="VIL552" s="18"/>
      <c r="VIM552" s="18"/>
      <c r="VIN552" s="18"/>
      <c r="VIO552" s="18"/>
      <c r="VIP552" s="18"/>
      <c r="VIQ552" s="18"/>
      <c r="VIR552" s="18"/>
      <c r="VIS552" s="18"/>
      <c r="VIT552" s="18"/>
      <c r="VIU552" s="18"/>
      <c r="VIV552" s="18"/>
      <c r="VIW552" s="18"/>
      <c r="VIX552" s="18"/>
      <c r="VIY552" s="18"/>
      <c r="VIZ552" s="18"/>
      <c r="VJA552" s="18"/>
      <c r="VJB552" s="18"/>
      <c r="VJC552" s="18"/>
      <c r="VJD552" s="18"/>
      <c r="VJE552" s="18"/>
      <c r="VJF552" s="18"/>
      <c r="VJG552" s="18"/>
      <c r="VJH552" s="18"/>
      <c r="VJI552" s="18"/>
      <c r="VJJ552" s="18"/>
      <c r="VJK552" s="18"/>
      <c r="VJL552" s="18"/>
      <c r="VJM552" s="18"/>
      <c r="VJN552" s="18"/>
      <c r="VJO552" s="18"/>
      <c r="VJP552" s="18"/>
      <c r="VJQ552" s="18"/>
      <c r="VJR552" s="18"/>
      <c r="VJS552" s="18"/>
      <c r="VJT552" s="18"/>
      <c r="VJU552" s="18"/>
      <c r="VJV552" s="18"/>
      <c r="VJW552" s="18"/>
      <c r="VJX552" s="18"/>
      <c r="VJY552" s="18"/>
      <c r="VJZ552" s="18"/>
      <c r="VKA552" s="18"/>
      <c r="VKB552" s="18"/>
      <c r="VKC552" s="18"/>
      <c r="VKD552" s="18"/>
      <c r="VKE552" s="18"/>
      <c r="VKF552" s="18"/>
      <c r="VKG552" s="18"/>
      <c r="VKH552" s="18"/>
      <c r="VKI552" s="18"/>
      <c r="VKJ552" s="18"/>
      <c r="VKK552" s="18"/>
      <c r="VKL552" s="18"/>
      <c r="VKM552" s="18"/>
      <c r="VKN552" s="18"/>
      <c r="VKO552" s="18"/>
      <c r="VKP552" s="18"/>
      <c r="VKQ552" s="18"/>
      <c r="VKR552" s="18"/>
      <c r="VKS552" s="18"/>
      <c r="VKT552" s="18"/>
      <c r="VKU552" s="18"/>
      <c r="VKV552" s="18"/>
      <c r="VKW552" s="18"/>
      <c r="VKX552" s="18"/>
      <c r="VKY552" s="18"/>
      <c r="VKZ552" s="18"/>
      <c r="VLA552" s="18"/>
      <c r="VLB552" s="18"/>
      <c r="VLC552" s="18"/>
      <c r="VLD552" s="18"/>
      <c r="VLE552" s="18"/>
      <c r="VLF552" s="18"/>
      <c r="VLG552" s="18"/>
      <c r="VLH552" s="18"/>
      <c r="VLI552" s="18"/>
      <c r="VLJ552" s="18"/>
      <c r="VLK552" s="18"/>
      <c r="VLL552" s="18"/>
      <c r="VLM552" s="18"/>
      <c r="VLN552" s="18"/>
      <c r="VLO552" s="18"/>
      <c r="VLP552" s="18"/>
      <c r="VLQ552" s="18"/>
      <c r="VLR552" s="18"/>
      <c r="VLS552" s="18"/>
      <c r="VLT552" s="18"/>
      <c r="VLU552" s="18"/>
      <c r="VLV552" s="18"/>
      <c r="VLW552" s="18"/>
      <c r="VLX552" s="18"/>
      <c r="VLY552" s="18"/>
      <c r="VLZ552" s="18"/>
      <c r="VMA552" s="18"/>
      <c r="VMB552" s="18"/>
      <c r="VMC552" s="18"/>
      <c r="VMD552" s="18"/>
      <c r="VME552" s="18"/>
      <c r="VMF552" s="18"/>
      <c r="VMG552" s="18"/>
      <c r="VMH552" s="18"/>
      <c r="VMI552" s="18"/>
      <c r="VMJ552" s="18"/>
      <c r="VMK552" s="18"/>
      <c r="VML552" s="18"/>
      <c r="VMM552" s="18"/>
      <c r="VMN552" s="18"/>
      <c r="VMO552" s="18"/>
      <c r="VMP552" s="18"/>
      <c r="VMQ552" s="18"/>
      <c r="VMR552" s="18"/>
      <c r="VMS552" s="18"/>
      <c r="VMT552" s="18"/>
      <c r="VMU552" s="18"/>
      <c r="VMV552" s="18"/>
      <c r="VMW552" s="18"/>
      <c r="VMX552" s="18"/>
      <c r="VMY552" s="18"/>
      <c r="VMZ552" s="18"/>
      <c r="VNA552" s="18"/>
      <c r="VNB552" s="18"/>
      <c r="VNC552" s="18"/>
      <c r="VND552" s="18"/>
      <c r="VNE552" s="18"/>
      <c r="VNF552" s="18"/>
      <c r="VNG552" s="18"/>
      <c r="VNH552" s="18"/>
      <c r="VNI552" s="18"/>
      <c r="VNJ552" s="18"/>
      <c r="VNK552" s="18"/>
      <c r="VNL552" s="18"/>
      <c r="VNM552" s="18"/>
      <c r="VNN552" s="18"/>
      <c r="VNO552" s="18"/>
      <c r="VNP552" s="18"/>
      <c r="VNQ552" s="18"/>
      <c r="VNR552" s="18"/>
      <c r="VNS552" s="18"/>
      <c r="VNT552" s="18"/>
      <c r="VNU552" s="18"/>
      <c r="VNV552" s="18"/>
      <c r="VNW552" s="18"/>
      <c r="VNX552" s="18"/>
      <c r="VNY552" s="18"/>
      <c r="VNZ552" s="18"/>
      <c r="VOA552" s="18"/>
      <c r="VOB552" s="18"/>
      <c r="VOC552" s="18"/>
      <c r="VOD552" s="18"/>
      <c r="VOE552" s="18"/>
      <c r="VOF552" s="18"/>
      <c r="VOG552" s="18"/>
      <c r="VOH552" s="18"/>
      <c r="VOI552" s="18"/>
      <c r="VOJ552" s="18"/>
      <c r="VOK552" s="18"/>
      <c r="VOL552" s="18"/>
      <c r="VOM552" s="18"/>
      <c r="VON552" s="18"/>
      <c r="VOO552" s="18"/>
      <c r="VOP552" s="18"/>
      <c r="VOQ552" s="18"/>
      <c r="VOR552" s="18"/>
      <c r="VOS552" s="18"/>
      <c r="VOT552" s="18"/>
      <c r="VOU552" s="18"/>
      <c r="VOV552" s="18"/>
      <c r="VOW552" s="18"/>
      <c r="VOX552" s="18"/>
      <c r="VOY552" s="18"/>
      <c r="VOZ552" s="18"/>
      <c r="VPA552" s="18"/>
      <c r="VPB552" s="18"/>
      <c r="VPC552" s="18"/>
      <c r="VPD552" s="18"/>
      <c r="VPE552" s="18"/>
      <c r="VPF552" s="18"/>
      <c r="VPG552" s="18"/>
      <c r="VPH552" s="18"/>
      <c r="VPI552" s="18"/>
      <c r="VPJ552" s="18"/>
      <c r="VPK552" s="18"/>
      <c r="VPL552" s="18"/>
      <c r="VPM552" s="18"/>
      <c r="VPN552" s="18"/>
      <c r="VPO552" s="18"/>
      <c r="VPP552" s="18"/>
      <c r="VPQ552" s="18"/>
      <c r="VPR552" s="18"/>
      <c r="VPS552" s="18"/>
      <c r="VPT552" s="18"/>
      <c r="VPU552" s="18"/>
      <c r="VPV552" s="18"/>
      <c r="VPW552" s="18"/>
      <c r="VPX552" s="18"/>
      <c r="VPY552" s="18"/>
      <c r="VPZ552" s="18"/>
      <c r="VQA552" s="18"/>
      <c r="VQB552" s="18"/>
      <c r="VQC552" s="18"/>
      <c r="VQD552" s="18"/>
      <c r="VQE552" s="18"/>
      <c r="VQF552" s="18"/>
      <c r="VQG552" s="18"/>
      <c r="VQH552" s="18"/>
      <c r="VQI552" s="18"/>
      <c r="VQJ552" s="18"/>
      <c r="VQK552" s="18"/>
      <c r="VQL552" s="18"/>
      <c r="VQM552" s="18"/>
      <c r="VQN552" s="18"/>
      <c r="VQO552" s="18"/>
      <c r="VQP552" s="18"/>
      <c r="VQQ552" s="18"/>
      <c r="VQR552" s="18"/>
      <c r="VQS552" s="18"/>
      <c r="VQT552" s="18"/>
      <c r="VQU552" s="18"/>
      <c r="VQV552" s="18"/>
      <c r="VQW552" s="18"/>
      <c r="VQX552" s="18"/>
      <c r="VQY552" s="18"/>
      <c r="VQZ552" s="18"/>
      <c r="VRA552" s="18"/>
      <c r="VRB552" s="18"/>
      <c r="VRC552" s="18"/>
      <c r="VRD552" s="18"/>
      <c r="VRE552" s="18"/>
      <c r="VRF552" s="18"/>
      <c r="VRG552" s="18"/>
      <c r="VRH552" s="18"/>
      <c r="VRI552" s="18"/>
      <c r="VRJ552" s="18"/>
      <c r="VRK552" s="18"/>
      <c r="VRL552" s="18"/>
      <c r="VRM552" s="18"/>
      <c r="VRN552" s="18"/>
      <c r="VRO552" s="18"/>
      <c r="VRP552" s="18"/>
      <c r="VRQ552" s="18"/>
      <c r="VRR552" s="18"/>
      <c r="VRS552" s="18"/>
      <c r="VRT552" s="18"/>
      <c r="VRU552" s="18"/>
      <c r="VRV552" s="18"/>
      <c r="VRW552" s="18"/>
      <c r="VRX552" s="18"/>
      <c r="VRY552" s="18"/>
      <c r="VRZ552" s="18"/>
      <c r="VSA552" s="18"/>
      <c r="VSB552" s="18"/>
      <c r="VSC552" s="18"/>
      <c r="VSD552" s="18"/>
      <c r="VSE552" s="18"/>
      <c r="VSF552" s="18"/>
      <c r="VSG552" s="18"/>
      <c r="VSH552" s="18"/>
      <c r="VSI552" s="18"/>
      <c r="VSJ552" s="18"/>
      <c r="VSK552" s="18"/>
      <c r="VSL552" s="18"/>
      <c r="VSM552" s="18"/>
      <c r="VSN552" s="18"/>
      <c r="VSO552" s="18"/>
      <c r="VSP552" s="18"/>
      <c r="VSQ552" s="18"/>
      <c r="VSR552" s="18"/>
      <c r="VSS552" s="18"/>
      <c r="VST552" s="18"/>
      <c r="VSU552" s="18"/>
      <c r="VSV552" s="18"/>
      <c r="VSW552" s="18"/>
      <c r="VSX552" s="18"/>
      <c r="VSY552" s="18"/>
      <c r="VSZ552" s="18"/>
      <c r="VTA552" s="18"/>
      <c r="VTB552" s="18"/>
      <c r="VTC552" s="18"/>
      <c r="VTD552" s="18"/>
      <c r="VTE552" s="18"/>
      <c r="VTF552" s="18"/>
      <c r="VTG552" s="18"/>
      <c r="VTH552" s="18"/>
      <c r="VTI552" s="18"/>
      <c r="VTJ552" s="18"/>
      <c r="VTK552" s="18"/>
      <c r="VTL552" s="18"/>
      <c r="VTM552" s="18"/>
      <c r="VTN552" s="18"/>
      <c r="VTO552" s="18"/>
      <c r="VTP552" s="18"/>
      <c r="VTQ552" s="18"/>
      <c r="VTR552" s="18"/>
      <c r="VTS552" s="18"/>
      <c r="VTT552" s="18"/>
      <c r="VTU552" s="18"/>
      <c r="VTV552" s="18"/>
      <c r="VTW552" s="18"/>
      <c r="VTX552" s="18"/>
      <c r="VTY552" s="18"/>
      <c r="VTZ552" s="18"/>
      <c r="VUA552" s="18"/>
      <c r="VUB552" s="18"/>
      <c r="VUC552" s="18"/>
      <c r="VUD552" s="18"/>
      <c r="VUE552" s="18"/>
      <c r="VUF552" s="18"/>
      <c r="VUG552" s="18"/>
      <c r="VUH552" s="18"/>
      <c r="VUI552" s="18"/>
      <c r="VUJ552" s="18"/>
      <c r="VUK552" s="18"/>
      <c r="VUL552" s="18"/>
      <c r="VUM552" s="18"/>
      <c r="VUN552" s="18"/>
      <c r="VUO552" s="18"/>
      <c r="VUP552" s="18"/>
      <c r="VUQ552" s="18"/>
      <c r="VUR552" s="18"/>
      <c r="VUS552" s="18"/>
      <c r="VUT552" s="18"/>
      <c r="VUU552" s="18"/>
      <c r="VUV552" s="18"/>
      <c r="VUW552" s="18"/>
      <c r="VUX552" s="18"/>
      <c r="VUY552" s="18"/>
      <c r="VUZ552" s="18"/>
      <c r="VVA552" s="18"/>
      <c r="VVB552" s="18"/>
      <c r="VVC552" s="18"/>
      <c r="VVD552" s="18"/>
      <c r="VVE552" s="18"/>
      <c r="VVF552" s="18"/>
      <c r="VVG552" s="18"/>
      <c r="VVH552" s="18"/>
      <c r="VVI552" s="18"/>
      <c r="VVJ552" s="18"/>
      <c r="VVK552" s="18"/>
      <c r="VVL552" s="18"/>
      <c r="VVM552" s="18"/>
      <c r="VVN552" s="18"/>
      <c r="VVO552" s="18"/>
      <c r="VVP552" s="18"/>
      <c r="VVQ552" s="18"/>
      <c r="VVR552" s="18"/>
      <c r="VVS552" s="18"/>
      <c r="VVT552" s="18"/>
      <c r="VVU552" s="18"/>
      <c r="VVV552" s="18"/>
      <c r="VVW552" s="18"/>
      <c r="VVX552" s="18"/>
      <c r="VVY552" s="18"/>
      <c r="VVZ552" s="18"/>
      <c r="VWA552" s="18"/>
      <c r="VWB552" s="18"/>
      <c r="VWC552" s="18"/>
      <c r="VWD552" s="18"/>
      <c r="VWE552" s="18"/>
      <c r="VWF552" s="18"/>
      <c r="VWG552" s="18"/>
      <c r="VWH552" s="18"/>
      <c r="VWI552" s="18"/>
      <c r="VWJ552" s="18"/>
      <c r="VWK552" s="18"/>
      <c r="VWL552" s="18"/>
      <c r="VWM552" s="18"/>
      <c r="VWN552" s="18"/>
      <c r="VWO552" s="18"/>
      <c r="VWP552" s="18"/>
      <c r="VWQ552" s="18"/>
      <c r="VWR552" s="18"/>
      <c r="VWS552" s="18"/>
      <c r="VWT552" s="18"/>
      <c r="VWU552" s="18"/>
      <c r="VWV552" s="18"/>
      <c r="VWW552" s="18"/>
      <c r="VWX552" s="18"/>
      <c r="VWY552" s="18"/>
      <c r="VWZ552" s="18"/>
      <c r="VXA552" s="18"/>
      <c r="VXB552" s="18"/>
      <c r="VXC552" s="18"/>
      <c r="VXD552" s="18"/>
      <c r="VXE552" s="18"/>
      <c r="VXF552" s="18"/>
      <c r="VXG552" s="18"/>
      <c r="VXH552" s="18"/>
      <c r="VXI552" s="18"/>
      <c r="VXJ552" s="18"/>
      <c r="VXK552" s="18"/>
      <c r="VXL552" s="18"/>
      <c r="VXM552" s="18"/>
      <c r="VXN552" s="18"/>
      <c r="VXO552" s="18"/>
      <c r="VXP552" s="18"/>
      <c r="VXQ552" s="18"/>
      <c r="VXR552" s="18"/>
      <c r="VXS552" s="18"/>
      <c r="VXT552" s="18"/>
      <c r="VXU552" s="18"/>
      <c r="VXV552" s="18"/>
      <c r="VXW552" s="18"/>
      <c r="VXX552" s="18"/>
      <c r="VXY552" s="18"/>
      <c r="VXZ552" s="18"/>
      <c r="VYA552" s="18"/>
      <c r="VYB552" s="18"/>
      <c r="VYC552" s="18"/>
      <c r="VYD552" s="18"/>
      <c r="VYE552" s="18"/>
      <c r="VYF552" s="18"/>
      <c r="VYG552" s="18"/>
      <c r="VYH552" s="18"/>
      <c r="VYI552" s="18"/>
      <c r="VYJ552" s="18"/>
      <c r="VYK552" s="18"/>
      <c r="VYL552" s="18"/>
      <c r="VYM552" s="18"/>
      <c r="VYN552" s="18"/>
      <c r="VYO552" s="18"/>
      <c r="VYP552" s="18"/>
      <c r="VYQ552" s="18"/>
      <c r="VYR552" s="18"/>
      <c r="VYS552" s="18"/>
      <c r="VYT552" s="18"/>
      <c r="VYU552" s="18"/>
      <c r="VYV552" s="18"/>
      <c r="VYW552" s="18"/>
      <c r="VYX552" s="18"/>
      <c r="VYY552" s="18"/>
      <c r="VYZ552" s="18"/>
      <c r="VZA552" s="18"/>
      <c r="VZB552" s="18"/>
      <c r="VZC552" s="18"/>
      <c r="VZD552" s="18"/>
      <c r="VZE552" s="18"/>
      <c r="VZF552" s="18"/>
      <c r="VZG552" s="18"/>
      <c r="VZH552" s="18"/>
      <c r="VZI552" s="18"/>
      <c r="VZJ552" s="18"/>
      <c r="VZK552" s="18"/>
      <c r="VZL552" s="18"/>
      <c r="VZM552" s="18"/>
      <c r="VZN552" s="18"/>
      <c r="VZO552" s="18"/>
      <c r="VZP552" s="18"/>
      <c r="VZQ552" s="18"/>
      <c r="VZR552" s="18"/>
      <c r="VZS552" s="18"/>
      <c r="VZT552" s="18"/>
      <c r="VZU552" s="18"/>
      <c r="VZV552" s="18"/>
      <c r="VZW552" s="18"/>
      <c r="VZX552" s="18"/>
      <c r="VZY552" s="18"/>
      <c r="VZZ552" s="18"/>
      <c r="WAA552" s="18"/>
      <c r="WAB552" s="18"/>
      <c r="WAC552" s="18"/>
      <c r="WAD552" s="18"/>
      <c r="WAE552" s="18"/>
      <c r="WAF552" s="18"/>
      <c r="WAG552" s="18"/>
      <c r="WAH552" s="18"/>
      <c r="WAI552" s="18"/>
      <c r="WAJ552" s="18"/>
      <c r="WAK552" s="18"/>
      <c r="WAL552" s="18"/>
      <c r="WAM552" s="18"/>
      <c r="WAN552" s="18"/>
      <c r="WAO552" s="18"/>
      <c r="WAP552" s="18"/>
      <c r="WAQ552" s="18"/>
      <c r="WAR552" s="18"/>
      <c r="WAS552" s="18"/>
      <c r="WAT552" s="18"/>
      <c r="WAU552" s="18"/>
      <c r="WAV552" s="18"/>
      <c r="WAW552" s="18"/>
      <c r="WAX552" s="18"/>
      <c r="WAY552" s="18"/>
      <c r="WAZ552" s="18"/>
      <c r="WBA552" s="18"/>
      <c r="WBB552" s="18"/>
      <c r="WBC552" s="18"/>
      <c r="WBD552" s="18"/>
      <c r="WBE552" s="18"/>
      <c r="WBF552" s="18"/>
      <c r="WBG552" s="18"/>
      <c r="WBH552" s="18"/>
      <c r="WBI552" s="18"/>
      <c r="WBJ552" s="18"/>
      <c r="WBK552" s="18"/>
      <c r="WBL552" s="18"/>
      <c r="WBM552" s="18"/>
      <c r="WBN552" s="18"/>
      <c r="WBO552" s="18"/>
      <c r="WBP552" s="18"/>
      <c r="WBQ552" s="18"/>
      <c r="WBR552" s="18"/>
      <c r="WBS552" s="18"/>
      <c r="WBT552" s="18"/>
      <c r="WBU552" s="18"/>
      <c r="WBV552" s="18"/>
      <c r="WBW552" s="18"/>
      <c r="WBX552" s="18"/>
      <c r="WBY552" s="18"/>
      <c r="WBZ552" s="18"/>
      <c r="WCA552" s="18"/>
      <c r="WCB552" s="18"/>
      <c r="WCC552" s="18"/>
      <c r="WCD552" s="18"/>
      <c r="WCE552" s="18"/>
      <c r="WCF552" s="18"/>
      <c r="WCG552" s="18"/>
      <c r="WCH552" s="18"/>
      <c r="WCI552" s="18"/>
      <c r="WCJ552" s="18"/>
      <c r="WCK552" s="18"/>
      <c r="WCL552" s="18"/>
      <c r="WCM552" s="18"/>
      <c r="WCN552" s="18"/>
      <c r="WCO552" s="18"/>
      <c r="WCP552" s="18"/>
      <c r="WCQ552" s="18"/>
      <c r="WCR552" s="18"/>
      <c r="WCS552" s="18"/>
      <c r="WCT552" s="18"/>
      <c r="WCU552" s="18"/>
      <c r="WCV552" s="18"/>
      <c r="WCW552" s="18"/>
      <c r="WCX552" s="18"/>
      <c r="WCY552" s="18"/>
      <c r="WCZ552" s="18"/>
      <c r="WDA552" s="18"/>
      <c r="WDB552" s="18"/>
      <c r="WDC552" s="18"/>
      <c r="WDD552" s="18"/>
      <c r="WDE552" s="18"/>
      <c r="WDF552" s="18"/>
      <c r="WDG552" s="18"/>
      <c r="WDH552" s="18"/>
      <c r="WDI552" s="18"/>
      <c r="WDJ552" s="18"/>
      <c r="WDK552" s="18"/>
      <c r="WDL552" s="18"/>
      <c r="WDM552" s="18"/>
      <c r="WDN552" s="18"/>
      <c r="WDO552" s="18"/>
      <c r="WDP552" s="18"/>
      <c r="WDQ552" s="18"/>
      <c r="WDR552" s="18"/>
      <c r="WDS552" s="18"/>
      <c r="WDT552" s="18"/>
      <c r="WDU552" s="18"/>
      <c r="WDV552" s="18"/>
      <c r="WDW552" s="18"/>
      <c r="WDX552" s="18"/>
      <c r="WDY552" s="18"/>
      <c r="WDZ552" s="18"/>
      <c r="WEA552" s="18"/>
      <c r="WEB552" s="18"/>
      <c r="WEC552" s="18"/>
      <c r="WED552" s="18"/>
      <c r="WEE552" s="18"/>
      <c r="WEF552" s="18"/>
      <c r="WEG552" s="18"/>
      <c r="WEH552" s="18"/>
      <c r="WEI552" s="18"/>
      <c r="WEJ552" s="18"/>
      <c r="WEK552" s="18"/>
      <c r="WEL552" s="18"/>
      <c r="WEM552" s="18"/>
      <c r="WEN552" s="18"/>
      <c r="WEO552" s="18"/>
      <c r="WEP552" s="18"/>
      <c r="WEQ552" s="18"/>
      <c r="WER552" s="18"/>
      <c r="WES552" s="18"/>
      <c r="WET552" s="18"/>
      <c r="WEU552" s="18"/>
      <c r="WEV552" s="18"/>
      <c r="WEW552" s="18"/>
      <c r="WEX552" s="18"/>
      <c r="WEY552" s="18"/>
      <c r="WEZ552" s="18"/>
      <c r="WFA552" s="18"/>
      <c r="WFB552" s="18"/>
      <c r="WFC552" s="18"/>
      <c r="WFD552" s="18"/>
      <c r="WFE552" s="18"/>
      <c r="WFF552" s="18"/>
      <c r="WFG552" s="18"/>
      <c r="WFH552" s="18"/>
      <c r="WFI552" s="18"/>
      <c r="WFJ552" s="18"/>
      <c r="WFK552" s="18"/>
      <c r="WFL552" s="18"/>
      <c r="WFM552" s="18"/>
      <c r="WFN552" s="18"/>
      <c r="WFO552" s="18"/>
      <c r="WFP552" s="18"/>
      <c r="WFQ552" s="18"/>
      <c r="WFR552" s="18"/>
      <c r="WFS552" s="18"/>
      <c r="WFT552" s="18"/>
      <c r="WFU552" s="18"/>
      <c r="WFV552" s="18"/>
      <c r="WFW552" s="18"/>
      <c r="WFX552" s="18"/>
      <c r="WFY552" s="18"/>
      <c r="WFZ552" s="18"/>
      <c r="WGA552" s="18"/>
      <c r="WGB552" s="18"/>
      <c r="WGC552" s="18"/>
      <c r="WGD552" s="18"/>
      <c r="WGE552" s="18"/>
      <c r="WGF552" s="18"/>
      <c r="WGG552" s="18"/>
      <c r="WGH552" s="18"/>
      <c r="WGI552" s="18"/>
      <c r="WGJ552" s="18"/>
      <c r="WGK552" s="18"/>
      <c r="WGL552" s="18"/>
      <c r="WGM552" s="18"/>
      <c r="WGN552" s="18"/>
      <c r="WGO552" s="18"/>
      <c r="WGP552" s="18"/>
      <c r="WGQ552" s="18"/>
      <c r="WGR552" s="18"/>
      <c r="WGS552" s="18"/>
      <c r="WGT552" s="18"/>
      <c r="WGU552" s="18"/>
      <c r="WGV552" s="18"/>
      <c r="WGW552" s="18"/>
      <c r="WGX552" s="18"/>
      <c r="WGY552" s="18"/>
      <c r="WGZ552" s="18"/>
      <c r="WHA552" s="18"/>
      <c r="WHB552" s="18"/>
      <c r="WHC552" s="18"/>
      <c r="WHD552" s="18"/>
      <c r="WHE552" s="18"/>
      <c r="WHF552" s="18"/>
      <c r="WHG552" s="18"/>
      <c r="WHH552" s="18"/>
      <c r="WHI552" s="18"/>
      <c r="WHJ552" s="18"/>
      <c r="WHK552" s="18"/>
      <c r="WHL552" s="18"/>
      <c r="WHM552" s="18"/>
      <c r="WHN552" s="18"/>
      <c r="WHO552" s="18"/>
      <c r="WHP552" s="18"/>
      <c r="WHQ552" s="18"/>
      <c r="WHR552" s="18"/>
      <c r="WHS552" s="18"/>
      <c r="WHT552" s="18"/>
      <c r="WHU552" s="18"/>
      <c r="WHV552" s="18"/>
      <c r="WHW552" s="18"/>
      <c r="WHX552" s="18"/>
      <c r="WHY552" s="18"/>
      <c r="WHZ552" s="18"/>
      <c r="WIA552" s="18"/>
      <c r="WIB552" s="18"/>
      <c r="WIC552" s="18"/>
      <c r="WID552" s="18"/>
      <c r="WIE552" s="18"/>
      <c r="WIF552" s="18"/>
      <c r="WIG552" s="18"/>
      <c r="WIH552" s="18"/>
      <c r="WII552" s="18"/>
      <c r="WIJ552" s="18"/>
      <c r="WIK552" s="18"/>
      <c r="WIL552" s="18"/>
      <c r="WIM552" s="18"/>
      <c r="WIN552" s="18"/>
      <c r="WIO552" s="18"/>
      <c r="WIP552" s="18"/>
      <c r="WIQ552" s="18"/>
      <c r="WIR552" s="18"/>
      <c r="WIS552" s="18"/>
      <c r="WIT552" s="18"/>
      <c r="WIU552" s="18"/>
      <c r="WIV552" s="18"/>
      <c r="WIW552" s="18"/>
      <c r="WIX552" s="18"/>
      <c r="WIY552" s="18"/>
      <c r="WIZ552" s="18"/>
      <c r="WJA552" s="18"/>
      <c r="WJB552" s="18"/>
      <c r="WJC552" s="18"/>
      <c r="WJD552" s="18"/>
      <c r="WJE552" s="18"/>
      <c r="WJF552" s="18"/>
      <c r="WJG552" s="18"/>
      <c r="WJH552" s="18"/>
      <c r="WJI552" s="18"/>
      <c r="WJJ552" s="18"/>
      <c r="WJK552" s="18"/>
      <c r="WJL552" s="18"/>
      <c r="WJM552" s="18"/>
      <c r="WJN552" s="18"/>
      <c r="WJO552" s="18"/>
      <c r="WJP552" s="18"/>
      <c r="WJQ552" s="18"/>
      <c r="WJR552" s="18"/>
      <c r="WJS552" s="18"/>
      <c r="WJT552" s="18"/>
      <c r="WJU552" s="18"/>
      <c r="WJV552" s="18"/>
      <c r="WJW552" s="18"/>
      <c r="WJX552" s="18"/>
      <c r="WJY552" s="18"/>
      <c r="WJZ552" s="18"/>
      <c r="WKA552" s="18"/>
      <c r="WKB552" s="18"/>
      <c r="WKC552" s="18"/>
      <c r="WKD552" s="18"/>
      <c r="WKE552" s="18"/>
      <c r="WKF552" s="18"/>
      <c r="WKG552" s="18"/>
      <c r="WKH552" s="18"/>
      <c r="WKI552" s="18"/>
      <c r="WKJ552" s="18"/>
      <c r="WKK552" s="18"/>
      <c r="WKL552" s="18"/>
      <c r="WKM552" s="18"/>
      <c r="WKN552" s="18"/>
      <c r="WKO552" s="18"/>
      <c r="WKP552" s="18"/>
      <c r="WKQ552" s="18"/>
      <c r="WKR552" s="18"/>
      <c r="WKS552" s="18"/>
      <c r="WKT552" s="18"/>
      <c r="WKU552" s="18"/>
      <c r="WKV552" s="18"/>
      <c r="WKW552" s="18"/>
      <c r="WKX552" s="18"/>
      <c r="WKY552" s="18"/>
      <c r="WKZ552" s="18"/>
      <c r="WLA552" s="18"/>
      <c r="WLB552" s="18"/>
      <c r="WLC552" s="18"/>
      <c r="WLD552" s="18"/>
      <c r="WLE552" s="18"/>
      <c r="WLF552" s="18"/>
      <c r="WLG552" s="18"/>
      <c r="WLH552" s="18"/>
      <c r="WLI552" s="18"/>
      <c r="WLJ552" s="18"/>
      <c r="WLK552" s="18"/>
      <c r="WLL552" s="18"/>
      <c r="WLM552" s="18"/>
      <c r="WLN552" s="18"/>
      <c r="WLO552" s="18"/>
      <c r="WLP552" s="18"/>
      <c r="WLQ552" s="18"/>
      <c r="WLR552" s="18"/>
      <c r="WLS552" s="18"/>
      <c r="WLT552" s="18"/>
      <c r="WLU552" s="18"/>
      <c r="WLV552" s="18"/>
      <c r="WLW552" s="18"/>
      <c r="WLX552" s="18"/>
      <c r="WLY552" s="18"/>
      <c r="WLZ552" s="18"/>
      <c r="WMA552" s="18"/>
      <c r="WMB552" s="18"/>
      <c r="WMC552" s="18"/>
      <c r="WMD552" s="18"/>
      <c r="WME552" s="18"/>
      <c r="WMF552" s="18"/>
      <c r="WMG552" s="18"/>
      <c r="WMH552" s="18"/>
      <c r="WMI552" s="18"/>
      <c r="WMJ552" s="18"/>
      <c r="WMK552" s="18"/>
      <c r="WML552" s="18"/>
      <c r="WMM552" s="18"/>
      <c r="WMN552" s="18"/>
      <c r="WMO552" s="18"/>
      <c r="WMP552" s="18"/>
      <c r="WMQ552" s="18"/>
      <c r="WMR552" s="18"/>
      <c r="WMS552" s="18"/>
      <c r="WMT552" s="18"/>
      <c r="WMU552" s="18"/>
      <c r="WMV552" s="18"/>
      <c r="WMW552" s="18"/>
      <c r="WMX552" s="18"/>
      <c r="WMY552" s="18"/>
      <c r="WMZ552" s="18"/>
      <c r="WNA552" s="18"/>
      <c r="WNB552" s="18"/>
      <c r="WNC552" s="18"/>
      <c r="WND552" s="18"/>
      <c r="WNE552" s="18"/>
      <c r="WNF552" s="18"/>
      <c r="WNG552" s="18"/>
      <c r="WNH552" s="18"/>
      <c r="WNI552" s="18"/>
      <c r="WNJ552" s="18"/>
      <c r="WNK552" s="18"/>
      <c r="WNL552" s="18"/>
      <c r="WNM552" s="18"/>
      <c r="WNN552" s="18"/>
      <c r="WNO552" s="18"/>
      <c r="WNP552" s="18"/>
      <c r="WNQ552" s="18"/>
      <c r="WNR552" s="18"/>
      <c r="WNS552" s="18"/>
      <c r="WNT552" s="18"/>
      <c r="WNU552" s="18"/>
      <c r="WNV552" s="18"/>
      <c r="WNW552" s="18"/>
      <c r="WNX552" s="18"/>
      <c r="WNY552" s="18"/>
      <c r="WNZ552" s="18"/>
      <c r="WOA552" s="18"/>
      <c r="WOB552" s="18"/>
      <c r="WOC552" s="18"/>
      <c r="WOD552" s="18"/>
      <c r="WOE552" s="18"/>
      <c r="WOF552" s="18"/>
      <c r="WOG552" s="18"/>
      <c r="WOH552" s="18"/>
      <c r="WOI552" s="18"/>
      <c r="WOJ552" s="18"/>
      <c r="WOK552" s="18"/>
      <c r="WOL552" s="18"/>
      <c r="WOM552" s="18"/>
      <c r="WON552" s="18"/>
      <c r="WOO552" s="18"/>
      <c r="WOP552" s="18"/>
      <c r="WOQ552" s="18"/>
      <c r="WOR552" s="18"/>
      <c r="WOS552" s="18"/>
      <c r="WOT552" s="18"/>
      <c r="WOU552" s="18"/>
      <c r="WOV552" s="18"/>
      <c r="WOW552" s="18"/>
      <c r="WOX552" s="18"/>
      <c r="WOY552" s="18"/>
      <c r="WOZ552" s="18"/>
      <c r="WPA552" s="18"/>
      <c r="WPB552" s="18"/>
      <c r="WPC552" s="18"/>
      <c r="WPD552" s="18"/>
      <c r="WPE552" s="18"/>
      <c r="WPF552" s="18"/>
      <c r="WPG552" s="18"/>
      <c r="WPH552" s="18"/>
      <c r="WPI552" s="18"/>
      <c r="WPJ552" s="18"/>
      <c r="WPK552" s="18"/>
      <c r="WPL552" s="18"/>
      <c r="WPM552" s="18"/>
      <c r="WPN552" s="18"/>
      <c r="WPO552" s="18"/>
      <c r="WPP552" s="18"/>
      <c r="WPQ552" s="18"/>
      <c r="WPR552" s="18"/>
      <c r="WPS552" s="18"/>
      <c r="WPT552" s="18"/>
      <c r="WPU552" s="18"/>
      <c r="WPV552" s="18"/>
      <c r="WPW552" s="18"/>
      <c r="WPX552" s="18"/>
      <c r="WPY552" s="18"/>
      <c r="WPZ552" s="18"/>
      <c r="WQA552" s="18"/>
      <c r="WQB552" s="18"/>
      <c r="WQC552" s="18"/>
      <c r="WQD552" s="18"/>
      <c r="WQE552" s="18"/>
      <c r="WQF552" s="18"/>
      <c r="WQG552" s="18"/>
      <c r="WQH552" s="18"/>
      <c r="WQI552" s="18"/>
      <c r="WQJ552" s="18"/>
      <c r="WQK552" s="18"/>
      <c r="WQL552" s="18"/>
      <c r="WQM552" s="18"/>
      <c r="WQN552" s="18"/>
      <c r="WQO552" s="18"/>
      <c r="WQP552" s="18"/>
      <c r="WQQ552" s="18"/>
      <c r="WQR552" s="18"/>
      <c r="WQS552" s="18"/>
      <c r="WQT552" s="18"/>
      <c r="WQU552" s="18"/>
      <c r="WQV552" s="18"/>
      <c r="WQW552" s="18"/>
      <c r="WQX552" s="18"/>
      <c r="WQY552" s="18"/>
      <c r="WQZ552" s="18"/>
      <c r="WRA552" s="18"/>
      <c r="WRB552" s="18"/>
      <c r="WRC552" s="18"/>
      <c r="WRD552" s="18"/>
      <c r="WRE552" s="18"/>
      <c r="WRF552" s="18"/>
      <c r="WRG552" s="18"/>
      <c r="WRH552" s="18"/>
      <c r="WRI552" s="18"/>
      <c r="WRJ552" s="18"/>
      <c r="WRK552" s="18"/>
      <c r="WRL552" s="18"/>
      <c r="WRM552" s="18"/>
      <c r="WRN552" s="18"/>
      <c r="WRO552" s="18"/>
      <c r="WRP552" s="18"/>
      <c r="WRQ552" s="18"/>
      <c r="WRR552" s="18"/>
      <c r="WRS552" s="18"/>
      <c r="WRT552" s="18"/>
      <c r="WRU552" s="18"/>
      <c r="WRV552" s="18"/>
      <c r="WRW552" s="18"/>
      <c r="WRX552" s="18"/>
      <c r="WRY552" s="18"/>
      <c r="WRZ552" s="18"/>
      <c r="WSA552" s="18"/>
      <c r="WSB552" s="18"/>
      <c r="WSC552" s="18"/>
      <c r="WSD552" s="18"/>
      <c r="WSE552" s="18"/>
      <c r="WSF552" s="18"/>
      <c r="WSG552" s="18"/>
      <c r="WSH552" s="18"/>
      <c r="WSI552" s="18"/>
      <c r="WSJ552" s="18"/>
      <c r="WSK552" s="18"/>
      <c r="WSL552" s="18"/>
      <c r="WSM552" s="18"/>
      <c r="WSN552" s="18"/>
      <c r="WSO552" s="18"/>
      <c r="WSP552" s="18"/>
      <c r="WSQ552" s="18"/>
      <c r="WSR552" s="18"/>
      <c r="WSS552" s="18"/>
      <c r="WST552" s="18"/>
      <c r="WSU552" s="18"/>
      <c r="WSV552" s="18"/>
      <c r="WSW552" s="18"/>
      <c r="WSX552" s="18"/>
      <c r="WSY552" s="18"/>
      <c r="WSZ552" s="18"/>
      <c r="WTA552" s="18"/>
      <c r="WTB552" s="18"/>
      <c r="WTC552" s="18"/>
      <c r="WTD552" s="18"/>
      <c r="WTE552" s="18"/>
      <c r="WTF552" s="18"/>
      <c r="WTG552" s="18"/>
      <c r="WTH552" s="18"/>
      <c r="WTI552" s="18"/>
      <c r="WTJ552" s="18"/>
      <c r="WTK552" s="18"/>
      <c r="WTL552" s="18"/>
      <c r="WTM552" s="18"/>
      <c r="WTN552" s="18"/>
      <c r="WTO552" s="18"/>
      <c r="WTP552" s="18"/>
      <c r="WTQ552" s="18"/>
      <c r="WTR552" s="18"/>
      <c r="WTS552" s="18"/>
      <c r="WTT552" s="18"/>
      <c r="WTU552" s="18"/>
      <c r="WTV552" s="18"/>
      <c r="WTW552" s="18"/>
      <c r="WTX552" s="18"/>
      <c r="WTY552" s="18"/>
      <c r="WTZ552" s="18"/>
      <c r="WUA552" s="18"/>
      <c r="WUB552" s="18"/>
      <c r="WUC552" s="18"/>
      <c r="WUD552" s="18"/>
      <c r="WUE552" s="18"/>
      <c r="WUF552" s="18"/>
      <c r="WUG552" s="18"/>
      <c r="WUH552" s="18"/>
      <c r="WUI552" s="18"/>
      <c r="WUJ552" s="18"/>
      <c r="WUK552" s="18"/>
      <c r="WUL552" s="18"/>
      <c r="WUM552" s="18"/>
      <c r="WUN552" s="18"/>
      <c r="WUO552" s="18"/>
      <c r="WUP552" s="18"/>
      <c r="WUQ552" s="18"/>
      <c r="WUR552" s="18"/>
      <c r="WUS552" s="18"/>
      <c r="WUT552" s="18"/>
      <c r="WUU552" s="18"/>
      <c r="WUV552" s="18"/>
      <c r="WUW552" s="18"/>
      <c r="WUX552" s="18"/>
      <c r="WUY552" s="18"/>
      <c r="WUZ552" s="18"/>
      <c r="WVA552" s="18"/>
      <c r="WVB552" s="18"/>
      <c r="WVC552" s="18"/>
      <c r="WVD552" s="18"/>
      <c r="WVE552" s="18"/>
      <c r="WVF552" s="18"/>
      <c r="WVG552" s="18"/>
      <c r="WVH552" s="18"/>
      <c r="WVI552" s="18"/>
      <c r="WVJ552" s="18"/>
      <c r="WVK552" s="18"/>
      <c r="WVL552" s="18"/>
      <c r="WVM552" s="18"/>
      <c r="WVN552" s="18"/>
      <c r="WVO552" s="18"/>
      <c r="WVP552" s="18"/>
      <c r="WVQ552" s="18"/>
      <c r="WVR552" s="18"/>
      <c r="WVS552" s="18"/>
      <c r="WVT552" s="18"/>
      <c r="WVU552" s="18"/>
      <c r="WVV552" s="18"/>
      <c r="WVW552" s="18"/>
      <c r="WVX552" s="18"/>
      <c r="WVY552" s="18"/>
      <c r="WVZ552" s="18"/>
      <c r="WWA552" s="18"/>
      <c r="WWB552" s="18"/>
      <c r="WWC552" s="18"/>
      <c r="WWD552" s="18"/>
      <c r="WWE552" s="18"/>
      <c r="WWF552" s="18"/>
      <c r="WWG552" s="18"/>
      <c r="WWH552" s="18"/>
      <c r="WWI552" s="18"/>
      <c r="WWJ552" s="18"/>
      <c r="WWK552" s="18"/>
      <c r="WWL552" s="18"/>
      <c r="WWM552" s="18"/>
      <c r="WWN552" s="18"/>
      <c r="WWO552" s="18"/>
      <c r="WWP552" s="18"/>
      <c r="WWQ552" s="18"/>
      <c r="WWR552" s="18"/>
      <c r="WWS552" s="18"/>
      <c r="WWT552" s="18"/>
      <c r="WWU552" s="18"/>
      <c r="WWV552" s="18"/>
      <c r="WWW552" s="18"/>
      <c r="WWX552" s="18"/>
      <c r="WWY552" s="18"/>
      <c r="WWZ552" s="18"/>
      <c r="WXA552" s="18"/>
      <c r="WXB552" s="18"/>
      <c r="WXC552" s="18"/>
      <c r="WXD552" s="18"/>
      <c r="WXE552" s="18"/>
      <c r="WXF552" s="18"/>
      <c r="WXG552" s="18"/>
      <c r="WXH552" s="18"/>
      <c r="WXI552" s="18"/>
      <c r="WXJ552" s="18"/>
      <c r="WXK552" s="18"/>
      <c r="WXL552" s="18"/>
      <c r="WXM552" s="18"/>
      <c r="WXN552" s="18"/>
      <c r="WXO552" s="18"/>
      <c r="WXP552" s="18"/>
      <c r="WXQ552" s="18"/>
      <c r="WXR552" s="18"/>
      <c r="WXS552" s="18"/>
      <c r="WXT552" s="18"/>
      <c r="WXU552" s="18"/>
      <c r="WXV552" s="18"/>
      <c r="WXW552" s="18"/>
      <c r="WXX552" s="18"/>
      <c r="WXY552" s="18"/>
      <c r="WXZ552" s="18"/>
      <c r="WYA552" s="18"/>
      <c r="WYB552" s="18"/>
      <c r="WYC552" s="18"/>
      <c r="WYD552" s="18"/>
      <c r="WYE552" s="18"/>
      <c r="WYF552" s="18"/>
      <c r="WYG552" s="18"/>
      <c r="WYH552" s="18"/>
      <c r="WYI552" s="18"/>
      <c r="WYJ552" s="18"/>
      <c r="WYK552" s="18"/>
      <c r="WYL552" s="18"/>
      <c r="WYM552" s="18"/>
      <c r="WYN552" s="18"/>
      <c r="WYO552" s="18"/>
      <c r="WYP552" s="18"/>
      <c r="WYQ552" s="18"/>
      <c r="WYR552" s="18"/>
      <c r="WYS552" s="18"/>
      <c r="WYT552" s="18"/>
      <c r="WYU552" s="18"/>
      <c r="WYV552" s="18"/>
      <c r="WYW552" s="18"/>
      <c r="WYX552" s="18"/>
      <c r="WYY552" s="18"/>
      <c r="WYZ552" s="18"/>
      <c r="WZA552" s="18"/>
      <c r="WZB552" s="18"/>
      <c r="WZC552" s="18"/>
      <c r="WZD552" s="18"/>
      <c r="WZE552" s="18"/>
      <c r="WZF552" s="18"/>
      <c r="WZG552" s="18"/>
      <c r="WZH552" s="18"/>
      <c r="WZI552" s="18"/>
      <c r="WZJ552" s="18"/>
      <c r="WZK552" s="18"/>
      <c r="WZL552" s="18"/>
      <c r="WZM552" s="18"/>
      <c r="WZN552" s="18"/>
      <c r="WZO552" s="18"/>
      <c r="WZP552" s="18"/>
      <c r="WZQ552" s="18"/>
      <c r="WZR552" s="18"/>
      <c r="WZS552" s="18"/>
      <c r="WZT552" s="18"/>
      <c r="WZU552" s="18"/>
      <c r="WZV552" s="18"/>
      <c r="WZW552" s="18"/>
      <c r="WZX552" s="18"/>
      <c r="WZY552" s="18"/>
      <c r="WZZ552" s="18"/>
      <c r="XAA552" s="18"/>
      <c r="XAB552" s="18"/>
      <c r="XAC552" s="18"/>
      <c r="XAD552" s="18"/>
      <c r="XAE552" s="18"/>
      <c r="XAF552" s="18"/>
      <c r="XAG552" s="18"/>
      <c r="XAH552" s="18"/>
      <c r="XAI552" s="18"/>
      <c r="XAJ552" s="18"/>
      <c r="XAK552" s="18"/>
      <c r="XAL552" s="18"/>
      <c r="XAM552" s="18"/>
      <c r="XAN552" s="18"/>
      <c r="XAO552" s="18"/>
      <c r="XAP552" s="18"/>
      <c r="XAQ552" s="18"/>
      <c r="XAR552" s="18"/>
      <c r="XAS552" s="18"/>
      <c r="XAT552" s="18"/>
      <c r="XAU552" s="18"/>
      <c r="XAV552" s="18"/>
      <c r="XAW552" s="18"/>
      <c r="XAX552" s="18"/>
      <c r="XAY552" s="18"/>
      <c r="XAZ552" s="18"/>
      <c r="XBA552" s="18"/>
      <c r="XBB552" s="18"/>
      <c r="XBC552" s="18"/>
      <c r="XBD552" s="18"/>
      <c r="XBE552" s="18"/>
      <c r="XBF552" s="18"/>
      <c r="XBG552" s="18"/>
      <c r="XBH552" s="18"/>
      <c r="XBI552" s="18"/>
      <c r="XBJ552" s="18"/>
      <c r="XBK552" s="18"/>
      <c r="XBL552" s="18"/>
      <c r="XBM552" s="18"/>
      <c r="XBN552" s="18"/>
      <c r="XBO552" s="18"/>
      <c r="XBP552" s="18"/>
      <c r="XBQ552" s="18"/>
      <c r="XBR552" s="18"/>
      <c r="XBS552" s="18"/>
      <c r="XBT552" s="18"/>
      <c r="XBU552" s="18"/>
      <c r="XBV552" s="18"/>
      <c r="XBW552" s="18"/>
      <c r="XBX552" s="18"/>
      <c r="XBY552" s="18"/>
      <c r="XBZ552" s="18"/>
      <c r="XCA552" s="18"/>
      <c r="XCB552" s="18"/>
      <c r="XCC552" s="18"/>
      <c r="XCD552" s="18"/>
      <c r="XCE552" s="18"/>
      <c r="XCF552" s="18"/>
      <c r="XCG552" s="18"/>
      <c r="XCH552" s="18"/>
      <c r="XCI552" s="18"/>
      <c r="XCJ552" s="18"/>
      <c r="XCK552" s="18"/>
      <c r="XCL552" s="18"/>
      <c r="XCM552" s="18"/>
      <c r="XCN552" s="18"/>
      <c r="XCO552" s="18"/>
      <c r="XCP552" s="18"/>
      <c r="XCQ552" s="18"/>
      <c r="XCR552" s="18"/>
      <c r="XCS552" s="18"/>
      <c r="XCT552" s="18"/>
      <c r="XCU552" s="18"/>
      <c r="XCV552" s="18"/>
      <c r="XCW552" s="18"/>
      <c r="XCX552" s="18"/>
      <c r="XCY552" s="18"/>
      <c r="XCZ552" s="18"/>
      <c r="XDA552" s="18"/>
      <c r="XDB552" s="18"/>
      <c r="XDC552" s="18"/>
      <c r="XDD552" s="18"/>
      <c r="XDE552" s="18"/>
      <c r="XDF552" s="18"/>
      <c r="XDG552" s="18"/>
      <c r="XDH552" s="18"/>
      <c r="XDI552" s="18"/>
      <c r="XDJ552" s="18"/>
      <c r="XDK552" s="18"/>
      <c r="XDL552" s="18"/>
      <c r="XDM552" s="18"/>
      <c r="XDN552" s="18"/>
      <c r="XDO552" s="18"/>
      <c r="XDP552" s="18"/>
      <c r="XDQ552" s="18"/>
      <c r="XDR552" s="18"/>
      <c r="XDS552" s="18"/>
      <c r="XDT552" s="18"/>
      <c r="XDU552" s="18"/>
      <c r="XDV552" s="18"/>
      <c r="XDW552" s="18"/>
      <c r="XDX552" s="18"/>
      <c r="XDY552" s="18"/>
      <c r="XDZ552" s="18"/>
      <c r="XEA552" s="18"/>
      <c r="XEB552" s="18"/>
      <c r="XEC552" s="18"/>
      <c r="XED552" s="18"/>
      <c r="XEE552" s="18"/>
      <c r="XEF552" s="18"/>
      <c r="XEG552" s="18"/>
      <c r="XEH552" s="18"/>
      <c r="XEI552" s="18"/>
      <c r="XEJ552" s="18"/>
      <c r="XEK552" s="18"/>
      <c r="XEL552" s="18"/>
      <c r="XEM552" s="18"/>
      <c r="XEN552" s="18"/>
      <c r="XEO552" s="18"/>
      <c r="XEP552" s="18"/>
      <c r="XEQ552" s="18"/>
      <c r="XER552" s="18"/>
      <c r="XES552" s="18"/>
      <c r="XET552" s="18"/>
      <c r="XEU552" s="18"/>
      <c r="XEV552" s="18"/>
      <c r="XEW552" s="18"/>
      <c r="XEX552" s="18"/>
      <c r="XEY552" s="18"/>
      <c r="XEZ552" s="18"/>
      <c r="XFA552" s="18"/>
    </row>
    <row r="553" spans="1:16383" ht="15.75" customHeight="1">
      <c r="A553" s="240" t="s">
        <v>163</v>
      </c>
      <c r="B553" s="169" t="s">
        <v>1238</v>
      </c>
      <c r="C553" s="241" t="s">
        <v>1239</v>
      </c>
      <c r="D553" s="189" t="s">
        <v>106</v>
      </c>
      <c r="E553" s="181"/>
      <c r="F553" s="181">
        <v>46288</v>
      </c>
      <c r="G553" s="169">
        <f>(8*2)+6</f>
        <v>22</v>
      </c>
      <c r="H553" s="242">
        <v>0</v>
      </c>
      <c r="I553" s="182">
        <f t="shared" ref="I553:I554" si="77">SUM(N553:XFD553)</f>
        <v>22</v>
      </c>
      <c r="J553" s="172">
        <f t="shared" si="25"/>
        <v>0</v>
      </c>
      <c r="K553" s="189">
        <v>0</v>
      </c>
      <c r="L553" s="172" t="str">
        <f t="shared" ref="L553:L554" si="78">IF(OR(J553="",J553="Sin estimado"),"Sin estimación",IF(J553&gt;=30%,"Desviado","Normal"))</f>
        <v>Normal</v>
      </c>
      <c r="M553" s="223"/>
      <c r="N553" s="221"/>
      <c r="O553" s="221"/>
      <c r="P553" s="243"/>
      <c r="Q553" s="221"/>
      <c r="R553" s="243"/>
      <c r="S553" s="221"/>
      <c r="T553" s="243"/>
      <c r="U553" s="243"/>
      <c r="V553" s="243"/>
      <c r="W553" s="243"/>
      <c r="X553" s="243"/>
      <c r="Y553" s="243"/>
      <c r="Z553" s="243"/>
      <c r="AA553" s="243"/>
      <c r="AB553" s="243"/>
      <c r="AC553" s="243">
        <v>8</v>
      </c>
      <c r="AD553" s="243">
        <v>8</v>
      </c>
      <c r="AE553" s="243"/>
      <c r="AF553" s="243"/>
      <c r="AG553" s="243">
        <v>6</v>
      </c>
      <c r="AH553" s="243"/>
      <c r="AI553" s="243"/>
      <c r="AJ553" s="38"/>
      <c r="AK553" s="38"/>
      <c r="AL553" s="38"/>
      <c r="AM553" s="38"/>
      <c r="AN553" s="38"/>
      <c r="AO553" s="38"/>
      <c r="AP553" s="38"/>
      <c r="AQ553" s="38"/>
      <c r="AR553" s="38"/>
      <c r="AS553" s="38"/>
      <c r="AT553" s="38"/>
      <c r="AU553" s="38"/>
      <c r="AV553" s="38"/>
      <c r="AW553" s="38"/>
      <c r="AX553" s="38"/>
      <c r="AY553" s="38"/>
      <c r="AZ553" s="38"/>
      <c r="BA553" s="38"/>
      <c r="BB553" s="3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K553" s="18"/>
      <c r="DL553" s="18"/>
      <c r="DM553" s="18"/>
      <c r="DN553" s="18"/>
      <c r="DO553" s="18"/>
      <c r="DP553" s="18"/>
      <c r="DQ553" s="18"/>
      <c r="DR553" s="18"/>
      <c r="DS553" s="18"/>
      <c r="DT553" s="18"/>
      <c r="DU553" s="18"/>
      <c r="DV553" s="18"/>
      <c r="DW553" s="18"/>
      <c r="DX553" s="18"/>
      <c r="DY553" s="18"/>
      <c r="DZ553" s="18"/>
      <c r="EA553" s="18"/>
      <c r="EB553" s="18"/>
      <c r="EC553" s="18"/>
      <c r="ED553" s="18"/>
      <c r="EE553" s="18"/>
      <c r="EF553" s="18"/>
      <c r="EG553" s="18"/>
      <c r="EH553" s="18"/>
      <c r="EI553" s="18"/>
      <c r="EJ553" s="18"/>
      <c r="EK553" s="18"/>
      <c r="EL553" s="18"/>
      <c r="EM553" s="18"/>
      <c r="EN553" s="18"/>
      <c r="EO553" s="18"/>
      <c r="EP553" s="18"/>
      <c r="EQ553" s="18"/>
      <c r="ER553" s="18"/>
      <c r="ES553" s="18"/>
      <c r="ET553" s="18"/>
      <c r="EU553" s="18"/>
      <c r="EV553" s="18"/>
      <c r="EW553" s="18"/>
      <c r="EX553" s="18"/>
      <c r="EY553" s="18"/>
      <c r="EZ553" s="18"/>
      <c r="FA553" s="18"/>
      <c r="FB553" s="18"/>
      <c r="FC553" s="18"/>
      <c r="FD553" s="18"/>
      <c r="FE553" s="18"/>
      <c r="FF553" s="18"/>
      <c r="FG553" s="18"/>
      <c r="FH553" s="18"/>
      <c r="FI553" s="18"/>
      <c r="FJ553" s="18"/>
      <c r="FK553" s="18"/>
      <c r="FL553" s="18"/>
      <c r="FM553" s="18"/>
      <c r="FN553" s="18"/>
      <c r="FO553" s="18"/>
      <c r="FP553" s="18"/>
      <c r="FQ553" s="18"/>
      <c r="FR553" s="18"/>
      <c r="FS553" s="18"/>
      <c r="FT553" s="18"/>
      <c r="FU553" s="18"/>
      <c r="FV553" s="18"/>
      <c r="FW553" s="18"/>
      <c r="FX553" s="18"/>
      <c r="FY553" s="18"/>
      <c r="FZ553" s="18"/>
      <c r="GA553" s="18"/>
      <c r="GB553" s="18"/>
      <c r="GC553" s="18"/>
      <c r="GD553" s="18"/>
      <c r="GE553" s="18"/>
      <c r="GF553" s="18"/>
      <c r="GG553" s="18"/>
      <c r="GH553" s="18"/>
      <c r="GI553" s="18"/>
      <c r="GJ553" s="18"/>
      <c r="GK553" s="18"/>
      <c r="GL553" s="18"/>
      <c r="GM553" s="18"/>
      <c r="GN553" s="18"/>
      <c r="GO553" s="18"/>
      <c r="GP553" s="18"/>
      <c r="GQ553" s="18"/>
      <c r="GR553" s="18"/>
      <c r="GS553" s="18"/>
      <c r="GT553" s="18"/>
      <c r="GU553" s="18"/>
      <c r="GV553" s="18"/>
      <c r="GW553" s="18"/>
      <c r="GX553" s="18"/>
      <c r="GY553" s="18"/>
      <c r="GZ553" s="18"/>
      <c r="HA553" s="18"/>
      <c r="HB553" s="18"/>
      <c r="HC553" s="18"/>
      <c r="HD553" s="18"/>
      <c r="HE553" s="18"/>
      <c r="HF553" s="18"/>
      <c r="HG553" s="18"/>
      <c r="HH553" s="18"/>
      <c r="HI553" s="18"/>
      <c r="HJ553" s="18"/>
      <c r="HK553" s="18"/>
      <c r="HL553" s="18"/>
      <c r="HM553" s="18"/>
      <c r="HN553" s="18"/>
      <c r="HO553" s="18"/>
      <c r="HP553" s="18"/>
      <c r="HQ553" s="18"/>
      <c r="HR553" s="18"/>
      <c r="HS553" s="18"/>
      <c r="HT553" s="18"/>
      <c r="HU553" s="18"/>
      <c r="HV553" s="18"/>
      <c r="HW553" s="18"/>
      <c r="HX553" s="18"/>
      <c r="HY553" s="18"/>
      <c r="HZ553" s="18"/>
      <c r="IA553" s="18"/>
      <c r="IB553" s="18"/>
      <c r="IC553" s="18"/>
      <c r="ID553" s="18"/>
      <c r="IE553" s="18"/>
      <c r="IF553" s="18"/>
      <c r="IG553" s="18"/>
      <c r="IH553" s="18"/>
      <c r="II553" s="18"/>
      <c r="IJ553" s="18"/>
      <c r="IK553" s="18"/>
      <c r="IL553" s="18"/>
      <c r="IM553" s="18"/>
      <c r="IN553" s="18"/>
      <c r="IO553" s="18"/>
      <c r="IP553" s="18"/>
      <c r="IQ553" s="18"/>
      <c r="IR553" s="18"/>
      <c r="IS553" s="18"/>
      <c r="IT553" s="18"/>
      <c r="IU553" s="18"/>
      <c r="IV553" s="18"/>
      <c r="IW553" s="18"/>
      <c r="IX553" s="18"/>
      <c r="IY553" s="18"/>
      <c r="IZ553" s="18"/>
      <c r="JA553" s="18"/>
      <c r="JB553" s="18"/>
      <c r="JC553" s="18"/>
      <c r="JD553" s="18"/>
      <c r="JE553" s="18"/>
      <c r="JF553" s="18"/>
      <c r="JG553" s="18"/>
      <c r="JH553" s="18"/>
      <c r="JI553" s="18"/>
      <c r="JJ553" s="18"/>
      <c r="JK553" s="18"/>
      <c r="JL553" s="18"/>
      <c r="JM553" s="18"/>
      <c r="JN553" s="18"/>
      <c r="JO553" s="18"/>
      <c r="JP553" s="18"/>
      <c r="JQ553" s="18"/>
      <c r="JR553" s="18"/>
      <c r="JS553" s="18"/>
      <c r="JT553" s="18"/>
      <c r="JU553" s="18"/>
      <c r="JV553" s="18"/>
      <c r="JW553" s="18"/>
      <c r="JX553" s="18"/>
      <c r="JY553" s="18"/>
      <c r="JZ553" s="18"/>
      <c r="KA553" s="18"/>
      <c r="KB553" s="18"/>
      <c r="KC553" s="18"/>
      <c r="KD553" s="18"/>
      <c r="KE553" s="18"/>
      <c r="KF553" s="18"/>
      <c r="KG553" s="18"/>
      <c r="KH553" s="18"/>
      <c r="KI553" s="18"/>
      <c r="KJ553" s="18"/>
      <c r="KK553" s="18"/>
      <c r="KL553" s="18"/>
      <c r="KM553" s="18"/>
      <c r="KN553" s="18"/>
      <c r="KO553" s="18"/>
      <c r="KP553" s="18"/>
      <c r="KQ553" s="18"/>
      <c r="KR553" s="18"/>
      <c r="KS553" s="18"/>
      <c r="KT553" s="18"/>
      <c r="KU553" s="18"/>
      <c r="KV553" s="18"/>
      <c r="KW553" s="18"/>
      <c r="KX553" s="18"/>
      <c r="KY553" s="18"/>
      <c r="KZ553" s="18"/>
      <c r="LA553" s="18"/>
      <c r="LB553" s="18"/>
      <c r="LC553" s="18"/>
      <c r="LD553" s="18"/>
      <c r="LE553" s="18"/>
      <c r="LF553" s="18"/>
      <c r="LG553" s="18"/>
      <c r="LH553" s="18"/>
      <c r="LI553" s="18"/>
      <c r="LJ553" s="18"/>
      <c r="LK553" s="18"/>
      <c r="LL553" s="18"/>
      <c r="LM553" s="18"/>
      <c r="LN553" s="18"/>
      <c r="LO553" s="18"/>
      <c r="LP553" s="18"/>
      <c r="LQ553" s="18"/>
      <c r="LR553" s="18"/>
      <c r="LS553" s="18"/>
      <c r="LT553" s="18"/>
      <c r="LU553" s="18"/>
      <c r="LV553" s="18"/>
      <c r="LW553" s="18"/>
      <c r="LX553" s="18"/>
      <c r="LY553" s="18"/>
      <c r="LZ553" s="18"/>
      <c r="MA553" s="18"/>
      <c r="MB553" s="18"/>
      <c r="MC553" s="18"/>
      <c r="MD553" s="18"/>
      <c r="ME553" s="18"/>
      <c r="MF553" s="18"/>
      <c r="MG553" s="18"/>
      <c r="MH553" s="18"/>
      <c r="MI553" s="18"/>
      <c r="MJ553" s="18"/>
      <c r="MK553" s="18"/>
      <c r="ML553" s="18"/>
      <c r="MM553" s="18"/>
      <c r="MN553" s="18"/>
      <c r="MO553" s="18"/>
      <c r="MP553" s="18"/>
      <c r="MQ553" s="18"/>
      <c r="MR553" s="18"/>
      <c r="MS553" s="18"/>
      <c r="MT553" s="18"/>
      <c r="MU553" s="18"/>
      <c r="MV553" s="18"/>
      <c r="MW553" s="18"/>
      <c r="MX553" s="18"/>
      <c r="MY553" s="18"/>
      <c r="MZ553" s="18"/>
      <c r="NA553" s="18"/>
      <c r="NB553" s="18"/>
      <c r="NC553" s="18"/>
      <c r="ND553" s="18"/>
      <c r="NE553" s="18"/>
      <c r="NF553" s="18"/>
      <c r="NG553" s="18"/>
      <c r="NH553" s="18"/>
      <c r="NI553" s="18"/>
      <c r="NJ553" s="18"/>
      <c r="NK553" s="18"/>
      <c r="NL553" s="18"/>
      <c r="NM553" s="18"/>
      <c r="NN553" s="18"/>
      <c r="NO553" s="18"/>
      <c r="NP553" s="18"/>
      <c r="NQ553" s="18"/>
      <c r="NR553" s="18"/>
      <c r="NS553" s="18"/>
      <c r="NT553" s="18"/>
      <c r="NU553" s="18"/>
      <c r="NV553" s="18"/>
      <c r="NW553" s="18"/>
      <c r="NX553" s="18"/>
      <c r="NY553" s="18"/>
      <c r="NZ553" s="18"/>
      <c r="OA553" s="18"/>
      <c r="OB553" s="18"/>
      <c r="OC553" s="18"/>
      <c r="OD553" s="18"/>
      <c r="OE553" s="18"/>
      <c r="OF553" s="18"/>
      <c r="OG553" s="18"/>
      <c r="OH553" s="18"/>
      <c r="OI553" s="18"/>
      <c r="OJ553" s="18"/>
      <c r="OK553" s="18"/>
      <c r="OL553" s="18"/>
      <c r="OM553" s="18"/>
      <c r="ON553" s="18"/>
      <c r="OO553" s="18"/>
      <c r="OP553" s="18"/>
      <c r="OQ553" s="18"/>
      <c r="OR553" s="18"/>
      <c r="OS553" s="18"/>
      <c r="OT553" s="18"/>
      <c r="OU553" s="18"/>
      <c r="OV553" s="18"/>
      <c r="OW553" s="18"/>
      <c r="OX553" s="18"/>
      <c r="OY553" s="18"/>
      <c r="OZ553" s="18"/>
      <c r="PA553" s="18"/>
      <c r="PB553" s="18"/>
      <c r="PC553" s="18"/>
      <c r="PD553" s="18"/>
      <c r="PE553" s="18"/>
      <c r="PF553" s="18"/>
      <c r="PG553" s="18"/>
      <c r="PH553" s="18"/>
      <c r="PI553" s="18"/>
      <c r="PJ553" s="18"/>
      <c r="PK553" s="18"/>
      <c r="PL553" s="18"/>
      <c r="PM553" s="18"/>
      <c r="PN553" s="18"/>
      <c r="PO553" s="18"/>
      <c r="PP553" s="18"/>
      <c r="PQ553" s="18"/>
      <c r="PR553" s="18"/>
      <c r="PS553" s="18"/>
      <c r="PT553" s="18"/>
      <c r="PU553" s="18"/>
      <c r="PV553" s="18"/>
      <c r="PW553" s="18"/>
      <c r="PX553" s="18"/>
      <c r="PY553" s="18"/>
      <c r="PZ553" s="18"/>
      <c r="QA553" s="18"/>
      <c r="QB553" s="18"/>
      <c r="QC553" s="18"/>
      <c r="QD553" s="18"/>
      <c r="QE553" s="18"/>
      <c r="QF553" s="18"/>
      <c r="QG553" s="18"/>
      <c r="QH553" s="18"/>
      <c r="QI553" s="18"/>
      <c r="QJ553" s="18"/>
      <c r="QK553" s="18"/>
      <c r="QL553" s="18"/>
      <c r="QM553" s="18"/>
      <c r="QN553" s="18"/>
      <c r="QO553" s="18"/>
      <c r="QP553" s="18"/>
      <c r="QQ553" s="18"/>
      <c r="QR553" s="18"/>
      <c r="QS553" s="18"/>
      <c r="QT553" s="18"/>
      <c r="QU553" s="18"/>
      <c r="QV553" s="18"/>
      <c r="QW553" s="18"/>
      <c r="QX553" s="18"/>
      <c r="QY553" s="18"/>
      <c r="QZ553" s="18"/>
      <c r="RA553" s="18"/>
      <c r="RB553" s="18"/>
      <c r="RC553" s="18"/>
      <c r="RD553" s="18"/>
      <c r="RE553" s="18"/>
      <c r="RF553" s="18"/>
      <c r="RG553" s="18"/>
      <c r="RH553" s="18"/>
      <c r="RI553" s="18"/>
      <c r="RJ553" s="18"/>
      <c r="RK553" s="18"/>
      <c r="RL553" s="18"/>
      <c r="RM553" s="18"/>
      <c r="RN553" s="18"/>
      <c r="RO553" s="18"/>
      <c r="RP553" s="18"/>
      <c r="RQ553" s="18"/>
      <c r="RR553" s="18"/>
      <c r="RS553" s="18"/>
      <c r="RT553" s="18"/>
      <c r="RU553" s="18"/>
      <c r="RV553" s="18"/>
      <c r="RW553" s="18"/>
      <c r="RX553" s="18"/>
      <c r="RY553" s="18"/>
      <c r="RZ553" s="18"/>
      <c r="SA553" s="18"/>
      <c r="SB553" s="18"/>
      <c r="SC553" s="18"/>
      <c r="SD553" s="18"/>
      <c r="SE553" s="18"/>
      <c r="SF553" s="18"/>
      <c r="SG553" s="18"/>
      <c r="SH553" s="18"/>
      <c r="SI553" s="18"/>
      <c r="SJ553" s="18"/>
      <c r="SK553" s="18"/>
      <c r="SL553" s="18"/>
      <c r="SM553" s="18"/>
      <c r="SN553" s="18"/>
      <c r="SO553" s="18"/>
      <c r="SP553" s="18"/>
      <c r="SQ553" s="18"/>
      <c r="SR553" s="18"/>
      <c r="SS553" s="18"/>
      <c r="ST553" s="18"/>
      <c r="SU553" s="18"/>
      <c r="SV553" s="18"/>
      <c r="SW553" s="18"/>
      <c r="SX553" s="18"/>
      <c r="SY553" s="18"/>
      <c r="SZ553" s="18"/>
      <c r="TA553" s="18"/>
      <c r="TB553" s="18"/>
      <c r="TC553" s="18"/>
      <c r="TD553" s="18"/>
      <c r="TE553" s="18"/>
      <c r="TF553" s="18"/>
      <c r="TG553" s="18"/>
      <c r="TH553" s="18"/>
      <c r="TI553" s="18"/>
      <c r="TJ553" s="18"/>
      <c r="TK553" s="18"/>
      <c r="TL553" s="18"/>
      <c r="TM553" s="18"/>
      <c r="TN553" s="18"/>
      <c r="TO553" s="18"/>
      <c r="TP553" s="18"/>
      <c r="TQ553" s="18"/>
      <c r="TR553" s="18"/>
      <c r="TS553" s="18"/>
      <c r="TT553" s="18"/>
      <c r="TU553" s="18"/>
      <c r="TV553" s="18"/>
      <c r="TW553" s="18"/>
      <c r="TX553" s="18"/>
      <c r="TY553" s="18"/>
      <c r="TZ553" s="18"/>
      <c r="UA553" s="18"/>
      <c r="UB553" s="18"/>
      <c r="UC553" s="18"/>
      <c r="UD553" s="18"/>
      <c r="UE553" s="18"/>
      <c r="UF553" s="18"/>
      <c r="UG553" s="18"/>
      <c r="UH553" s="18"/>
      <c r="UI553" s="18"/>
      <c r="UJ553" s="18"/>
      <c r="UK553" s="18"/>
      <c r="UL553" s="18"/>
      <c r="UM553" s="18"/>
      <c r="UN553" s="18"/>
      <c r="UO553" s="18"/>
      <c r="UP553" s="18"/>
      <c r="UQ553" s="18"/>
      <c r="UR553" s="18"/>
      <c r="US553" s="18"/>
      <c r="UT553" s="18"/>
      <c r="UU553" s="18"/>
      <c r="UV553" s="18"/>
      <c r="UW553" s="18"/>
      <c r="UX553" s="18"/>
      <c r="UY553" s="18"/>
      <c r="UZ553" s="18"/>
      <c r="VA553" s="18"/>
      <c r="VB553" s="18"/>
      <c r="VC553" s="18"/>
      <c r="VD553" s="18"/>
      <c r="VE553" s="18"/>
      <c r="VF553" s="18"/>
      <c r="VG553" s="18"/>
      <c r="VH553" s="18"/>
      <c r="VI553" s="18"/>
      <c r="VJ553" s="18"/>
      <c r="VK553" s="18"/>
      <c r="VL553" s="18"/>
      <c r="VM553" s="18"/>
      <c r="VN553" s="18"/>
      <c r="VO553" s="18"/>
      <c r="VP553" s="18"/>
      <c r="VQ553" s="18"/>
      <c r="VR553" s="18"/>
      <c r="VS553" s="18"/>
      <c r="VT553" s="18"/>
      <c r="VU553" s="18"/>
      <c r="VV553" s="18"/>
      <c r="VW553" s="18"/>
      <c r="VX553" s="18"/>
      <c r="VY553" s="18"/>
      <c r="VZ553" s="18"/>
      <c r="WA553" s="18"/>
      <c r="WB553" s="18"/>
      <c r="WC553" s="18"/>
      <c r="WD553" s="18"/>
      <c r="WE553" s="18"/>
      <c r="WF553" s="18"/>
      <c r="WG553" s="18"/>
      <c r="WH553" s="18"/>
      <c r="WI553" s="18"/>
      <c r="WJ553" s="18"/>
      <c r="WK553" s="18"/>
      <c r="WL553" s="18"/>
      <c r="WM553" s="18"/>
      <c r="WN553" s="18"/>
      <c r="WO553" s="18"/>
      <c r="WP553" s="18"/>
      <c r="WQ553" s="18"/>
      <c r="WR553" s="18"/>
      <c r="WS553" s="18"/>
      <c r="WT553" s="18"/>
      <c r="WU553" s="18"/>
      <c r="WV553" s="18"/>
      <c r="WW553" s="18"/>
      <c r="WX553" s="18"/>
      <c r="WY553" s="18"/>
      <c r="WZ553" s="18"/>
      <c r="XA553" s="18"/>
      <c r="XB553" s="18"/>
      <c r="XC553" s="18"/>
      <c r="XD553" s="18"/>
      <c r="XE553" s="18"/>
      <c r="XF553" s="18"/>
      <c r="XG553" s="18"/>
      <c r="XH553" s="18"/>
      <c r="XI553" s="18"/>
      <c r="XJ553" s="18"/>
      <c r="XK553" s="18"/>
      <c r="XL553" s="18"/>
      <c r="XM553" s="18"/>
      <c r="XN553" s="18"/>
      <c r="XO553" s="18"/>
      <c r="XP553" s="18"/>
      <c r="XQ553" s="18"/>
      <c r="XR553" s="18"/>
      <c r="XS553" s="18"/>
      <c r="XT553" s="18"/>
      <c r="XU553" s="18"/>
      <c r="XV553" s="18"/>
      <c r="XW553" s="18"/>
      <c r="XX553" s="18"/>
      <c r="XY553" s="18"/>
      <c r="XZ553" s="18"/>
      <c r="YA553" s="18"/>
      <c r="YB553" s="18"/>
      <c r="YC553" s="18"/>
      <c r="YD553" s="18"/>
      <c r="YE553" s="18"/>
      <c r="YF553" s="18"/>
      <c r="YG553" s="18"/>
      <c r="YH553" s="18"/>
      <c r="YI553" s="18"/>
      <c r="YJ553" s="18"/>
      <c r="YK553" s="18"/>
      <c r="YL553" s="18"/>
      <c r="YM553" s="18"/>
      <c r="YN553" s="18"/>
      <c r="YO553" s="18"/>
      <c r="YP553" s="18"/>
      <c r="YQ553" s="18"/>
      <c r="YR553" s="18"/>
      <c r="YS553" s="18"/>
      <c r="YT553" s="18"/>
      <c r="YU553" s="18"/>
      <c r="YV553" s="18"/>
      <c r="YW553" s="18"/>
      <c r="YX553" s="18"/>
      <c r="YY553" s="18"/>
      <c r="YZ553" s="18"/>
      <c r="ZA553" s="18"/>
      <c r="ZB553" s="18"/>
      <c r="ZC553" s="18"/>
      <c r="ZD553" s="18"/>
      <c r="ZE553" s="18"/>
      <c r="ZF553" s="18"/>
      <c r="ZG553" s="18"/>
      <c r="ZH553" s="18"/>
      <c r="ZI553" s="18"/>
      <c r="ZJ553" s="18"/>
      <c r="ZK553" s="18"/>
      <c r="ZL553" s="18"/>
      <c r="ZM553" s="18"/>
      <c r="ZN553" s="18"/>
      <c r="ZO553" s="18"/>
      <c r="ZP553" s="18"/>
      <c r="ZQ553" s="18"/>
      <c r="ZR553" s="18"/>
      <c r="ZS553" s="18"/>
      <c r="ZT553" s="18"/>
      <c r="ZU553" s="18"/>
      <c r="ZV553" s="18"/>
      <c r="ZW553" s="18"/>
      <c r="ZX553" s="18"/>
      <c r="ZY553" s="18"/>
      <c r="ZZ553" s="18"/>
      <c r="AAA553" s="18"/>
      <c r="AAB553" s="18"/>
      <c r="AAC553" s="18"/>
      <c r="AAD553" s="18"/>
      <c r="AAE553" s="18"/>
      <c r="AAF553" s="18"/>
      <c r="AAG553" s="18"/>
      <c r="AAH553" s="18"/>
      <c r="AAI553" s="18"/>
      <c r="AAJ553" s="18"/>
      <c r="AAK553" s="18"/>
      <c r="AAL553" s="18"/>
      <c r="AAM553" s="18"/>
      <c r="AAN553" s="18"/>
      <c r="AAO553" s="18"/>
      <c r="AAP553" s="18"/>
      <c r="AAQ553" s="18"/>
      <c r="AAR553" s="18"/>
      <c r="AAS553" s="18"/>
      <c r="AAT553" s="18"/>
      <c r="AAU553" s="18"/>
      <c r="AAV553" s="18"/>
      <c r="AAW553" s="18"/>
      <c r="AAX553" s="18"/>
      <c r="AAY553" s="18"/>
      <c r="AAZ553" s="18"/>
      <c r="ABA553" s="18"/>
      <c r="ABB553" s="18"/>
      <c r="ABC553" s="18"/>
      <c r="ABD553" s="18"/>
      <c r="ABE553" s="18"/>
      <c r="ABF553" s="18"/>
      <c r="ABG553" s="18"/>
      <c r="ABH553" s="18"/>
      <c r="ABI553" s="18"/>
      <c r="ABJ553" s="18"/>
      <c r="ABK553" s="18"/>
      <c r="ABL553" s="18"/>
      <c r="ABM553" s="18"/>
      <c r="ABN553" s="18"/>
      <c r="ABO553" s="18"/>
      <c r="ABP553" s="18"/>
      <c r="ABQ553" s="18"/>
      <c r="ABR553" s="18"/>
      <c r="ABS553" s="18"/>
      <c r="ABT553" s="18"/>
      <c r="ABU553" s="18"/>
      <c r="ABV553" s="18"/>
      <c r="ABW553" s="18"/>
      <c r="ABX553" s="18"/>
      <c r="ABY553" s="18"/>
      <c r="ABZ553" s="18"/>
      <c r="ACA553" s="18"/>
      <c r="ACB553" s="18"/>
      <c r="ACC553" s="18"/>
      <c r="ACD553" s="18"/>
      <c r="ACE553" s="18"/>
      <c r="ACF553" s="18"/>
      <c r="ACG553" s="18"/>
      <c r="ACH553" s="18"/>
      <c r="ACI553" s="18"/>
      <c r="ACJ553" s="18"/>
      <c r="ACK553" s="18"/>
      <c r="ACL553" s="18"/>
      <c r="ACM553" s="18"/>
      <c r="ACN553" s="18"/>
      <c r="ACO553" s="18"/>
      <c r="ACP553" s="18"/>
      <c r="ACQ553" s="18"/>
      <c r="ACR553" s="18"/>
      <c r="ACS553" s="18"/>
      <c r="ACT553" s="18"/>
      <c r="ACU553" s="18"/>
      <c r="ACV553" s="18"/>
      <c r="ACW553" s="18"/>
      <c r="ACX553" s="18"/>
      <c r="ACY553" s="18"/>
      <c r="ACZ553" s="18"/>
      <c r="ADA553" s="18"/>
      <c r="ADB553" s="18"/>
      <c r="ADC553" s="18"/>
      <c r="ADD553" s="18"/>
      <c r="ADE553" s="18"/>
      <c r="ADF553" s="18"/>
      <c r="ADG553" s="18"/>
      <c r="ADH553" s="18"/>
      <c r="ADI553" s="18"/>
      <c r="ADJ553" s="18"/>
      <c r="ADK553" s="18"/>
      <c r="ADL553" s="18"/>
      <c r="ADM553" s="18"/>
      <c r="ADN553" s="18"/>
      <c r="ADO553" s="18"/>
      <c r="ADP553" s="18"/>
      <c r="ADQ553" s="18"/>
      <c r="ADR553" s="18"/>
      <c r="ADS553" s="18"/>
      <c r="ADT553" s="18"/>
      <c r="ADU553" s="18"/>
      <c r="ADV553" s="18"/>
      <c r="ADW553" s="18"/>
      <c r="ADX553" s="18"/>
      <c r="ADY553" s="18"/>
      <c r="ADZ553" s="18"/>
      <c r="AEA553" s="18"/>
      <c r="AEB553" s="18"/>
      <c r="AEC553" s="18"/>
      <c r="AED553" s="18"/>
      <c r="AEE553" s="18"/>
      <c r="AEF553" s="18"/>
      <c r="AEG553" s="18"/>
      <c r="AEH553" s="18"/>
      <c r="AEI553" s="18"/>
      <c r="AEJ553" s="18"/>
      <c r="AEK553" s="18"/>
      <c r="AEL553" s="18"/>
      <c r="AEM553" s="18"/>
      <c r="AEN553" s="18"/>
      <c r="AEO553" s="18"/>
      <c r="AEP553" s="18"/>
      <c r="AEQ553" s="18"/>
      <c r="AER553" s="18"/>
      <c r="AES553" s="18"/>
      <c r="AET553" s="18"/>
      <c r="AEU553" s="18"/>
      <c r="AEV553" s="18"/>
      <c r="AEW553" s="18"/>
      <c r="AEX553" s="18"/>
      <c r="AEY553" s="18"/>
      <c r="AEZ553" s="18"/>
      <c r="AFA553" s="18"/>
      <c r="AFB553" s="18"/>
      <c r="AFC553" s="18"/>
      <c r="AFD553" s="18"/>
      <c r="AFE553" s="18"/>
      <c r="AFF553" s="18"/>
      <c r="AFG553" s="18"/>
      <c r="AFH553" s="18"/>
      <c r="AFI553" s="18"/>
      <c r="AFJ553" s="18"/>
      <c r="AFK553" s="18"/>
      <c r="AFL553" s="18"/>
      <c r="AFM553" s="18"/>
      <c r="AFN553" s="18"/>
      <c r="AFO553" s="18"/>
      <c r="AFP553" s="18"/>
      <c r="AFQ553" s="18"/>
      <c r="AFR553" s="18"/>
      <c r="AFS553" s="18"/>
      <c r="AFT553" s="18"/>
      <c r="AFU553" s="18"/>
      <c r="AFV553" s="18"/>
      <c r="AFW553" s="18"/>
      <c r="AFX553" s="18"/>
      <c r="AFY553" s="18"/>
      <c r="AFZ553" s="18"/>
      <c r="AGA553" s="18"/>
      <c r="AGB553" s="18"/>
      <c r="AGC553" s="18"/>
      <c r="AGD553" s="18"/>
      <c r="AGE553" s="18"/>
      <c r="AGF553" s="18"/>
      <c r="AGG553" s="18"/>
      <c r="AGH553" s="18"/>
      <c r="AGI553" s="18"/>
      <c r="AGJ553" s="18"/>
      <c r="AGK553" s="18"/>
      <c r="AGL553" s="18"/>
      <c r="AGM553" s="18"/>
      <c r="AGN553" s="18"/>
      <c r="AGO553" s="18"/>
      <c r="AGP553" s="18"/>
      <c r="AGQ553" s="18"/>
      <c r="AGR553" s="18"/>
      <c r="AGS553" s="18"/>
      <c r="AGT553" s="18"/>
      <c r="AGU553" s="18"/>
      <c r="AGV553" s="18"/>
      <c r="AGW553" s="18"/>
      <c r="AGX553" s="18"/>
      <c r="AGY553" s="18"/>
      <c r="AGZ553" s="18"/>
      <c r="AHA553" s="18"/>
      <c r="AHB553" s="18"/>
      <c r="AHC553" s="18"/>
      <c r="AHD553" s="18"/>
      <c r="AHE553" s="18"/>
      <c r="AHF553" s="18"/>
      <c r="AHG553" s="18"/>
      <c r="AHH553" s="18"/>
      <c r="AHI553" s="18"/>
      <c r="AHJ553" s="18"/>
      <c r="AHK553" s="18"/>
      <c r="AHL553" s="18"/>
      <c r="AHM553" s="18"/>
      <c r="AHN553" s="18"/>
      <c r="AHO553" s="18"/>
      <c r="AHP553" s="18"/>
      <c r="AHQ553" s="18"/>
      <c r="AHR553" s="18"/>
      <c r="AHS553" s="18"/>
      <c r="AHT553" s="18"/>
      <c r="AHU553" s="18"/>
      <c r="AHV553" s="18"/>
      <c r="AHW553" s="18"/>
      <c r="AHX553" s="18"/>
      <c r="AHY553" s="18"/>
      <c r="AHZ553" s="18"/>
      <c r="AIA553" s="18"/>
      <c r="AIB553" s="18"/>
      <c r="AIC553" s="18"/>
      <c r="AID553" s="18"/>
      <c r="AIE553" s="18"/>
      <c r="AIF553" s="18"/>
      <c r="AIG553" s="18"/>
      <c r="AIH553" s="18"/>
      <c r="AII553" s="18"/>
      <c r="AIJ553" s="18"/>
      <c r="AIK553" s="18"/>
      <c r="AIL553" s="18"/>
      <c r="AIM553" s="18"/>
      <c r="AIN553" s="18"/>
      <c r="AIO553" s="18"/>
      <c r="AIP553" s="18"/>
      <c r="AIQ553" s="18"/>
      <c r="AIR553" s="18"/>
      <c r="AIS553" s="18"/>
      <c r="AIT553" s="18"/>
      <c r="AIU553" s="18"/>
      <c r="AIV553" s="18"/>
      <c r="AIW553" s="18"/>
      <c r="AIX553" s="18"/>
      <c r="AIY553" s="18"/>
      <c r="AIZ553" s="18"/>
      <c r="AJA553" s="18"/>
      <c r="AJB553" s="18"/>
      <c r="AJC553" s="18"/>
      <c r="AJD553" s="18"/>
      <c r="AJE553" s="18"/>
      <c r="AJF553" s="18"/>
      <c r="AJG553" s="18"/>
      <c r="AJH553" s="18"/>
      <c r="AJI553" s="18"/>
      <c r="AJJ553" s="18"/>
      <c r="AJK553" s="18"/>
      <c r="AJL553" s="18"/>
      <c r="AJM553" s="18"/>
      <c r="AJN553" s="18"/>
      <c r="AJO553" s="18"/>
      <c r="AJP553" s="18"/>
      <c r="AJQ553" s="18"/>
      <c r="AJR553" s="18"/>
      <c r="AJS553" s="18"/>
      <c r="AJT553" s="18"/>
      <c r="AJU553" s="18"/>
      <c r="AJV553" s="18"/>
      <c r="AJW553" s="18"/>
      <c r="AJX553" s="18"/>
      <c r="AJY553" s="18"/>
      <c r="AJZ553" s="18"/>
      <c r="AKA553" s="18"/>
      <c r="AKB553" s="18"/>
      <c r="AKC553" s="18"/>
      <c r="AKD553" s="18"/>
      <c r="AKE553" s="18"/>
      <c r="AKF553" s="18"/>
      <c r="AKG553" s="18"/>
      <c r="AKH553" s="18"/>
      <c r="AKI553" s="18"/>
      <c r="AKJ553" s="18"/>
      <c r="AKK553" s="18"/>
      <c r="AKL553" s="18"/>
      <c r="AKM553" s="18"/>
      <c r="AKN553" s="18"/>
      <c r="AKO553" s="18"/>
      <c r="AKP553" s="18"/>
      <c r="AKQ553" s="18"/>
      <c r="AKR553" s="18"/>
      <c r="AKS553" s="18"/>
      <c r="AKT553" s="18"/>
      <c r="AKU553" s="18"/>
      <c r="AKV553" s="18"/>
      <c r="AKW553" s="18"/>
      <c r="AKX553" s="18"/>
      <c r="AKY553" s="18"/>
      <c r="AKZ553" s="18"/>
      <c r="ALA553" s="18"/>
      <c r="ALB553" s="18"/>
      <c r="ALC553" s="18"/>
      <c r="ALD553" s="18"/>
      <c r="ALE553" s="18"/>
      <c r="ALF553" s="18"/>
      <c r="ALG553" s="18"/>
      <c r="ALH553" s="18"/>
      <c r="ALI553" s="18"/>
      <c r="ALJ553" s="18"/>
      <c r="ALK553" s="18"/>
      <c r="ALL553" s="18"/>
      <c r="ALM553" s="18"/>
      <c r="ALN553" s="18"/>
      <c r="ALO553" s="18"/>
      <c r="ALP553" s="18"/>
      <c r="ALQ553" s="18"/>
      <c r="ALR553" s="18"/>
      <c r="ALS553" s="18"/>
      <c r="ALT553" s="18"/>
      <c r="ALU553" s="18"/>
      <c r="ALV553" s="18"/>
      <c r="ALW553" s="18"/>
      <c r="ALX553" s="18"/>
      <c r="ALY553" s="18"/>
      <c r="ALZ553" s="18"/>
      <c r="AMA553" s="18"/>
      <c r="AMB553" s="18"/>
      <c r="AMC553" s="18"/>
      <c r="AMD553" s="18"/>
      <c r="AME553" s="18"/>
      <c r="AMF553" s="18"/>
      <c r="AMG553" s="18"/>
      <c r="AMH553" s="18"/>
      <c r="AMI553" s="18"/>
      <c r="AMJ553" s="18"/>
      <c r="AMK553" s="18"/>
      <c r="AML553" s="18"/>
      <c r="AMM553" s="18"/>
      <c r="AMN553" s="18"/>
      <c r="AMO553" s="18"/>
      <c r="AMP553" s="18"/>
      <c r="AMQ553" s="18"/>
      <c r="AMR553" s="18"/>
      <c r="AMS553" s="18"/>
      <c r="AMT553" s="18"/>
      <c r="AMU553" s="18"/>
      <c r="AMV553" s="18"/>
      <c r="AMW553" s="18"/>
      <c r="AMX553" s="18"/>
      <c r="AMY553" s="18"/>
      <c r="AMZ553" s="18"/>
      <c r="ANA553" s="18"/>
      <c r="ANB553" s="18"/>
      <c r="ANC553" s="18"/>
      <c r="AND553" s="18"/>
      <c r="ANE553" s="18"/>
      <c r="ANF553" s="18"/>
      <c r="ANG553" s="18"/>
      <c r="ANH553" s="18"/>
      <c r="ANI553" s="18"/>
      <c r="ANJ553" s="18"/>
      <c r="ANK553" s="18"/>
      <c r="ANL553" s="18"/>
      <c r="ANM553" s="18"/>
      <c r="ANN553" s="18"/>
      <c r="ANO553" s="18"/>
      <c r="ANP553" s="18"/>
      <c r="ANQ553" s="18"/>
      <c r="ANR553" s="18"/>
      <c r="ANS553" s="18"/>
      <c r="ANT553" s="18"/>
      <c r="ANU553" s="18"/>
      <c r="ANV553" s="18"/>
      <c r="ANW553" s="18"/>
      <c r="ANX553" s="18"/>
      <c r="ANY553" s="18"/>
      <c r="ANZ553" s="18"/>
      <c r="AOA553" s="18"/>
      <c r="AOB553" s="18"/>
      <c r="AOC553" s="18"/>
      <c r="AOD553" s="18"/>
      <c r="AOE553" s="18"/>
      <c r="AOF553" s="18"/>
      <c r="AOG553" s="18"/>
      <c r="AOH553" s="18"/>
      <c r="AOI553" s="18"/>
      <c r="AOJ553" s="18"/>
      <c r="AOK553" s="18"/>
      <c r="AOL553" s="18"/>
      <c r="AOM553" s="18"/>
      <c r="AON553" s="18"/>
      <c r="AOO553" s="18"/>
      <c r="AOP553" s="18"/>
      <c r="AOQ553" s="18"/>
      <c r="AOR553" s="18"/>
      <c r="AOS553" s="18"/>
      <c r="AOT553" s="18"/>
      <c r="AOU553" s="18"/>
      <c r="AOV553" s="18"/>
      <c r="AOW553" s="18"/>
      <c r="AOX553" s="18"/>
      <c r="AOY553" s="18"/>
      <c r="AOZ553" s="18"/>
      <c r="APA553" s="18"/>
      <c r="APB553" s="18"/>
      <c r="APC553" s="18"/>
      <c r="APD553" s="18"/>
      <c r="APE553" s="18"/>
      <c r="APF553" s="18"/>
      <c r="APG553" s="18"/>
      <c r="APH553" s="18"/>
      <c r="API553" s="18"/>
      <c r="APJ553" s="18"/>
      <c r="APK553" s="18"/>
      <c r="APL553" s="18"/>
      <c r="APM553" s="18"/>
      <c r="APN553" s="18"/>
      <c r="APO553" s="18"/>
      <c r="APP553" s="18"/>
      <c r="APQ553" s="18"/>
      <c r="APR553" s="18"/>
      <c r="APS553" s="18"/>
      <c r="APT553" s="18"/>
      <c r="APU553" s="18"/>
      <c r="APV553" s="18"/>
      <c r="APW553" s="18"/>
      <c r="APX553" s="18"/>
      <c r="APY553" s="18"/>
      <c r="APZ553" s="18"/>
      <c r="AQA553" s="18"/>
      <c r="AQB553" s="18"/>
      <c r="AQC553" s="18"/>
      <c r="AQD553" s="18"/>
      <c r="AQE553" s="18"/>
      <c r="AQF553" s="18"/>
      <c r="AQG553" s="18"/>
      <c r="AQH553" s="18"/>
      <c r="AQI553" s="18"/>
      <c r="AQJ553" s="18"/>
      <c r="AQK553" s="18"/>
      <c r="AQL553" s="18"/>
      <c r="AQM553" s="18"/>
      <c r="AQN553" s="18"/>
      <c r="AQO553" s="18"/>
      <c r="AQP553" s="18"/>
      <c r="AQQ553" s="18"/>
      <c r="AQR553" s="18"/>
      <c r="AQS553" s="18"/>
      <c r="AQT553" s="18"/>
      <c r="AQU553" s="18"/>
      <c r="AQV553" s="18"/>
      <c r="AQW553" s="18"/>
      <c r="AQX553" s="18"/>
      <c r="AQY553" s="18"/>
      <c r="AQZ553" s="18"/>
      <c r="ARA553" s="18"/>
      <c r="ARB553" s="18"/>
      <c r="ARC553" s="18"/>
      <c r="ARD553" s="18"/>
      <c r="ARE553" s="18"/>
      <c r="ARF553" s="18"/>
      <c r="ARG553" s="18"/>
      <c r="ARH553" s="18"/>
      <c r="ARI553" s="18"/>
      <c r="ARJ553" s="18"/>
      <c r="ARK553" s="18"/>
      <c r="ARL553" s="18"/>
      <c r="ARM553" s="18"/>
      <c r="ARN553" s="18"/>
      <c r="ARO553" s="18"/>
      <c r="ARP553" s="18"/>
      <c r="ARQ553" s="18"/>
      <c r="ARR553" s="18"/>
      <c r="ARS553" s="18"/>
      <c r="ART553" s="18"/>
      <c r="ARU553" s="18"/>
      <c r="ARV553" s="18"/>
      <c r="ARW553" s="18"/>
      <c r="ARX553" s="18"/>
      <c r="ARY553" s="18"/>
      <c r="ARZ553" s="18"/>
      <c r="ASA553" s="18"/>
      <c r="ASB553" s="18"/>
      <c r="ASC553" s="18"/>
      <c r="ASD553" s="18"/>
      <c r="ASE553" s="18"/>
      <c r="ASF553" s="18"/>
      <c r="ASG553" s="18"/>
      <c r="ASH553" s="18"/>
      <c r="ASI553" s="18"/>
      <c r="ASJ553" s="18"/>
      <c r="ASK553" s="18"/>
      <c r="ASL553" s="18"/>
      <c r="ASM553" s="18"/>
      <c r="ASN553" s="18"/>
      <c r="ASO553" s="18"/>
      <c r="ASP553" s="18"/>
      <c r="ASQ553" s="18"/>
      <c r="ASR553" s="18"/>
      <c r="ASS553" s="18"/>
      <c r="AST553" s="18"/>
      <c r="ASU553" s="18"/>
      <c r="ASV553" s="18"/>
      <c r="ASW553" s="18"/>
      <c r="ASX553" s="18"/>
      <c r="ASY553" s="18"/>
      <c r="ASZ553" s="18"/>
      <c r="ATA553" s="18"/>
      <c r="ATB553" s="18"/>
      <c r="ATC553" s="18"/>
      <c r="ATD553" s="18"/>
      <c r="ATE553" s="18"/>
      <c r="ATF553" s="18"/>
      <c r="ATG553" s="18"/>
      <c r="ATH553" s="18"/>
      <c r="ATI553" s="18"/>
      <c r="ATJ553" s="18"/>
      <c r="ATK553" s="18"/>
      <c r="ATL553" s="18"/>
      <c r="ATM553" s="18"/>
      <c r="ATN553" s="18"/>
      <c r="ATO553" s="18"/>
      <c r="ATP553" s="18"/>
      <c r="ATQ553" s="18"/>
      <c r="ATR553" s="18"/>
      <c r="ATS553" s="18"/>
      <c r="ATT553" s="18"/>
      <c r="ATU553" s="18"/>
      <c r="ATV553" s="18"/>
      <c r="ATW553" s="18"/>
      <c r="ATX553" s="18"/>
      <c r="ATY553" s="18"/>
      <c r="ATZ553" s="18"/>
      <c r="AUA553" s="18"/>
      <c r="AUB553" s="18"/>
      <c r="AUC553" s="18"/>
      <c r="AUD553" s="18"/>
      <c r="AUE553" s="18"/>
      <c r="AUF553" s="18"/>
      <c r="AUG553" s="18"/>
      <c r="AUH553" s="18"/>
      <c r="AUI553" s="18"/>
      <c r="AUJ553" s="18"/>
      <c r="AUK553" s="18"/>
      <c r="AUL553" s="18"/>
      <c r="AUM553" s="18"/>
      <c r="AUN553" s="18"/>
      <c r="AUO553" s="18"/>
      <c r="AUP553" s="18"/>
      <c r="AUQ553" s="18"/>
      <c r="AUR553" s="18"/>
      <c r="AUS553" s="18"/>
      <c r="AUT553" s="18"/>
      <c r="AUU553" s="18"/>
      <c r="AUV553" s="18"/>
      <c r="AUW553" s="18"/>
      <c r="AUX553" s="18"/>
      <c r="AUY553" s="18"/>
      <c r="AUZ553" s="18"/>
      <c r="AVA553" s="18"/>
      <c r="AVB553" s="18"/>
      <c r="AVC553" s="18"/>
      <c r="AVD553" s="18"/>
      <c r="AVE553" s="18"/>
      <c r="AVF553" s="18"/>
      <c r="AVG553" s="18"/>
      <c r="AVH553" s="18"/>
      <c r="AVI553" s="18"/>
      <c r="AVJ553" s="18"/>
      <c r="AVK553" s="18"/>
      <c r="AVL553" s="18"/>
      <c r="AVM553" s="18"/>
      <c r="AVN553" s="18"/>
      <c r="AVO553" s="18"/>
      <c r="AVP553" s="18"/>
      <c r="AVQ553" s="18"/>
      <c r="AVR553" s="18"/>
      <c r="AVS553" s="18"/>
      <c r="AVT553" s="18"/>
      <c r="AVU553" s="18"/>
      <c r="AVV553" s="18"/>
      <c r="AVW553" s="18"/>
      <c r="AVX553" s="18"/>
      <c r="AVY553" s="18"/>
      <c r="AVZ553" s="18"/>
      <c r="AWA553" s="18"/>
      <c r="AWB553" s="18"/>
      <c r="AWC553" s="18"/>
      <c r="AWD553" s="18"/>
      <c r="AWE553" s="18"/>
      <c r="AWF553" s="18"/>
      <c r="AWG553" s="18"/>
      <c r="AWH553" s="18"/>
      <c r="AWI553" s="18"/>
      <c r="AWJ553" s="18"/>
      <c r="AWK553" s="18"/>
      <c r="AWL553" s="18"/>
      <c r="AWM553" s="18"/>
      <c r="AWN553" s="18"/>
      <c r="AWO553" s="18"/>
      <c r="AWP553" s="18"/>
      <c r="AWQ553" s="18"/>
      <c r="AWR553" s="18"/>
      <c r="AWS553" s="18"/>
      <c r="AWT553" s="18"/>
      <c r="AWU553" s="18"/>
      <c r="AWV553" s="18"/>
      <c r="AWW553" s="18"/>
      <c r="AWX553" s="18"/>
      <c r="AWY553" s="18"/>
      <c r="AWZ553" s="18"/>
      <c r="AXA553" s="18"/>
      <c r="AXB553" s="18"/>
      <c r="AXC553" s="18"/>
      <c r="AXD553" s="18"/>
      <c r="AXE553" s="18"/>
      <c r="AXF553" s="18"/>
      <c r="AXG553" s="18"/>
      <c r="AXH553" s="18"/>
      <c r="AXI553" s="18"/>
      <c r="AXJ553" s="18"/>
      <c r="AXK553" s="18"/>
      <c r="AXL553" s="18"/>
      <c r="AXM553" s="18"/>
      <c r="AXN553" s="18"/>
      <c r="AXO553" s="18"/>
      <c r="AXP553" s="18"/>
      <c r="AXQ553" s="18"/>
      <c r="AXR553" s="18"/>
      <c r="AXS553" s="18"/>
      <c r="AXT553" s="18"/>
      <c r="AXU553" s="18"/>
      <c r="AXV553" s="18"/>
      <c r="AXW553" s="18"/>
      <c r="AXX553" s="18"/>
      <c r="AXY553" s="18"/>
      <c r="AXZ553" s="18"/>
      <c r="AYA553" s="18"/>
      <c r="AYB553" s="18"/>
      <c r="AYC553" s="18"/>
      <c r="AYD553" s="18"/>
      <c r="AYE553" s="18"/>
      <c r="AYF553" s="18"/>
      <c r="AYG553" s="18"/>
      <c r="AYH553" s="18"/>
      <c r="AYI553" s="18"/>
      <c r="AYJ553" s="18"/>
      <c r="AYK553" s="18"/>
      <c r="AYL553" s="18"/>
      <c r="AYM553" s="18"/>
      <c r="AYN553" s="18"/>
      <c r="AYO553" s="18"/>
      <c r="AYP553" s="18"/>
      <c r="AYQ553" s="18"/>
      <c r="AYR553" s="18"/>
      <c r="AYS553" s="18"/>
      <c r="AYT553" s="18"/>
      <c r="AYU553" s="18"/>
      <c r="AYV553" s="18"/>
      <c r="AYW553" s="18"/>
      <c r="AYX553" s="18"/>
      <c r="AYY553" s="18"/>
      <c r="AYZ553" s="18"/>
      <c r="AZA553" s="18"/>
      <c r="AZB553" s="18"/>
      <c r="AZC553" s="18"/>
      <c r="AZD553" s="18"/>
      <c r="AZE553" s="18"/>
      <c r="AZF553" s="18"/>
      <c r="AZG553" s="18"/>
      <c r="AZH553" s="18"/>
      <c r="AZI553" s="18"/>
      <c r="AZJ553" s="18"/>
      <c r="AZK553" s="18"/>
      <c r="AZL553" s="18"/>
      <c r="AZM553" s="18"/>
      <c r="AZN553" s="18"/>
      <c r="AZO553" s="18"/>
      <c r="AZP553" s="18"/>
      <c r="AZQ553" s="18"/>
      <c r="AZR553" s="18"/>
      <c r="AZS553" s="18"/>
      <c r="AZT553" s="18"/>
      <c r="AZU553" s="18"/>
      <c r="AZV553" s="18"/>
      <c r="AZW553" s="18"/>
      <c r="AZX553" s="18"/>
      <c r="AZY553" s="18"/>
      <c r="AZZ553" s="18"/>
      <c r="BAA553" s="18"/>
      <c r="BAB553" s="18"/>
      <c r="BAC553" s="18"/>
      <c r="BAD553" s="18"/>
      <c r="BAE553" s="18"/>
      <c r="BAF553" s="18"/>
      <c r="BAG553" s="18"/>
      <c r="BAH553" s="18"/>
      <c r="BAI553" s="18"/>
      <c r="BAJ553" s="18"/>
      <c r="BAK553" s="18"/>
      <c r="BAL553" s="18"/>
      <c r="BAM553" s="18"/>
      <c r="BAN553" s="18"/>
      <c r="BAO553" s="18"/>
      <c r="BAP553" s="18"/>
      <c r="BAQ553" s="18"/>
      <c r="BAR553" s="18"/>
      <c r="BAS553" s="18"/>
      <c r="BAT553" s="18"/>
      <c r="BAU553" s="18"/>
      <c r="BAV553" s="18"/>
      <c r="BAW553" s="18"/>
      <c r="BAX553" s="18"/>
      <c r="BAY553" s="18"/>
      <c r="BAZ553" s="18"/>
      <c r="BBA553" s="18"/>
      <c r="BBB553" s="18"/>
      <c r="BBC553" s="18"/>
      <c r="BBD553" s="18"/>
      <c r="BBE553" s="18"/>
      <c r="BBF553" s="18"/>
      <c r="BBG553" s="18"/>
      <c r="BBH553" s="18"/>
      <c r="BBI553" s="18"/>
      <c r="BBJ553" s="18"/>
      <c r="BBK553" s="18"/>
      <c r="BBL553" s="18"/>
      <c r="BBM553" s="18"/>
      <c r="BBN553" s="18"/>
      <c r="BBO553" s="18"/>
      <c r="BBP553" s="18"/>
      <c r="BBQ553" s="18"/>
      <c r="BBR553" s="18"/>
      <c r="BBS553" s="18"/>
      <c r="BBT553" s="18"/>
      <c r="BBU553" s="18"/>
      <c r="BBV553" s="18"/>
      <c r="BBW553" s="18"/>
      <c r="BBX553" s="18"/>
      <c r="BBY553" s="18"/>
      <c r="BBZ553" s="18"/>
      <c r="BCA553" s="18"/>
      <c r="BCB553" s="18"/>
      <c r="BCC553" s="18"/>
      <c r="BCD553" s="18"/>
      <c r="BCE553" s="18"/>
      <c r="BCF553" s="18"/>
      <c r="BCG553" s="18"/>
      <c r="BCH553" s="18"/>
      <c r="BCI553" s="18"/>
      <c r="BCJ553" s="18"/>
      <c r="BCK553" s="18"/>
      <c r="BCL553" s="18"/>
      <c r="BCM553" s="18"/>
      <c r="BCN553" s="18"/>
      <c r="BCO553" s="18"/>
      <c r="BCP553" s="18"/>
      <c r="BCQ553" s="18"/>
      <c r="BCR553" s="18"/>
      <c r="BCS553" s="18"/>
      <c r="BCT553" s="18"/>
      <c r="BCU553" s="18"/>
      <c r="BCV553" s="18"/>
      <c r="BCW553" s="18"/>
      <c r="BCX553" s="18"/>
      <c r="BCY553" s="18"/>
      <c r="BCZ553" s="18"/>
      <c r="BDA553" s="18"/>
      <c r="BDB553" s="18"/>
      <c r="BDC553" s="18"/>
      <c r="BDD553" s="18"/>
      <c r="BDE553" s="18"/>
      <c r="BDF553" s="18"/>
      <c r="BDG553" s="18"/>
      <c r="BDH553" s="18"/>
      <c r="BDI553" s="18"/>
      <c r="BDJ553" s="18"/>
      <c r="BDK553" s="18"/>
      <c r="BDL553" s="18"/>
      <c r="BDM553" s="18"/>
      <c r="BDN553" s="18"/>
      <c r="BDO553" s="18"/>
      <c r="BDP553" s="18"/>
      <c r="BDQ553" s="18"/>
      <c r="BDR553" s="18"/>
      <c r="BDS553" s="18"/>
      <c r="BDT553" s="18"/>
      <c r="BDU553" s="18"/>
      <c r="BDV553" s="18"/>
      <c r="BDW553" s="18"/>
      <c r="BDX553" s="18"/>
      <c r="BDY553" s="18"/>
      <c r="BDZ553" s="18"/>
      <c r="BEA553" s="18"/>
      <c r="BEB553" s="18"/>
      <c r="BEC553" s="18"/>
      <c r="BED553" s="18"/>
      <c r="BEE553" s="18"/>
      <c r="BEF553" s="18"/>
      <c r="BEG553" s="18"/>
      <c r="BEH553" s="18"/>
      <c r="BEI553" s="18"/>
      <c r="BEJ553" s="18"/>
      <c r="BEK553" s="18"/>
      <c r="BEL553" s="18"/>
      <c r="BEM553" s="18"/>
      <c r="BEN553" s="18"/>
      <c r="BEO553" s="18"/>
      <c r="BEP553" s="18"/>
      <c r="BEQ553" s="18"/>
      <c r="BER553" s="18"/>
      <c r="BES553" s="18"/>
      <c r="BET553" s="18"/>
      <c r="BEU553" s="18"/>
      <c r="BEV553" s="18"/>
      <c r="BEW553" s="18"/>
      <c r="BEX553" s="18"/>
      <c r="BEY553" s="18"/>
      <c r="BEZ553" s="18"/>
      <c r="BFA553" s="18"/>
      <c r="BFB553" s="18"/>
      <c r="BFC553" s="18"/>
      <c r="BFD553" s="18"/>
      <c r="BFE553" s="18"/>
      <c r="BFF553" s="18"/>
      <c r="BFG553" s="18"/>
      <c r="BFH553" s="18"/>
      <c r="BFI553" s="18"/>
      <c r="BFJ553" s="18"/>
      <c r="BFK553" s="18"/>
      <c r="BFL553" s="18"/>
      <c r="BFM553" s="18"/>
      <c r="BFN553" s="18"/>
      <c r="BFO553" s="18"/>
      <c r="BFP553" s="18"/>
      <c r="BFQ553" s="18"/>
      <c r="BFR553" s="18"/>
      <c r="BFS553" s="18"/>
      <c r="BFT553" s="18"/>
      <c r="BFU553" s="18"/>
      <c r="BFV553" s="18"/>
      <c r="BFW553" s="18"/>
      <c r="BFX553" s="18"/>
      <c r="BFY553" s="18"/>
      <c r="BFZ553" s="18"/>
      <c r="BGA553" s="18"/>
      <c r="BGB553" s="18"/>
      <c r="BGC553" s="18"/>
      <c r="BGD553" s="18"/>
      <c r="BGE553" s="18"/>
      <c r="BGF553" s="18"/>
      <c r="BGG553" s="18"/>
      <c r="BGH553" s="18"/>
      <c r="BGI553" s="18"/>
      <c r="BGJ553" s="18"/>
      <c r="BGK553" s="18"/>
      <c r="BGL553" s="18"/>
      <c r="BGM553" s="18"/>
      <c r="BGN553" s="18"/>
      <c r="BGO553" s="18"/>
      <c r="BGP553" s="18"/>
      <c r="BGQ553" s="18"/>
      <c r="BGR553" s="18"/>
      <c r="BGS553" s="18"/>
      <c r="BGT553" s="18"/>
      <c r="BGU553" s="18"/>
      <c r="BGV553" s="18"/>
      <c r="BGW553" s="18"/>
      <c r="BGX553" s="18"/>
      <c r="BGY553" s="18"/>
      <c r="BGZ553" s="18"/>
      <c r="BHA553" s="18"/>
      <c r="BHB553" s="18"/>
      <c r="BHC553" s="18"/>
      <c r="BHD553" s="18"/>
      <c r="BHE553" s="18"/>
      <c r="BHF553" s="18"/>
      <c r="BHG553" s="18"/>
      <c r="BHH553" s="18"/>
      <c r="BHI553" s="18"/>
      <c r="BHJ553" s="18"/>
      <c r="BHK553" s="18"/>
      <c r="BHL553" s="18"/>
      <c r="BHM553" s="18"/>
      <c r="BHN553" s="18"/>
      <c r="BHO553" s="18"/>
      <c r="BHP553" s="18"/>
      <c r="BHQ553" s="18"/>
      <c r="BHR553" s="18"/>
      <c r="BHS553" s="18"/>
      <c r="BHT553" s="18"/>
      <c r="BHU553" s="18"/>
      <c r="BHV553" s="18"/>
      <c r="BHW553" s="18"/>
      <c r="BHX553" s="18"/>
      <c r="BHY553" s="18"/>
      <c r="BHZ553" s="18"/>
      <c r="BIA553" s="18"/>
      <c r="BIB553" s="18"/>
      <c r="BIC553" s="18"/>
      <c r="BID553" s="18"/>
      <c r="BIE553" s="18"/>
      <c r="BIF553" s="18"/>
      <c r="BIG553" s="18"/>
      <c r="BIH553" s="18"/>
      <c r="BII553" s="18"/>
      <c r="BIJ553" s="18"/>
      <c r="BIK553" s="18"/>
      <c r="BIL553" s="18"/>
      <c r="BIM553" s="18"/>
      <c r="BIN553" s="18"/>
      <c r="BIO553" s="18"/>
      <c r="BIP553" s="18"/>
      <c r="BIQ553" s="18"/>
      <c r="BIR553" s="18"/>
      <c r="BIS553" s="18"/>
      <c r="BIT553" s="18"/>
      <c r="BIU553" s="18"/>
      <c r="BIV553" s="18"/>
      <c r="BIW553" s="18"/>
      <c r="BIX553" s="18"/>
      <c r="BIY553" s="18"/>
      <c r="BIZ553" s="18"/>
      <c r="BJA553" s="18"/>
      <c r="BJB553" s="18"/>
      <c r="BJC553" s="18"/>
      <c r="BJD553" s="18"/>
      <c r="BJE553" s="18"/>
      <c r="BJF553" s="18"/>
      <c r="BJG553" s="18"/>
      <c r="BJH553" s="18"/>
      <c r="BJI553" s="18"/>
      <c r="BJJ553" s="18"/>
      <c r="BJK553" s="18"/>
      <c r="BJL553" s="18"/>
      <c r="BJM553" s="18"/>
      <c r="BJN553" s="18"/>
      <c r="BJO553" s="18"/>
      <c r="BJP553" s="18"/>
      <c r="BJQ553" s="18"/>
      <c r="BJR553" s="18"/>
      <c r="BJS553" s="18"/>
      <c r="BJT553" s="18"/>
      <c r="BJU553" s="18"/>
      <c r="BJV553" s="18"/>
      <c r="BJW553" s="18"/>
      <c r="BJX553" s="18"/>
      <c r="BJY553" s="18"/>
      <c r="BJZ553" s="18"/>
      <c r="BKA553" s="18"/>
      <c r="BKB553" s="18"/>
      <c r="BKC553" s="18"/>
      <c r="BKD553" s="18"/>
      <c r="BKE553" s="18"/>
      <c r="BKF553" s="18"/>
      <c r="BKG553" s="18"/>
      <c r="BKH553" s="18"/>
      <c r="BKI553" s="18"/>
      <c r="BKJ553" s="18"/>
      <c r="BKK553" s="18"/>
      <c r="BKL553" s="18"/>
      <c r="BKM553" s="18"/>
      <c r="BKN553" s="18"/>
      <c r="BKO553" s="18"/>
      <c r="BKP553" s="18"/>
      <c r="BKQ553" s="18"/>
      <c r="BKR553" s="18"/>
      <c r="BKS553" s="18"/>
      <c r="BKT553" s="18"/>
      <c r="BKU553" s="18"/>
      <c r="BKV553" s="18"/>
      <c r="BKW553" s="18"/>
      <c r="BKX553" s="18"/>
      <c r="BKY553" s="18"/>
      <c r="BKZ553" s="18"/>
      <c r="BLA553" s="18"/>
      <c r="BLB553" s="18"/>
      <c r="BLC553" s="18"/>
      <c r="BLD553" s="18"/>
      <c r="BLE553" s="18"/>
      <c r="BLF553" s="18"/>
      <c r="BLG553" s="18"/>
      <c r="BLH553" s="18"/>
      <c r="BLI553" s="18"/>
      <c r="BLJ553" s="18"/>
      <c r="BLK553" s="18"/>
      <c r="BLL553" s="18"/>
      <c r="BLM553" s="18"/>
      <c r="BLN553" s="18"/>
      <c r="BLO553" s="18"/>
      <c r="BLP553" s="18"/>
      <c r="BLQ553" s="18"/>
      <c r="BLR553" s="18"/>
      <c r="BLS553" s="18"/>
      <c r="BLT553" s="18"/>
      <c r="BLU553" s="18"/>
      <c r="BLV553" s="18"/>
      <c r="BLW553" s="18"/>
      <c r="BLX553" s="18"/>
      <c r="BLY553" s="18"/>
      <c r="BLZ553" s="18"/>
      <c r="BMA553" s="18"/>
      <c r="BMB553" s="18"/>
      <c r="BMC553" s="18"/>
      <c r="BMD553" s="18"/>
      <c r="BME553" s="18"/>
      <c r="BMF553" s="18"/>
      <c r="BMG553" s="18"/>
      <c r="BMH553" s="18"/>
      <c r="BMI553" s="18"/>
      <c r="BMJ553" s="18"/>
      <c r="BMK553" s="18"/>
      <c r="BML553" s="18"/>
      <c r="BMM553" s="18"/>
      <c r="BMN553" s="18"/>
      <c r="BMO553" s="18"/>
      <c r="BMP553" s="18"/>
      <c r="BMQ553" s="18"/>
      <c r="BMR553" s="18"/>
      <c r="BMS553" s="18"/>
      <c r="BMT553" s="18"/>
      <c r="BMU553" s="18"/>
      <c r="BMV553" s="18"/>
      <c r="BMW553" s="18"/>
      <c r="BMX553" s="18"/>
      <c r="BMY553" s="18"/>
      <c r="BMZ553" s="18"/>
      <c r="BNA553" s="18"/>
      <c r="BNB553" s="18"/>
      <c r="BNC553" s="18"/>
      <c r="BND553" s="18"/>
      <c r="BNE553" s="18"/>
      <c r="BNF553" s="18"/>
      <c r="BNG553" s="18"/>
      <c r="BNH553" s="18"/>
      <c r="BNI553" s="18"/>
      <c r="BNJ553" s="18"/>
      <c r="BNK553" s="18"/>
      <c r="BNL553" s="18"/>
      <c r="BNM553" s="18"/>
      <c r="BNN553" s="18"/>
      <c r="BNO553" s="18"/>
      <c r="BNP553" s="18"/>
      <c r="BNQ553" s="18"/>
      <c r="BNR553" s="18"/>
      <c r="BNS553" s="18"/>
      <c r="BNT553" s="18"/>
      <c r="BNU553" s="18"/>
      <c r="BNV553" s="18"/>
      <c r="BNW553" s="18"/>
      <c r="BNX553" s="18"/>
      <c r="BNY553" s="18"/>
      <c r="BNZ553" s="18"/>
      <c r="BOA553" s="18"/>
      <c r="BOB553" s="18"/>
      <c r="BOC553" s="18"/>
      <c r="BOD553" s="18"/>
      <c r="BOE553" s="18"/>
      <c r="BOF553" s="18"/>
      <c r="BOG553" s="18"/>
      <c r="BOH553" s="18"/>
      <c r="BOI553" s="18"/>
      <c r="BOJ553" s="18"/>
      <c r="BOK553" s="18"/>
      <c r="BOL553" s="18"/>
      <c r="BOM553" s="18"/>
      <c r="BON553" s="18"/>
      <c r="BOO553" s="18"/>
      <c r="BOP553" s="18"/>
      <c r="BOQ553" s="18"/>
      <c r="BOR553" s="18"/>
      <c r="BOS553" s="18"/>
      <c r="BOT553" s="18"/>
      <c r="BOU553" s="18"/>
      <c r="BOV553" s="18"/>
      <c r="BOW553" s="18"/>
      <c r="BOX553" s="18"/>
      <c r="BOY553" s="18"/>
      <c r="BOZ553" s="18"/>
      <c r="BPA553" s="18"/>
      <c r="BPB553" s="18"/>
      <c r="BPC553" s="18"/>
      <c r="BPD553" s="18"/>
      <c r="BPE553" s="18"/>
      <c r="BPF553" s="18"/>
      <c r="BPG553" s="18"/>
      <c r="BPH553" s="18"/>
      <c r="BPI553" s="18"/>
      <c r="BPJ553" s="18"/>
      <c r="BPK553" s="18"/>
      <c r="BPL553" s="18"/>
      <c r="BPM553" s="18"/>
      <c r="BPN553" s="18"/>
      <c r="BPO553" s="18"/>
      <c r="BPP553" s="18"/>
      <c r="BPQ553" s="18"/>
      <c r="BPR553" s="18"/>
      <c r="BPS553" s="18"/>
      <c r="BPT553" s="18"/>
      <c r="BPU553" s="18"/>
      <c r="BPV553" s="18"/>
      <c r="BPW553" s="18"/>
      <c r="BPX553" s="18"/>
      <c r="BPY553" s="18"/>
      <c r="BPZ553" s="18"/>
      <c r="BQA553" s="18"/>
      <c r="BQB553" s="18"/>
      <c r="BQC553" s="18"/>
      <c r="BQD553" s="18"/>
      <c r="BQE553" s="18"/>
      <c r="BQF553" s="18"/>
      <c r="BQG553" s="18"/>
      <c r="BQH553" s="18"/>
      <c r="BQI553" s="18"/>
      <c r="BQJ553" s="18"/>
      <c r="BQK553" s="18"/>
      <c r="BQL553" s="18"/>
      <c r="BQM553" s="18"/>
      <c r="BQN553" s="18"/>
      <c r="BQO553" s="18"/>
      <c r="BQP553" s="18"/>
      <c r="BQQ553" s="18"/>
      <c r="BQR553" s="18"/>
      <c r="BQS553" s="18"/>
      <c r="BQT553" s="18"/>
      <c r="BQU553" s="18"/>
      <c r="BQV553" s="18"/>
      <c r="BQW553" s="18"/>
      <c r="BQX553" s="18"/>
      <c r="BQY553" s="18"/>
      <c r="BQZ553" s="18"/>
      <c r="BRA553" s="18"/>
      <c r="BRB553" s="18"/>
      <c r="BRC553" s="18"/>
      <c r="BRD553" s="18"/>
      <c r="BRE553" s="18"/>
      <c r="BRF553" s="18"/>
      <c r="BRG553" s="18"/>
      <c r="BRH553" s="18"/>
      <c r="BRI553" s="18"/>
      <c r="BRJ553" s="18"/>
      <c r="BRK553" s="18"/>
      <c r="BRL553" s="18"/>
      <c r="BRM553" s="18"/>
      <c r="BRN553" s="18"/>
      <c r="BRO553" s="18"/>
      <c r="BRP553" s="18"/>
      <c r="BRQ553" s="18"/>
      <c r="BRR553" s="18"/>
      <c r="BRS553" s="18"/>
      <c r="BRT553" s="18"/>
      <c r="BRU553" s="18"/>
      <c r="BRV553" s="18"/>
      <c r="BRW553" s="18"/>
      <c r="BRX553" s="18"/>
      <c r="BRY553" s="18"/>
      <c r="BRZ553" s="18"/>
      <c r="BSA553" s="18"/>
      <c r="BSB553" s="18"/>
      <c r="BSC553" s="18"/>
      <c r="BSD553" s="18"/>
      <c r="BSE553" s="18"/>
      <c r="BSF553" s="18"/>
      <c r="BSG553" s="18"/>
      <c r="BSH553" s="18"/>
      <c r="BSI553" s="18"/>
      <c r="BSJ553" s="18"/>
      <c r="BSK553" s="18"/>
      <c r="BSL553" s="18"/>
      <c r="BSM553" s="18"/>
      <c r="BSN553" s="18"/>
      <c r="BSO553" s="18"/>
      <c r="BSP553" s="18"/>
      <c r="BSQ553" s="18"/>
      <c r="BSR553" s="18"/>
      <c r="BSS553" s="18"/>
      <c r="BST553" s="18"/>
      <c r="BSU553" s="18"/>
      <c r="BSV553" s="18"/>
      <c r="BSW553" s="18"/>
      <c r="BSX553" s="18"/>
      <c r="BSY553" s="18"/>
      <c r="BSZ553" s="18"/>
      <c r="BTA553" s="18"/>
      <c r="BTB553" s="18"/>
      <c r="BTC553" s="18"/>
      <c r="BTD553" s="18"/>
      <c r="BTE553" s="18"/>
      <c r="BTF553" s="18"/>
      <c r="BTG553" s="18"/>
      <c r="BTH553" s="18"/>
      <c r="BTI553" s="18"/>
      <c r="BTJ553" s="18"/>
      <c r="BTK553" s="18"/>
      <c r="BTL553" s="18"/>
      <c r="BTM553" s="18"/>
      <c r="BTN553" s="18"/>
      <c r="BTO553" s="18"/>
      <c r="BTP553" s="18"/>
      <c r="BTQ553" s="18"/>
      <c r="BTR553" s="18"/>
      <c r="BTS553" s="18"/>
      <c r="BTT553" s="18"/>
      <c r="BTU553" s="18"/>
      <c r="BTV553" s="18"/>
      <c r="BTW553" s="18"/>
      <c r="BTX553" s="18"/>
      <c r="BTY553" s="18"/>
      <c r="BTZ553" s="18"/>
      <c r="BUA553" s="18"/>
      <c r="BUB553" s="18"/>
      <c r="BUC553" s="18"/>
      <c r="BUD553" s="18"/>
      <c r="BUE553" s="18"/>
      <c r="BUF553" s="18"/>
      <c r="BUG553" s="18"/>
      <c r="BUH553" s="18"/>
      <c r="BUI553" s="18"/>
      <c r="BUJ553" s="18"/>
      <c r="BUK553" s="18"/>
      <c r="BUL553" s="18"/>
      <c r="BUM553" s="18"/>
      <c r="BUN553" s="18"/>
      <c r="BUO553" s="18"/>
      <c r="BUP553" s="18"/>
      <c r="BUQ553" s="18"/>
      <c r="BUR553" s="18"/>
      <c r="BUS553" s="18"/>
      <c r="BUT553" s="18"/>
      <c r="BUU553" s="18"/>
      <c r="BUV553" s="18"/>
      <c r="BUW553" s="18"/>
      <c r="BUX553" s="18"/>
      <c r="BUY553" s="18"/>
      <c r="BUZ553" s="18"/>
      <c r="BVA553" s="18"/>
      <c r="BVB553" s="18"/>
      <c r="BVC553" s="18"/>
      <c r="BVD553" s="18"/>
      <c r="BVE553" s="18"/>
      <c r="BVF553" s="18"/>
      <c r="BVG553" s="18"/>
      <c r="BVH553" s="18"/>
      <c r="BVI553" s="18"/>
      <c r="BVJ553" s="18"/>
      <c r="BVK553" s="18"/>
      <c r="BVL553" s="18"/>
      <c r="BVM553" s="18"/>
      <c r="BVN553" s="18"/>
      <c r="BVO553" s="18"/>
      <c r="BVP553" s="18"/>
      <c r="BVQ553" s="18"/>
      <c r="BVR553" s="18"/>
      <c r="BVS553" s="18"/>
      <c r="BVT553" s="18"/>
      <c r="BVU553" s="18"/>
      <c r="BVV553" s="18"/>
      <c r="BVW553" s="18"/>
      <c r="BVX553" s="18"/>
      <c r="BVY553" s="18"/>
      <c r="BVZ553" s="18"/>
      <c r="BWA553" s="18"/>
      <c r="BWB553" s="18"/>
      <c r="BWC553" s="18"/>
      <c r="BWD553" s="18"/>
      <c r="BWE553" s="18"/>
      <c r="BWF553" s="18"/>
      <c r="BWG553" s="18"/>
      <c r="BWH553" s="18"/>
      <c r="BWI553" s="18"/>
      <c r="BWJ553" s="18"/>
      <c r="BWK553" s="18"/>
      <c r="BWL553" s="18"/>
      <c r="BWM553" s="18"/>
      <c r="BWN553" s="18"/>
      <c r="BWO553" s="18"/>
      <c r="BWP553" s="18"/>
      <c r="BWQ553" s="18"/>
      <c r="BWR553" s="18"/>
      <c r="BWS553" s="18"/>
      <c r="BWT553" s="18"/>
      <c r="BWU553" s="18"/>
      <c r="BWV553" s="18"/>
      <c r="BWW553" s="18"/>
      <c r="BWX553" s="18"/>
      <c r="BWY553" s="18"/>
      <c r="BWZ553" s="18"/>
      <c r="BXA553" s="18"/>
      <c r="BXB553" s="18"/>
      <c r="BXC553" s="18"/>
      <c r="BXD553" s="18"/>
      <c r="BXE553" s="18"/>
      <c r="BXF553" s="18"/>
      <c r="BXG553" s="18"/>
      <c r="BXH553" s="18"/>
      <c r="BXI553" s="18"/>
      <c r="BXJ553" s="18"/>
      <c r="BXK553" s="18"/>
      <c r="BXL553" s="18"/>
      <c r="BXM553" s="18"/>
      <c r="BXN553" s="18"/>
      <c r="BXO553" s="18"/>
      <c r="BXP553" s="18"/>
      <c r="BXQ553" s="18"/>
      <c r="BXR553" s="18"/>
      <c r="BXS553" s="18"/>
      <c r="BXT553" s="18"/>
      <c r="BXU553" s="18"/>
      <c r="BXV553" s="18"/>
      <c r="BXW553" s="18"/>
      <c r="BXX553" s="18"/>
      <c r="BXY553" s="18"/>
      <c r="BXZ553" s="18"/>
      <c r="BYA553" s="18"/>
      <c r="BYB553" s="18"/>
      <c r="BYC553" s="18"/>
      <c r="BYD553" s="18"/>
      <c r="BYE553" s="18"/>
      <c r="BYF553" s="18"/>
      <c r="BYG553" s="18"/>
      <c r="BYH553" s="18"/>
      <c r="BYI553" s="18"/>
      <c r="BYJ553" s="18"/>
      <c r="BYK553" s="18"/>
      <c r="BYL553" s="18"/>
      <c r="BYM553" s="18"/>
      <c r="BYN553" s="18"/>
      <c r="BYO553" s="18"/>
      <c r="BYP553" s="18"/>
      <c r="BYQ553" s="18"/>
      <c r="BYR553" s="18"/>
      <c r="BYS553" s="18"/>
      <c r="BYT553" s="18"/>
      <c r="BYU553" s="18"/>
      <c r="BYV553" s="18"/>
      <c r="BYW553" s="18"/>
      <c r="BYX553" s="18"/>
      <c r="BYY553" s="18"/>
      <c r="BYZ553" s="18"/>
      <c r="BZA553" s="18"/>
      <c r="BZB553" s="18"/>
      <c r="BZC553" s="18"/>
      <c r="BZD553" s="18"/>
      <c r="BZE553" s="18"/>
      <c r="BZF553" s="18"/>
      <c r="BZG553" s="18"/>
      <c r="BZH553" s="18"/>
      <c r="BZI553" s="18"/>
      <c r="BZJ553" s="18"/>
      <c r="BZK553" s="18"/>
      <c r="BZL553" s="18"/>
      <c r="BZM553" s="18"/>
      <c r="BZN553" s="18"/>
      <c r="BZO553" s="18"/>
      <c r="BZP553" s="18"/>
      <c r="BZQ553" s="18"/>
      <c r="BZR553" s="18"/>
      <c r="BZS553" s="18"/>
      <c r="BZT553" s="18"/>
      <c r="BZU553" s="18"/>
      <c r="BZV553" s="18"/>
      <c r="BZW553" s="18"/>
      <c r="BZX553" s="18"/>
      <c r="BZY553" s="18"/>
      <c r="BZZ553" s="18"/>
      <c r="CAA553" s="18"/>
      <c r="CAB553" s="18"/>
      <c r="CAC553" s="18"/>
      <c r="CAD553" s="18"/>
      <c r="CAE553" s="18"/>
      <c r="CAF553" s="18"/>
      <c r="CAG553" s="18"/>
      <c r="CAH553" s="18"/>
      <c r="CAI553" s="18"/>
      <c r="CAJ553" s="18"/>
      <c r="CAK553" s="18"/>
      <c r="CAL553" s="18"/>
      <c r="CAM553" s="18"/>
      <c r="CAN553" s="18"/>
      <c r="CAO553" s="18"/>
      <c r="CAP553" s="18"/>
      <c r="CAQ553" s="18"/>
      <c r="CAR553" s="18"/>
      <c r="CAS553" s="18"/>
      <c r="CAT553" s="18"/>
      <c r="CAU553" s="18"/>
      <c r="CAV553" s="18"/>
      <c r="CAW553" s="18"/>
      <c r="CAX553" s="18"/>
      <c r="CAY553" s="18"/>
      <c r="CAZ553" s="18"/>
      <c r="CBA553" s="18"/>
      <c r="CBB553" s="18"/>
      <c r="CBC553" s="18"/>
      <c r="CBD553" s="18"/>
      <c r="CBE553" s="18"/>
      <c r="CBF553" s="18"/>
      <c r="CBG553" s="18"/>
      <c r="CBH553" s="18"/>
      <c r="CBI553" s="18"/>
      <c r="CBJ553" s="18"/>
      <c r="CBK553" s="18"/>
      <c r="CBL553" s="18"/>
      <c r="CBM553" s="18"/>
      <c r="CBN553" s="18"/>
      <c r="CBO553" s="18"/>
      <c r="CBP553" s="18"/>
      <c r="CBQ553" s="18"/>
      <c r="CBR553" s="18"/>
      <c r="CBS553" s="18"/>
      <c r="CBT553" s="18"/>
      <c r="CBU553" s="18"/>
      <c r="CBV553" s="18"/>
      <c r="CBW553" s="18"/>
      <c r="CBX553" s="18"/>
      <c r="CBY553" s="18"/>
      <c r="CBZ553" s="18"/>
      <c r="CCA553" s="18"/>
      <c r="CCB553" s="18"/>
      <c r="CCC553" s="18"/>
      <c r="CCD553" s="18"/>
      <c r="CCE553" s="18"/>
      <c r="CCF553" s="18"/>
      <c r="CCG553" s="18"/>
      <c r="CCH553" s="18"/>
      <c r="CCI553" s="18"/>
      <c r="CCJ553" s="18"/>
      <c r="CCK553" s="18"/>
      <c r="CCL553" s="18"/>
      <c r="CCM553" s="18"/>
      <c r="CCN553" s="18"/>
      <c r="CCO553" s="18"/>
      <c r="CCP553" s="18"/>
      <c r="CCQ553" s="18"/>
      <c r="CCR553" s="18"/>
      <c r="CCS553" s="18"/>
      <c r="CCT553" s="18"/>
      <c r="CCU553" s="18"/>
      <c r="CCV553" s="18"/>
      <c r="CCW553" s="18"/>
      <c r="CCX553" s="18"/>
      <c r="CCY553" s="18"/>
      <c r="CCZ553" s="18"/>
      <c r="CDA553" s="18"/>
      <c r="CDB553" s="18"/>
      <c r="CDC553" s="18"/>
      <c r="CDD553" s="18"/>
      <c r="CDE553" s="18"/>
      <c r="CDF553" s="18"/>
      <c r="CDG553" s="18"/>
      <c r="CDH553" s="18"/>
      <c r="CDI553" s="18"/>
      <c r="CDJ553" s="18"/>
      <c r="CDK553" s="18"/>
      <c r="CDL553" s="18"/>
      <c r="CDM553" s="18"/>
      <c r="CDN553" s="18"/>
      <c r="CDO553" s="18"/>
      <c r="CDP553" s="18"/>
      <c r="CDQ553" s="18"/>
      <c r="CDR553" s="18"/>
      <c r="CDS553" s="18"/>
      <c r="CDT553" s="18"/>
      <c r="CDU553" s="18"/>
      <c r="CDV553" s="18"/>
      <c r="CDW553" s="18"/>
      <c r="CDX553" s="18"/>
      <c r="CDY553" s="18"/>
      <c r="CDZ553" s="18"/>
      <c r="CEA553" s="18"/>
      <c r="CEB553" s="18"/>
      <c r="CEC553" s="18"/>
      <c r="CED553" s="18"/>
      <c r="CEE553" s="18"/>
      <c r="CEF553" s="18"/>
      <c r="CEG553" s="18"/>
      <c r="CEH553" s="18"/>
      <c r="CEI553" s="18"/>
      <c r="CEJ553" s="18"/>
      <c r="CEK553" s="18"/>
      <c r="CEL553" s="18"/>
      <c r="CEM553" s="18"/>
      <c r="CEN553" s="18"/>
      <c r="CEO553" s="18"/>
      <c r="CEP553" s="18"/>
      <c r="CEQ553" s="18"/>
      <c r="CER553" s="18"/>
      <c r="CES553" s="18"/>
      <c r="CET553" s="18"/>
      <c r="CEU553" s="18"/>
      <c r="CEV553" s="18"/>
      <c r="CEW553" s="18"/>
      <c r="CEX553" s="18"/>
      <c r="CEY553" s="18"/>
      <c r="CEZ553" s="18"/>
      <c r="CFA553" s="18"/>
      <c r="CFB553" s="18"/>
      <c r="CFC553" s="18"/>
      <c r="CFD553" s="18"/>
      <c r="CFE553" s="18"/>
      <c r="CFF553" s="18"/>
      <c r="CFG553" s="18"/>
      <c r="CFH553" s="18"/>
      <c r="CFI553" s="18"/>
      <c r="CFJ553" s="18"/>
      <c r="CFK553" s="18"/>
      <c r="CFL553" s="18"/>
      <c r="CFM553" s="18"/>
      <c r="CFN553" s="18"/>
      <c r="CFO553" s="18"/>
      <c r="CFP553" s="18"/>
      <c r="CFQ553" s="18"/>
      <c r="CFR553" s="18"/>
      <c r="CFS553" s="18"/>
      <c r="CFT553" s="18"/>
      <c r="CFU553" s="18"/>
      <c r="CFV553" s="18"/>
      <c r="CFW553" s="18"/>
      <c r="CFX553" s="18"/>
      <c r="CFY553" s="18"/>
      <c r="CFZ553" s="18"/>
      <c r="CGA553" s="18"/>
      <c r="CGB553" s="18"/>
      <c r="CGC553" s="18"/>
      <c r="CGD553" s="18"/>
      <c r="CGE553" s="18"/>
      <c r="CGF553" s="18"/>
      <c r="CGG553" s="18"/>
      <c r="CGH553" s="18"/>
      <c r="CGI553" s="18"/>
      <c r="CGJ553" s="18"/>
      <c r="CGK553" s="18"/>
      <c r="CGL553" s="18"/>
      <c r="CGM553" s="18"/>
      <c r="CGN553" s="18"/>
      <c r="CGO553" s="18"/>
      <c r="CGP553" s="18"/>
      <c r="CGQ553" s="18"/>
      <c r="CGR553" s="18"/>
      <c r="CGS553" s="18"/>
      <c r="CGT553" s="18"/>
      <c r="CGU553" s="18"/>
      <c r="CGV553" s="18"/>
      <c r="CGW553" s="18"/>
      <c r="CGX553" s="18"/>
      <c r="CGY553" s="18"/>
      <c r="CGZ553" s="18"/>
      <c r="CHA553" s="18"/>
      <c r="CHB553" s="18"/>
      <c r="CHC553" s="18"/>
      <c r="CHD553" s="18"/>
      <c r="CHE553" s="18"/>
      <c r="CHF553" s="18"/>
      <c r="CHG553" s="18"/>
      <c r="CHH553" s="18"/>
      <c r="CHI553" s="18"/>
      <c r="CHJ553" s="18"/>
      <c r="CHK553" s="18"/>
      <c r="CHL553" s="18"/>
      <c r="CHM553" s="18"/>
      <c r="CHN553" s="18"/>
      <c r="CHO553" s="18"/>
      <c r="CHP553" s="18"/>
      <c r="CHQ553" s="18"/>
      <c r="CHR553" s="18"/>
      <c r="CHS553" s="18"/>
      <c r="CHT553" s="18"/>
      <c r="CHU553" s="18"/>
      <c r="CHV553" s="18"/>
      <c r="CHW553" s="18"/>
      <c r="CHX553" s="18"/>
      <c r="CHY553" s="18"/>
      <c r="CHZ553" s="18"/>
      <c r="CIA553" s="18"/>
      <c r="CIB553" s="18"/>
      <c r="CIC553" s="18"/>
      <c r="CID553" s="18"/>
      <c r="CIE553" s="18"/>
      <c r="CIF553" s="18"/>
      <c r="CIG553" s="18"/>
      <c r="CIH553" s="18"/>
      <c r="CII553" s="18"/>
      <c r="CIJ553" s="18"/>
      <c r="CIK553" s="18"/>
      <c r="CIL553" s="18"/>
      <c r="CIM553" s="18"/>
      <c r="CIN553" s="18"/>
      <c r="CIO553" s="18"/>
      <c r="CIP553" s="18"/>
      <c r="CIQ553" s="18"/>
      <c r="CIR553" s="18"/>
      <c r="CIS553" s="18"/>
      <c r="CIT553" s="18"/>
      <c r="CIU553" s="18"/>
      <c r="CIV553" s="18"/>
      <c r="CIW553" s="18"/>
      <c r="CIX553" s="18"/>
      <c r="CIY553" s="18"/>
      <c r="CIZ553" s="18"/>
      <c r="CJA553" s="18"/>
      <c r="CJB553" s="18"/>
      <c r="CJC553" s="18"/>
      <c r="CJD553" s="18"/>
      <c r="CJE553" s="18"/>
      <c r="CJF553" s="18"/>
      <c r="CJG553" s="18"/>
      <c r="CJH553" s="18"/>
      <c r="CJI553" s="18"/>
      <c r="CJJ553" s="18"/>
      <c r="CJK553" s="18"/>
      <c r="CJL553" s="18"/>
      <c r="CJM553" s="18"/>
      <c r="CJN553" s="18"/>
      <c r="CJO553" s="18"/>
      <c r="CJP553" s="18"/>
      <c r="CJQ553" s="18"/>
      <c r="CJR553" s="18"/>
      <c r="CJS553" s="18"/>
      <c r="CJT553" s="18"/>
      <c r="CJU553" s="18"/>
      <c r="CJV553" s="18"/>
      <c r="CJW553" s="18"/>
      <c r="CJX553" s="18"/>
      <c r="CJY553" s="18"/>
      <c r="CJZ553" s="18"/>
      <c r="CKA553" s="18"/>
      <c r="CKB553" s="18"/>
      <c r="CKC553" s="18"/>
      <c r="CKD553" s="18"/>
      <c r="CKE553" s="18"/>
      <c r="CKF553" s="18"/>
      <c r="CKG553" s="18"/>
      <c r="CKH553" s="18"/>
      <c r="CKI553" s="18"/>
      <c r="CKJ553" s="18"/>
      <c r="CKK553" s="18"/>
      <c r="CKL553" s="18"/>
      <c r="CKM553" s="18"/>
      <c r="CKN553" s="18"/>
      <c r="CKO553" s="18"/>
      <c r="CKP553" s="18"/>
      <c r="CKQ553" s="18"/>
      <c r="CKR553" s="18"/>
      <c r="CKS553" s="18"/>
      <c r="CKT553" s="18"/>
      <c r="CKU553" s="18"/>
      <c r="CKV553" s="18"/>
      <c r="CKW553" s="18"/>
      <c r="CKX553" s="18"/>
      <c r="CKY553" s="18"/>
      <c r="CKZ553" s="18"/>
      <c r="CLA553" s="18"/>
      <c r="CLB553" s="18"/>
      <c r="CLC553" s="18"/>
      <c r="CLD553" s="18"/>
      <c r="CLE553" s="18"/>
      <c r="CLF553" s="18"/>
      <c r="CLG553" s="18"/>
      <c r="CLH553" s="18"/>
      <c r="CLI553" s="18"/>
      <c r="CLJ553" s="18"/>
      <c r="CLK553" s="18"/>
      <c r="CLL553" s="18"/>
      <c r="CLM553" s="18"/>
      <c r="CLN553" s="18"/>
      <c r="CLO553" s="18"/>
      <c r="CLP553" s="18"/>
      <c r="CLQ553" s="18"/>
      <c r="CLR553" s="18"/>
      <c r="CLS553" s="18"/>
      <c r="CLT553" s="18"/>
      <c r="CLU553" s="18"/>
      <c r="CLV553" s="18"/>
      <c r="CLW553" s="18"/>
      <c r="CLX553" s="18"/>
      <c r="CLY553" s="18"/>
      <c r="CLZ553" s="18"/>
      <c r="CMA553" s="18"/>
      <c r="CMB553" s="18"/>
      <c r="CMC553" s="18"/>
      <c r="CMD553" s="18"/>
      <c r="CME553" s="18"/>
      <c r="CMF553" s="18"/>
      <c r="CMG553" s="18"/>
      <c r="CMH553" s="18"/>
      <c r="CMI553" s="18"/>
      <c r="CMJ553" s="18"/>
      <c r="CMK553" s="18"/>
      <c r="CML553" s="18"/>
      <c r="CMM553" s="18"/>
      <c r="CMN553" s="18"/>
      <c r="CMO553" s="18"/>
      <c r="CMP553" s="18"/>
      <c r="CMQ553" s="18"/>
      <c r="CMR553" s="18"/>
      <c r="CMS553" s="18"/>
      <c r="CMT553" s="18"/>
      <c r="CMU553" s="18"/>
      <c r="CMV553" s="18"/>
      <c r="CMW553" s="18"/>
      <c r="CMX553" s="18"/>
      <c r="CMY553" s="18"/>
      <c r="CMZ553" s="18"/>
      <c r="CNA553" s="18"/>
      <c r="CNB553" s="18"/>
      <c r="CNC553" s="18"/>
      <c r="CND553" s="18"/>
      <c r="CNE553" s="18"/>
      <c r="CNF553" s="18"/>
      <c r="CNG553" s="18"/>
      <c r="CNH553" s="18"/>
      <c r="CNI553" s="18"/>
      <c r="CNJ553" s="18"/>
      <c r="CNK553" s="18"/>
      <c r="CNL553" s="18"/>
      <c r="CNM553" s="18"/>
      <c r="CNN553" s="18"/>
      <c r="CNO553" s="18"/>
      <c r="CNP553" s="18"/>
      <c r="CNQ553" s="18"/>
      <c r="CNR553" s="18"/>
      <c r="CNS553" s="18"/>
      <c r="CNT553" s="18"/>
      <c r="CNU553" s="18"/>
      <c r="CNV553" s="18"/>
      <c r="CNW553" s="18"/>
      <c r="CNX553" s="18"/>
      <c r="CNY553" s="18"/>
      <c r="CNZ553" s="18"/>
      <c r="COA553" s="18"/>
      <c r="COB553" s="18"/>
      <c r="COC553" s="18"/>
      <c r="COD553" s="18"/>
      <c r="COE553" s="18"/>
      <c r="COF553" s="18"/>
      <c r="COG553" s="18"/>
      <c r="COH553" s="18"/>
      <c r="COI553" s="18"/>
      <c r="COJ553" s="18"/>
      <c r="COK553" s="18"/>
      <c r="COL553" s="18"/>
      <c r="COM553" s="18"/>
      <c r="CON553" s="18"/>
      <c r="COO553" s="18"/>
      <c r="COP553" s="18"/>
      <c r="COQ553" s="18"/>
      <c r="COR553" s="18"/>
      <c r="COS553" s="18"/>
      <c r="COT553" s="18"/>
      <c r="COU553" s="18"/>
      <c r="COV553" s="18"/>
      <c r="COW553" s="18"/>
      <c r="COX553" s="18"/>
      <c r="COY553" s="18"/>
      <c r="COZ553" s="18"/>
      <c r="CPA553" s="18"/>
      <c r="CPB553" s="18"/>
      <c r="CPC553" s="18"/>
      <c r="CPD553" s="18"/>
      <c r="CPE553" s="18"/>
      <c r="CPF553" s="18"/>
      <c r="CPG553" s="18"/>
      <c r="CPH553" s="18"/>
      <c r="CPI553" s="18"/>
      <c r="CPJ553" s="18"/>
      <c r="CPK553" s="18"/>
      <c r="CPL553" s="18"/>
      <c r="CPM553" s="18"/>
      <c r="CPN553" s="18"/>
      <c r="CPO553" s="18"/>
      <c r="CPP553" s="18"/>
      <c r="CPQ553" s="18"/>
      <c r="CPR553" s="18"/>
      <c r="CPS553" s="18"/>
      <c r="CPT553" s="18"/>
      <c r="CPU553" s="18"/>
      <c r="CPV553" s="18"/>
      <c r="CPW553" s="18"/>
      <c r="CPX553" s="18"/>
      <c r="CPY553" s="18"/>
      <c r="CPZ553" s="18"/>
      <c r="CQA553" s="18"/>
      <c r="CQB553" s="18"/>
      <c r="CQC553" s="18"/>
      <c r="CQD553" s="18"/>
      <c r="CQE553" s="18"/>
      <c r="CQF553" s="18"/>
      <c r="CQG553" s="18"/>
      <c r="CQH553" s="18"/>
      <c r="CQI553" s="18"/>
      <c r="CQJ553" s="18"/>
      <c r="CQK553" s="18"/>
      <c r="CQL553" s="18"/>
      <c r="CQM553" s="18"/>
      <c r="CQN553" s="18"/>
      <c r="CQO553" s="18"/>
      <c r="CQP553" s="18"/>
      <c r="CQQ553" s="18"/>
      <c r="CQR553" s="18"/>
      <c r="CQS553" s="18"/>
      <c r="CQT553" s="18"/>
      <c r="CQU553" s="18"/>
      <c r="CQV553" s="18"/>
      <c r="CQW553" s="18"/>
      <c r="CQX553" s="18"/>
      <c r="CQY553" s="18"/>
      <c r="CQZ553" s="18"/>
      <c r="CRA553" s="18"/>
      <c r="CRB553" s="18"/>
      <c r="CRC553" s="18"/>
      <c r="CRD553" s="18"/>
      <c r="CRE553" s="18"/>
      <c r="CRF553" s="18"/>
      <c r="CRG553" s="18"/>
      <c r="CRH553" s="18"/>
      <c r="CRI553" s="18"/>
      <c r="CRJ553" s="18"/>
      <c r="CRK553" s="18"/>
      <c r="CRL553" s="18"/>
      <c r="CRM553" s="18"/>
      <c r="CRN553" s="18"/>
      <c r="CRO553" s="18"/>
      <c r="CRP553" s="18"/>
      <c r="CRQ553" s="18"/>
      <c r="CRR553" s="18"/>
      <c r="CRS553" s="18"/>
      <c r="CRT553" s="18"/>
      <c r="CRU553" s="18"/>
      <c r="CRV553" s="18"/>
      <c r="CRW553" s="18"/>
      <c r="CRX553" s="18"/>
      <c r="CRY553" s="18"/>
      <c r="CRZ553" s="18"/>
      <c r="CSA553" s="18"/>
      <c r="CSB553" s="18"/>
      <c r="CSC553" s="18"/>
      <c r="CSD553" s="18"/>
      <c r="CSE553" s="18"/>
      <c r="CSF553" s="18"/>
      <c r="CSG553" s="18"/>
      <c r="CSH553" s="18"/>
      <c r="CSI553" s="18"/>
      <c r="CSJ553" s="18"/>
      <c r="CSK553" s="18"/>
      <c r="CSL553" s="18"/>
      <c r="CSM553" s="18"/>
      <c r="CSN553" s="18"/>
      <c r="CSO553" s="18"/>
      <c r="CSP553" s="18"/>
      <c r="CSQ553" s="18"/>
      <c r="CSR553" s="18"/>
      <c r="CSS553" s="18"/>
      <c r="CST553" s="18"/>
      <c r="CSU553" s="18"/>
      <c r="CSV553" s="18"/>
      <c r="CSW553" s="18"/>
      <c r="CSX553" s="18"/>
      <c r="CSY553" s="18"/>
      <c r="CSZ553" s="18"/>
      <c r="CTA553" s="18"/>
      <c r="CTB553" s="18"/>
      <c r="CTC553" s="18"/>
      <c r="CTD553" s="18"/>
      <c r="CTE553" s="18"/>
      <c r="CTF553" s="18"/>
      <c r="CTG553" s="18"/>
      <c r="CTH553" s="18"/>
      <c r="CTI553" s="18"/>
      <c r="CTJ553" s="18"/>
      <c r="CTK553" s="18"/>
      <c r="CTL553" s="18"/>
      <c r="CTM553" s="18"/>
      <c r="CTN553" s="18"/>
      <c r="CTO553" s="18"/>
      <c r="CTP553" s="18"/>
      <c r="CTQ553" s="18"/>
      <c r="CTR553" s="18"/>
      <c r="CTS553" s="18"/>
      <c r="CTT553" s="18"/>
      <c r="CTU553" s="18"/>
      <c r="CTV553" s="18"/>
      <c r="CTW553" s="18"/>
      <c r="CTX553" s="18"/>
      <c r="CTY553" s="18"/>
      <c r="CTZ553" s="18"/>
      <c r="CUA553" s="18"/>
      <c r="CUB553" s="18"/>
      <c r="CUC553" s="18"/>
      <c r="CUD553" s="18"/>
      <c r="CUE553" s="18"/>
      <c r="CUF553" s="18"/>
      <c r="CUG553" s="18"/>
      <c r="CUH553" s="18"/>
      <c r="CUI553" s="18"/>
      <c r="CUJ553" s="18"/>
      <c r="CUK553" s="18"/>
      <c r="CUL553" s="18"/>
      <c r="CUM553" s="18"/>
      <c r="CUN553" s="18"/>
      <c r="CUO553" s="18"/>
      <c r="CUP553" s="18"/>
      <c r="CUQ553" s="18"/>
      <c r="CUR553" s="18"/>
      <c r="CUS553" s="18"/>
      <c r="CUT553" s="18"/>
      <c r="CUU553" s="18"/>
      <c r="CUV553" s="18"/>
      <c r="CUW553" s="18"/>
      <c r="CUX553" s="18"/>
      <c r="CUY553" s="18"/>
      <c r="CUZ553" s="18"/>
      <c r="CVA553" s="18"/>
      <c r="CVB553" s="18"/>
      <c r="CVC553" s="18"/>
      <c r="CVD553" s="18"/>
      <c r="CVE553" s="18"/>
      <c r="CVF553" s="18"/>
      <c r="CVG553" s="18"/>
      <c r="CVH553" s="18"/>
      <c r="CVI553" s="18"/>
      <c r="CVJ553" s="18"/>
      <c r="CVK553" s="18"/>
      <c r="CVL553" s="18"/>
      <c r="CVM553" s="18"/>
      <c r="CVN553" s="18"/>
      <c r="CVO553" s="18"/>
      <c r="CVP553" s="18"/>
      <c r="CVQ553" s="18"/>
      <c r="CVR553" s="18"/>
      <c r="CVS553" s="18"/>
      <c r="CVT553" s="18"/>
      <c r="CVU553" s="18"/>
      <c r="CVV553" s="18"/>
      <c r="CVW553" s="18"/>
      <c r="CVX553" s="18"/>
      <c r="CVY553" s="18"/>
      <c r="CVZ553" s="18"/>
      <c r="CWA553" s="18"/>
      <c r="CWB553" s="18"/>
      <c r="CWC553" s="18"/>
      <c r="CWD553" s="18"/>
      <c r="CWE553" s="18"/>
      <c r="CWF553" s="18"/>
      <c r="CWG553" s="18"/>
      <c r="CWH553" s="18"/>
      <c r="CWI553" s="18"/>
      <c r="CWJ553" s="18"/>
      <c r="CWK553" s="18"/>
      <c r="CWL553" s="18"/>
      <c r="CWM553" s="18"/>
      <c r="CWN553" s="18"/>
      <c r="CWO553" s="18"/>
      <c r="CWP553" s="18"/>
      <c r="CWQ553" s="18"/>
      <c r="CWR553" s="18"/>
      <c r="CWS553" s="18"/>
      <c r="CWT553" s="18"/>
      <c r="CWU553" s="18"/>
      <c r="CWV553" s="18"/>
      <c r="CWW553" s="18"/>
      <c r="CWX553" s="18"/>
      <c r="CWY553" s="18"/>
      <c r="CWZ553" s="18"/>
      <c r="CXA553" s="18"/>
      <c r="CXB553" s="18"/>
      <c r="CXC553" s="18"/>
      <c r="CXD553" s="18"/>
      <c r="CXE553" s="18"/>
      <c r="CXF553" s="18"/>
      <c r="CXG553" s="18"/>
      <c r="CXH553" s="18"/>
      <c r="CXI553" s="18"/>
      <c r="CXJ553" s="18"/>
      <c r="CXK553" s="18"/>
      <c r="CXL553" s="18"/>
      <c r="CXM553" s="18"/>
      <c r="CXN553" s="18"/>
      <c r="CXO553" s="18"/>
      <c r="CXP553" s="18"/>
      <c r="CXQ553" s="18"/>
      <c r="CXR553" s="18"/>
      <c r="CXS553" s="18"/>
      <c r="CXT553" s="18"/>
      <c r="CXU553" s="18"/>
      <c r="CXV553" s="18"/>
      <c r="CXW553" s="18"/>
      <c r="CXX553" s="18"/>
      <c r="CXY553" s="18"/>
      <c r="CXZ553" s="18"/>
      <c r="CYA553" s="18"/>
      <c r="CYB553" s="18"/>
      <c r="CYC553" s="18"/>
      <c r="CYD553" s="18"/>
      <c r="CYE553" s="18"/>
      <c r="CYF553" s="18"/>
      <c r="CYG553" s="18"/>
      <c r="CYH553" s="18"/>
      <c r="CYI553" s="18"/>
      <c r="CYJ553" s="18"/>
      <c r="CYK553" s="18"/>
      <c r="CYL553" s="18"/>
      <c r="CYM553" s="18"/>
      <c r="CYN553" s="18"/>
      <c r="CYO553" s="18"/>
      <c r="CYP553" s="18"/>
      <c r="CYQ553" s="18"/>
      <c r="CYR553" s="18"/>
      <c r="CYS553" s="18"/>
      <c r="CYT553" s="18"/>
      <c r="CYU553" s="18"/>
      <c r="CYV553" s="18"/>
      <c r="CYW553" s="18"/>
      <c r="CYX553" s="18"/>
      <c r="CYY553" s="18"/>
      <c r="CYZ553" s="18"/>
      <c r="CZA553" s="18"/>
      <c r="CZB553" s="18"/>
      <c r="CZC553" s="18"/>
      <c r="CZD553" s="18"/>
      <c r="CZE553" s="18"/>
      <c r="CZF553" s="18"/>
      <c r="CZG553" s="18"/>
      <c r="CZH553" s="18"/>
      <c r="CZI553" s="18"/>
      <c r="CZJ553" s="18"/>
      <c r="CZK553" s="18"/>
      <c r="CZL553" s="18"/>
      <c r="CZM553" s="18"/>
      <c r="CZN553" s="18"/>
      <c r="CZO553" s="18"/>
      <c r="CZP553" s="18"/>
      <c r="CZQ553" s="18"/>
      <c r="CZR553" s="18"/>
      <c r="CZS553" s="18"/>
      <c r="CZT553" s="18"/>
      <c r="CZU553" s="18"/>
      <c r="CZV553" s="18"/>
      <c r="CZW553" s="18"/>
      <c r="CZX553" s="18"/>
      <c r="CZY553" s="18"/>
      <c r="CZZ553" s="18"/>
      <c r="DAA553" s="18"/>
      <c r="DAB553" s="18"/>
      <c r="DAC553" s="18"/>
      <c r="DAD553" s="18"/>
      <c r="DAE553" s="18"/>
      <c r="DAF553" s="18"/>
      <c r="DAG553" s="18"/>
      <c r="DAH553" s="18"/>
      <c r="DAI553" s="18"/>
      <c r="DAJ553" s="18"/>
      <c r="DAK553" s="18"/>
      <c r="DAL553" s="18"/>
      <c r="DAM553" s="18"/>
      <c r="DAN553" s="18"/>
      <c r="DAO553" s="18"/>
      <c r="DAP553" s="18"/>
      <c r="DAQ553" s="18"/>
      <c r="DAR553" s="18"/>
      <c r="DAS553" s="18"/>
      <c r="DAT553" s="18"/>
      <c r="DAU553" s="18"/>
      <c r="DAV553" s="18"/>
      <c r="DAW553" s="18"/>
      <c r="DAX553" s="18"/>
      <c r="DAY553" s="18"/>
      <c r="DAZ553" s="18"/>
      <c r="DBA553" s="18"/>
      <c r="DBB553" s="18"/>
      <c r="DBC553" s="18"/>
      <c r="DBD553" s="18"/>
      <c r="DBE553" s="18"/>
      <c r="DBF553" s="18"/>
      <c r="DBG553" s="18"/>
      <c r="DBH553" s="18"/>
      <c r="DBI553" s="18"/>
      <c r="DBJ553" s="18"/>
      <c r="DBK553" s="18"/>
      <c r="DBL553" s="18"/>
      <c r="DBM553" s="18"/>
      <c r="DBN553" s="18"/>
      <c r="DBO553" s="18"/>
      <c r="DBP553" s="18"/>
      <c r="DBQ553" s="18"/>
      <c r="DBR553" s="18"/>
      <c r="DBS553" s="18"/>
      <c r="DBT553" s="18"/>
      <c r="DBU553" s="18"/>
      <c r="DBV553" s="18"/>
      <c r="DBW553" s="18"/>
      <c r="DBX553" s="18"/>
      <c r="DBY553" s="18"/>
      <c r="DBZ553" s="18"/>
      <c r="DCA553" s="18"/>
      <c r="DCB553" s="18"/>
      <c r="DCC553" s="18"/>
      <c r="DCD553" s="18"/>
      <c r="DCE553" s="18"/>
      <c r="DCF553" s="18"/>
      <c r="DCG553" s="18"/>
      <c r="DCH553" s="18"/>
      <c r="DCI553" s="18"/>
      <c r="DCJ553" s="18"/>
      <c r="DCK553" s="18"/>
      <c r="DCL553" s="18"/>
      <c r="DCM553" s="18"/>
      <c r="DCN553" s="18"/>
      <c r="DCO553" s="18"/>
      <c r="DCP553" s="18"/>
      <c r="DCQ553" s="18"/>
      <c r="DCR553" s="18"/>
      <c r="DCS553" s="18"/>
      <c r="DCT553" s="18"/>
      <c r="DCU553" s="18"/>
      <c r="DCV553" s="18"/>
      <c r="DCW553" s="18"/>
      <c r="DCX553" s="18"/>
      <c r="DCY553" s="18"/>
      <c r="DCZ553" s="18"/>
      <c r="DDA553" s="18"/>
      <c r="DDB553" s="18"/>
      <c r="DDC553" s="18"/>
      <c r="DDD553" s="18"/>
      <c r="DDE553" s="18"/>
      <c r="DDF553" s="18"/>
      <c r="DDG553" s="18"/>
      <c r="DDH553" s="18"/>
      <c r="DDI553" s="18"/>
      <c r="DDJ553" s="18"/>
      <c r="DDK553" s="18"/>
      <c r="DDL553" s="18"/>
      <c r="DDM553" s="18"/>
      <c r="DDN553" s="18"/>
      <c r="DDO553" s="18"/>
      <c r="DDP553" s="18"/>
      <c r="DDQ553" s="18"/>
      <c r="DDR553" s="18"/>
      <c r="DDS553" s="18"/>
      <c r="DDT553" s="18"/>
      <c r="DDU553" s="18"/>
      <c r="DDV553" s="18"/>
      <c r="DDW553" s="18"/>
      <c r="DDX553" s="18"/>
      <c r="DDY553" s="18"/>
      <c r="DDZ553" s="18"/>
      <c r="DEA553" s="18"/>
      <c r="DEB553" s="18"/>
      <c r="DEC553" s="18"/>
      <c r="DED553" s="18"/>
      <c r="DEE553" s="18"/>
      <c r="DEF553" s="18"/>
      <c r="DEG553" s="18"/>
      <c r="DEH553" s="18"/>
      <c r="DEI553" s="18"/>
      <c r="DEJ553" s="18"/>
      <c r="DEK553" s="18"/>
      <c r="DEL553" s="18"/>
      <c r="DEM553" s="18"/>
      <c r="DEN553" s="18"/>
      <c r="DEO553" s="18"/>
      <c r="DEP553" s="18"/>
      <c r="DEQ553" s="18"/>
      <c r="DER553" s="18"/>
      <c r="DES553" s="18"/>
      <c r="DET553" s="18"/>
      <c r="DEU553" s="18"/>
      <c r="DEV553" s="18"/>
      <c r="DEW553" s="18"/>
      <c r="DEX553" s="18"/>
      <c r="DEY553" s="18"/>
      <c r="DEZ553" s="18"/>
      <c r="DFA553" s="18"/>
      <c r="DFB553" s="18"/>
      <c r="DFC553" s="18"/>
      <c r="DFD553" s="18"/>
      <c r="DFE553" s="18"/>
      <c r="DFF553" s="18"/>
      <c r="DFG553" s="18"/>
      <c r="DFH553" s="18"/>
      <c r="DFI553" s="18"/>
      <c r="DFJ553" s="18"/>
      <c r="DFK553" s="18"/>
      <c r="DFL553" s="18"/>
      <c r="DFM553" s="18"/>
      <c r="DFN553" s="18"/>
      <c r="DFO553" s="18"/>
      <c r="DFP553" s="18"/>
      <c r="DFQ553" s="18"/>
      <c r="DFR553" s="18"/>
      <c r="DFS553" s="18"/>
      <c r="DFT553" s="18"/>
      <c r="DFU553" s="18"/>
      <c r="DFV553" s="18"/>
      <c r="DFW553" s="18"/>
      <c r="DFX553" s="18"/>
      <c r="DFY553" s="18"/>
      <c r="DFZ553" s="18"/>
      <c r="DGA553" s="18"/>
      <c r="DGB553" s="18"/>
      <c r="DGC553" s="18"/>
      <c r="DGD553" s="18"/>
      <c r="DGE553" s="18"/>
      <c r="DGF553" s="18"/>
      <c r="DGG553" s="18"/>
      <c r="DGH553" s="18"/>
      <c r="DGI553" s="18"/>
      <c r="DGJ553" s="18"/>
      <c r="DGK553" s="18"/>
      <c r="DGL553" s="18"/>
      <c r="DGM553" s="18"/>
      <c r="DGN553" s="18"/>
      <c r="DGO553" s="18"/>
      <c r="DGP553" s="18"/>
      <c r="DGQ553" s="18"/>
      <c r="DGR553" s="18"/>
      <c r="DGS553" s="18"/>
      <c r="DGT553" s="18"/>
      <c r="DGU553" s="18"/>
      <c r="DGV553" s="18"/>
      <c r="DGW553" s="18"/>
      <c r="DGX553" s="18"/>
      <c r="DGY553" s="18"/>
      <c r="DGZ553" s="18"/>
      <c r="DHA553" s="18"/>
      <c r="DHB553" s="18"/>
      <c r="DHC553" s="18"/>
      <c r="DHD553" s="18"/>
      <c r="DHE553" s="18"/>
      <c r="DHF553" s="18"/>
      <c r="DHG553" s="18"/>
      <c r="DHH553" s="18"/>
      <c r="DHI553" s="18"/>
      <c r="DHJ553" s="18"/>
      <c r="DHK553" s="18"/>
      <c r="DHL553" s="18"/>
      <c r="DHM553" s="18"/>
      <c r="DHN553" s="18"/>
      <c r="DHO553" s="18"/>
      <c r="DHP553" s="18"/>
      <c r="DHQ553" s="18"/>
      <c r="DHR553" s="18"/>
      <c r="DHS553" s="18"/>
      <c r="DHT553" s="18"/>
      <c r="DHU553" s="18"/>
      <c r="DHV553" s="18"/>
      <c r="DHW553" s="18"/>
      <c r="DHX553" s="18"/>
      <c r="DHY553" s="18"/>
      <c r="DHZ553" s="18"/>
      <c r="DIA553" s="18"/>
      <c r="DIB553" s="18"/>
      <c r="DIC553" s="18"/>
      <c r="DID553" s="18"/>
      <c r="DIE553" s="18"/>
      <c r="DIF553" s="18"/>
      <c r="DIG553" s="18"/>
      <c r="DIH553" s="18"/>
      <c r="DII553" s="18"/>
      <c r="DIJ553" s="18"/>
      <c r="DIK553" s="18"/>
      <c r="DIL553" s="18"/>
      <c r="DIM553" s="18"/>
      <c r="DIN553" s="18"/>
      <c r="DIO553" s="18"/>
      <c r="DIP553" s="18"/>
      <c r="DIQ553" s="18"/>
      <c r="DIR553" s="18"/>
      <c r="DIS553" s="18"/>
      <c r="DIT553" s="18"/>
      <c r="DIU553" s="18"/>
      <c r="DIV553" s="18"/>
      <c r="DIW553" s="18"/>
      <c r="DIX553" s="18"/>
      <c r="DIY553" s="18"/>
      <c r="DIZ553" s="18"/>
      <c r="DJA553" s="18"/>
      <c r="DJB553" s="18"/>
      <c r="DJC553" s="18"/>
      <c r="DJD553" s="18"/>
      <c r="DJE553" s="18"/>
      <c r="DJF553" s="18"/>
      <c r="DJG553" s="18"/>
      <c r="DJH553" s="18"/>
      <c r="DJI553" s="18"/>
      <c r="DJJ553" s="18"/>
      <c r="DJK553" s="18"/>
      <c r="DJL553" s="18"/>
      <c r="DJM553" s="18"/>
      <c r="DJN553" s="18"/>
      <c r="DJO553" s="18"/>
      <c r="DJP553" s="18"/>
      <c r="DJQ553" s="18"/>
      <c r="DJR553" s="18"/>
      <c r="DJS553" s="18"/>
      <c r="DJT553" s="18"/>
      <c r="DJU553" s="18"/>
      <c r="DJV553" s="18"/>
      <c r="DJW553" s="18"/>
      <c r="DJX553" s="18"/>
      <c r="DJY553" s="18"/>
      <c r="DJZ553" s="18"/>
      <c r="DKA553" s="18"/>
      <c r="DKB553" s="18"/>
      <c r="DKC553" s="18"/>
      <c r="DKD553" s="18"/>
      <c r="DKE553" s="18"/>
      <c r="DKF553" s="18"/>
      <c r="DKG553" s="18"/>
      <c r="DKH553" s="18"/>
      <c r="DKI553" s="18"/>
      <c r="DKJ553" s="18"/>
      <c r="DKK553" s="18"/>
      <c r="DKL553" s="18"/>
      <c r="DKM553" s="18"/>
      <c r="DKN553" s="18"/>
      <c r="DKO553" s="18"/>
      <c r="DKP553" s="18"/>
      <c r="DKQ553" s="18"/>
      <c r="DKR553" s="18"/>
      <c r="DKS553" s="18"/>
      <c r="DKT553" s="18"/>
      <c r="DKU553" s="18"/>
      <c r="DKV553" s="18"/>
      <c r="DKW553" s="18"/>
      <c r="DKX553" s="18"/>
      <c r="DKY553" s="18"/>
      <c r="DKZ553" s="18"/>
      <c r="DLA553" s="18"/>
      <c r="DLB553" s="18"/>
      <c r="DLC553" s="18"/>
      <c r="DLD553" s="18"/>
      <c r="DLE553" s="18"/>
      <c r="DLF553" s="18"/>
      <c r="DLG553" s="18"/>
      <c r="DLH553" s="18"/>
      <c r="DLI553" s="18"/>
      <c r="DLJ553" s="18"/>
      <c r="DLK553" s="18"/>
      <c r="DLL553" s="18"/>
      <c r="DLM553" s="18"/>
      <c r="DLN553" s="18"/>
      <c r="DLO553" s="18"/>
      <c r="DLP553" s="18"/>
      <c r="DLQ553" s="18"/>
      <c r="DLR553" s="18"/>
      <c r="DLS553" s="18"/>
      <c r="DLT553" s="18"/>
      <c r="DLU553" s="18"/>
      <c r="DLV553" s="18"/>
      <c r="DLW553" s="18"/>
      <c r="DLX553" s="18"/>
      <c r="DLY553" s="18"/>
      <c r="DLZ553" s="18"/>
      <c r="DMA553" s="18"/>
      <c r="DMB553" s="18"/>
      <c r="DMC553" s="18"/>
      <c r="DMD553" s="18"/>
      <c r="DME553" s="18"/>
      <c r="DMF553" s="18"/>
      <c r="DMG553" s="18"/>
      <c r="DMH553" s="18"/>
      <c r="DMI553" s="18"/>
      <c r="DMJ553" s="18"/>
      <c r="DMK553" s="18"/>
      <c r="DML553" s="18"/>
      <c r="DMM553" s="18"/>
      <c r="DMN553" s="18"/>
      <c r="DMO553" s="18"/>
      <c r="DMP553" s="18"/>
      <c r="DMQ553" s="18"/>
      <c r="DMR553" s="18"/>
      <c r="DMS553" s="18"/>
      <c r="DMT553" s="18"/>
      <c r="DMU553" s="18"/>
      <c r="DMV553" s="18"/>
      <c r="DMW553" s="18"/>
      <c r="DMX553" s="18"/>
      <c r="DMY553" s="18"/>
      <c r="DMZ553" s="18"/>
      <c r="DNA553" s="18"/>
      <c r="DNB553" s="18"/>
      <c r="DNC553" s="18"/>
      <c r="DND553" s="18"/>
      <c r="DNE553" s="18"/>
      <c r="DNF553" s="18"/>
      <c r="DNG553" s="18"/>
      <c r="DNH553" s="18"/>
      <c r="DNI553" s="18"/>
      <c r="DNJ553" s="18"/>
      <c r="DNK553" s="18"/>
      <c r="DNL553" s="18"/>
      <c r="DNM553" s="18"/>
      <c r="DNN553" s="18"/>
      <c r="DNO553" s="18"/>
      <c r="DNP553" s="18"/>
      <c r="DNQ553" s="18"/>
      <c r="DNR553" s="18"/>
      <c r="DNS553" s="18"/>
      <c r="DNT553" s="18"/>
      <c r="DNU553" s="18"/>
      <c r="DNV553" s="18"/>
      <c r="DNW553" s="18"/>
      <c r="DNX553" s="18"/>
      <c r="DNY553" s="18"/>
      <c r="DNZ553" s="18"/>
      <c r="DOA553" s="18"/>
      <c r="DOB553" s="18"/>
      <c r="DOC553" s="18"/>
      <c r="DOD553" s="18"/>
      <c r="DOE553" s="18"/>
      <c r="DOF553" s="18"/>
      <c r="DOG553" s="18"/>
      <c r="DOH553" s="18"/>
      <c r="DOI553" s="18"/>
      <c r="DOJ553" s="18"/>
      <c r="DOK553" s="18"/>
      <c r="DOL553" s="18"/>
      <c r="DOM553" s="18"/>
      <c r="DON553" s="18"/>
      <c r="DOO553" s="18"/>
      <c r="DOP553" s="18"/>
      <c r="DOQ553" s="18"/>
      <c r="DOR553" s="18"/>
      <c r="DOS553" s="18"/>
      <c r="DOT553" s="18"/>
      <c r="DOU553" s="18"/>
      <c r="DOV553" s="18"/>
      <c r="DOW553" s="18"/>
      <c r="DOX553" s="18"/>
      <c r="DOY553" s="18"/>
      <c r="DOZ553" s="18"/>
      <c r="DPA553" s="18"/>
      <c r="DPB553" s="18"/>
      <c r="DPC553" s="18"/>
      <c r="DPD553" s="18"/>
      <c r="DPE553" s="18"/>
      <c r="DPF553" s="18"/>
      <c r="DPG553" s="18"/>
      <c r="DPH553" s="18"/>
      <c r="DPI553" s="18"/>
      <c r="DPJ553" s="18"/>
      <c r="DPK553" s="18"/>
      <c r="DPL553" s="18"/>
      <c r="DPM553" s="18"/>
      <c r="DPN553" s="18"/>
      <c r="DPO553" s="18"/>
      <c r="DPP553" s="18"/>
      <c r="DPQ553" s="18"/>
      <c r="DPR553" s="18"/>
      <c r="DPS553" s="18"/>
      <c r="DPT553" s="18"/>
      <c r="DPU553" s="18"/>
      <c r="DPV553" s="18"/>
      <c r="DPW553" s="18"/>
      <c r="DPX553" s="18"/>
      <c r="DPY553" s="18"/>
      <c r="DPZ553" s="18"/>
      <c r="DQA553" s="18"/>
      <c r="DQB553" s="18"/>
      <c r="DQC553" s="18"/>
      <c r="DQD553" s="18"/>
      <c r="DQE553" s="18"/>
      <c r="DQF553" s="18"/>
      <c r="DQG553" s="18"/>
      <c r="DQH553" s="18"/>
      <c r="DQI553" s="18"/>
      <c r="DQJ553" s="18"/>
      <c r="DQK553" s="18"/>
      <c r="DQL553" s="18"/>
      <c r="DQM553" s="18"/>
      <c r="DQN553" s="18"/>
      <c r="DQO553" s="18"/>
      <c r="DQP553" s="18"/>
      <c r="DQQ553" s="18"/>
      <c r="DQR553" s="18"/>
      <c r="DQS553" s="18"/>
      <c r="DQT553" s="18"/>
      <c r="DQU553" s="18"/>
      <c r="DQV553" s="18"/>
      <c r="DQW553" s="18"/>
      <c r="DQX553" s="18"/>
      <c r="DQY553" s="18"/>
      <c r="DQZ553" s="18"/>
      <c r="DRA553" s="18"/>
      <c r="DRB553" s="18"/>
      <c r="DRC553" s="18"/>
      <c r="DRD553" s="18"/>
      <c r="DRE553" s="18"/>
      <c r="DRF553" s="18"/>
      <c r="DRG553" s="18"/>
      <c r="DRH553" s="18"/>
      <c r="DRI553" s="18"/>
      <c r="DRJ553" s="18"/>
      <c r="DRK553" s="18"/>
      <c r="DRL553" s="18"/>
      <c r="DRM553" s="18"/>
      <c r="DRN553" s="18"/>
      <c r="DRO553" s="18"/>
      <c r="DRP553" s="18"/>
      <c r="DRQ553" s="18"/>
      <c r="DRR553" s="18"/>
      <c r="DRS553" s="18"/>
      <c r="DRT553" s="18"/>
      <c r="DRU553" s="18"/>
      <c r="DRV553" s="18"/>
      <c r="DRW553" s="18"/>
      <c r="DRX553" s="18"/>
      <c r="DRY553" s="18"/>
      <c r="DRZ553" s="18"/>
      <c r="DSA553" s="18"/>
      <c r="DSB553" s="18"/>
      <c r="DSC553" s="18"/>
      <c r="DSD553" s="18"/>
      <c r="DSE553" s="18"/>
      <c r="DSF553" s="18"/>
      <c r="DSG553" s="18"/>
      <c r="DSH553" s="18"/>
      <c r="DSI553" s="18"/>
      <c r="DSJ553" s="18"/>
      <c r="DSK553" s="18"/>
      <c r="DSL553" s="18"/>
      <c r="DSM553" s="18"/>
      <c r="DSN553" s="18"/>
      <c r="DSO553" s="18"/>
      <c r="DSP553" s="18"/>
      <c r="DSQ553" s="18"/>
      <c r="DSR553" s="18"/>
      <c r="DSS553" s="18"/>
      <c r="DST553" s="18"/>
      <c r="DSU553" s="18"/>
      <c r="DSV553" s="18"/>
      <c r="DSW553" s="18"/>
      <c r="DSX553" s="18"/>
      <c r="DSY553" s="18"/>
      <c r="DSZ553" s="18"/>
      <c r="DTA553" s="18"/>
      <c r="DTB553" s="18"/>
      <c r="DTC553" s="18"/>
      <c r="DTD553" s="18"/>
      <c r="DTE553" s="18"/>
      <c r="DTF553" s="18"/>
      <c r="DTG553" s="18"/>
      <c r="DTH553" s="18"/>
      <c r="DTI553" s="18"/>
      <c r="DTJ553" s="18"/>
      <c r="DTK553" s="18"/>
      <c r="DTL553" s="18"/>
      <c r="DTM553" s="18"/>
      <c r="DTN553" s="18"/>
      <c r="DTO553" s="18"/>
      <c r="DTP553" s="18"/>
      <c r="DTQ553" s="18"/>
      <c r="DTR553" s="18"/>
      <c r="DTS553" s="18"/>
      <c r="DTT553" s="18"/>
      <c r="DTU553" s="18"/>
      <c r="DTV553" s="18"/>
      <c r="DTW553" s="18"/>
      <c r="DTX553" s="18"/>
      <c r="DTY553" s="18"/>
      <c r="DTZ553" s="18"/>
      <c r="DUA553" s="18"/>
      <c r="DUB553" s="18"/>
      <c r="DUC553" s="18"/>
      <c r="DUD553" s="18"/>
      <c r="DUE553" s="18"/>
      <c r="DUF553" s="18"/>
      <c r="DUG553" s="18"/>
      <c r="DUH553" s="18"/>
      <c r="DUI553" s="18"/>
      <c r="DUJ553" s="18"/>
      <c r="DUK553" s="18"/>
      <c r="DUL553" s="18"/>
      <c r="DUM553" s="18"/>
      <c r="DUN553" s="18"/>
      <c r="DUO553" s="18"/>
      <c r="DUP553" s="18"/>
      <c r="DUQ553" s="18"/>
      <c r="DUR553" s="18"/>
      <c r="DUS553" s="18"/>
      <c r="DUT553" s="18"/>
      <c r="DUU553" s="18"/>
      <c r="DUV553" s="18"/>
      <c r="DUW553" s="18"/>
      <c r="DUX553" s="18"/>
      <c r="DUY553" s="18"/>
      <c r="DUZ553" s="18"/>
      <c r="DVA553" s="18"/>
      <c r="DVB553" s="18"/>
      <c r="DVC553" s="18"/>
      <c r="DVD553" s="18"/>
      <c r="DVE553" s="18"/>
      <c r="DVF553" s="18"/>
      <c r="DVG553" s="18"/>
      <c r="DVH553" s="18"/>
      <c r="DVI553" s="18"/>
      <c r="DVJ553" s="18"/>
      <c r="DVK553" s="18"/>
      <c r="DVL553" s="18"/>
      <c r="DVM553" s="18"/>
      <c r="DVN553" s="18"/>
      <c r="DVO553" s="18"/>
      <c r="DVP553" s="18"/>
      <c r="DVQ553" s="18"/>
      <c r="DVR553" s="18"/>
      <c r="DVS553" s="18"/>
      <c r="DVT553" s="18"/>
      <c r="DVU553" s="18"/>
      <c r="DVV553" s="18"/>
      <c r="DVW553" s="18"/>
      <c r="DVX553" s="18"/>
      <c r="DVY553" s="18"/>
      <c r="DVZ553" s="18"/>
      <c r="DWA553" s="18"/>
      <c r="DWB553" s="18"/>
      <c r="DWC553" s="18"/>
      <c r="DWD553" s="18"/>
      <c r="DWE553" s="18"/>
      <c r="DWF553" s="18"/>
      <c r="DWG553" s="18"/>
      <c r="DWH553" s="18"/>
      <c r="DWI553" s="18"/>
      <c r="DWJ553" s="18"/>
      <c r="DWK553" s="18"/>
      <c r="DWL553" s="18"/>
      <c r="DWM553" s="18"/>
      <c r="DWN553" s="18"/>
      <c r="DWO553" s="18"/>
      <c r="DWP553" s="18"/>
      <c r="DWQ553" s="18"/>
      <c r="DWR553" s="18"/>
      <c r="DWS553" s="18"/>
      <c r="DWT553" s="18"/>
      <c r="DWU553" s="18"/>
      <c r="DWV553" s="18"/>
      <c r="DWW553" s="18"/>
      <c r="DWX553" s="18"/>
      <c r="DWY553" s="18"/>
      <c r="DWZ553" s="18"/>
      <c r="DXA553" s="18"/>
      <c r="DXB553" s="18"/>
      <c r="DXC553" s="18"/>
      <c r="DXD553" s="18"/>
      <c r="DXE553" s="18"/>
      <c r="DXF553" s="18"/>
      <c r="DXG553" s="18"/>
      <c r="DXH553" s="18"/>
      <c r="DXI553" s="18"/>
      <c r="DXJ553" s="18"/>
      <c r="DXK553" s="18"/>
      <c r="DXL553" s="18"/>
      <c r="DXM553" s="18"/>
      <c r="DXN553" s="18"/>
      <c r="DXO553" s="18"/>
      <c r="DXP553" s="18"/>
      <c r="DXQ553" s="18"/>
      <c r="DXR553" s="18"/>
      <c r="DXS553" s="18"/>
      <c r="DXT553" s="18"/>
      <c r="DXU553" s="18"/>
      <c r="DXV553" s="18"/>
      <c r="DXW553" s="18"/>
      <c r="DXX553" s="18"/>
      <c r="DXY553" s="18"/>
      <c r="DXZ553" s="18"/>
      <c r="DYA553" s="18"/>
      <c r="DYB553" s="18"/>
      <c r="DYC553" s="18"/>
      <c r="DYD553" s="18"/>
      <c r="DYE553" s="18"/>
      <c r="DYF553" s="18"/>
      <c r="DYG553" s="18"/>
      <c r="DYH553" s="18"/>
      <c r="DYI553" s="18"/>
      <c r="DYJ553" s="18"/>
      <c r="DYK553" s="18"/>
      <c r="DYL553" s="18"/>
      <c r="DYM553" s="18"/>
      <c r="DYN553" s="18"/>
      <c r="DYO553" s="18"/>
      <c r="DYP553" s="18"/>
      <c r="DYQ553" s="18"/>
      <c r="DYR553" s="18"/>
      <c r="DYS553" s="18"/>
      <c r="DYT553" s="18"/>
      <c r="DYU553" s="18"/>
      <c r="DYV553" s="18"/>
      <c r="DYW553" s="18"/>
      <c r="DYX553" s="18"/>
      <c r="DYY553" s="18"/>
      <c r="DYZ553" s="18"/>
      <c r="DZA553" s="18"/>
      <c r="DZB553" s="18"/>
      <c r="DZC553" s="18"/>
      <c r="DZD553" s="18"/>
      <c r="DZE553" s="18"/>
      <c r="DZF553" s="18"/>
      <c r="DZG553" s="18"/>
      <c r="DZH553" s="18"/>
      <c r="DZI553" s="18"/>
      <c r="DZJ553" s="18"/>
      <c r="DZK553" s="18"/>
      <c r="DZL553" s="18"/>
      <c r="DZM553" s="18"/>
      <c r="DZN553" s="18"/>
      <c r="DZO553" s="18"/>
      <c r="DZP553" s="18"/>
      <c r="DZQ553" s="18"/>
      <c r="DZR553" s="18"/>
      <c r="DZS553" s="18"/>
      <c r="DZT553" s="18"/>
      <c r="DZU553" s="18"/>
      <c r="DZV553" s="18"/>
      <c r="DZW553" s="18"/>
      <c r="DZX553" s="18"/>
      <c r="DZY553" s="18"/>
      <c r="DZZ553" s="18"/>
      <c r="EAA553" s="18"/>
      <c r="EAB553" s="18"/>
      <c r="EAC553" s="18"/>
      <c r="EAD553" s="18"/>
      <c r="EAE553" s="18"/>
      <c r="EAF553" s="18"/>
      <c r="EAG553" s="18"/>
      <c r="EAH553" s="18"/>
      <c r="EAI553" s="18"/>
      <c r="EAJ553" s="18"/>
      <c r="EAK553" s="18"/>
      <c r="EAL553" s="18"/>
      <c r="EAM553" s="18"/>
      <c r="EAN553" s="18"/>
      <c r="EAO553" s="18"/>
      <c r="EAP553" s="18"/>
      <c r="EAQ553" s="18"/>
      <c r="EAR553" s="18"/>
      <c r="EAS553" s="18"/>
      <c r="EAT553" s="18"/>
      <c r="EAU553" s="18"/>
      <c r="EAV553" s="18"/>
      <c r="EAW553" s="18"/>
      <c r="EAX553" s="18"/>
      <c r="EAY553" s="18"/>
      <c r="EAZ553" s="18"/>
      <c r="EBA553" s="18"/>
      <c r="EBB553" s="18"/>
      <c r="EBC553" s="18"/>
      <c r="EBD553" s="18"/>
      <c r="EBE553" s="18"/>
      <c r="EBF553" s="18"/>
      <c r="EBG553" s="18"/>
      <c r="EBH553" s="18"/>
      <c r="EBI553" s="18"/>
      <c r="EBJ553" s="18"/>
      <c r="EBK553" s="18"/>
      <c r="EBL553" s="18"/>
      <c r="EBM553" s="18"/>
      <c r="EBN553" s="18"/>
      <c r="EBO553" s="18"/>
      <c r="EBP553" s="18"/>
      <c r="EBQ553" s="18"/>
      <c r="EBR553" s="18"/>
      <c r="EBS553" s="18"/>
      <c r="EBT553" s="18"/>
      <c r="EBU553" s="18"/>
      <c r="EBV553" s="18"/>
      <c r="EBW553" s="18"/>
      <c r="EBX553" s="18"/>
      <c r="EBY553" s="18"/>
      <c r="EBZ553" s="18"/>
      <c r="ECA553" s="18"/>
      <c r="ECB553" s="18"/>
      <c r="ECC553" s="18"/>
      <c r="ECD553" s="18"/>
      <c r="ECE553" s="18"/>
      <c r="ECF553" s="18"/>
      <c r="ECG553" s="18"/>
      <c r="ECH553" s="18"/>
      <c r="ECI553" s="18"/>
      <c r="ECJ553" s="18"/>
      <c r="ECK553" s="18"/>
      <c r="ECL553" s="18"/>
      <c r="ECM553" s="18"/>
      <c r="ECN553" s="18"/>
      <c r="ECO553" s="18"/>
      <c r="ECP553" s="18"/>
      <c r="ECQ553" s="18"/>
      <c r="ECR553" s="18"/>
      <c r="ECS553" s="18"/>
      <c r="ECT553" s="18"/>
      <c r="ECU553" s="18"/>
      <c r="ECV553" s="18"/>
      <c r="ECW553" s="18"/>
      <c r="ECX553" s="18"/>
      <c r="ECY553" s="18"/>
      <c r="ECZ553" s="18"/>
      <c r="EDA553" s="18"/>
      <c r="EDB553" s="18"/>
      <c r="EDC553" s="18"/>
      <c r="EDD553" s="18"/>
      <c r="EDE553" s="18"/>
      <c r="EDF553" s="18"/>
      <c r="EDG553" s="18"/>
      <c r="EDH553" s="18"/>
      <c r="EDI553" s="18"/>
      <c r="EDJ553" s="18"/>
      <c r="EDK553" s="18"/>
      <c r="EDL553" s="18"/>
      <c r="EDM553" s="18"/>
      <c r="EDN553" s="18"/>
      <c r="EDO553" s="18"/>
      <c r="EDP553" s="18"/>
      <c r="EDQ553" s="18"/>
      <c r="EDR553" s="18"/>
      <c r="EDS553" s="18"/>
      <c r="EDT553" s="18"/>
      <c r="EDU553" s="18"/>
      <c r="EDV553" s="18"/>
      <c r="EDW553" s="18"/>
      <c r="EDX553" s="18"/>
      <c r="EDY553" s="18"/>
      <c r="EDZ553" s="18"/>
      <c r="EEA553" s="18"/>
      <c r="EEB553" s="18"/>
      <c r="EEC553" s="18"/>
      <c r="EED553" s="18"/>
      <c r="EEE553" s="18"/>
      <c r="EEF553" s="18"/>
      <c r="EEG553" s="18"/>
      <c r="EEH553" s="18"/>
      <c r="EEI553" s="18"/>
      <c r="EEJ553" s="18"/>
      <c r="EEK553" s="18"/>
      <c r="EEL553" s="18"/>
      <c r="EEM553" s="18"/>
      <c r="EEN553" s="18"/>
      <c r="EEO553" s="18"/>
      <c r="EEP553" s="18"/>
      <c r="EEQ553" s="18"/>
      <c r="EER553" s="18"/>
      <c r="EES553" s="18"/>
      <c r="EET553" s="18"/>
      <c r="EEU553" s="18"/>
      <c r="EEV553" s="18"/>
      <c r="EEW553" s="18"/>
      <c r="EEX553" s="18"/>
      <c r="EEY553" s="18"/>
      <c r="EEZ553" s="18"/>
      <c r="EFA553" s="18"/>
      <c r="EFB553" s="18"/>
      <c r="EFC553" s="18"/>
      <c r="EFD553" s="18"/>
      <c r="EFE553" s="18"/>
      <c r="EFF553" s="18"/>
      <c r="EFG553" s="18"/>
      <c r="EFH553" s="18"/>
      <c r="EFI553" s="18"/>
      <c r="EFJ553" s="18"/>
      <c r="EFK553" s="18"/>
      <c r="EFL553" s="18"/>
      <c r="EFM553" s="18"/>
      <c r="EFN553" s="18"/>
      <c r="EFO553" s="18"/>
      <c r="EFP553" s="18"/>
      <c r="EFQ553" s="18"/>
      <c r="EFR553" s="18"/>
      <c r="EFS553" s="18"/>
      <c r="EFT553" s="18"/>
      <c r="EFU553" s="18"/>
      <c r="EFV553" s="18"/>
      <c r="EFW553" s="18"/>
      <c r="EFX553" s="18"/>
      <c r="EFY553" s="18"/>
      <c r="EFZ553" s="18"/>
      <c r="EGA553" s="18"/>
      <c r="EGB553" s="18"/>
      <c r="EGC553" s="18"/>
      <c r="EGD553" s="18"/>
      <c r="EGE553" s="18"/>
      <c r="EGF553" s="18"/>
      <c r="EGG553" s="18"/>
      <c r="EGH553" s="18"/>
      <c r="EGI553" s="18"/>
      <c r="EGJ553" s="18"/>
      <c r="EGK553" s="18"/>
      <c r="EGL553" s="18"/>
      <c r="EGM553" s="18"/>
      <c r="EGN553" s="18"/>
      <c r="EGO553" s="18"/>
      <c r="EGP553" s="18"/>
      <c r="EGQ553" s="18"/>
      <c r="EGR553" s="18"/>
      <c r="EGS553" s="18"/>
      <c r="EGT553" s="18"/>
      <c r="EGU553" s="18"/>
      <c r="EGV553" s="18"/>
      <c r="EGW553" s="18"/>
      <c r="EGX553" s="18"/>
      <c r="EGY553" s="18"/>
      <c r="EGZ553" s="18"/>
      <c r="EHA553" s="18"/>
      <c r="EHB553" s="18"/>
      <c r="EHC553" s="18"/>
      <c r="EHD553" s="18"/>
      <c r="EHE553" s="18"/>
      <c r="EHF553" s="18"/>
      <c r="EHG553" s="18"/>
      <c r="EHH553" s="18"/>
      <c r="EHI553" s="18"/>
      <c r="EHJ553" s="18"/>
      <c r="EHK553" s="18"/>
      <c r="EHL553" s="18"/>
      <c r="EHM553" s="18"/>
      <c r="EHN553" s="18"/>
      <c r="EHO553" s="18"/>
      <c r="EHP553" s="18"/>
      <c r="EHQ553" s="18"/>
      <c r="EHR553" s="18"/>
      <c r="EHS553" s="18"/>
      <c r="EHT553" s="18"/>
      <c r="EHU553" s="18"/>
      <c r="EHV553" s="18"/>
      <c r="EHW553" s="18"/>
      <c r="EHX553" s="18"/>
      <c r="EHY553" s="18"/>
      <c r="EHZ553" s="18"/>
      <c r="EIA553" s="18"/>
      <c r="EIB553" s="18"/>
      <c r="EIC553" s="18"/>
      <c r="EID553" s="18"/>
      <c r="EIE553" s="18"/>
      <c r="EIF553" s="18"/>
      <c r="EIG553" s="18"/>
      <c r="EIH553" s="18"/>
      <c r="EII553" s="18"/>
      <c r="EIJ553" s="18"/>
      <c r="EIK553" s="18"/>
      <c r="EIL553" s="18"/>
      <c r="EIM553" s="18"/>
      <c r="EIN553" s="18"/>
      <c r="EIO553" s="18"/>
      <c r="EIP553" s="18"/>
      <c r="EIQ553" s="18"/>
      <c r="EIR553" s="18"/>
      <c r="EIS553" s="18"/>
      <c r="EIT553" s="18"/>
      <c r="EIU553" s="18"/>
      <c r="EIV553" s="18"/>
      <c r="EIW553" s="18"/>
      <c r="EIX553" s="18"/>
      <c r="EIY553" s="18"/>
      <c r="EIZ553" s="18"/>
      <c r="EJA553" s="18"/>
      <c r="EJB553" s="18"/>
      <c r="EJC553" s="18"/>
      <c r="EJD553" s="18"/>
      <c r="EJE553" s="18"/>
      <c r="EJF553" s="18"/>
      <c r="EJG553" s="18"/>
      <c r="EJH553" s="18"/>
      <c r="EJI553" s="18"/>
      <c r="EJJ553" s="18"/>
      <c r="EJK553" s="18"/>
      <c r="EJL553" s="18"/>
      <c r="EJM553" s="18"/>
      <c r="EJN553" s="18"/>
      <c r="EJO553" s="18"/>
      <c r="EJP553" s="18"/>
      <c r="EJQ553" s="18"/>
      <c r="EJR553" s="18"/>
      <c r="EJS553" s="18"/>
      <c r="EJT553" s="18"/>
      <c r="EJU553" s="18"/>
      <c r="EJV553" s="18"/>
      <c r="EJW553" s="18"/>
      <c r="EJX553" s="18"/>
      <c r="EJY553" s="18"/>
      <c r="EJZ553" s="18"/>
      <c r="EKA553" s="18"/>
      <c r="EKB553" s="18"/>
      <c r="EKC553" s="18"/>
      <c r="EKD553" s="18"/>
      <c r="EKE553" s="18"/>
      <c r="EKF553" s="18"/>
      <c r="EKG553" s="18"/>
      <c r="EKH553" s="18"/>
      <c r="EKI553" s="18"/>
      <c r="EKJ553" s="18"/>
      <c r="EKK553" s="18"/>
      <c r="EKL553" s="18"/>
      <c r="EKM553" s="18"/>
      <c r="EKN553" s="18"/>
      <c r="EKO553" s="18"/>
      <c r="EKP553" s="18"/>
      <c r="EKQ553" s="18"/>
      <c r="EKR553" s="18"/>
      <c r="EKS553" s="18"/>
      <c r="EKT553" s="18"/>
      <c r="EKU553" s="18"/>
      <c r="EKV553" s="18"/>
      <c r="EKW553" s="18"/>
      <c r="EKX553" s="18"/>
      <c r="EKY553" s="18"/>
      <c r="EKZ553" s="18"/>
      <c r="ELA553" s="18"/>
      <c r="ELB553" s="18"/>
      <c r="ELC553" s="18"/>
      <c r="ELD553" s="18"/>
      <c r="ELE553" s="18"/>
      <c r="ELF553" s="18"/>
      <c r="ELG553" s="18"/>
      <c r="ELH553" s="18"/>
      <c r="ELI553" s="18"/>
      <c r="ELJ553" s="18"/>
      <c r="ELK553" s="18"/>
      <c r="ELL553" s="18"/>
      <c r="ELM553" s="18"/>
      <c r="ELN553" s="18"/>
      <c r="ELO553" s="18"/>
      <c r="ELP553" s="18"/>
      <c r="ELQ553" s="18"/>
      <c r="ELR553" s="18"/>
      <c r="ELS553" s="18"/>
      <c r="ELT553" s="18"/>
      <c r="ELU553" s="18"/>
      <c r="ELV553" s="18"/>
      <c r="ELW553" s="18"/>
      <c r="ELX553" s="18"/>
      <c r="ELY553" s="18"/>
      <c r="ELZ553" s="18"/>
      <c r="EMA553" s="18"/>
      <c r="EMB553" s="18"/>
      <c r="EMC553" s="18"/>
      <c r="EMD553" s="18"/>
      <c r="EME553" s="18"/>
      <c r="EMF553" s="18"/>
      <c r="EMG553" s="18"/>
      <c r="EMH553" s="18"/>
      <c r="EMI553" s="18"/>
      <c r="EMJ553" s="18"/>
      <c r="EMK553" s="18"/>
      <c r="EML553" s="18"/>
      <c r="EMM553" s="18"/>
      <c r="EMN553" s="18"/>
      <c r="EMO553" s="18"/>
      <c r="EMP553" s="18"/>
      <c r="EMQ553" s="18"/>
      <c r="EMR553" s="18"/>
      <c r="EMS553" s="18"/>
      <c r="EMT553" s="18"/>
      <c r="EMU553" s="18"/>
      <c r="EMV553" s="18"/>
      <c r="EMW553" s="18"/>
      <c r="EMX553" s="18"/>
      <c r="EMY553" s="18"/>
      <c r="EMZ553" s="18"/>
      <c r="ENA553" s="18"/>
      <c r="ENB553" s="18"/>
      <c r="ENC553" s="18"/>
      <c r="END553" s="18"/>
      <c r="ENE553" s="18"/>
      <c r="ENF553" s="18"/>
      <c r="ENG553" s="18"/>
      <c r="ENH553" s="18"/>
      <c r="ENI553" s="18"/>
      <c r="ENJ553" s="18"/>
      <c r="ENK553" s="18"/>
      <c r="ENL553" s="18"/>
      <c r="ENM553" s="18"/>
      <c r="ENN553" s="18"/>
      <c r="ENO553" s="18"/>
      <c r="ENP553" s="18"/>
      <c r="ENQ553" s="18"/>
      <c r="ENR553" s="18"/>
      <c r="ENS553" s="18"/>
      <c r="ENT553" s="18"/>
      <c r="ENU553" s="18"/>
      <c r="ENV553" s="18"/>
      <c r="ENW553" s="18"/>
      <c r="ENX553" s="18"/>
      <c r="ENY553" s="18"/>
      <c r="ENZ553" s="18"/>
      <c r="EOA553" s="18"/>
      <c r="EOB553" s="18"/>
      <c r="EOC553" s="18"/>
      <c r="EOD553" s="18"/>
      <c r="EOE553" s="18"/>
      <c r="EOF553" s="18"/>
      <c r="EOG553" s="18"/>
      <c r="EOH553" s="18"/>
      <c r="EOI553" s="18"/>
      <c r="EOJ553" s="18"/>
      <c r="EOK553" s="18"/>
      <c r="EOL553" s="18"/>
      <c r="EOM553" s="18"/>
      <c r="EON553" s="18"/>
      <c r="EOO553" s="18"/>
      <c r="EOP553" s="18"/>
      <c r="EOQ553" s="18"/>
      <c r="EOR553" s="18"/>
      <c r="EOS553" s="18"/>
      <c r="EOT553" s="18"/>
      <c r="EOU553" s="18"/>
      <c r="EOV553" s="18"/>
      <c r="EOW553" s="18"/>
      <c r="EOX553" s="18"/>
      <c r="EOY553" s="18"/>
      <c r="EOZ553" s="18"/>
      <c r="EPA553" s="18"/>
      <c r="EPB553" s="18"/>
      <c r="EPC553" s="18"/>
      <c r="EPD553" s="18"/>
      <c r="EPE553" s="18"/>
      <c r="EPF553" s="18"/>
      <c r="EPG553" s="18"/>
      <c r="EPH553" s="18"/>
      <c r="EPI553" s="18"/>
      <c r="EPJ553" s="18"/>
      <c r="EPK553" s="18"/>
      <c r="EPL553" s="18"/>
      <c r="EPM553" s="18"/>
      <c r="EPN553" s="18"/>
      <c r="EPO553" s="18"/>
      <c r="EPP553" s="18"/>
      <c r="EPQ553" s="18"/>
      <c r="EPR553" s="18"/>
      <c r="EPS553" s="18"/>
      <c r="EPT553" s="18"/>
      <c r="EPU553" s="18"/>
      <c r="EPV553" s="18"/>
      <c r="EPW553" s="18"/>
      <c r="EPX553" s="18"/>
      <c r="EPY553" s="18"/>
      <c r="EPZ553" s="18"/>
      <c r="EQA553" s="18"/>
      <c r="EQB553" s="18"/>
      <c r="EQC553" s="18"/>
      <c r="EQD553" s="18"/>
      <c r="EQE553" s="18"/>
      <c r="EQF553" s="18"/>
      <c r="EQG553" s="18"/>
      <c r="EQH553" s="18"/>
      <c r="EQI553" s="18"/>
      <c r="EQJ553" s="18"/>
      <c r="EQK553" s="18"/>
      <c r="EQL553" s="18"/>
      <c r="EQM553" s="18"/>
      <c r="EQN553" s="18"/>
      <c r="EQO553" s="18"/>
      <c r="EQP553" s="18"/>
      <c r="EQQ553" s="18"/>
      <c r="EQR553" s="18"/>
      <c r="EQS553" s="18"/>
      <c r="EQT553" s="18"/>
      <c r="EQU553" s="18"/>
      <c r="EQV553" s="18"/>
      <c r="EQW553" s="18"/>
      <c r="EQX553" s="18"/>
      <c r="EQY553" s="18"/>
      <c r="EQZ553" s="18"/>
      <c r="ERA553" s="18"/>
      <c r="ERB553" s="18"/>
      <c r="ERC553" s="18"/>
      <c r="ERD553" s="18"/>
      <c r="ERE553" s="18"/>
      <c r="ERF553" s="18"/>
      <c r="ERG553" s="18"/>
      <c r="ERH553" s="18"/>
      <c r="ERI553" s="18"/>
      <c r="ERJ553" s="18"/>
      <c r="ERK553" s="18"/>
      <c r="ERL553" s="18"/>
      <c r="ERM553" s="18"/>
      <c r="ERN553" s="18"/>
      <c r="ERO553" s="18"/>
      <c r="ERP553" s="18"/>
      <c r="ERQ553" s="18"/>
      <c r="ERR553" s="18"/>
      <c r="ERS553" s="18"/>
      <c r="ERT553" s="18"/>
      <c r="ERU553" s="18"/>
      <c r="ERV553" s="18"/>
      <c r="ERW553" s="18"/>
      <c r="ERX553" s="18"/>
      <c r="ERY553" s="18"/>
      <c r="ERZ553" s="18"/>
      <c r="ESA553" s="18"/>
      <c r="ESB553" s="18"/>
      <c r="ESC553" s="18"/>
      <c r="ESD553" s="18"/>
      <c r="ESE553" s="18"/>
      <c r="ESF553" s="18"/>
      <c r="ESG553" s="18"/>
      <c r="ESH553" s="18"/>
      <c r="ESI553" s="18"/>
      <c r="ESJ553" s="18"/>
      <c r="ESK553" s="18"/>
      <c r="ESL553" s="18"/>
      <c r="ESM553" s="18"/>
      <c r="ESN553" s="18"/>
      <c r="ESO553" s="18"/>
      <c r="ESP553" s="18"/>
      <c r="ESQ553" s="18"/>
      <c r="ESR553" s="18"/>
      <c r="ESS553" s="18"/>
      <c r="EST553" s="18"/>
      <c r="ESU553" s="18"/>
      <c r="ESV553" s="18"/>
      <c r="ESW553" s="18"/>
      <c r="ESX553" s="18"/>
      <c r="ESY553" s="18"/>
      <c r="ESZ553" s="18"/>
      <c r="ETA553" s="18"/>
      <c r="ETB553" s="18"/>
      <c r="ETC553" s="18"/>
      <c r="ETD553" s="18"/>
      <c r="ETE553" s="18"/>
      <c r="ETF553" s="18"/>
      <c r="ETG553" s="18"/>
      <c r="ETH553" s="18"/>
      <c r="ETI553" s="18"/>
      <c r="ETJ553" s="18"/>
      <c r="ETK553" s="18"/>
      <c r="ETL553" s="18"/>
      <c r="ETM553" s="18"/>
      <c r="ETN553" s="18"/>
      <c r="ETO553" s="18"/>
      <c r="ETP553" s="18"/>
      <c r="ETQ553" s="18"/>
      <c r="ETR553" s="18"/>
      <c r="ETS553" s="18"/>
      <c r="ETT553" s="18"/>
      <c r="ETU553" s="18"/>
      <c r="ETV553" s="18"/>
      <c r="ETW553" s="18"/>
      <c r="ETX553" s="18"/>
      <c r="ETY553" s="18"/>
      <c r="ETZ553" s="18"/>
      <c r="EUA553" s="18"/>
      <c r="EUB553" s="18"/>
      <c r="EUC553" s="18"/>
      <c r="EUD553" s="18"/>
      <c r="EUE553" s="18"/>
      <c r="EUF553" s="18"/>
      <c r="EUG553" s="18"/>
      <c r="EUH553" s="18"/>
      <c r="EUI553" s="18"/>
      <c r="EUJ553" s="18"/>
      <c r="EUK553" s="18"/>
      <c r="EUL553" s="18"/>
      <c r="EUM553" s="18"/>
      <c r="EUN553" s="18"/>
      <c r="EUO553" s="18"/>
      <c r="EUP553" s="18"/>
      <c r="EUQ553" s="18"/>
      <c r="EUR553" s="18"/>
      <c r="EUS553" s="18"/>
      <c r="EUT553" s="18"/>
      <c r="EUU553" s="18"/>
      <c r="EUV553" s="18"/>
      <c r="EUW553" s="18"/>
      <c r="EUX553" s="18"/>
      <c r="EUY553" s="18"/>
      <c r="EUZ553" s="18"/>
      <c r="EVA553" s="18"/>
      <c r="EVB553" s="18"/>
      <c r="EVC553" s="18"/>
      <c r="EVD553" s="18"/>
      <c r="EVE553" s="18"/>
      <c r="EVF553" s="18"/>
      <c r="EVG553" s="18"/>
      <c r="EVH553" s="18"/>
      <c r="EVI553" s="18"/>
      <c r="EVJ553" s="18"/>
      <c r="EVK553" s="18"/>
      <c r="EVL553" s="18"/>
      <c r="EVM553" s="18"/>
      <c r="EVN553" s="18"/>
      <c r="EVO553" s="18"/>
      <c r="EVP553" s="18"/>
      <c r="EVQ553" s="18"/>
      <c r="EVR553" s="18"/>
      <c r="EVS553" s="18"/>
      <c r="EVT553" s="18"/>
      <c r="EVU553" s="18"/>
      <c r="EVV553" s="18"/>
      <c r="EVW553" s="18"/>
      <c r="EVX553" s="18"/>
      <c r="EVY553" s="18"/>
      <c r="EVZ553" s="18"/>
      <c r="EWA553" s="18"/>
      <c r="EWB553" s="18"/>
      <c r="EWC553" s="18"/>
      <c r="EWD553" s="18"/>
      <c r="EWE553" s="18"/>
      <c r="EWF553" s="18"/>
      <c r="EWG553" s="18"/>
      <c r="EWH553" s="18"/>
      <c r="EWI553" s="18"/>
      <c r="EWJ553" s="18"/>
      <c r="EWK553" s="18"/>
      <c r="EWL553" s="18"/>
      <c r="EWM553" s="18"/>
      <c r="EWN553" s="18"/>
      <c r="EWO553" s="18"/>
      <c r="EWP553" s="18"/>
      <c r="EWQ553" s="18"/>
      <c r="EWR553" s="18"/>
      <c r="EWS553" s="18"/>
      <c r="EWT553" s="18"/>
      <c r="EWU553" s="18"/>
      <c r="EWV553" s="18"/>
      <c r="EWW553" s="18"/>
      <c r="EWX553" s="18"/>
      <c r="EWY553" s="18"/>
      <c r="EWZ553" s="18"/>
      <c r="EXA553" s="18"/>
      <c r="EXB553" s="18"/>
      <c r="EXC553" s="18"/>
      <c r="EXD553" s="18"/>
      <c r="EXE553" s="18"/>
      <c r="EXF553" s="18"/>
      <c r="EXG553" s="18"/>
      <c r="EXH553" s="18"/>
      <c r="EXI553" s="18"/>
      <c r="EXJ553" s="18"/>
      <c r="EXK553" s="18"/>
      <c r="EXL553" s="18"/>
      <c r="EXM553" s="18"/>
      <c r="EXN553" s="18"/>
      <c r="EXO553" s="18"/>
      <c r="EXP553" s="18"/>
      <c r="EXQ553" s="18"/>
      <c r="EXR553" s="18"/>
      <c r="EXS553" s="18"/>
      <c r="EXT553" s="18"/>
      <c r="EXU553" s="18"/>
      <c r="EXV553" s="18"/>
      <c r="EXW553" s="18"/>
      <c r="EXX553" s="18"/>
      <c r="EXY553" s="18"/>
      <c r="EXZ553" s="18"/>
      <c r="EYA553" s="18"/>
      <c r="EYB553" s="18"/>
      <c r="EYC553" s="18"/>
      <c r="EYD553" s="18"/>
      <c r="EYE553" s="18"/>
      <c r="EYF553" s="18"/>
      <c r="EYG553" s="18"/>
      <c r="EYH553" s="18"/>
      <c r="EYI553" s="18"/>
      <c r="EYJ553" s="18"/>
      <c r="EYK553" s="18"/>
      <c r="EYL553" s="18"/>
      <c r="EYM553" s="18"/>
      <c r="EYN553" s="18"/>
      <c r="EYO553" s="18"/>
      <c r="EYP553" s="18"/>
      <c r="EYQ553" s="18"/>
      <c r="EYR553" s="18"/>
      <c r="EYS553" s="18"/>
      <c r="EYT553" s="18"/>
      <c r="EYU553" s="18"/>
      <c r="EYV553" s="18"/>
      <c r="EYW553" s="18"/>
      <c r="EYX553" s="18"/>
      <c r="EYY553" s="18"/>
      <c r="EYZ553" s="18"/>
      <c r="EZA553" s="18"/>
      <c r="EZB553" s="18"/>
      <c r="EZC553" s="18"/>
      <c r="EZD553" s="18"/>
      <c r="EZE553" s="18"/>
      <c r="EZF553" s="18"/>
      <c r="EZG553" s="18"/>
      <c r="EZH553" s="18"/>
      <c r="EZI553" s="18"/>
      <c r="EZJ553" s="18"/>
      <c r="EZK553" s="18"/>
      <c r="EZL553" s="18"/>
      <c r="EZM553" s="18"/>
      <c r="EZN553" s="18"/>
      <c r="EZO553" s="18"/>
      <c r="EZP553" s="18"/>
      <c r="EZQ553" s="18"/>
      <c r="EZR553" s="18"/>
      <c r="EZS553" s="18"/>
      <c r="EZT553" s="18"/>
      <c r="EZU553" s="18"/>
      <c r="EZV553" s="18"/>
      <c r="EZW553" s="18"/>
      <c r="EZX553" s="18"/>
      <c r="EZY553" s="18"/>
      <c r="EZZ553" s="18"/>
      <c r="FAA553" s="18"/>
      <c r="FAB553" s="18"/>
      <c r="FAC553" s="18"/>
      <c r="FAD553" s="18"/>
      <c r="FAE553" s="18"/>
      <c r="FAF553" s="18"/>
      <c r="FAG553" s="18"/>
      <c r="FAH553" s="18"/>
      <c r="FAI553" s="18"/>
      <c r="FAJ553" s="18"/>
      <c r="FAK553" s="18"/>
      <c r="FAL553" s="18"/>
      <c r="FAM553" s="18"/>
      <c r="FAN553" s="18"/>
      <c r="FAO553" s="18"/>
      <c r="FAP553" s="18"/>
      <c r="FAQ553" s="18"/>
      <c r="FAR553" s="18"/>
      <c r="FAS553" s="18"/>
      <c r="FAT553" s="18"/>
      <c r="FAU553" s="18"/>
      <c r="FAV553" s="18"/>
      <c r="FAW553" s="18"/>
      <c r="FAX553" s="18"/>
      <c r="FAY553" s="18"/>
      <c r="FAZ553" s="18"/>
      <c r="FBA553" s="18"/>
      <c r="FBB553" s="18"/>
      <c r="FBC553" s="18"/>
      <c r="FBD553" s="18"/>
      <c r="FBE553" s="18"/>
      <c r="FBF553" s="18"/>
      <c r="FBG553" s="18"/>
      <c r="FBH553" s="18"/>
      <c r="FBI553" s="18"/>
      <c r="FBJ553" s="18"/>
      <c r="FBK553" s="18"/>
      <c r="FBL553" s="18"/>
      <c r="FBM553" s="18"/>
      <c r="FBN553" s="18"/>
      <c r="FBO553" s="18"/>
      <c r="FBP553" s="18"/>
      <c r="FBQ553" s="18"/>
      <c r="FBR553" s="18"/>
      <c r="FBS553" s="18"/>
      <c r="FBT553" s="18"/>
      <c r="FBU553" s="18"/>
      <c r="FBV553" s="18"/>
      <c r="FBW553" s="18"/>
      <c r="FBX553" s="18"/>
      <c r="FBY553" s="18"/>
      <c r="FBZ553" s="18"/>
      <c r="FCA553" s="18"/>
      <c r="FCB553" s="18"/>
      <c r="FCC553" s="18"/>
      <c r="FCD553" s="18"/>
      <c r="FCE553" s="18"/>
      <c r="FCF553" s="18"/>
      <c r="FCG553" s="18"/>
      <c r="FCH553" s="18"/>
      <c r="FCI553" s="18"/>
      <c r="FCJ553" s="18"/>
      <c r="FCK553" s="18"/>
      <c r="FCL553" s="18"/>
      <c r="FCM553" s="18"/>
      <c r="FCN553" s="18"/>
      <c r="FCO553" s="18"/>
      <c r="FCP553" s="18"/>
      <c r="FCQ553" s="18"/>
      <c r="FCR553" s="18"/>
      <c r="FCS553" s="18"/>
      <c r="FCT553" s="18"/>
      <c r="FCU553" s="18"/>
      <c r="FCV553" s="18"/>
      <c r="FCW553" s="18"/>
      <c r="FCX553" s="18"/>
      <c r="FCY553" s="18"/>
      <c r="FCZ553" s="18"/>
      <c r="FDA553" s="18"/>
      <c r="FDB553" s="18"/>
      <c r="FDC553" s="18"/>
      <c r="FDD553" s="18"/>
      <c r="FDE553" s="18"/>
      <c r="FDF553" s="18"/>
      <c r="FDG553" s="18"/>
      <c r="FDH553" s="18"/>
      <c r="FDI553" s="18"/>
      <c r="FDJ553" s="18"/>
      <c r="FDK553" s="18"/>
      <c r="FDL553" s="18"/>
      <c r="FDM553" s="18"/>
      <c r="FDN553" s="18"/>
      <c r="FDO553" s="18"/>
      <c r="FDP553" s="18"/>
      <c r="FDQ553" s="18"/>
      <c r="FDR553" s="18"/>
      <c r="FDS553" s="18"/>
      <c r="FDT553" s="18"/>
      <c r="FDU553" s="18"/>
      <c r="FDV553" s="18"/>
      <c r="FDW553" s="18"/>
      <c r="FDX553" s="18"/>
      <c r="FDY553" s="18"/>
      <c r="FDZ553" s="18"/>
      <c r="FEA553" s="18"/>
      <c r="FEB553" s="18"/>
      <c r="FEC553" s="18"/>
      <c r="FED553" s="18"/>
      <c r="FEE553" s="18"/>
      <c r="FEF553" s="18"/>
      <c r="FEG553" s="18"/>
      <c r="FEH553" s="18"/>
      <c r="FEI553" s="18"/>
      <c r="FEJ553" s="18"/>
      <c r="FEK553" s="18"/>
      <c r="FEL553" s="18"/>
      <c r="FEM553" s="18"/>
      <c r="FEN553" s="18"/>
      <c r="FEO553" s="18"/>
      <c r="FEP553" s="18"/>
      <c r="FEQ553" s="18"/>
      <c r="FER553" s="18"/>
      <c r="FES553" s="18"/>
      <c r="FET553" s="18"/>
      <c r="FEU553" s="18"/>
      <c r="FEV553" s="18"/>
      <c r="FEW553" s="18"/>
      <c r="FEX553" s="18"/>
      <c r="FEY553" s="18"/>
      <c r="FEZ553" s="18"/>
      <c r="FFA553" s="18"/>
      <c r="FFB553" s="18"/>
      <c r="FFC553" s="18"/>
      <c r="FFD553" s="18"/>
      <c r="FFE553" s="18"/>
      <c r="FFF553" s="18"/>
      <c r="FFG553" s="18"/>
      <c r="FFH553" s="18"/>
      <c r="FFI553" s="18"/>
      <c r="FFJ553" s="18"/>
      <c r="FFK553" s="18"/>
      <c r="FFL553" s="18"/>
      <c r="FFM553" s="18"/>
      <c r="FFN553" s="18"/>
      <c r="FFO553" s="18"/>
      <c r="FFP553" s="18"/>
      <c r="FFQ553" s="18"/>
      <c r="FFR553" s="18"/>
      <c r="FFS553" s="18"/>
      <c r="FFT553" s="18"/>
      <c r="FFU553" s="18"/>
      <c r="FFV553" s="18"/>
      <c r="FFW553" s="18"/>
      <c r="FFX553" s="18"/>
      <c r="FFY553" s="18"/>
      <c r="FFZ553" s="18"/>
      <c r="FGA553" s="18"/>
      <c r="FGB553" s="18"/>
      <c r="FGC553" s="18"/>
      <c r="FGD553" s="18"/>
      <c r="FGE553" s="18"/>
      <c r="FGF553" s="18"/>
      <c r="FGG553" s="18"/>
      <c r="FGH553" s="18"/>
      <c r="FGI553" s="18"/>
      <c r="FGJ553" s="18"/>
      <c r="FGK553" s="18"/>
      <c r="FGL553" s="18"/>
      <c r="FGM553" s="18"/>
      <c r="FGN553" s="18"/>
      <c r="FGO553" s="18"/>
      <c r="FGP553" s="18"/>
      <c r="FGQ553" s="18"/>
      <c r="FGR553" s="18"/>
      <c r="FGS553" s="18"/>
      <c r="FGT553" s="18"/>
      <c r="FGU553" s="18"/>
      <c r="FGV553" s="18"/>
      <c r="FGW553" s="18"/>
      <c r="FGX553" s="18"/>
      <c r="FGY553" s="18"/>
      <c r="FGZ553" s="18"/>
      <c r="FHA553" s="18"/>
      <c r="FHB553" s="18"/>
      <c r="FHC553" s="18"/>
      <c r="FHD553" s="18"/>
      <c r="FHE553" s="18"/>
      <c r="FHF553" s="18"/>
      <c r="FHG553" s="18"/>
      <c r="FHH553" s="18"/>
      <c r="FHI553" s="18"/>
      <c r="FHJ553" s="18"/>
      <c r="FHK553" s="18"/>
      <c r="FHL553" s="18"/>
      <c r="FHM553" s="18"/>
      <c r="FHN553" s="18"/>
      <c r="FHO553" s="18"/>
      <c r="FHP553" s="18"/>
      <c r="FHQ553" s="18"/>
      <c r="FHR553" s="18"/>
      <c r="FHS553" s="18"/>
      <c r="FHT553" s="18"/>
      <c r="FHU553" s="18"/>
      <c r="FHV553" s="18"/>
      <c r="FHW553" s="18"/>
      <c r="FHX553" s="18"/>
      <c r="FHY553" s="18"/>
      <c r="FHZ553" s="18"/>
      <c r="FIA553" s="18"/>
      <c r="FIB553" s="18"/>
      <c r="FIC553" s="18"/>
      <c r="FID553" s="18"/>
      <c r="FIE553" s="18"/>
      <c r="FIF553" s="18"/>
      <c r="FIG553" s="18"/>
      <c r="FIH553" s="18"/>
      <c r="FII553" s="18"/>
      <c r="FIJ553" s="18"/>
      <c r="FIK553" s="18"/>
      <c r="FIL553" s="18"/>
      <c r="FIM553" s="18"/>
      <c r="FIN553" s="18"/>
      <c r="FIO553" s="18"/>
      <c r="FIP553" s="18"/>
      <c r="FIQ553" s="18"/>
      <c r="FIR553" s="18"/>
      <c r="FIS553" s="18"/>
      <c r="FIT553" s="18"/>
      <c r="FIU553" s="18"/>
      <c r="FIV553" s="18"/>
      <c r="FIW553" s="18"/>
      <c r="FIX553" s="18"/>
      <c r="FIY553" s="18"/>
      <c r="FIZ553" s="18"/>
      <c r="FJA553" s="18"/>
      <c r="FJB553" s="18"/>
      <c r="FJC553" s="18"/>
      <c r="FJD553" s="18"/>
      <c r="FJE553" s="18"/>
      <c r="FJF553" s="18"/>
      <c r="FJG553" s="18"/>
      <c r="FJH553" s="18"/>
      <c r="FJI553" s="18"/>
      <c r="FJJ553" s="18"/>
      <c r="FJK553" s="18"/>
      <c r="FJL553" s="18"/>
      <c r="FJM553" s="18"/>
      <c r="FJN553" s="18"/>
      <c r="FJO553" s="18"/>
      <c r="FJP553" s="18"/>
      <c r="FJQ553" s="18"/>
      <c r="FJR553" s="18"/>
      <c r="FJS553" s="18"/>
      <c r="FJT553" s="18"/>
      <c r="FJU553" s="18"/>
      <c r="FJV553" s="18"/>
      <c r="FJW553" s="18"/>
      <c r="FJX553" s="18"/>
      <c r="FJY553" s="18"/>
      <c r="FJZ553" s="18"/>
      <c r="FKA553" s="18"/>
      <c r="FKB553" s="18"/>
      <c r="FKC553" s="18"/>
      <c r="FKD553" s="18"/>
      <c r="FKE553" s="18"/>
      <c r="FKF553" s="18"/>
      <c r="FKG553" s="18"/>
      <c r="FKH553" s="18"/>
      <c r="FKI553" s="18"/>
      <c r="FKJ553" s="18"/>
      <c r="FKK553" s="18"/>
      <c r="FKL553" s="18"/>
      <c r="FKM553" s="18"/>
      <c r="FKN553" s="18"/>
      <c r="FKO553" s="18"/>
      <c r="FKP553" s="18"/>
      <c r="FKQ553" s="18"/>
      <c r="FKR553" s="18"/>
      <c r="FKS553" s="18"/>
      <c r="FKT553" s="18"/>
      <c r="FKU553" s="18"/>
      <c r="FKV553" s="18"/>
      <c r="FKW553" s="18"/>
      <c r="FKX553" s="18"/>
      <c r="FKY553" s="18"/>
      <c r="FKZ553" s="18"/>
      <c r="FLA553" s="18"/>
      <c r="FLB553" s="18"/>
      <c r="FLC553" s="18"/>
      <c r="FLD553" s="18"/>
      <c r="FLE553" s="18"/>
      <c r="FLF553" s="18"/>
      <c r="FLG553" s="18"/>
      <c r="FLH553" s="18"/>
      <c r="FLI553" s="18"/>
      <c r="FLJ553" s="18"/>
      <c r="FLK553" s="18"/>
      <c r="FLL553" s="18"/>
      <c r="FLM553" s="18"/>
      <c r="FLN553" s="18"/>
      <c r="FLO553" s="18"/>
      <c r="FLP553" s="18"/>
      <c r="FLQ553" s="18"/>
      <c r="FLR553" s="18"/>
      <c r="FLS553" s="18"/>
      <c r="FLT553" s="18"/>
      <c r="FLU553" s="18"/>
      <c r="FLV553" s="18"/>
      <c r="FLW553" s="18"/>
      <c r="FLX553" s="18"/>
      <c r="FLY553" s="18"/>
      <c r="FLZ553" s="18"/>
      <c r="FMA553" s="18"/>
      <c r="FMB553" s="18"/>
      <c r="FMC553" s="18"/>
      <c r="FMD553" s="18"/>
      <c r="FME553" s="18"/>
      <c r="FMF553" s="18"/>
      <c r="FMG553" s="18"/>
      <c r="FMH553" s="18"/>
      <c r="FMI553" s="18"/>
      <c r="FMJ553" s="18"/>
      <c r="FMK553" s="18"/>
      <c r="FML553" s="18"/>
      <c r="FMM553" s="18"/>
      <c r="FMN553" s="18"/>
      <c r="FMO553" s="18"/>
      <c r="FMP553" s="18"/>
      <c r="FMQ553" s="18"/>
      <c r="FMR553" s="18"/>
      <c r="FMS553" s="18"/>
      <c r="FMT553" s="18"/>
      <c r="FMU553" s="18"/>
      <c r="FMV553" s="18"/>
      <c r="FMW553" s="18"/>
      <c r="FMX553" s="18"/>
      <c r="FMY553" s="18"/>
      <c r="FMZ553" s="18"/>
      <c r="FNA553" s="18"/>
      <c r="FNB553" s="18"/>
      <c r="FNC553" s="18"/>
      <c r="FND553" s="18"/>
      <c r="FNE553" s="18"/>
      <c r="FNF553" s="18"/>
      <c r="FNG553" s="18"/>
      <c r="FNH553" s="18"/>
      <c r="FNI553" s="18"/>
      <c r="FNJ553" s="18"/>
      <c r="FNK553" s="18"/>
      <c r="FNL553" s="18"/>
      <c r="FNM553" s="18"/>
      <c r="FNN553" s="18"/>
      <c r="FNO553" s="18"/>
      <c r="FNP553" s="18"/>
      <c r="FNQ553" s="18"/>
      <c r="FNR553" s="18"/>
      <c r="FNS553" s="18"/>
      <c r="FNT553" s="18"/>
      <c r="FNU553" s="18"/>
      <c r="FNV553" s="18"/>
      <c r="FNW553" s="18"/>
      <c r="FNX553" s="18"/>
      <c r="FNY553" s="18"/>
      <c r="FNZ553" s="18"/>
      <c r="FOA553" s="18"/>
      <c r="FOB553" s="18"/>
      <c r="FOC553" s="18"/>
      <c r="FOD553" s="18"/>
      <c r="FOE553" s="18"/>
      <c r="FOF553" s="18"/>
      <c r="FOG553" s="18"/>
      <c r="FOH553" s="18"/>
      <c r="FOI553" s="18"/>
      <c r="FOJ553" s="18"/>
      <c r="FOK553" s="18"/>
      <c r="FOL553" s="18"/>
      <c r="FOM553" s="18"/>
      <c r="FON553" s="18"/>
      <c r="FOO553" s="18"/>
      <c r="FOP553" s="18"/>
      <c r="FOQ553" s="18"/>
      <c r="FOR553" s="18"/>
      <c r="FOS553" s="18"/>
      <c r="FOT553" s="18"/>
      <c r="FOU553" s="18"/>
      <c r="FOV553" s="18"/>
      <c r="FOW553" s="18"/>
      <c r="FOX553" s="18"/>
      <c r="FOY553" s="18"/>
      <c r="FOZ553" s="18"/>
      <c r="FPA553" s="18"/>
      <c r="FPB553" s="18"/>
      <c r="FPC553" s="18"/>
      <c r="FPD553" s="18"/>
      <c r="FPE553" s="18"/>
      <c r="FPF553" s="18"/>
      <c r="FPG553" s="18"/>
      <c r="FPH553" s="18"/>
      <c r="FPI553" s="18"/>
      <c r="FPJ553" s="18"/>
      <c r="FPK553" s="18"/>
      <c r="FPL553" s="18"/>
      <c r="FPM553" s="18"/>
      <c r="FPN553" s="18"/>
      <c r="FPO553" s="18"/>
      <c r="FPP553" s="18"/>
      <c r="FPQ553" s="18"/>
      <c r="FPR553" s="18"/>
      <c r="FPS553" s="18"/>
      <c r="FPT553" s="18"/>
      <c r="FPU553" s="18"/>
      <c r="FPV553" s="18"/>
      <c r="FPW553" s="18"/>
      <c r="FPX553" s="18"/>
      <c r="FPY553" s="18"/>
      <c r="FPZ553" s="18"/>
      <c r="FQA553" s="18"/>
      <c r="FQB553" s="18"/>
      <c r="FQC553" s="18"/>
      <c r="FQD553" s="18"/>
      <c r="FQE553" s="18"/>
      <c r="FQF553" s="18"/>
      <c r="FQG553" s="18"/>
      <c r="FQH553" s="18"/>
      <c r="FQI553" s="18"/>
      <c r="FQJ553" s="18"/>
      <c r="FQK553" s="18"/>
      <c r="FQL553" s="18"/>
      <c r="FQM553" s="18"/>
      <c r="FQN553" s="18"/>
      <c r="FQO553" s="18"/>
      <c r="FQP553" s="18"/>
      <c r="FQQ553" s="18"/>
      <c r="FQR553" s="18"/>
      <c r="FQS553" s="18"/>
      <c r="FQT553" s="18"/>
      <c r="FQU553" s="18"/>
      <c r="FQV553" s="18"/>
      <c r="FQW553" s="18"/>
      <c r="FQX553" s="18"/>
      <c r="FQY553" s="18"/>
      <c r="FQZ553" s="18"/>
      <c r="FRA553" s="18"/>
      <c r="FRB553" s="18"/>
      <c r="FRC553" s="18"/>
      <c r="FRD553" s="18"/>
      <c r="FRE553" s="18"/>
      <c r="FRF553" s="18"/>
      <c r="FRG553" s="18"/>
      <c r="FRH553" s="18"/>
      <c r="FRI553" s="18"/>
      <c r="FRJ553" s="18"/>
      <c r="FRK553" s="18"/>
      <c r="FRL553" s="18"/>
      <c r="FRM553" s="18"/>
      <c r="FRN553" s="18"/>
      <c r="FRO553" s="18"/>
      <c r="FRP553" s="18"/>
      <c r="FRQ553" s="18"/>
      <c r="FRR553" s="18"/>
      <c r="FRS553" s="18"/>
      <c r="FRT553" s="18"/>
      <c r="FRU553" s="18"/>
      <c r="FRV553" s="18"/>
      <c r="FRW553" s="18"/>
      <c r="FRX553" s="18"/>
      <c r="FRY553" s="18"/>
      <c r="FRZ553" s="18"/>
      <c r="FSA553" s="18"/>
      <c r="FSB553" s="18"/>
      <c r="FSC553" s="18"/>
      <c r="FSD553" s="18"/>
      <c r="FSE553" s="18"/>
      <c r="FSF553" s="18"/>
      <c r="FSG553" s="18"/>
      <c r="FSH553" s="18"/>
      <c r="FSI553" s="18"/>
      <c r="FSJ553" s="18"/>
      <c r="FSK553" s="18"/>
      <c r="FSL553" s="18"/>
      <c r="FSM553" s="18"/>
      <c r="FSN553" s="18"/>
      <c r="FSO553" s="18"/>
      <c r="FSP553" s="18"/>
      <c r="FSQ553" s="18"/>
      <c r="FSR553" s="18"/>
      <c r="FSS553" s="18"/>
      <c r="FST553" s="18"/>
      <c r="FSU553" s="18"/>
      <c r="FSV553" s="18"/>
      <c r="FSW553" s="18"/>
      <c r="FSX553" s="18"/>
      <c r="FSY553" s="18"/>
      <c r="FSZ553" s="18"/>
      <c r="FTA553" s="18"/>
      <c r="FTB553" s="18"/>
      <c r="FTC553" s="18"/>
      <c r="FTD553" s="18"/>
      <c r="FTE553" s="18"/>
      <c r="FTF553" s="18"/>
      <c r="FTG553" s="18"/>
      <c r="FTH553" s="18"/>
      <c r="FTI553" s="18"/>
      <c r="FTJ553" s="18"/>
      <c r="FTK553" s="18"/>
      <c r="FTL553" s="18"/>
      <c r="FTM553" s="18"/>
      <c r="FTN553" s="18"/>
      <c r="FTO553" s="18"/>
      <c r="FTP553" s="18"/>
      <c r="FTQ553" s="18"/>
      <c r="FTR553" s="18"/>
      <c r="FTS553" s="18"/>
      <c r="FTT553" s="18"/>
      <c r="FTU553" s="18"/>
      <c r="FTV553" s="18"/>
      <c r="FTW553" s="18"/>
      <c r="FTX553" s="18"/>
      <c r="FTY553" s="18"/>
      <c r="FTZ553" s="18"/>
      <c r="FUA553" s="18"/>
      <c r="FUB553" s="18"/>
      <c r="FUC553" s="18"/>
      <c r="FUD553" s="18"/>
      <c r="FUE553" s="18"/>
      <c r="FUF553" s="18"/>
      <c r="FUG553" s="18"/>
      <c r="FUH553" s="18"/>
      <c r="FUI553" s="18"/>
      <c r="FUJ553" s="18"/>
      <c r="FUK553" s="18"/>
      <c r="FUL553" s="18"/>
      <c r="FUM553" s="18"/>
      <c r="FUN553" s="18"/>
      <c r="FUO553" s="18"/>
      <c r="FUP553" s="18"/>
      <c r="FUQ553" s="18"/>
      <c r="FUR553" s="18"/>
      <c r="FUS553" s="18"/>
      <c r="FUT553" s="18"/>
      <c r="FUU553" s="18"/>
      <c r="FUV553" s="18"/>
      <c r="FUW553" s="18"/>
      <c r="FUX553" s="18"/>
      <c r="FUY553" s="18"/>
      <c r="FUZ553" s="18"/>
      <c r="FVA553" s="18"/>
      <c r="FVB553" s="18"/>
      <c r="FVC553" s="18"/>
      <c r="FVD553" s="18"/>
      <c r="FVE553" s="18"/>
      <c r="FVF553" s="18"/>
      <c r="FVG553" s="18"/>
      <c r="FVH553" s="18"/>
      <c r="FVI553" s="18"/>
      <c r="FVJ553" s="18"/>
      <c r="FVK553" s="18"/>
      <c r="FVL553" s="18"/>
      <c r="FVM553" s="18"/>
      <c r="FVN553" s="18"/>
      <c r="FVO553" s="18"/>
      <c r="FVP553" s="18"/>
      <c r="FVQ553" s="18"/>
      <c r="FVR553" s="18"/>
      <c r="FVS553" s="18"/>
      <c r="FVT553" s="18"/>
      <c r="FVU553" s="18"/>
      <c r="FVV553" s="18"/>
      <c r="FVW553" s="18"/>
      <c r="FVX553" s="18"/>
      <c r="FVY553" s="18"/>
      <c r="FVZ553" s="18"/>
      <c r="FWA553" s="18"/>
      <c r="FWB553" s="18"/>
      <c r="FWC553" s="18"/>
      <c r="FWD553" s="18"/>
      <c r="FWE553" s="18"/>
      <c r="FWF553" s="18"/>
      <c r="FWG553" s="18"/>
      <c r="FWH553" s="18"/>
      <c r="FWI553" s="18"/>
      <c r="FWJ553" s="18"/>
      <c r="FWK553" s="18"/>
      <c r="FWL553" s="18"/>
      <c r="FWM553" s="18"/>
      <c r="FWN553" s="18"/>
      <c r="FWO553" s="18"/>
      <c r="FWP553" s="18"/>
      <c r="FWQ553" s="18"/>
      <c r="FWR553" s="18"/>
      <c r="FWS553" s="18"/>
      <c r="FWT553" s="18"/>
      <c r="FWU553" s="18"/>
      <c r="FWV553" s="18"/>
      <c r="FWW553" s="18"/>
      <c r="FWX553" s="18"/>
      <c r="FWY553" s="18"/>
      <c r="FWZ553" s="18"/>
      <c r="FXA553" s="18"/>
      <c r="FXB553" s="18"/>
      <c r="FXC553" s="18"/>
      <c r="FXD553" s="18"/>
      <c r="FXE553" s="18"/>
      <c r="FXF553" s="18"/>
      <c r="FXG553" s="18"/>
      <c r="FXH553" s="18"/>
      <c r="FXI553" s="18"/>
      <c r="FXJ553" s="18"/>
      <c r="FXK553" s="18"/>
      <c r="FXL553" s="18"/>
      <c r="FXM553" s="18"/>
      <c r="FXN553" s="18"/>
      <c r="FXO553" s="18"/>
      <c r="FXP553" s="18"/>
      <c r="FXQ553" s="18"/>
      <c r="FXR553" s="18"/>
      <c r="FXS553" s="18"/>
      <c r="FXT553" s="18"/>
      <c r="FXU553" s="18"/>
      <c r="FXV553" s="18"/>
      <c r="FXW553" s="18"/>
      <c r="FXX553" s="18"/>
      <c r="FXY553" s="18"/>
      <c r="FXZ553" s="18"/>
      <c r="FYA553" s="18"/>
      <c r="FYB553" s="18"/>
      <c r="FYC553" s="18"/>
      <c r="FYD553" s="18"/>
      <c r="FYE553" s="18"/>
      <c r="FYF553" s="18"/>
      <c r="FYG553" s="18"/>
      <c r="FYH553" s="18"/>
      <c r="FYI553" s="18"/>
      <c r="FYJ553" s="18"/>
      <c r="FYK553" s="18"/>
      <c r="FYL553" s="18"/>
      <c r="FYM553" s="18"/>
      <c r="FYN553" s="18"/>
      <c r="FYO553" s="18"/>
      <c r="FYP553" s="18"/>
      <c r="FYQ553" s="18"/>
      <c r="FYR553" s="18"/>
      <c r="FYS553" s="18"/>
      <c r="FYT553" s="18"/>
      <c r="FYU553" s="18"/>
      <c r="FYV553" s="18"/>
      <c r="FYW553" s="18"/>
      <c r="FYX553" s="18"/>
      <c r="FYY553" s="18"/>
      <c r="FYZ553" s="18"/>
      <c r="FZA553" s="18"/>
      <c r="FZB553" s="18"/>
      <c r="FZC553" s="18"/>
      <c r="FZD553" s="18"/>
      <c r="FZE553" s="18"/>
      <c r="FZF553" s="18"/>
      <c r="FZG553" s="18"/>
      <c r="FZH553" s="18"/>
      <c r="FZI553" s="18"/>
      <c r="FZJ553" s="18"/>
      <c r="FZK553" s="18"/>
      <c r="FZL553" s="18"/>
      <c r="FZM553" s="18"/>
      <c r="FZN553" s="18"/>
      <c r="FZO553" s="18"/>
      <c r="FZP553" s="18"/>
      <c r="FZQ553" s="18"/>
      <c r="FZR553" s="18"/>
      <c r="FZS553" s="18"/>
      <c r="FZT553" s="18"/>
      <c r="FZU553" s="18"/>
      <c r="FZV553" s="18"/>
      <c r="FZW553" s="18"/>
      <c r="FZX553" s="18"/>
      <c r="FZY553" s="18"/>
      <c r="FZZ553" s="18"/>
      <c r="GAA553" s="18"/>
      <c r="GAB553" s="18"/>
      <c r="GAC553" s="18"/>
      <c r="GAD553" s="18"/>
      <c r="GAE553" s="18"/>
      <c r="GAF553" s="18"/>
      <c r="GAG553" s="18"/>
      <c r="GAH553" s="18"/>
      <c r="GAI553" s="18"/>
      <c r="GAJ553" s="18"/>
      <c r="GAK553" s="18"/>
      <c r="GAL553" s="18"/>
      <c r="GAM553" s="18"/>
      <c r="GAN553" s="18"/>
      <c r="GAO553" s="18"/>
      <c r="GAP553" s="18"/>
      <c r="GAQ553" s="18"/>
      <c r="GAR553" s="18"/>
      <c r="GAS553" s="18"/>
      <c r="GAT553" s="18"/>
      <c r="GAU553" s="18"/>
      <c r="GAV553" s="18"/>
      <c r="GAW553" s="18"/>
      <c r="GAX553" s="18"/>
      <c r="GAY553" s="18"/>
      <c r="GAZ553" s="18"/>
      <c r="GBA553" s="18"/>
      <c r="GBB553" s="18"/>
      <c r="GBC553" s="18"/>
      <c r="GBD553" s="18"/>
      <c r="GBE553" s="18"/>
      <c r="GBF553" s="18"/>
      <c r="GBG553" s="18"/>
      <c r="GBH553" s="18"/>
      <c r="GBI553" s="18"/>
      <c r="GBJ553" s="18"/>
      <c r="GBK553" s="18"/>
      <c r="GBL553" s="18"/>
      <c r="GBM553" s="18"/>
      <c r="GBN553" s="18"/>
      <c r="GBO553" s="18"/>
      <c r="GBP553" s="18"/>
      <c r="GBQ553" s="18"/>
      <c r="GBR553" s="18"/>
      <c r="GBS553" s="18"/>
      <c r="GBT553" s="18"/>
      <c r="GBU553" s="18"/>
      <c r="GBV553" s="18"/>
      <c r="GBW553" s="18"/>
      <c r="GBX553" s="18"/>
      <c r="GBY553" s="18"/>
      <c r="GBZ553" s="18"/>
      <c r="GCA553" s="18"/>
      <c r="GCB553" s="18"/>
      <c r="GCC553" s="18"/>
      <c r="GCD553" s="18"/>
      <c r="GCE553" s="18"/>
      <c r="GCF553" s="18"/>
      <c r="GCG553" s="18"/>
      <c r="GCH553" s="18"/>
      <c r="GCI553" s="18"/>
      <c r="GCJ553" s="18"/>
      <c r="GCK553" s="18"/>
      <c r="GCL553" s="18"/>
      <c r="GCM553" s="18"/>
      <c r="GCN553" s="18"/>
      <c r="GCO553" s="18"/>
      <c r="GCP553" s="18"/>
      <c r="GCQ553" s="18"/>
      <c r="GCR553" s="18"/>
      <c r="GCS553" s="18"/>
      <c r="GCT553" s="18"/>
      <c r="GCU553" s="18"/>
      <c r="GCV553" s="18"/>
      <c r="GCW553" s="18"/>
      <c r="GCX553" s="18"/>
      <c r="GCY553" s="18"/>
      <c r="GCZ553" s="18"/>
      <c r="GDA553" s="18"/>
      <c r="GDB553" s="18"/>
      <c r="GDC553" s="18"/>
      <c r="GDD553" s="18"/>
      <c r="GDE553" s="18"/>
      <c r="GDF553" s="18"/>
      <c r="GDG553" s="18"/>
      <c r="GDH553" s="18"/>
      <c r="GDI553" s="18"/>
      <c r="GDJ553" s="18"/>
      <c r="GDK553" s="18"/>
      <c r="GDL553" s="18"/>
      <c r="GDM553" s="18"/>
      <c r="GDN553" s="18"/>
      <c r="GDO553" s="18"/>
      <c r="GDP553" s="18"/>
      <c r="GDQ553" s="18"/>
      <c r="GDR553" s="18"/>
      <c r="GDS553" s="18"/>
      <c r="GDT553" s="18"/>
      <c r="GDU553" s="18"/>
      <c r="GDV553" s="18"/>
      <c r="GDW553" s="18"/>
      <c r="GDX553" s="18"/>
      <c r="GDY553" s="18"/>
      <c r="GDZ553" s="18"/>
      <c r="GEA553" s="18"/>
      <c r="GEB553" s="18"/>
      <c r="GEC553" s="18"/>
      <c r="GED553" s="18"/>
      <c r="GEE553" s="18"/>
      <c r="GEF553" s="18"/>
      <c r="GEG553" s="18"/>
      <c r="GEH553" s="18"/>
      <c r="GEI553" s="18"/>
      <c r="GEJ553" s="18"/>
      <c r="GEK553" s="18"/>
      <c r="GEL553" s="18"/>
      <c r="GEM553" s="18"/>
      <c r="GEN553" s="18"/>
      <c r="GEO553" s="18"/>
      <c r="GEP553" s="18"/>
      <c r="GEQ553" s="18"/>
      <c r="GER553" s="18"/>
      <c r="GES553" s="18"/>
      <c r="GET553" s="18"/>
      <c r="GEU553" s="18"/>
      <c r="GEV553" s="18"/>
      <c r="GEW553" s="18"/>
      <c r="GEX553" s="18"/>
      <c r="GEY553" s="18"/>
      <c r="GEZ553" s="18"/>
      <c r="GFA553" s="18"/>
      <c r="GFB553" s="18"/>
      <c r="GFC553" s="18"/>
      <c r="GFD553" s="18"/>
      <c r="GFE553" s="18"/>
      <c r="GFF553" s="18"/>
      <c r="GFG553" s="18"/>
      <c r="GFH553" s="18"/>
      <c r="GFI553" s="18"/>
      <c r="GFJ553" s="18"/>
      <c r="GFK553" s="18"/>
      <c r="GFL553" s="18"/>
      <c r="GFM553" s="18"/>
      <c r="GFN553" s="18"/>
      <c r="GFO553" s="18"/>
      <c r="GFP553" s="18"/>
      <c r="GFQ553" s="18"/>
      <c r="GFR553" s="18"/>
      <c r="GFS553" s="18"/>
      <c r="GFT553" s="18"/>
      <c r="GFU553" s="18"/>
      <c r="GFV553" s="18"/>
      <c r="GFW553" s="18"/>
      <c r="GFX553" s="18"/>
      <c r="GFY553" s="18"/>
      <c r="GFZ553" s="18"/>
      <c r="GGA553" s="18"/>
      <c r="GGB553" s="18"/>
      <c r="GGC553" s="18"/>
      <c r="GGD553" s="18"/>
      <c r="GGE553" s="18"/>
      <c r="GGF553" s="18"/>
      <c r="GGG553" s="18"/>
      <c r="GGH553" s="18"/>
      <c r="GGI553" s="18"/>
      <c r="GGJ553" s="18"/>
      <c r="GGK553" s="18"/>
      <c r="GGL553" s="18"/>
      <c r="GGM553" s="18"/>
      <c r="GGN553" s="18"/>
      <c r="GGO553" s="18"/>
      <c r="GGP553" s="18"/>
      <c r="GGQ553" s="18"/>
      <c r="GGR553" s="18"/>
      <c r="GGS553" s="18"/>
      <c r="GGT553" s="18"/>
      <c r="GGU553" s="18"/>
      <c r="GGV553" s="18"/>
      <c r="GGW553" s="18"/>
      <c r="GGX553" s="18"/>
      <c r="GGY553" s="18"/>
      <c r="GGZ553" s="18"/>
      <c r="GHA553" s="18"/>
      <c r="GHB553" s="18"/>
      <c r="GHC553" s="18"/>
      <c r="GHD553" s="18"/>
      <c r="GHE553" s="18"/>
      <c r="GHF553" s="18"/>
      <c r="GHG553" s="18"/>
      <c r="GHH553" s="18"/>
      <c r="GHI553" s="18"/>
      <c r="GHJ553" s="18"/>
      <c r="GHK553" s="18"/>
      <c r="GHL553" s="18"/>
      <c r="GHM553" s="18"/>
      <c r="GHN553" s="18"/>
      <c r="GHO553" s="18"/>
      <c r="GHP553" s="18"/>
      <c r="GHQ553" s="18"/>
      <c r="GHR553" s="18"/>
      <c r="GHS553" s="18"/>
      <c r="GHT553" s="18"/>
      <c r="GHU553" s="18"/>
      <c r="GHV553" s="18"/>
      <c r="GHW553" s="18"/>
      <c r="GHX553" s="18"/>
      <c r="GHY553" s="18"/>
      <c r="GHZ553" s="18"/>
      <c r="GIA553" s="18"/>
      <c r="GIB553" s="18"/>
      <c r="GIC553" s="18"/>
      <c r="GID553" s="18"/>
      <c r="GIE553" s="18"/>
      <c r="GIF553" s="18"/>
      <c r="GIG553" s="18"/>
      <c r="GIH553" s="18"/>
      <c r="GII553" s="18"/>
      <c r="GIJ553" s="18"/>
      <c r="GIK553" s="18"/>
      <c r="GIL553" s="18"/>
      <c r="GIM553" s="18"/>
      <c r="GIN553" s="18"/>
      <c r="GIO553" s="18"/>
      <c r="GIP553" s="18"/>
      <c r="GIQ553" s="18"/>
      <c r="GIR553" s="18"/>
      <c r="GIS553" s="18"/>
      <c r="GIT553" s="18"/>
      <c r="GIU553" s="18"/>
      <c r="GIV553" s="18"/>
      <c r="GIW553" s="18"/>
      <c r="GIX553" s="18"/>
      <c r="GIY553" s="18"/>
      <c r="GIZ553" s="18"/>
      <c r="GJA553" s="18"/>
      <c r="GJB553" s="18"/>
      <c r="GJC553" s="18"/>
      <c r="GJD553" s="18"/>
      <c r="GJE553" s="18"/>
      <c r="GJF553" s="18"/>
      <c r="GJG553" s="18"/>
      <c r="GJH553" s="18"/>
      <c r="GJI553" s="18"/>
      <c r="GJJ553" s="18"/>
      <c r="GJK553" s="18"/>
      <c r="GJL553" s="18"/>
      <c r="GJM553" s="18"/>
      <c r="GJN553" s="18"/>
      <c r="GJO553" s="18"/>
      <c r="GJP553" s="18"/>
      <c r="GJQ553" s="18"/>
      <c r="GJR553" s="18"/>
      <c r="GJS553" s="18"/>
      <c r="GJT553" s="18"/>
      <c r="GJU553" s="18"/>
      <c r="GJV553" s="18"/>
      <c r="GJW553" s="18"/>
      <c r="GJX553" s="18"/>
      <c r="GJY553" s="18"/>
      <c r="GJZ553" s="18"/>
      <c r="GKA553" s="18"/>
      <c r="GKB553" s="18"/>
      <c r="GKC553" s="18"/>
      <c r="GKD553" s="18"/>
      <c r="GKE553" s="18"/>
      <c r="GKF553" s="18"/>
      <c r="GKG553" s="18"/>
      <c r="GKH553" s="18"/>
      <c r="GKI553" s="18"/>
      <c r="GKJ553" s="18"/>
      <c r="GKK553" s="18"/>
      <c r="GKL553" s="18"/>
      <c r="GKM553" s="18"/>
      <c r="GKN553" s="18"/>
      <c r="GKO553" s="18"/>
      <c r="GKP553" s="18"/>
      <c r="GKQ553" s="18"/>
      <c r="GKR553" s="18"/>
      <c r="GKS553" s="18"/>
      <c r="GKT553" s="18"/>
      <c r="GKU553" s="18"/>
      <c r="GKV553" s="18"/>
      <c r="GKW553" s="18"/>
      <c r="GKX553" s="18"/>
      <c r="GKY553" s="18"/>
      <c r="GKZ553" s="18"/>
      <c r="GLA553" s="18"/>
      <c r="GLB553" s="18"/>
      <c r="GLC553" s="18"/>
      <c r="GLD553" s="18"/>
      <c r="GLE553" s="18"/>
      <c r="GLF553" s="18"/>
      <c r="GLG553" s="18"/>
      <c r="GLH553" s="18"/>
      <c r="GLI553" s="18"/>
      <c r="GLJ553" s="18"/>
      <c r="GLK553" s="18"/>
      <c r="GLL553" s="18"/>
      <c r="GLM553" s="18"/>
      <c r="GLN553" s="18"/>
      <c r="GLO553" s="18"/>
      <c r="GLP553" s="18"/>
      <c r="GLQ553" s="18"/>
      <c r="GLR553" s="18"/>
      <c r="GLS553" s="18"/>
      <c r="GLT553" s="18"/>
      <c r="GLU553" s="18"/>
      <c r="GLV553" s="18"/>
      <c r="GLW553" s="18"/>
      <c r="GLX553" s="18"/>
      <c r="GLY553" s="18"/>
      <c r="GLZ553" s="18"/>
      <c r="GMA553" s="18"/>
      <c r="GMB553" s="18"/>
      <c r="GMC553" s="18"/>
      <c r="GMD553" s="18"/>
      <c r="GME553" s="18"/>
      <c r="GMF553" s="18"/>
      <c r="GMG553" s="18"/>
      <c r="GMH553" s="18"/>
      <c r="GMI553" s="18"/>
      <c r="GMJ553" s="18"/>
      <c r="GMK553" s="18"/>
      <c r="GML553" s="18"/>
      <c r="GMM553" s="18"/>
      <c r="GMN553" s="18"/>
      <c r="GMO553" s="18"/>
      <c r="GMP553" s="18"/>
      <c r="GMQ553" s="18"/>
      <c r="GMR553" s="18"/>
      <c r="GMS553" s="18"/>
      <c r="GMT553" s="18"/>
      <c r="GMU553" s="18"/>
      <c r="GMV553" s="18"/>
      <c r="GMW553" s="18"/>
      <c r="GMX553" s="18"/>
      <c r="GMY553" s="18"/>
      <c r="GMZ553" s="18"/>
      <c r="GNA553" s="18"/>
      <c r="GNB553" s="18"/>
      <c r="GNC553" s="18"/>
      <c r="GND553" s="18"/>
      <c r="GNE553" s="18"/>
      <c r="GNF553" s="18"/>
      <c r="GNG553" s="18"/>
      <c r="GNH553" s="18"/>
      <c r="GNI553" s="18"/>
      <c r="GNJ553" s="18"/>
      <c r="GNK553" s="18"/>
      <c r="GNL553" s="18"/>
      <c r="GNM553" s="18"/>
      <c r="GNN553" s="18"/>
      <c r="GNO553" s="18"/>
      <c r="GNP553" s="18"/>
      <c r="GNQ553" s="18"/>
      <c r="GNR553" s="18"/>
      <c r="GNS553" s="18"/>
      <c r="GNT553" s="18"/>
      <c r="GNU553" s="18"/>
      <c r="GNV553" s="18"/>
      <c r="GNW553" s="18"/>
      <c r="GNX553" s="18"/>
      <c r="GNY553" s="18"/>
      <c r="GNZ553" s="18"/>
      <c r="GOA553" s="18"/>
      <c r="GOB553" s="18"/>
      <c r="GOC553" s="18"/>
      <c r="GOD553" s="18"/>
      <c r="GOE553" s="18"/>
      <c r="GOF553" s="18"/>
      <c r="GOG553" s="18"/>
      <c r="GOH553" s="18"/>
      <c r="GOI553" s="18"/>
      <c r="GOJ553" s="18"/>
      <c r="GOK553" s="18"/>
      <c r="GOL553" s="18"/>
      <c r="GOM553" s="18"/>
      <c r="GON553" s="18"/>
      <c r="GOO553" s="18"/>
      <c r="GOP553" s="18"/>
      <c r="GOQ553" s="18"/>
      <c r="GOR553" s="18"/>
      <c r="GOS553" s="18"/>
      <c r="GOT553" s="18"/>
      <c r="GOU553" s="18"/>
      <c r="GOV553" s="18"/>
      <c r="GOW553" s="18"/>
      <c r="GOX553" s="18"/>
      <c r="GOY553" s="18"/>
      <c r="GOZ553" s="18"/>
      <c r="GPA553" s="18"/>
      <c r="GPB553" s="18"/>
      <c r="GPC553" s="18"/>
      <c r="GPD553" s="18"/>
      <c r="GPE553" s="18"/>
      <c r="GPF553" s="18"/>
      <c r="GPG553" s="18"/>
      <c r="GPH553" s="18"/>
      <c r="GPI553" s="18"/>
      <c r="GPJ553" s="18"/>
      <c r="GPK553" s="18"/>
      <c r="GPL553" s="18"/>
      <c r="GPM553" s="18"/>
      <c r="GPN553" s="18"/>
      <c r="GPO553" s="18"/>
      <c r="GPP553" s="18"/>
      <c r="GPQ553" s="18"/>
      <c r="GPR553" s="18"/>
      <c r="GPS553" s="18"/>
      <c r="GPT553" s="18"/>
      <c r="GPU553" s="18"/>
      <c r="GPV553" s="18"/>
      <c r="GPW553" s="18"/>
      <c r="GPX553" s="18"/>
      <c r="GPY553" s="18"/>
      <c r="GPZ553" s="18"/>
      <c r="GQA553" s="18"/>
      <c r="GQB553" s="18"/>
      <c r="GQC553" s="18"/>
      <c r="GQD553" s="18"/>
      <c r="GQE553" s="18"/>
      <c r="GQF553" s="18"/>
      <c r="GQG553" s="18"/>
      <c r="GQH553" s="18"/>
      <c r="GQI553" s="18"/>
      <c r="GQJ553" s="18"/>
      <c r="GQK553" s="18"/>
      <c r="GQL553" s="18"/>
      <c r="GQM553" s="18"/>
      <c r="GQN553" s="18"/>
      <c r="GQO553" s="18"/>
      <c r="GQP553" s="18"/>
      <c r="GQQ553" s="18"/>
      <c r="GQR553" s="18"/>
      <c r="GQS553" s="18"/>
      <c r="GQT553" s="18"/>
      <c r="GQU553" s="18"/>
      <c r="GQV553" s="18"/>
      <c r="GQW553" s="18"/>
      <c r="GQX553" s="18"/>
      <c r="GQY553" s="18"/>
      <c r="GQZ553" s="18"/>
      <c r="GRA553" s="18"/>
      <c r="GRB553" s="18"/>
      <c r="GRC553" s="18"/>
      <c r="GRD553" s="18"/>
      <c r="GRE553" s="18"/>
      <c r="GRF553" s="18"/>
      <c r="GRG553" s="18"/>
      <c r="GRH553" s="18"/>
      <c r="GRI553" s="18"/>
      <c r="GRJ553" s="18"/>
      <c r="GRK553" s="18"/>
      <c r="GRL553" s="18"/>
      <c r="GRM553" s="18"/>
      <c r="GRN553" s="18"/>
      <c r="GRO553" s="18"/>
      <c r="GRP553" s="18"/>
      <c r="GRQ553" s="18"/>
      <c r="GRR553" s="18"/>
      <c r="GRS553" s="18"/>
      <c r="GRT553" s="18"/>
      <c r="GRU553" s="18"/>
      <c r="GRV553" s="18"/>
      <c r="GRW553" s="18"/>
      <c r="GRX553" s="18"/>
      <c r="GRY553" s="18"/>
      <c r="GRZ553" s="18"/>
      <c r="GSA553" s="18"/>
      <c r="GSB553" s="18"/>
      <c r="GSC553" s="18"/>
      <c r="GSD553" s="18"/>
      <c r="GSE553" s="18"/>
      <c r="GSF553" s="18"/>
      <c r="GSG553" s="18"/>
      <c r="GSH553" s="18"/>
      <c r="GSI553" s="18"/>
      <c r="GSJ553" s="18"/>
      <c r="GSK553" s="18"/>
      <c r="GSL553" s="18"/>
      <c r="GSM553" s="18"/>
      <c r="GSN553" s="18"/>
      <c r="GSO553" s="18"/>
      <c r="GSP553" s="18"/>
      <c r="GSQ553" s="18"/>
      <c r="GSR553" s="18"/>
      <c r="GSS553" s="18"/>
      <c r="GST553" s="18"/>
      <c r="GSU553" s="18"/>
      <c r="GSV553" s="18"/>
      <c r="GSW553" s="18"/>
      <c r="GSX553" s="18"/>
      <c r="GSY553" s="18"/>
      <c r="GSZ553" s="18"/>
      <c r="GTA553" s="18"/>
      <c r="GTB553" s="18"/>
      <c r="GTC553" s="18"/>
      <c r="GTD553" s="18"/>
      <c r="GTE553" s="18"/>
      <c r="GTF553" s="18"/>
      <c r="GTG553" s="18"/>
      <c r="GTH553" s="18"/>
      <c r="GTI553" s="18"/>
      <c r="GTJ553" s="18"/>
      <c r="GTK553" s="18"/>
      <c r="GTL553" s="18"/>
      <c r="GTM553" s="18"/>
      <c r="GTN553" s="18"/>
      <c r="GTO553" s="18"/>
      <c r="GTP553" s="18"/>
      <c r="GTQ553" s="18"/>
      <c r="GTR553" s="18"/>
      <c r="GTS553" s="18"/>
      <c r="GTT553" s="18"/>
      <c r="GTU553" s="18"/>
      <c r="GTV553" s="18"/>
      <c r="GTW553" s="18"/>
      <c r="GTX553" s="18"/>
      <c r="GTY553" s="18"/>
      <c r="GTZ553" s="18"/>
      <c r="GUA553" s="18"/>
      <c r="GUB553" s="18"/>
      <c r="GUC553" s="18"/>
      <c r="GUD553" s="18"/>
      <c r="GUE553" s="18"/>
      <c r="GUF553" s="18"/>
      <c r="GUG553" s="18"/>
      <c r="GUH553" s="18"/>
      <c r="GUI553" s="18"/>
      <c r="GUJ553" s="18"/>
      <c r="GUK553" s="18"/>
      <c r="GUL553" s="18"/>
      <c r="GUM553" s="18"/>
      <c r="GUN553" s="18"/>
      <c r="GUO553" s="18"/>
      <c r="GUP553" s="18"/>
      <c r="GUQ553" s="18"/>
      <c r="GUR553" s="18"/>
      <c r="GUS553" s="18"/>
      <c r="GUT553" s="18"/>
      <c r="GUU553" s="18"/>
      <c r="GUV553" s="18"/>
      <c r="GUW553" s="18"/>
      <c r="GUX553" s="18"/>
      <c r="GUY553" s="18"/>
      <c r="GUZ553" s="18"/>
      <c r="GVA553" s="18"/>
      <c r="GVB553" s="18"/>
      <c r="GVC553" s="18"/>
      <c r="GVD553" s="18"/>
      <c r="GVE553" s="18"/>
      <c r="GVF553" s="18"/>
      <c r="GVG553" s="18"/>
      <c r="GVH553" s="18"/>
      <c r="GVI553" s="18"/>
      <c r="GVJ553" s="18"/>
      <c r="GVK553" s="18"/>
      <c r="GVL553" s="18"/>
      <c r="GVM553" s="18"/>
      <c r="GVN553" s="18"/>
      <c r="GVO553" s="18"/>
      <c r="GVP553" s="18"/>
      <c r="GVQ553" s="18"/>
      <c r="GVR553" s="18"/>
      <c r="GVS553" s="18"/>
      <c r="GVT553" s="18"/>
      <c r="GVU553" s="18"/>
      <c r="GVV553" s="18"/>
      <c r="GVW553" s="18"/>
      <c r="GVX553" s="18"/>
      <c r="GVY553" s="18"/>
      <c r="GVZ553" s="18"/>
      <c r="GWA553" s="18"/>
      <c r="GWB553" s="18"/>
      <c r="GWC553" s="18"/>
      <c r="GWD553" s="18"/>
      <c r="GWE553" s="18"/>
      <c r="GWF553" s="18"/>
      <c r="GWG553" s="18"/>
      <c r="GWH553" s="18"/>
      <c r="GWI553" s="18"/>
      <c r="GWJ553" s="18"/>
      <c r="GWK553" s="18"/>
      <c r="GWL553" s="18"/>
      <c r="GWM553" s="18"/>
      <c r="GWN553" s="18"/>
      <c r="GWO553" s="18"/>
      <c r="GWP553" s="18"/>
      <c r="GWQ553" s="18"/>
      <c r="GWR553" s="18"/>
      <c r="GWS553" s="18"/>
      <c r="GWT553" s="18"/>
      <c r="GWU553" s="18"/>
      <c r="GWV553" s="18"/>
      <c r="GWW553" s="18"/>
      <c r="GWX553" s="18"/>
      <c r="GWY553" s="18"/>
      <c r="GWZ553" s="18"/>
      <c r="GXA553" s="18"/>
      <c r="GXB553" s="18"/>
      <c r="GXC553" s="18"/>
      <c r="GXD553" s="18"/>
      <c r="GXE553" s="18"/>
      <c r="GXF553" s="18"/>
      <c r="GXG553" s="18"/>
      <c r="GXH553" s="18"/>
      <c r="GXI553" s="18"/>
      <c r="GXJ553" s="18"/>
      <c r="GXK553" s="18"/>
      <c r="GXL553" s="18"/>
      <c r="GXM553" s="18"/>
      <c r="GXN553" s="18"/>
      <c r="GXO553" s="18"/>
      <c r="GXP553" s="18"/>
      <c r="GXQ553" s="18"/>
      <c r="GXR553" s="18"/>
      <c r="GXS553" s="18"/>
      <c r="GXT553" s="18"/>
      <c r="GXU553" s="18"/>
      <c r="GXV553" s="18"/>
      <c r="GXW553" s="18"/>
      <c r="GXX553" s="18"/>
      <c r="GXY553" s="18"/>
      <c r="GXZ553" s="18"/>
      <c r="GYA553" s="18"/>
      <c r="GYB553" s="18"/>
      <c r="GYC553" s="18"/>
      <c r="GYD553" s="18"/>
      <c r="GYE553" s="18"/>
      <c r="GYF553" s="18"/>
      <c r="GYG553" s="18"/>
      <c r="GYH553" s="18"/>
      <c r="GYI553" s="18"/>
      <c r="GYJ553" s="18"/>
      <c r="GYK553" s="18"/>
      <c r="GYL553" s="18"/>
      <c r="GYM553" s="18"/>
      <c r="GYN553" s="18"/>
      <c r="GYO553" s="18"/>
      <c r="GYP553" s="18"/>
      <c r="GYQ553" s="18"/>
      <c r="GYR553" s="18"/>
      <c r="GYS553" s="18"/>
      <c r="GYT553" s="18"/>
      <c r="GYU553" s="18"/>
      <c r="GYV553" s="18"/>
      <c r="GYW553" s="18"/>
      <c r="GYX553" s="18"/>
      <c r="GYY553" s="18"/>
      <c r="GYZ553" s="18"/>
      <c r="GZA553" s="18"/>
      <c r="GZB553" s="18"/>
      <c r="GZC553" s="18"/>
      <c r="GZD553" s="18"/>
      <c r="GZE553" s="18"/>
      <c r="GZF553" s="18"/>
      <c r="GZG553" s="18"/>
      <c r="GZH553" s="18"/>
      <c r="GZI553" s="18"/>
      <c r="GZJ553" s="18"/>
      <c r="GZK553" s="18"/>
      <c r="GZL553" s="18"/>
      <c r="GZM553" s="18"/>
      <c r="GZN553" s="18"/>
      <c r="GZO553" s="18"/>
      <c r="GZP553" s="18"/>
      <c r="GZQ553" s="18"/>
      <c r="GZR553" s="18"/>
      <c r="GZS553" s="18"/>
      <c r="GZT553" s="18"/>
      <c r="GZU553" s="18"/>
      <c r="GZV553" s="18"/>
      <c r="GZW553" s="18"/>
      <c r="GZX553" s="18"/>
      <c r="GZY553" s="18"/>
      <c r="GZZ553" s="18"/>
      <c r="HAA553" s="18"/>
      <c r="HAB553" s="18"/>
      <c r="HAC553" s="18"/>
      <c r="HAD553" s="18"/>
      <c r="HAE553" s="18"/>
      <c r="HAF553" s="18"/>
      <c r="HAG553" s="18"/>
      <c r="HAH553" s="18"/>
      <c r="HAI553" s="18"/>
      <c r="HAJ553" s="18"/>
      <c r="HAK553" s="18"/>
      <c r="HAL553" s="18"/>
      <c r="HAM553" s="18"/>
      <c r="HAN553" s="18"/>
      <c r="HAO553" s="18"/>
      <c r="HAP553" s="18"/>
      <c r="HAQ553" s="18"/>
      <c r="HAR553" s="18"/>
      <c r="HAS553" s="18"/>
      <c r="HAT553" s="18"/>
      <c r="HAU553" s="18"/>
      <c r="HAV553" s="18"/>
      <c r="HAW553" s="18"/>
      <c r="HAX553" s="18"/>
      <c r="HAY553" s="18"/>
      <c r="HAZ553" s="18"/>
      <c r="HBA553" s="18"/>
      <c r="HBB553" s="18"/>
      <c r="HBC553" s="18"/>
      <c r="HBD553" s="18"/>
      <c r="HBE553" s="18"/>
      <c r="HBF553" s="18"/>
      <c r="HBG553" s="18"/>
      <c r="HBH553" s="18"/>
      <c r="HBI553" s="18"/>
      <c r="HBJ553" s="18"/>
      <c r="HBK553" s="18"/>
      <c r="HBL553" s="18"/>
      <c r="HBM553" s="18"/>
      <c r="HBN553" s="18"/>
      <c r="HBO553" s="18"/>
      <c r="HBP553" s="18"/>
      <c r="HBQ553" s="18"/>
      <c r="HBR553" s="18"/>
      <c r="HBS553" s="18"/>
      <c r="HBT553" s="18"/>
      <c r="HBU553" s="18"/>
      <c r="HBV553" s="18"/>
      <c r="HBW553" s="18"/>
      <c r="HBX553" s="18"/>
      <c r="HBY553" s="18"/>
      <c r="HBZ553" s="18"/>
      <c r="HCA553" s="18"/>
      <c r="HCB553" s="18"/>
      <c r="HCC553" s="18"/>
      <c r="HCD553" s="18"/>
      <c r="HCE553" s="18"/>
      <c r="HCF553" s="18"/>
      <c r="HCG553" s="18"/>
      <c r="HCH553" s="18"/>
      <c r="HCI553" s="18"/>
      <c r="HCJ553" s="18"/>
      <c r="HCK553" s="18"/>
      <c r="HCL553" s="18"/>
      <c r="HCM553" s="18"/>
      <c r="HCN553" s="18"/>
      <c r="HCO553" s="18"/>
      <c r="HCP553" s="18"/>
      <c r="HCQ553" s="18"/>
      <c r="HCR553" s="18"/>
      <c r="HCS553" s="18"/>
      <c r="HCT553" s="18"/>
      <c r="HCU553" s="18"/>
      <c r="HCV553" s="18"/>
      <c r="HCW553" s="18"/>
      <c r="HCX553" s="18"/>
      <c r="HCY553" s="18"/>
      <c r="HCZ553" s="18"/>
      <c r="HDA553" s="18"/>
      <c r="HDB553" s="18"/>
      <c r="HDC553" s="18"/>
      <c r="HDD553" s="18"/>
      <c r="HDE553" s="18"/>
      <c r="HDF553" s="18"/>
      <c r="HDG553" s="18"/>
      <c r="HDH553" s="18"/>
      <c r="HDI553" s="18"/>
      <c r="HDJ553" s="18"/>
      <c r="HDK553" s="18"/>
      <c r="HDL553" s="18"/>
      <c r="HDM553" s="18"/>
      <c r="HDN553" s="18"/>
      <c r="HDO553" s="18"/>
      <c r="HDP553" s="18"/>
      <c r="HDQ553" s="18"/>
      <c r="HDR553" s="18"/>
      <c r="HDS553" s="18"/>
      <c r="HDT553" s="18"/>
      <c r="HDU553" s="18"/>
      <c r="HDV553" s="18"/>
      <c r="HDW553" s="18"/>
      <c r="HDX553" s="18"/>
      <c r="HDY553" s="18"/>
      <c r="HDZ553" s="18"/>
      <c r="HEA553" s="18"/>
      <c r="HEB553" s="18"/>
      <c r="HEC553" s="18"/>
      <c r="HED553" s="18"/>
      <c r="HEE553" s="18"/>
      <c r="HEF553" s="18"/>
      <c r="HEG553" s="18"/>
      <c r="HEH553" s="18"/>
      <c r="HEI553" s="18"/>
      <c r="HEJ553" s="18"/>
      <c r="HEK553" s="18"/>
      <c r="HEL553" s="18"/>
      <c r="HEM553" s="18"/>
      <c r="HEN553" s="18"/>
      <c r="HEO553" s="18"/>
      <c r="HEP553" s="18"/>
      <c r="HEQ553" s="18"/>
      <c r="HER553" s="18"/>
      <c r="HES553" s="18"/>
      <c r="HET553" s="18"/>
      <c r="HEU553" s="18"/>
      <c r="HEV553" s="18"/>
      <c r="HEW553" s="18"/>
      <c r="HEX553" s="18"/>
      <c r="HEY553" s="18"/>
      <c r="HEZ553" s="18"/>
      <c r="HFA553" s="18"/>
      <c r="HFB553" s="18"/>
      <c r="HFC553" s="18"/>
      <c r="HFD553" s="18"/>
      <c r="HFE553" s="18"/>
      <c r="HFF553" s="18"/>
      <c r="HFG553" s="18"/>
      <c r="HFH553" s="18"/>
      <c r="HFI553" s="18"/>
      <c r="HFJ553" s="18"/>
      <c r="HFK553" s="18"/>
      <c r="HFL553" s="18"/>
      <c r="HFM553" s="18"/>
      <c r="HFN553" s="18"/>
      <c r="HFO553" s="18"/>
      <c r="HFP553" s="18"/>
      <c r="HFQ553" s="18"/>
      <c r="HFR553" s="18"/>
      <c r="HFS553" s="18"/>
      <c r="HFT553" s="18"/>
      <c r="HFU553" s="18"/>
      <c r="HFV553" s="18"/>
      <c r="HFW553" s="18"/>
      <c r="HFX553" s="18"/>
      <c r="HFY553" s="18"/>
      <c r="HFZ553" s="18"/>
      <c r="HGA553" s="18"/>
      <c r="HGB553" s="18"/>
      <c r="HGC553" s="18"/>
      <c r="HGD553" s="18"/>
      <c r="HGE553" s="18"/>
      <c r="HGF553" s="18"/>
      <c r="HGG553" s="18"/>
      <c r="HGH553" s="18"/>
      <c r="HGI553" s="18"/>
      <c r="HGJ553" s="18"/>
      <c r="HGK553" s="18"/>
      <c r="HGL553" s="18"/>
      <c r="HGM553" s="18"/>
      <c r="HGN553" s="18"/>
      <c r="HGO553" s="18"/>
      <c r="HGP553" s="18"/>
      <c r="HGQ553" s="18"/>
      <c r="HGR553" s="18"/>
      <c r="HGS553" s="18"/>
      <c r="HGT553" s="18"/>
      <c r="HGU553" s="18"/>
      <c r="HGV553" s="18"/>
      <c r="HGW553" s="18"/>
      <c r="HGX553" s="18"/>
      <c r="HGY553" s="18"/>
      <c r="HGZ553" s="18"/>
      <c r="HHA553" s="18"/>
      <c r="HHB553" s="18"/>
      <c r="HHC553" s="18"/>
      <c r="HHD553" s="18"/>
      <c r="HHE553" s="18"/>
      <c r="HHF553" s="18"/>
      <c r="HHG553" s="18"/>
      <c r="HHH553" s="18"/>
      <c r="HHI553" s="18"/>
      <c r="HHJ553" s="18"/>
      <c r="HHK553" s="18"/>
      <c r="HHL553" s="18"/>
      <c r="HHM553" s="18"/>
      <c r="HHN553" s="18"/>
      <c r="HHO553" s="18"/>
      <c r="HHP553" s="18"/>
      <c r="HHQ553" s="18"/>
      <c r="HHR553" s="18"/>
      <c r="HHS553" s="18"/>
      <c r="HHT553" s="18"/>
      <c r="HHU553" s="18"/>
      <c r="HHV553" s="18"/>
      <c r="HHW553" s="18"/>
      <c r="HHX553" s="18"/>
      <c r="HHY553" s="18"/>
      <c r="HHZ553" s="18"/>
      <c r="HIA553" s="18"/>
      <c r="HIB553" s="18"/>
      <c r="HIC553" s="18"/>
      <c r="HID553" s="18"/>
      <c r="HIE553" s="18"/>
      <c r="HIF553" s="18"/>
      <c r="HIG553" s="18"/>
      <c r="HIH553" s="18"/>
      <c r="HII553" s="18"/>
      <c r="HIJ553" s="18"/>
      <c r="HIK553" s="18"/>
      <c r="HIL553" s="18"/>
      <c r="HIM553" s="18"/>
      <c r="HIN553" s="18"/>
      <c r="HIO553" s="18"/>
      <c r="HIP553" s="18"/>
      <c r="HIQ553" s="18"/>
      <c r="HIR553" s="18"/>
      <c r="HIS553" s="18"/>
      <c r="HIT553" s="18"/>
      <c r="HIU553" s="18"/>
      <c r="HIV553" s="18"/>
      <c r="HIW553" s="18"/>
      <c r="HIX553" s="18"/>
      <c r="HIY553" s="18"/>
      <c r="HIZ553" s="18"/>
      <c r="HJA553" s="18"/>
      <c r="HJB553" s="18"/>
      <c r="HJC553" s="18"/>
      <c r="HJD553" s="18"/>
      <c r="HJE553" s="18"/>
      <c r="HJF553" s="18"/>
      <c r="HJG553" s="18"/>
      <c r="HJH553" s="18"/>
      <c r="HJI553" s="18"/>
      <c r="HJJ553" s="18"/>
      <c r="HJK553" s="18"/>
      <c r="HJL553" s="18"/>
      <c r="HJM553" s="18"/>
      <c r="HJN553" s="18"/>
      <c r="HJO553" s="18"/>
      <c r="HJP553" s="18"/>
      <c r="HJQ553" s="18"/>
      <c r="HJR553" s="18"/>
      <c r="HJS553" s="18"/>
      <c r="HJT553" s="18"/>
      <c r="HJU553" s="18"/>
      <c r="HJV553" s="18"/>
      <c r="HJW553" s="18"/>
      <c r="HJX553" s="18"/>
      <c r="HJY553" s="18"/>
      <c r="HJZ553" s="18"/>
      <c r="HKA553" s="18"/>
      <c r="HKB553" s="18"/>
      <c r="HKC553" s="18"/>
      <c r="HKD553" s="18"/>
      <c r="HKE553" s="18"/>
      <c r="HKF553" s="18"/>
      <c r="HKG553" s="18"/>
      <c r="HKH553" s="18"/>
      <c r="HKI553" s="18"/>
      <c r="HKJ553" s="18"/>
      <c r="HKK553" s="18"/>
      <c r="HKL553" s="18"/>
      <c r="HKM553" s="18"/>
      <c r="HKN553" s="18"/>
      <c r="HKO553" s="18"/>
      <c r="HKP553" s="18"/>
      <c r="HKQ553" s="18"/>
      <c r="HKR553" s="18"/>
      <c r="HKS553" s="18"/>
      <c r="HKT553" s="18"/>
      <c r="HKU553" s="18"/>
      <c r="HKV553" s="18"/>
      <c r="HKW553" s="18"/>
      <c r="HKX553" s="18"/>
      <c r="HKY553" s="18"/>
      <c r="HKZ553" s="18"/>
      <c r="HLA553" s="18"/>
      <c r="HLB553" s="18"/>
      <c r="HLC553" s="18"/>
      <c r="HLD553" s="18"/>
      <c r="HLE553" s="18"/>
      <c r="HLF553" s="18"/>
      <c r="HLG553" s="18"/>
      <c r="HLH553" s="18"/>
      <c r="HLI553" s="18"/>
      <c r="HLJ553" s="18"/>
      <c r="HLK553" s="18"/>
      <c r="HLL553" s="18"/>
      <c r="HLM553" s="18"/>
      <c r="HLN553" s="18"/>
      <c r="HLO553" s="18"/>
      <c r="HLP553" s="18"/>
      <c r="HLQ553" s="18"/>
      <c r="HLR553" s="18"/>
      <c r="HLS553" s="18"/>
      <c r="HLT553" s="18"/>
      <c r="HLU553" s="18"/>
      <c r="HLV553" s="18"/>
      <c r="HLW553" s="18"/>
      <c r="HLX553" s="18"/>
      <c r="HLY553" s="18"/>
      <c r="HLZ553" s="18"/>
      <c r="HMA553" s="18"/>
      <c r="HMB553" s="18"/>
      <c r="HMC553" s="18"/>
      <c r="HMD553" s="18"/>
      <c r="HME553" s="18"/>
      <c r="HMF553" s="18"/>
      <c r="HMG553" s="18"/>
      <c r="HMH553" s="18"/>
      <c r="HMI553" s="18"/>
      <c r="HMJ553" s="18"/>
      <c r="HMK553" s="18"/>
      <c r="HML553" s="18"/>
      <c r="HMM553" s="18"/>
      <c r="HMN553" s="18"/>
      <c r="HMO553" s="18"/>
      <c r="HMP553" s="18"/>
      <c r="HMQ553" s="18"/>
      <c r="HMR553" s="18"/>
      <c r="HMS553" s="18"/>
      <c r="HMT553" s="18"/>
      <c r="HMU553" s="18"/>
      <c r="HMV553" s="18"/>
      <c r="HMW553" s="18"/>
      <c r="HMX553" s="18"/>
      <c r="HMY553" s="18"/>
      <c r="HMZ553" s="18"/>
      <c r="HNA553" s="18"/>
      <c r="HNB553" s="18"/>
      <c r="HNC553" s="18"/>
      <c r="HND553" s="18"/>
      <c r="HNE553" s="18"/>
      <c r="HNF553" s="18"/>
      <c r="HNG553" s="18"/>
      <c r="HNH553" s="18"/>
      <c r="HNI553" s="18"/>
      <c r="HNJ553" s="18"/>
      <c r="HNK553" s="18"/>
      <c r="HNL553" s="18"/>
      <c r="HNM553" s="18"/>
      <c r="HNN553" s="18"/>
      <c r="HNO553" s="18"/>
      <c r="HNP553" s="18"/>
      <c r="HNQ553" s="18"/>
      <c r="HNR553" s="18"/>
      <c r="HNS553" s="18"/>
      <c r="HNT553" s="18"/>
      <c r="HNU553" s="18"/>
      <c r="HNV553" s="18"/>
      <c r="HNW553" s="18"/>
      <c r="HNX553" s="18"/>
      <c r="HNY553" s="18"/>
      <c r="HNZ553" s="18"/>
      <c r="HOA553" s="18"/>
      <c r="HOB553" s="18"/>
      <c r="HOC553" s="18"/>
      <c r="HOD553" s="18"/>
      <c r="HOE553" s="18"/>
      <c r="HOF553" s="18"/>
      <c r="HOG553" s="18"/>
      <c r="HOH553" s="18"/>
      <c r="HOI553" s="18"/>
      <c r="HOJ553" s="18"/>
      <c r="HOK553" s="18"/>
      <c r="HOL553" s="18"/>
      <c r="HOM553" s="18"/>
      <c r="HON553" s="18"/>
      <c r="HOO553" s="18"/>
      <c r="HOP553" s="18"/>
      <c r="HOQ553" s="18"/>
      <c r="HOR553" s="18"/>
      <c r="HOS553" s="18"/>
      <c r="HOT553" s="18"/>
      <c r="HOU553" s="18"/>
      <c r="HOV553" s="18"/>
      <c r="HOW553" s="18"/>
      <c r="HOX553" s="18"/>
      <c r="HOY553" s="18"/>
      <c r="HOZ553" s="18"/>
      <c r="HPA553" s="18"/>
      <c r="HPB553" s="18"/>
      <c r="HPC553" s="18"/>
      <c r="HPD553" s="18"/>
      <c r="HPE553" s="18"/>
      <c r="HPF553" s="18"/>
      <c r="HPG553" s="18"/>
      <c r="HPH553" s="18"/>
      <c r="HPI553" s="18"/>
      <c r="HPJ553" s="18"/>
      <c r="HPK553" s="18"/>
      <c r="HPL553" s="18"/>
      <c r="HPM553" s="18"/>
      <c r="HPN553" s="18"/>
      <c r="HPO553" s="18"/>
      <c r="HPP553" s="18"/>
      <c r="HPQ553" s="18"/>
      <c r="HPR553" s="18"/>
      <c r="HPS553" s="18"/>
      <c r="HPT553" s="18"/>
      <c r="HPU553" s="18"/>
      <c r="HPV553" s="18"/>
      <c r="HPW553" s="18"/>
      <c r="HPX553" s="18"/>
      <c r="HPY553" s="18"/>
      <c r="HPZ553" s="18"/>
      <c r="HQA553" s="18"/>
      <c r="HQB553" s="18"/>
      <c r="HQC553" s="18"/>
      <c r="HQD553" s="18"/>
      <c r="HQE553" s="18"/>
      <c r="HQF553" s="18"/>
      <c r="HQG553" s="18"/>
      <c r="HQH553" s="18"/>
      <c r="HQI553" s="18"/>
      <c r="HQJ553" s="18"/>
      <c r="HQK553" s="18"/>
      <c r="HQL553" s="18"/>
      <c r="HQM553" s="18"/>
      <c r="HQN553" s="18"/>
      <c r="HQO553" s="18"/>
      <c r="HQP553" s="18"/>
      <c r="HQQ553" s="18"/>
      <c r="HQR553" s="18"/>
      <c r="HQS553" s="18"/>
      <c r="HQT553" s="18"/>
      <c r="HQU553" s="18"/>
      <c r="HQV553" s="18"/>
      <c r="HQW553" s="18"/>
      <c r="HQX553" s="18"/>
      <c r="HQY553" s="18"/>
      <c r="HQZ553" s="18"/>
      <c r="HRA553" s="18"/>
      <c r="HRB553" s="18"/>
      <c r="HRC553" s="18"/>
      <c r="HRD553" s="18"/>
      <c r="HRE553" s="18"/>
      <c r="HRF553" s="18"/>
      <c r="HRG553" s="18"/>
      <c r="HRH553" s="18"/>
      <c r="HRI553" s="18"/>
      <c r="HRJ553" s="18"/>
      <c r="HRK553" s="18"/>
      <c r="HRL553" s="18"/>
      <c r="HRM553" s="18"/>
      <c r="HRN553" s="18"/>
      <c r="HRO553" s="18"/>
      <c r="HRP553" s="18"/>
      <c r="HRQ553" s="18"/>
      <c r="HRR553" s="18"/>
      <c r="HRS553" s="18"/>
      <c r="HRT553" s="18"/>
      <c r="HRU553" s="18"/>
      <c r="HRV553" s="18"/>
      <c r="HRW553" s="18"/>
      <c r="HRX553" s="18"/>
      <c r="HRY553" s="18"/>
      <c r="HRZ553" s="18"/>
      <c r="HSA553" s="18"/>
      <c r="HSB553" s="18"/>
      <c r="HSC553" s="18"/>
      <c r="HSD553" s="18"/>
      <c r="HSE553" s="18"/>
      <c r="HSF553" s="18"/>
      <c r="HSG553" s="18"/>
      <c r="HSH553" s="18"/>
      <c r="HSI553" s="18"/>
      <c r="HSJ553" s="18"/>
      <c r="HSK553" s="18"/>
      <c r="HSL553" s="18"/>
      <c r="HSM553" s="18"/>
      <c r="HSN553" s="18"/>
      <c r="HSO553" s="18"/>
      <c r="HSP553" s="18"/>
      <c r="HSQ553" s="18"/>
      <c r="HSR553" s="18"/>
      <c r="HSS553" s="18"/>
      <c r="HST553" s="18"/>
      <c r="HSU553" s="18"/>
      <c r="HSV553" s="18"/>
      <c r="HSW553" s="18"/>
      <c r="HSX553" s="18"/>
      <c r="HSY553" s="18"/>
      <c r="HSZ553" s="18"/>
      <c r="HTA553" s="18"/>
      <c r="HTB553" s="18"/>
      <c r="HTC553" s="18"/>
      <c r="HTD553" s="18"/>
      <c r="HTE553" s="18"/>
      <c r="HTF553" s="18"/>
      <c r="HTG553" s="18"/>
      <c r="HTH553" s="18"/>
      <c r="HTI553" s="18"/>
      <c r="HTJ553" s="18"/>
      <c r="HTK553" s="18"/>
      <c r="HTL553" s="18"/>
      <c r="HTM553" s="18"/>
      <c r="HTN553" s="18"/>
      <c r="HTO553" s="18"/>
      <c r="HTP553" s="18"/>
      <c r="HTQ553" s="18"/>
      <c r="HTR553" s="18"/>
      <c r="HTS553" s="18"/>
      <c r="HTT553" s="18"/>
      <c r="HTU553" s="18"/>
      <c r="HTV553" s="18"/>
      <c r="HTW553" s="18"/>
      <c r="HTX553" s="18"/>
      <c r="HTY553" s="18"/>
      <c r="HTZ553" s="18"/>
      <c r="HUA553" s="18"/>
      <c r="HUB553" s="18"/>
      <c r="HUC553" s="18"/>
      <c r="HUD553" s="18"/>
      <c r="HUE553" s="18"/>
      <c r="HUF553" s="18"/>
      <c r="HUG553" s="18"/>
      <c r="HUH553" s="18"/>
      <c r="HUI553" s="18"/>
      <c r="HUJ553" s="18"/>
      <c r="HUK553" s="18"/>
      <c r="HUL553" s="18"/>
      <c r="HUM553" s="18"/>
      <c r="HUN553" s="18"/>
      <c r="HUO553" s="18"/>
      <c r="HUP553" s="18"/>
      <c r="HUQ553" s="18"/>
      <c r="HUR553" s="18"/>
      <c r="HUS553" s="18"/>
      <c r="HUT553" s="18"/>
      <c r="HUU553" s="18"/>
      <c r="HUV553" s="18"/>
      <c r="HUW553" s="18"/>
      <c r="HUX553" s="18"/>
      <c r="HUY553" s="18"/>
      <c r="HUZ553" s="18"/>
      <c r="HVA553" s="18"/>
      <c r="HVB553" s="18"/>
      <c r="HVC553" s="18"/>
      <c r="HVD553" s="18"/>
      <c r="HVE553" s="18"/>
      <c r="HVF553" s="18"/>
      <c r="HVG553" s="18"/>
      <c r="HVH553" s="18"/>
      <c r="HVI553" s="18"/>
      <c r="HVJ553" s="18"/>
      <c r="HVK553" s="18"/>
      <c r="HVL553" s="18"/>
      <c r="HVM553" s="18"/>
      <c r="HVN553" s="18"/>
      <c r="HVO553" s="18"/>
      <c r="HVP553" s="18"/>
      <c r="HVQ553" s="18"/>
      <c r="HVR553" s="18"/>
      <c r="HVS553" s="18"/>
      <c r="HVT553" s="18"/>
      <c r="HVU553" s="18"/>
      <c r="HVV553" s="18"/>
      <c r="HVW553" s="18"/>
      <c r="HVX553" s="18"/>
      <c r="HVY553" s="18"/>
      <c r="HVZ553" s="18"/>
      <c r="HWA553" s="18"/>
      <c r="HWB553" s="18"/>
      <c r="HWC553" s="18"/>
      <c r="HWD553" s="18"/>
      <c r="HWE553" s="18"/>
      <c r="HWF553" s="18"/>
      <c r="HWG553" s="18"/>
      <c r="HWH553" s="18"/>
      <c r="HWI553" s="18"/>
      <c r="HWJ553" s="18"/>
      <c r="HWK553" s="18"/>
      <c r="HWL553" s="18"/>
      <c r="HWM553" s="18"/>
      <c r="HWN553" s="18"/>
      <c r="HWO553" s="18"/>
      <c r="HWP553" s="18"/>
      <c r="HWQ553" s="18"/>
      <c r="HWR553" s="18"/>
      <c r="HWS553" s="18"/>
      <c r="HWT553" s="18"/>
      <c r="HWU553" s="18"/>
      <c r="HWV553" s="18"/>
      <c r="HWW553" s="18"/>
      <c r="HWX553" s="18"/>
      <c r="HWY553" s="18"/>
      <c r="HWZ553" s="18"/>
      <c r="HXA553" s="18"/>
      <c r="HXB553" s="18"/>
      <c r="HXC553" s="18"/>
      <c r="HXD553" s="18"/>
      <c r="HXE553" s="18"/>
      <c r="HXF553" s="18"/>
      <c r="HXG553" s="18"/>
      <c r="HXH553" s="18"/>
      <c r="HXI553" s="18"/>
      <c r="HXJ553" s="18"/>
      <c r="HXK553" s="18"/>
      <c r="HXL553" s="18"/>
      <c r="HXM553" s="18"/>
      <c r="HXN553" s="18"/>
      <c r="HXO553" s="18"/>
      <c r="HXP553" s="18"/>
      <c r="HXQ553" s="18"/>
      <c r="HXR553" s="18"/>
      <c r="HXS553" s="18"/>
      <c r="HXT553" s="18"/>
      <c r="HXU553" s="18"/>
      <c r="HXV553" s="18"/>
      <c r="HXW553" s="18"/>
      <c r="HXX553" s="18"/>
      <c r="HXY553" s="18"/>
      <c r="HXZ553" s="18"/>
      <c r="HYA553" s="18"/>
      <c r="HYB553" s="18"/>
      <c r="HYC553" s="18"/>
      <c r="HYD553" s="18"/>
      <c r="HYE553" s="18"/>
      <c r="HYF553" s="18"/>
      <c r="HYG553" s="18"/>
      <c r="HYH553" s="18"/>
      <c r="HYI553" s="18"/>
      <c r="HYJ553" s="18"/>
      <c r="HYK553" s="18"/>
      <c r="HYL553" s="18"/>
      <c r="HYM553" s="18"/>
      <c r="HYN553" s="18"/>
      <c r="HYO553" s="18"/>
      <c r="HYP553" s="18"/>
      <c r="HYQ553" s="18"/>
      <c r="HYR553" s="18"/>
      <c r="HYS553" s="18"/>
      <c r="HYT553" s="18"/>
      <c r="HYU553" s="18"/>
      <c r="HYV553" s="18"/>
      <c r="HYW553" s="18"/>
      <c r="HYX553" s="18"/>
      <c r="HYY553" s="18"/>
      <c r="HYZ553" s="18"/>
      <c r="HZA553" s="18"/>
      <c r="HZB553" s="18"/>
      <c r="HZC553" s="18"/>
      <c r="HZD553" s="18"/>
      <c r="HZE553" s="18"/>
      <c r="HZF553" s="18"/>
      <c r="HZG553" s="18"/>
      <c r="HZH553" s="18"/>
      <c r="HZI553" s="18"/>
      <c r="HZJ553" s="18"/>
      <c r="HZK553" s="18"/>
      <c r="HZL553" s="18"/>
      <c r="HZM553" s="18"/>
      <c r="HZN553" s="18"/>
      <c r="HZO553" s="18"/>
      <c r="HZP553" s="18"/>
      <c r="HZQ553" s="18"/>
      <c r="HZR553" s="18"/>
      <c r="HZS553" s="18"/>
      <c r="HZT553" s="18"/>
      <c r="HZU553" s="18"/>
      <c r="HZV553" s="18"/>
      <c r="HZW553" s="18"/>
      <c r="HZX553" s="18"/>
      <c r="HZY553" s="18"/>
      <c r="HZZ553" s="18"/>
      <c r="IAA553" s="18"/>
      <c r="IAB553" s="18"/>
      <c r="IAC553" s="18"/>
      <c r="IAD553" s="18"/>
      <c r="IAE553" s="18"/>
      <c r="IAF553" s="18"/>
      <c r="IAG553" s="18"/>
      <c r="IAH553" s="18"/>
      <c r="IAI553" s="18"/>
      <c r="IAJ553" s="18"/>
      <c r="IAK553" s="18"/>
      <c r="IAL553" s="18"/>
      <c r="IAM553" s="18"/>
      <c r="IAN553" s="18"/>
      <c r="IAO553" s="18"/>
      <c r="IAP553" s="18"/>
      <c r="IAQ553" s="18"/>
      <c r="IAR553" s="18"/>
      <c r="IAS553" s="18"/>
      <c r="IAT553" s="18"/>
      <c r="IAU553" s="18"/>
      <c r="IAV553" s="18"/>
      <c r="IAW553" s="18"/>
      <c r="IAX553" s="18"/>
      <c r="IAY553" s="18"/>
      <c r="IAZ553" s="18"/>
      <c r="IBA553" s="18"/>
      <c r="IBB553" s="18"/>
      <c r="IBC553" s="18"/>
      <c r="IBD553" s="18"/>
      <c r="IBE553" s="18"/>
      <c r="IBF553" s="18"/>
      <c r="IBG553" s="18"/>
      <c r="IBH553" s="18"/>
      <c r="IBI553" s="18"/>
      <c r="IBJ553" s="18"/>
      <c r="IBK553" s="18"/>
      <c r="IBL553" s="18"/>
      <c r="IBM553" s="18"/>
      <c r="IBN553" s="18"/>
      <c r="IBO553" s="18"/>
      <c r="IBP553" s="18"/>
      <c r="IBQ553" s="18"/>
      <c r="IBR553" s="18"/>
      <c r="IBS553" s="18"/>
      <c r="IBT553" s="18"/>
      <c r="IBU553" s="18"/>
      <c r="IBV553" s="18"/>
      <c r="IBW553" s="18"/>
      <c r="IBX553" s="18"/>
      <c r="IBY553" s="18"/>
      <c r="IBZ553" s="18"/>
      <c r="ICA553" s="18"/>
      <c r="ICB553" s="18"/>
      <c r="ICC553" s="18"/>
      <c r="ICD553" s="18"/>
      <c r="ICE553" s="18"/>
      <c r="ICF553" s="18"/>
      <c r="ICG553" s="18"/>
      <c r="ICH553" s="18"/>
      <c r="ICI553" s="18"/>
      <c r="ICJ553" s="18"/>
      <c r="ICK553" s="18"/>
      <c r="ICL553" s="18"/>
      <c r="ICM553" s="18"/>
      <c r="ICN553" s="18"/>
      <c r="ICO553" s="18"/>
      <c r="ICP553" s="18"/>
      <c r="ICQ553" s="18"/>
      <c r="ICR553" s="18"/>
      <c r="ICS553" s="18"/>
      <c r="ICT553" s="18"/>
      <c r="ICU553" s="18"/>
      <c r="ICV553" s="18"/>
      <c r="ICW553" s="18"/>
      <c r="ICX553" s="18"/>
      <c r="ICY553" s="18"/>
      <c r="ICZ553" s="18"/>
      <c r="IDA553" s="18"/>
      <c r="IDB553" s="18"/>
      <c r="IDC553" s="18"/>
      <c r="IDD553" s="18"/>
      <c r="IDE553" s="18"/>
      <c r="IDF553" s="18"/>
      <c r="IDG553" s="18"/>
      <c r="IDH553" s="18"/>
      <c r="IDI553" s="18"/>
      <c r="IDJ553" s="18"/>
      <c r="IDK553" s="18"/>
      <c r="IDL553" s="18"/>
      <c r="IDM553" s="18"/>
      <c r="IDN553" s="18"/>
      <c r="IDO553" s="18"/>
      <c r="IDP553" s="18"/>
      <c r="IDQ553" s="18"/>
      <c r="IDR553" s="18"/>
      <c r="IDS553" s="18"/>
      <c r="IDT553" s="18"/>
      <c r="IDU553" s="18"/>
      <c r="IDV553" s="18"/>
      <c r="IDW553" s="18"/>
      <c r="IDX553" s="18"/>
      <c r="IDY553" s="18"/>
      <c r="IDZ553" s="18"/>
      <c r="IEA553" s="18"/>
      <c r="IEB553" s="18"/>
      <c r="IEC553" s="18"/>
      <c r="IED553" s="18"/>
      <c r="IEE553" s="18"/>
      <c r="IEF553" s="18"/>
      <c r="IEG553" s="18"/>
      <c r="IEH553" s="18"/>
      <c r="IEI553" s="18"/>
      <c r="IEJ553" s="18"/>
      <c r="IEK553" s="18"/>
      <c r="IEL553" s="18"/>
      <c r="IEM553" s="18"/>
      <c r="IEN553" s="18"/>
      <c r="IEO553" s="18"/>
      <c r="IEP553" s="18"/>
      <c r="IEQ553" s="18"/>
      <c r="IER553" s="18"/>
      <c r="IES553" s="18"/>
      <c r="IET553" s="18"/>
      <c r="IEU553" s="18"/>
      <c r="IEV553" s="18"/>
      <c r="IEW553" s="18"/>
      <c r="IEX553" s="18"/>
      <c r="IEY553" s="18"/>
      <c r="IEZ553" s="18"/>
      <c r="IFA553" s="18"/>
      <c r="IFB553" s="18"/>
      <c r="IFC553" s="18"/>
      <c r="IFD553" s="18"/>
      <c r="IFE553" s="18"/>
      <c r="IFF553" s="18"/>
      <c r="IFG553" s="18"/>
      <c r="IFH553" s="18"/>
      <c r="IFI553" s="18"/>
      <c r="IFJ553" s="18"/>
      <c r="IFK553" s="18"/>
      <c r="IFL553" s="18"/>
      <c r="IFM553" s="18"/>
      <c r="IFN553" s="18"/>
      <c r="IFO553" s="18"/>
      <c r="IFP553" s="18"/>
      <c r="IFQ553" s="18"/>
      <c r="IFR553" s="18"/>
      <c r="IFS553" s="18"/>
      <c r="IFT553" s="18"/>
      <c r="IFU553" s="18"/>
      <c r="IFV553" s="18"/>
      <c r="IFW553" s="18"/>
      <c r="IFX553" s="18"/>
      <c r="IFY553" s="18"/>
      <c r="IFZ553" s="18"/>
      <c r="IGA553" s="18"/>
      <c r="IGB553" s="18"/>
      <c r="IGC553" s="18"/>
      <c r="IGD553" s="18"/>
      <c r="IGE553" s="18"/>
      <c r="IGF553" s="18"/>
      <c r="IGG553" s="18"/>
      <c r="IGH553" s="18"/>
      <c r="IGI553" s="18"/>
      <c r="IGJ553" s="18"/>
      <c r="IGK553" s="18"/>
      <c r="IGL553" s="18"/>
      <c r="IGM553" s="18"/>
      <c r="IGN553" s="18"/>
      <c r="IGO553" s="18"/>
      <c r="IGP553" s="18"/>
      <c r="IGQ553" s="18"/>
      <c r="IGR553" s="18"/>
      <c r="IGS553" s="18"/>
      <c r="IGT553" s="18"/>
      <c r="IGU553" s="18"/>
      <c r="IGV553" s="18"/>
      <c r="IGW553" s="18"/>
      <c r="IGX553" s="18"/>
      <c r="IGY553" s="18"/>
      <c r="IGZ553" s="18"/>
      <c r="IHA553" s="18"/>
      <c r="IHB553" s="18"/>
      <c r="IHC553" s="18"/>
      <c r="IHD553" s="18"/>
      <c r="IHE553" s="18"/>
      <c r="IHF553" s="18"/>
      <c r="IHG553" s="18"/>
      <c r="IHH553" s="18"/>
      <c r="IHI553" s="18"/>
      <c r="IHJ553" s="18"/>
      <c r="IHK553" s="18"/>
      <c r="IHL553" s="18"/>
      <c r="IHM553" s="18"/>
      <c r="IHN553" s="18"/>
      <c r="IHO553" s="18"/>
      <c r="IHP553" s="18"/>
      <c r="IHQ553" s="18"/>
      <c r="IHR553" s="18"/>
      <c r="IHS553" s="18"/>
      <c r="IHT553" s="18"/>
      <c r="IHU553" s="18"/>
      <c r="IHV553" s="18"/>
      <c r="IHW553" s="18"/>
      <c r="IHX553" s="18"/>
      <c r="IHY553" s="18"/>
      <c r="IHZ553" s="18"/>
      <c r="IIA553" s="18"/>
      <c r="IIB553" s="18"/>
      <c r="IIC553" s="18"/>
      <c r="IID553" s="18"/>
      <c r="IIE553" s="18"/>
      <c r="IIF553" s="18"/>
      <c r="IIG553" s="18"/>
      <c r="IIH553" s="18"/>
      <c r="III553" s="18"/>
      <c r="IIJ553" s="18"/>
      <c r="IIK553" s="18"/>
      <c r="IIL553" s="18"/>
      <c r="IIM553" s="18"/>
      <c r="IIN553" s="18"/>
      <c r="IIO553" s="18"/>
      <c r="IIP553" s="18"/>
      <c r="IIQ553" s="18"/>
      <c r="IIR553" s="18"/>
      <c r="IIS553" s="18"/>
      <c r="IIT553" s="18"/>
      <c r="IIU553" s="18"/>
      <c r="IIV553" s="18"/>
      <c r="IIW553" s="18"/>
      <c r="IIX553" s="18"/>
      <c r="IIY553" s="18"/>
      <c r="IIZ553" s="18"/>
      <c r="IJA553" s="18"/>
      <c r="IJB553" s="18"/>
      <c r="IJC553" s="18"/>
      <c r="IJD553" s="18"/>
      <c r="IJE553" s="18"/>
      <c r="IJF553" s="18"/>
      <c r="IJG553" s="18"/>
      <c r="IJH553" s="18"/>
      <c r="IJI553" s="18"/>
      <c r="IJJ553" s="18"/>
      <c r="IJK553" s="18"/>
      <c r="IJL553" s="18"/>
      <c r="IJM553" s="18"/>
      <c r="IJN553" s="18"/>
      <c r="IJO553" s="18"/>
      <c r="IJP553" s="18"/>
      <c r="IJQ553" s="18"/>
      <c r="IJR553" s="18"/>
      <c r="IJS553" s="18"/>
      <c r="IJT553" s="18"/>
      <c r="IJU553" s="18"/>
      <c r="IJV553" s="18"/>
      <c r="IJW553" s="18"/>
      <c r="IJX553" s="18"/>
      <c r="IJY553" s="18"/>
      <c r="IJZ553" s="18"/>
      <c r="IKA553" s="18"/>
      <c r="IKB553" s="18"/>
      <c r="IKC553" s="18"/>
      <c r="IKD553" s="18"/>
      <c r="IKE553" s="18"/>
      <c r="IKF553" s="18"/>
      <c r="IKG553" s="18"/>
      <c r="IKH553" s="18"/>
      <c r="IKI553" s="18"/>
      <c r="IKJ553" s="18"/>
      <c r="IKK553" s="18"/>
      <c r="IKL553" s="18"/>
      <c r="IKM553" s="18"/>
      <c r="IKN553" s="18"/>
      <c r="IKO553" s="18"/>
      <c r="IKP553" s="18"/>
      <c r="IKQ553" s="18"/>
      <c r="IKR553" s="18"/>
      <c r="IKS553" s="18"/>
      <c r="IKT553" s="18"/>
      <c r="IKU553" s="18"/>
      <c r="IKV553" s="18"/>
      <c r="IKW553" s="18"/>
      <c r="IKX553" s="18"/>
      <c r="IKY553" s="18"/>
      <c r="IKZ553" s="18"/>
      <c r="ILA553" s="18"/>
      <c r="ILB553" s="18"/>
      <c r="ILC553" s="18"/>
      <c r="ILD553" s="18"/>
      <c r="ILE553" s="18"/>
      <c r="ILF553" s="18"/>
      <c r="ILG553" s="18"/>
      <c r="ILH553" s="18"/>
      <c r="ILI553" s="18"/>
      <c r="ILJ553" s="18"/>
      <c r="ILK553" s="18"/>
      <c r="ILL553" s="18"/>
      <c r="ILM553" s="18"/>
      <c r="ILN553" s="18"/>
      <c r="ILO553" s="18"/>
      <c r="ILP553" s="18"/>
      <c r="ILQ553" s="18"/>
      <c r="ILR553" s="18"/>
      <c r="ILS553" s="18"/>
      <c r="ILT553" s="18"/>
      <c r="ILU553" s="18"/>
      <c r="ILV553" s="18"/>
      <c r="ILW553" s="18"/>
      <c r="ILX553" s="18"/>
      <c r="ILY553" s="18"/>
      <c r="ILZ553" s="18"/>
      <c r="IMA553" s="18"/>
      <c r="IMB553" s="18"/>
      <c r="IMC553" s="18"/>
      <c r="IMD553" s="18"/>
      <c r="IME553" s="18"/>
      <c r="IMF553" s="18"/>
      <c r="IMG553" s="18"/>
      <c r="IMH553" s="18"/>
      <c r="IMI553" s="18"/>
      <c r="IMJ553" s="18"/>
      <c r="IMK553" s="18"/>
      <c r="IML553" s="18"/>
      <c r="IMM553" s="18"/>
      <c r="IMN553" s="18"/>
      <c r="IMO553" s="18"/>
      <c r="IMP553" s="18"/>
      <c r="IMQ553" s="18"/>
      <c r="IMR553" s="18"/>
      <c r="IMS553" s="18"/>
      <c r="IMT553" s="18"/>
      <c r="IMU553" s="18"/>
      <c r="IMV553" s="18"/>
      <c r="IMW553" s="18"/>
      <c r="IMX553" s="18"/>
      <c r="IMY553" s="18"/>
      <c r="IMZ553" s="18"/>
      <c r="INA553" s="18"/>
      <c r="INB553" s="18"/>
      <c r="INC553" s="18"/>
      <c r="IND553" s="18"/>
      <c r="INE553" s="18"/>
      <c r="INF553" s="18"/>
      <c r="ING553" s="18"/>
      <c r="INH553" s="18"/>
      <c r="INI553" s="18"/>
      <c r="INJ553" s="18"/>
      <c r="INK553" s="18"/>
      <c r="INL553" s="18"/>
      <c r="INM553" s="18"/>
      <c r="INN553" s="18"/>
      <c r="INO553" s="18"/>
      <c r="INP553" s="18"/>
      <c r="INQ553" s="18"/>
      <c r="INR553" s="18"/>
      <c r="INS553" s="18"/>
      <c r="INT553" s="18"/>
      <c r="INU553" s="18"/>
      <c r="INV553" s="18"/>
      <c r="INW553" s="18"/>
      <c r="INX553" s="18"/>
      <c r="INY553" s="18"/>
      <c r="INZ553" s="18"/>
      <c r="IOA553" s="18"/>
      <c r="IOB553" s="18"/>
      <c r="IOC553" s="18"/>
      <c r="IOD553" s="18"/>
      <c r="IOE553" s="18"/>
      <c r="IOF553" s="18"/>
      <c r="IOG553" s="18"/>
      <c r="IOH553" s="18"/>
      <c r="IOI553" s="18"/>
      <c r="IOJ553" s="18"/>
      <c r="IOK553" s="18"/>
      <c r="IOL553" s="18"/>
      <c r="IOM553" s="18"/>
      <c r="ION553" s="18"/>
      <c r="IOO553" s="18"/>
      <c r="IOP553" s="18"/>
      <c r="IOQ553" s="18"/>
      <c r="IOR553" s="18"/>
      <c r="IOS553" s="18"/>
      <c r="IOT553" s="18"/>
      <c r="IOU553" s="18"/>
      <c r="IOV553" s="18"/>
      <c r="IOW553" s="18"/>
      <c r="IOX553" s="18"/>
      <c r="IOY553" s="18"/>
      <c r="IOZ553" s="18"/>
      <c r="IPA553" s="18"/>
      <c r="IPB553" s="18"/>
      <c r="IPC553" s="18"/>
      <c r="IPD553" s="18"/>
      <c r="IPE553" s="18"/>
      <c r="IPF553" s="18"/>
      <c r="IPG553" s="18"/>
      <c r="IPH553" s="18"/>
      <c r="IPI553" s="18"/>
      <c r="IPJ553" s="18"/>
      <c r="IPK553" s="18"/>
      <c r="IPL553" s="18"/>
      <c r="IPM553" s="18"/>
      <c r="IPN553" s="18"/>
      <c r="IPO553" s="18"/>
      <c r="IPP553" s="18"/>
      <c r="IPQ553" s="18"/>
      <c r="IPR553" s="18"/>
      <c r="IPS553" s="18"/>
      <c r="IPT553" s="18"/>
      <c r="IPU553" s="18"/>
      <c r="IPV553" s="18"/>
      <c r="IPW553" s="18"/>
      <c r="IPX553" s="18"/>
      <c r="IPY553" s="18"/>
      <c r="IPZ553" s="18"/>
      <c r="IQA553" s="18"/>
      <c r="IQB553" s="18"/>
      <c r="IQC553" s="18"/>
      <c r="IQD553" s="18"/>
      <c r="IQE553" s="18"/>
      <c r="IQF553" s="18"/>
      <c r="IQG553" s="18"/>
      <c r="IQH553" s="18"/>
      <c r="IQI553" s="18"/>
      <c r="IQJ553" s="18"/>
      <c r="IQK553" s="18"/>
      <c r="IQL553" s="18"/>
      <c r="IQM553" s="18"/>
      <c r="IQN553" s="18"/>
      <c r="IQO553" s="18"/>
      <c r="IQP553" s="18"/>
      <c r="IQQ553" s="18"/>
      <c r="IQR553" s="18"/>
      <c r="IQS553" s="18"/>
      <c r="IQT553" s="18"/>
      <c r="IQU553" s="18"/>
      <c r="IQV553" s="18"/>
      <c r="IQW553" s="18"/>
      <c r="IQX553" s="18"/>
      <c r="IQY553" s="18"/>
      <c r="IQZ553" s="18"/>
      <c r="IRA553" s="18"/>
      <c r="IRB553" s="18"/>
      <c r="IRC553" s="18"/>
      <c r="IRD553" s="18"/>
      <c r="IRE553" s="18"/>
      <c r="IRF553" s="18"/>
      <c r="IRG553" s="18"/>
      <c r="IRH553" s="18"/>
      <c r="IRI553" s="18"/>
      <c r="IRJ553" s="18"/>
      <c r="IRK553" s="18"/>
      <c r="IRL553" s="18"/>
      <c r="IRM553" s="18"/>
      <c r="IRN553" s="18"/>
      <c r="IRO553" s="18"/>
      <c r="IRP553" s="18"/>
      <c r="IRQ553" s="18"/>
      <c r="IRR553" s="18"/>
      <c r="IRS553" s="18"/>
      <c r="IRT553" s="18"/>
      <c r="IRU553" s="18"/>
      <c r="IRV553" s="18"/>
      <c r="IRW553" s="18"/>
      <c r="IRX553" s="18"/>
      <c r="IRY553" s="18"/>
      <c r="IRZ553" s="18"/>
      <c r="ISA553" s="18"/>
      <c r="ISB553" s="18"/>
      <c r="ISC553" s="18"/>
      <c r="ISD553" s="18"/>
      <c r="ISE553" s="18"/>
      <c r="ISF553" s="18"/>
      <c r="ISG553" s="18"/>
      <c r="ISH553" s="18"/>
      <c r="ISI553" s="18"/>
      <c r="ISJ553" s="18"/>
      <c r="ISK553" s="18"/>
      <c r="ISL553" s="18"/>
      <c r="ISM553" s="18"/>
      <c r="ISN553" s="18"/>
      <c r="ISO553" s="18"/>
      <c r="ISP553" s="18"/>
      <c r="ISQ553" s="18"/>
      <c r="ISR553" s="18"/>
      <c r="ISS553" s="18"/>
      <c r="IST553" s="18"/>
      <c r="ISU553" s="18"/>
      <c r="ISV553" s="18"/>
      <c r="ISW553" s="18"/>
      <c r="ISX553" s="18"/>
      <c r="ISY553" s="18"/>
      <c r="ISZ553" s="18"/>
      <c r="ITA553" s="18"/>
      <c r="ITB553" s="18"/>
      <c r="ITC553" s="18"/>
      <c r="ITD553" s="18"/>
      <c r="ITE553" s="18"/>
      <c r="ITF553" s="18"/>
      <c r="ITG553" s="18"/>
      <c r="ITH553" s="18"/>
      <c r="ITI553" s="18"/>
      <c r="ITJ553" s="18"/>
      <c r="ITK553" s="18"/>
      <c r="ITL553" s="18"/>
      <c r="ITM553" s="18"/>
      <c r="ITN553" s="18"/>
      <c r="ITO553" s="18"/>
      <c r="ITP553" s="18"/>
      <c r="ITQ553" s="18"/>
      <c r="ITR553" s="18"/>
      <c r="ITS553" s="18"/>
      <c r="ITT553" s="18"/>
      <c r="ITU553" s="18"/>
      <c r="ITV553" s="18"/>
      <c r="ITW553" s="18"/>
      <c r="ITX553" s="18"/>
      <c r="ITY553" s="18"/>
      <c r="ITZ553" s="18"/>
      <c r="IUA553" s="18"/>
      <c r="IUB553" s="18"/>
      <c r="IUC553" s="18"/>
      <c r="IUD553" s="18"/>
      <c r="IUE553" s="18"/>
      <c r="IUF553" s="18"/>
      <c r="IUG553" s="18"/>
      <c r="IUH553" s="18"/>
      <c r="IUI553" s="18"/>
      <c r="IUJ553" s="18"/>
      <c r="IUK553" s="18"/>
      <c r="IUL553" s="18"/>
      <c r="IUM553" s="18"/>
      <c r="IUN553" s="18"/>
      <c r="IUO553" s="18"/>
      <c r="IUP553" s="18"/>
      <c r="IUQ553" s="18"/>
      <c r="IUR553" s="18"/>
      <c r="IUS553" s="18"/>
      <c r="IUT553" s="18"/>
      <c r="IUU553" s="18"/>
      <c r="IUV553" s="18"/>
      <c r="IUW553" s="18"/>
      <c r="IUX553" s="18"/>
      <c r="IUY553" s="18"/>
      <c r="IUZ553" s="18"/>
      <c r="IVA553" s="18"/>
      <c r="IVB553" s="18"/>
      <c r="IVC553" s="18"/>
      <c r="IVD553" s="18"/>
      <c r="IVE553" s="18"/>
      <c r="IVF553" s="18"/>
      <c r="IVG553" s="18"/>
      <c r="IVH553" s="18"/>
      <c r="IVI553" s="18"/>
      <c r="IVJ553" s="18"/>
      <c r="IVK553" s="18"/>
      <c r="IVL553" s="18"/>
      <c r="IVM553" s="18"/>
      <c r="IVN553" s="18"/>
      <c r="IVO553" s="18"/>
      <c r="IVP553" s="18"/>
      <c r="IVQ553" s="18"/>
      <c r="IVR553" s="18"/>
      <c r="IVS553" s="18"/>
      <c r="IVT553" s="18"/>
      <c r="IVU553" s="18"/>
      <c r="IVV553" s="18"/>
      <c r="IVW553" s="18"/>
      <c r="IVX553" s="18"/>
      <c r="IVY553" s="18"/>
      <c r="IVZ553" s="18"/>
      <c r="IWA553" s="18"/>
      <c r="IWB553" s="18"/>
      <c r="IWC553" s="18"/>
      <c r="IWD553" s="18"/>
      <c r="IWE553" s="18"/>
      <c r="IWF553" s="18"/>
      <c r="IWG553" s="18"/>
      <c r="IWH553" s="18"/>
      <c r="IWI553" s="18"/>
      <c r="IWJ553" s="18"/>
      <c r="IWK553" s="18"/>
      <c r="IWL553" s="18"/>
      <c r="IWM553" s="18"/>
      <c r="IWN553" s="18"/>
      <c r="IWO553" s="18"/>
      <c r="IWP553" s="18"/>
      <c r="IWQ553" s="18"/>
      <c r="IWR553" s="18"/>
      <c r="IWS553" s="18"/>
      <c r="IWT553" s="18"/>
      <c r="IWU553" s="18"/>
      <c r="IWV553" s="18"/>
      <c r="IWW553" s="18"/>
      <c r="IWX553" s="18"/>
      <c r="IWY553" s="18"/>
      <c r="IWZ553" s="18"/>
      <c r="IXA553" s="18"/>
      <c r="IXB553" s="18"/>
      <c r="IXC553" s="18"/>
      <c r="IXD553" s="18"/>
      <c r="IXE553" s="18"/>
      <c r="IXF553" s="18"/>
      <c r="IXG553" s="18"/>
      <c r="IXH553" s="18"/>
      <c r="IXI553" s="18"/>
      <c r="IXJ553" s="18"/>
      <c r="IXK553" s="18"/>
      <c r="IXL553" s="18"/>
      <c r="IXM553" s="18"/>
      <c r="IXN553" s="18"/>
      <c r="IXO553" s="18"/>
      <c r="IXP553" s="18"/>
      <c r="IXQ553" s="18"/>
      <c r="IXR553" s="18"/>
      <c r="IXS553" s="18"/>
      <c r="IXT553" s="18"/>
      <c r="IXU553" s="18"/>
      <c r="IXV553" s="18"/>
      <c r="IXW553" s="18"/>
      <c r="IXX553" s="18"/>
      <c r="IXY553" s="18"/>
      <c r="IXZ553" s="18"/>
      <c r="IYA553" s="18"/>
      <c r="IYB553" s="18"/>
      <c r="IYC553" s="18"/>
      <c r="IYD553" s="18"/>
      <c r="IYE553" s="18"/>
      <c r="IYF553" s="18"/>
      <c r="IYG553" s="18"/>
      <c r="IYH553" s="18"/>
      <c r="IYI553" s="18"/>
      <c r="IYJ553" s="18"/>
      <c r="IYK553" s="18"/>
      <c r="IYL553" s="18"/>
      <c r="IYM553" s="18"/>
      <c r="IYN553" s="18"/>
      <c r="IYO553" s="18"/>
      <c r="IYP553" s="18"/>
      <c r="IYQ553" s="18"/>
      <c r="IYR553" s="18"/>
      <c r="IYS553" s="18"/>
      <c r="IYT553" s="18"/>
      <c r="IYU553" s="18"/>
      <c r="IYV553" s="18"/>
      <c r="IYW553" s="18"/>
      <c r="IYX553" s="18"/>
      <c r="IYY553" s="18"/>
      <c r="IYZ553" s="18"/>
      <c r="IZA553" s="18"/>
      <c r="IZB553" s="18"/>
      <c r="IZC553" s="18"/>
      <c r="IZD553" s="18"/>
      <c r="IZE553" s="18"/>
      <c r="IZF553" s="18"/>
      <c r="IZG553" s="18"/>
      <c r="IZH553" s="18"/>
      <c r="IZI553" s="18"/>
      <c r="IZJ553" s="18"/>
      <c r="IZK553" s="18"/>
      <c r="IZL553" s="18"/>
      <c r="IZM553" s="18"/>
      <c r="IZN553" s="18"/>
      <c r="IZO553" s="18"/>
      <c r="IZP553" s="18"/>
      <c r="IZQ553" s="18"/>
      <c r="IZR553" s="18"/>
      <c r="IZS553" s="18"/>
      <c r="IZT553" s="18"/>
      <c r="IZU553" s="18"/>
      <c r="IZV553" s="18"/>
      <c r="IZW553" s="18"/>
      <c r="IZX553" s="18"/>
      <c r="IZY553" s="18"/>
      <c r="IZZ553" s="18"/>
      <c r="JAA553" s="18"/>
      <c r="JAB553" s="18"/>
      <c r="JAC553" s="18"/>
      <c r="JAD553" s="18"/>
      <c r="JAE553" s="18"/>
      <c r="JAF553" s="18"/>
      <c r="JAG553" s="18"/>
      <c r="JAH553" s="18"/>
      <c r="JAI553" s="18"/>
      <c r="JAJ553" s="18"/>
      <c r="JAK553" s="18"/>
      <c r="JAL553" s="18"/>
      <c r="JAM553" s="18"/>
      <c r="JAN553" s="18"/>
      <c r="JAO553" s="18"/>
      <c r="JAP553" s="18"/>
      <c r="JAQ553" s="18"/>
      <c r="JAR553" s="18"/>
      <c r="JAS553" s="18"/>
      <c r="JAT553" s="18"/>
      <c r="JAU553" s="18"/>
      <c r="JAV553" s="18"/>
      <c r="JAW553" s="18"/>
      <c r="JAX553" s="18"/>
      <c r="JAY553" s="18"/>
      <c r="JAZ553" s="18"/>
      <c r="JBA553" s="18"/>
      <c r="JBB553" s="18"/>
      <c r="JBC553" s="18"/>
      <c r="JBD553" s="18"/>
      <c r="JBE553" s="18"/>
      <c r="JBF553" s="18"/>
      <c r="JBG553" s="18"/>
      <c r="JBH553" s="18"/>
      <c r="JBI553" s="18"/>
      <c r="JBJ553" s="18"/>
      <c r="JBK553" s="18"/>
      <c r="JBL553" s="18"/>
      <c r="JBM553" s="18"/>
      <c r="JBN553" s="18"/>
      <c r="JBO553" s="18"/>
      <c r="JBP553" s="18"/>
      <c r="JBQ553" s="18"/>
      <c r="JBR553" s="18"/>
      <c r="JBS553" s="18"/>
      <c r="JBT553" s="18"/>
      <c r="JBU553" s="18"/>
      <c r="JBV553" s="18"/>
      <c r="JBW553" s="18"/>
      <c r="JBX553" s="18"/>
      <c r="JBY553" s="18"/>
      <c r="JBZ553" s="18"/>
      <c r="JCA553" s="18"/>
      <c r="JCB553" s="18"/>
      <c r="JCC553" s="18"/>
      <c r="JCD553" s="18"/>
      <c r="JCE553" s="18"/>
      <c r="JCF553" s="18"/>
      <c r="JCG553" s="18"/>
      <c r="JCH553" s="18"/>
      <c r="JCI553" s="18"/>
      <c r="JCJ553" s="18"/>
      <c r="JCK553" s="18"/>
      <c r="JCL553" s="18"/>
      <c r="JCM553" s="18"/>
      <c r="JCN553" s="18"/>
      <c r="JCO553" s="18"/>
      <c r="JCP553" s="18"/>
      <c r="JCQ553" s="18"/>
      <c r="JCR553" s="18"/>
      <c r="JCS553" s="18"/>
      <c r="JCT553" s="18"/>
      <c r="JCU553" s="18"/>
      <c r="JCV553" s="18"/>
      <c r="JCW553" s="18"/>
      <c r="JCX553" s="18"/>
      <c r="JCY553" s="18"/>
      <c r="JCZ553" s="18"/>
      <c r="JDA553" s="18"/>
      <c r="JDB553" s="18"/>
      <c r="JDC553" s="18"/>
      <c r="JDD553" s="18"/>
      <c r="JDE553" s="18"/>
      <c r="JDF553" s="18"/>
      <c r="JDG553" s="18"/>
      <c r="JDH553" s="18"/>
      <c r="JDI553" s="18"/>
      <c r="JDJ553" s="18"/>
      <c r="JDK553" s="18"/>
      <c r="JDL553" s="18"/>
      <c r="JDM553" s="18"/>
      <c r="JDN553" s="18"/>
      <c r="JDO553" s="18"/>
      <c r="JDP553" s="18"/>
      <c r="JDQ553" s="18"/>
      <c r="JDR553" s="18"/>
      <c r="JDS553" s="18"/>
      <c r="JDT553" s="18"/>
      <c r="JDU553" s="18"/>
      <c r="JDV553" s="18"/>
      <c r="JDW553" s="18"/>
      <c r="JDX553" s="18"/>
      <c r="JDY553" s="18"/>
      <c r="JDZ553" s="18"/>
      <c r="JEA553" s="18"/>
      <c r="JEB553" s="18"/>
      <c r="JEC553" s="18"/>
      <c r="JED553" s="18"/>
      <c r="JEE553" s="18"/>
      <c r="JEF553" s="18"/>
      <c r="JEG553" s="18"/>
      <c r="JEH553" s="18"/>
      <c r="JEI553" s="18"/>
      <c r="JEJ553" s="18"/>
      <c r="JEK553" s="18"/>
      <c r="JEL553" s="18"/>
      <c r="JEM553" s="18"/>
      <c r="JEN553" s="18"/>
      <c r="JEO553" s="18"/>
      <c r="JEP553" s="18"/>
      <c r="JEQ553" s="18"/>
      <c r="JER553" s="18"/>
      <c r="JES553" s="18"/>
      <c r="JET553" s="18"/>
      <c r="JEU553" s="18"/>
      <c r="JEV553" s="18"/>
      <c r="JEW553" s="18"/>
      <c r="JEX553" s="18"/>
      <c r="JEY553" s="18"/>
      <c r="JEZ553" s="18"/>
      <c r="JFA553" s="18"/>
      <c r="JFB553" s="18"/>
      <c r="JFC553" s="18"/>
      <c r="JFD553" s="18"/>
      <c r="JFE553" s="18"/>
      <c r="JFF553" s="18"/>
      <c r="JFG553" s="18"/>
      <c r="JFH553" s="18"/>
      <c r="JFI553" s="18"/>
      <c r="JFJ553" s="18"/>
      <c r="JFK553" s="18"/>
      <c r="JFL553" s="18"/>
      <c r="JFM553" s="18"/>
      <c r="JFN553" s="18"/>
      <c r="JFO553" s="18"/>
      <c r="JFP553" s="18"/>
      <c r="JFQ553" s="18"/>
      <c r="JFR553" s="18"/>
      <c r="JFS553" s="18"/>
      <c r="JFT553" s="18"/>
      <c r="JFU553" s="18"/>
      <c r="JFV553" s="18"/>
      <c r="JFW553" s="18"/>
      <c r="JFX553" s="18"/>
      <c r="JFY553" s="18"/>
      <c r="JFZ553" s="18"/>
      <c r="JGA553" s="18"/>
      <c r="JGB553" s="18"/>
      <c r="JGC553" s="18"/>
      <c r="JGD553" s="18"/>
      <c r="JGE553" s="18"/>
      <c r="JGF553" s="18"/>
      <c r="JGG553" s="18"/>
      <c r="JGH553" s="18"/>
      <c r="JGI553" s="18"/>
      <c r="JGJ553" s="18"/>
      <c r="JGK553" s="18"/>
      <c r="JGL553" s="18"/>
      <c r="JGM553" s="18"/>
      <c r="JGN553" s="18"/>
      <c r="JGO553" s="18"/>
      <c r="JGP553" s="18"/>
      <c r="JGQ553" s="18"/>
      <c r="JGR553" s="18"/>
      <c r="JGS553" s="18"/>
      <c r="JGT553" s="18"/>
      <c r="JGU553" s="18"/>
      <c r="JGV553" s="18"/>
      <c r="JGW553" s="18"/>
      <c r="JGX553" s="18"/>
      <c r="JGY553" s="18"/>
      <c r="JGZ553" s="18"/>
      <c r="JHA553" s="18"/>
      <c r="JHB553" s="18"/>
      <c r="JHC553" s="18"/>
      <c r="JHD553" s="18"/>
      <c r="JHE553" s="18"/>
      <c r="JHF553" s="18"/>
      <c r="JHG553" s="18"/>
      <c r="JHH553" s="18"/>
      <c r="JHI553" s="18"/>
      <c r="JHJ553" s="18"/>
      <c r="JHK553" s="18"/>
      <c r="JHL553" s="18"/>
      <c r="JHM553" s="18"/>
      <c r="JHN553" s="18"/>
      <c r="JHO553" s="18"/>
      <c r="JHP553" s="18"/>
      <c r="JHQ553" s="18"/>
      <c r="JHR553" s="18"/>
      <c r="JHS553" s="18"/>
      <c r="JHT553" s="18"/>
      <c r="JHU553" s="18"/>
      <c r="JHV553" s="18"/>
      <c r="JHW553" s="18"/>
      <c r="JHX553" s="18"/>
      <c r="JHY553" s="18"/>
      <c r="JHZ553" s="18"/>
      <c r="JIA553" s="18"/>
      <c r="JIB553" s="18"/>
      <c r="JIC553" s="18"/>
      <c r="JID553" s="18"/>
      <c r="JIE553" s="18"/>
      <c r="JIF553" s="18"/>
      <c r="JIG553" s="18"/>
      <c r="JIH553" s="18"/>
      <c r="JII553" s="18"/>
      <c r="JIJ553" s="18"/>
      <c r="JIK553" s="18"/>
      <c r="JIL553" s="18"/>
      <c r="JIM553" s="18"/>
      <c r="JIN553" s="18"/>
      <c r="JIO553" s="18"/>
      <c r="JIP553" s="18"/>
      <c r="JIQ553" s="18"/>
      <c r="JIR553" s="18"/>
      <c r="JIS553" s="18"/>
      <c r="JIT553" s="18"/>
      <c r="JIU553" s="18"/>
      <c r="JIV553" s="18"/>
      <c r="JIW553" s="18"/>
      <c r="JIX553" s="18"/>
      <c r="JIY553" s="18"/>
      <c r="JIZ553" s="18"/>
      <c r="JJA553" s="18"/>
      <c r="JJB553" s="18"/>
      <c r="JJC553" s="18"/>
      <c r="JJD553" s="18"/>
      <c r="JJE553" s="18"/>
      <c r="JJF553" s="18"/>
      <c r="JJG553" s="18"/>
      <c r="JJH553" s="18"/>
      <c r="JJI553" s="18"/>
      <c r="JJJ553" s="18"/>
      <c r="JJK553" s="18"/>
      <c r="JJL553" s="18"/>
      <c r="JJM553" s="18"/>
      <c r="JJN553" s="18"/>
      <c r="JJO553" s="18"/>
      <c r="JJP553" s="18"/>
      <c r="JJQ553" s="18"/>
      <c r="JJR553" s="18"/>
      <c r="JJS553" s="18"/>
      <c r="JJT553" s="18"/>
      <c r="JJU553" s="18"/>
      <c r="JJV553" s="18"/>
      <c r="JJW553" s="18"/>
      <c r="JJX553" s="18"/>
      <c r="JJY553" s="18"/>
      <c r="JJZ553" s="18"/>
      <c r="JKA553" s="18"/>
      <c r="JKB553" s="18"/>
      <c r="JKC553" s="18"/>
      <c r="JKD553" s="18"/>
      <c r="JKE553" s="18"/>
      <c r="JKF553" s="18"/>
      <c r="JKG553" s="18"/>
      <c r="JKH553" s="18"/>
      <c r="JKI553" s="18"/>
      <c r="JKJ553" s="18"/>
      <c r="JKK553" s="18"/>
      <c r="JKL553" s="18"/>
      <c r="JKM553" s="18"/>
      <c r="JKN553" s="18"/>
      <c r="JKO553" s="18"/>
      <c r="JKP553" s="18"/>
      <c r="JKQ553" s="18"/>
      <c r="JKR553" s="18"/>
      <c r="JKS553" s="18"/>
      <c r="JKT553" s="18"/>
      <c r="JKU553" s="18"/>
      <c r="JKV553" s="18"/>
      <c r="JKW553" s="18"/>
      <c r="JKX553" s="18"/>
      <c r="JKY553" s="18"/>
      <c r="JKZ553" s="18"/>
      <c r="JLA553" s="18"/>
      <c r="JLB553" s="18"/>
      <c r="JLC553" s="18"/>
      <c r="JLD553" s="18"/>
      <c r="JLE553" s="18"/>
      <c r="JLF553" s="18"/>
      <c r="JLG553" s="18"/>
      <c r="JLH553" s="18"/>
      <c r="JLI553" s="18"/>
      <c r="JLJ553" s="18"/>
      <c r="JLK553" s="18"/>
      <c r="JLL553" s="18"/>
      <c r="JLM553" s="18"/>
      <c r="JLN553" s="18"/>
      <c r="JLO553" s="18"/>
      <c r="JLP553" s="18"/>
      <c r="JLQ553" s="18"/>
      <c r="JLR553" s="18"/>
      <c r="JLS553" s="18"/>
      <c r="JLT553" s="18"/>
      <c r="JLU553" s="18"/>
      <c r="JLV553" s="18"/>
      <c r="JLW553" s="18"/>
      <c r="JLX553" s="18"/>
      <c r="JLY553" s="18"/>
      <c r="JLZ553" s="18"/>
      <c r="JMA553" s="18"/>
      <c r="JMB553" s="18"/>
      <c r="JMC553" s="18"/>
      <c r="JMD553" s="18"/>
      <c r="JME553" s="18"/>
      <c r="JMF553" s="18"/>
      <c r="JMG553" s="18"/>
      <c r="JMH553" s="18"/>
      <c r="JMI553" s="18"/>
      <c r="JMJ553" s="18"/>
      <c r="JMK553" s="18"/>
      <c r="JML553" s="18"/>
      <c r="JMM553" s="18"/>
      <c r="JMN553" s="18"/>
      <c r="JMO553" s="18"/>
      <c r="JMP553" s="18"/>
      <c r="JMQ553" s="18"/>
      <c r="JMR553" s="18"/>
      <c r="JMS553" s="18"/>
      <c r="JMT553" s="18"/>
      <c r="JMU553" s="18"/>
      <c r="JMV553" s="18"/>
      <c r="JMW553" s="18"/>
      <c r="JMX553" s="18"/>
      <c r="JMY553" s="18"/>
      <c r="JMZ553" s="18"/>
      <c r="JNA553" s="18"/>
      <c r="JNB553" s="18"/>
      <c r="JNC553" s="18"/>
      <c r="JND553" s="18"/>
      <c r="JNE553" s="18"/>
      <c r="JNF553" s="18"/>
      <c r="JNG553" s="18"/>
      <c r="JNH553" s="18"/>
      <c r="JNI553" s="18"/>
      <c r="JNJ553" s="18"/>
      <c r="JNK553" s="18"/>
      <c r="JNL553" s="18"/>
      <c r="JNM553" s="18"/>
      <c r="JNN553" s="18"/>
      <c r="JNO553" s="18"/>
      <c r="JNP553" s="18"/>
      <c r="JNQ553" s="18"/>
      <c r="JNR553" s="18"/>
      <c r="JNS553" s="18"/>
      <c r="JNT553" s="18"/>
      <c r="JNU553" s="18"/>
      <c r="JNV553" s="18"/>
      <c r="JNW553" s="18"/>
      <c r="JNX553" s="18"/>
      <c r="JNY553" s="18"/>
      <c r="JNZ553" s="18"/>
      <c r="JOA553" s="18"/>
      <c r="JOB553" s="18"/>
      <c r="JOC553" s="18"/>
      <c r="JOD553" s="18"/>
      <c r="JOE553" s="18"/>
      <c r="JOF553" s="18"/>
      <c r="JOG553" s="18"/>
      <c r="JOH553" s="18"/>
      <c r="JOI553" s="18"/>
      <c r="JOJ553" s="18"/>
      <c r="JOK553" s="18"/>
      <c r="JOL553" s="18"/>
      <c r="JOM553" s="18"/>
      <c r="JON553" s="18"/>
      <c r="JOO553" s="18"/>
      <c r="JOP553" s="18"/>
      <c r="JOQ553" s="18"/>
      <c r="JOR553" s="18"/>
      <c r="JOS553" s="18"/>
      <c r="JOT553" s="18"/>
      <c r="JOU553" s="18"/>
      <c r="JOV553" s="18"/>
      <c r="JOW553" s="18"/>
      <c r="JOX553" s="18"/>
      <c r="JOY553" s="18"/>
      <c r="JOZ553" s="18"/>
      <c r="JPA553" s="18"/>
      <c r="JPB553" s="18"/>
      <c r="JPC553" s="18"/>
      <c r="JPD553" s="18"/>
      <c r="JPE553" s="18"/>
      <c r="JPF553" s="18"/>
      <c r="JPG553" s="18"/>
      <c r="JPH553" s="18"/>
      <c r="JPI553" s="18"/>
      <c r="JPJ553" s="18"/>
      <c r="JPK553" s="18"/>
      <c r="JPL553" s="18"/>
      <c r="JPM553" s="18"/>
      <c r="JPN553" s="18"/>
      <c r="JPO553" s="18"/>
      <c r="JPP553" s="18"/>
      <c r="JPQ553" s="18"/>
      <c r="JPR553" s="18"/>
      <c r="JPS553" s="18"/>
      <c r="JPT553" s="18"/>
      <c r="JPU553" s="18"/>
      <c r="JPV553" s="18"/>
      <c r="JPW553" s="18"/>
      <c r="JPX553" s="18"/>
      <c r="JPY553" s="18"/>
      <c r="JPZ553" s="18"/>
      <c r="JQA553" s="18"/>
      <c r="JQB553" s="18"/>
      <c r="JQC553" s="18"/>
      <c r="JQD553" s="18"/>
      <c r="JQE553" s="18"/>
      <c r="JQF553" s="18"/>
      <c r="JQG553" s="18"/>
      <c r="JQH553" s="18"/>
      <c r="JQI553" s="18"/>
      <c r="JQJ553" s="18"/>
      <c r="JQK553" s="18"/>
      <c r="JQL553" s="18"/>
      <c r="JQM553" s="18"/>
      <c r="JQN553" s="18"/>
      <c r="JQO553" s="18"/>
      <c r="JQP553" s="18"/>
      <c r="JQQ553" s="18"/>
      <c r="JQR553" s="18"/>
      <c r="JQS553" s="18"/>
      <c r="JQT553" s="18"/>
      <c r="JQU553" s="18"/>
      <c r="JQV553" s="18"/>
      <c r="JQW553" s="18"/>
      <c r="JQX553" s="18"/>
      <c r="JQY553" s="18"/>
      <c r="JQZ553" s="18"/>
      <c r="JRA553" s="18"/>
      <c r="JRB553" s="18"/>
      <c r="JRC553" s="18"/>
      <c r="JRD553" s="18"/>
      <c r="JRE553" s="18"/>
      <c r="JRF553" s="18"/>
      <c r="JRG553" s="18"/>
      <c r="JRH553" s="18"/>
      <c r="JRI553" s="18"/>
      <c r="JRJ553" s="18"/>
      <c r="JRK553" s="18"/>
      <c r="JRL553" s="18"/>
      <c r="JRM553" s="18"/>
      <c r="JRN553" s="18"/>
      <c r="JRO553" s="18"/>
      <c r="JRP553" s="18"/>
      <c r="JRQ553" s="18"/>
      <c r="JRR553" s="18"/>
      <c r="JRS553" s="18"/>
      <c r="JRT553" s="18"/>
      <c r="JRU553" s="18"/>
      <c r="JRV553" s="18"/>
      <c r="JRW553" s="18"/>
      <c r="JRX553" s="18"/>
      <c r="JRY553" s="18"/>
      <c r="JRZ553" s="18"/>
      <c r="JSA553" s="18"/>
      <c r="JSB553" s="18"/>
      <c r="JSC553" s="18"/>
      <c r="JSD553" s="18"/>
      <c r="JSE553" s="18"/>
      <c r="JSF553" s="18"/>
      <c r="JSG553" s="18"/>
      <c r="JSH553" s="18"/>
      <c r="JSI553" s="18"/>
      <c r="JSJ553" s="18"/>
      <c r="JSK553" s="18"/>
      <c r="JSL553" s="18"/>
      <c r="JSM553" s="18"/>
      <c r="JSN553" s="18"/>
      <c r="JSO553" s="18"/>
      <c r="JSP553" s="18"/>
      <c r="JSQ553" s="18"/>
      <c r="JSR553" s="18"/>
      <c r="JSS553" s="18"/>
      <c r="JST553" s="18"/>
      <c r="JSU553" s="18"/>
      <c r="JSV553" s="18"/>
      <c r="JSW553" s="18"/>
      <c r="JSX553" s="18"/>
      <c r="JSY553" s="18"/>
      <c r="JSZ553" s="18"/>
      <c r="JTA553" s="18"/>
      <c r="JTB553" s="18"/>
      <c r="JTC553" s="18"/>
      <c r="JTD553" s="18"/>
      <c r="JTE553" s="18"/>
      <c r="JTF553" s="18"/>
      <c r="JTG553" s="18"/>
      <c r="JTH553" s="18"/>
      <c r="JTI553" s="18"/>
      <c r="JTJ553" s="18"/>
      <c r="JTK553" s="18"/>
      <c r="JTL553" s="18"/>
      <c r="JTM553" s="18"/>
      <c r="JTN553" s="18"/>
      <c r="JTO553" s="18"/>
      <c r="JTP553" s="18"/>
      <c r="JTQ553" s="18"/>
      <c r="JTR553" s="18"/>
      <c r="JTS553" s="18"/>
      <c r="JTT553" s="18"/>
      <c r="JTU553" s="18"/>
      <c r="JTV553" s="18"/>
      <c r="JTW553" s="18"/>
      <c r="JTX553" s="18"/>
      <c r="JTY553" s="18"/>
      <c r="JTZ553" s="18"/>
      <c r="JUA553" s="18"/>
      <c r="JUB553" s="18"/>
      <c r="JUC553" s="18"/>
      <c r="JUD553" s="18"/>
      <c r="JUE553" s="18"/>
      <c r="JUF553" s="18"/>
      <c r="JUG553" s="18"/>
      <c r="JUH553" s="18"/>
      <c r="JUI553" s="18"/>
      <c r="JUJ553" s="18"/>
      <c r="JUK553" s="18"/>
      <c r="JUL553" s="18"/>
      <c r="JUM553" s="18"/>
      <c r="JUN553" s="18"/>
      <c r="JUO553" s="18"/>
      <c r="JUP553" s="18"/>
      <c r="JUQ553" s="18"/>
      <c r="JUR553" s="18"/>
      <c r="JUS553" s="18"/>
      <c r="JUT553" s="18"/>
      <c r="JUU553" s="18"/>
      <c r="JUV553" s="18"/>
      <c r="JUW553" s="18"/>
      <c r="JUX553" s="18"/>
      <c r="JUY553" s="18"/>
      <c r="JUZ553" s="18"/>
      <c r="JVA553" s="18"/>
      <c r="JVB553" s="18"/>
      <c r="JVC553" s="18"/>
      <c r="JVD553" s="18"/>
      <c r="JVE553" s="18"/>
      <c r="JVF553" s="18"/>
      <c r="JVG553" s="18"/>
      <c r="JVH553" s="18"/>
      <c r="JVI553" s="18"/>
      <c r="JVJ553" s="18"/>
      <c r="JVK553" s="18"/>
      <c r="JVL553" s="18"/>
      <c r="JVM553" s="18"/>
      <c r="JVN553" s="18"/>
      <c r="JVO553" s="18"/>
      <c r="JVP553" s="18"/>
      <c r="JVQ553" s="18"/>
      <c r="JVR553" s="18"/>
      <c r="JVS553" s="18"/>
      <c r="JVT553" s="18"/>
      <c r="JVU553" s="18"/>
      <c r="JVV553" s="18"/>
      <c r="JVW553" s="18"/>
      <c r="JVX553" s="18"/>
      <c r="JVY553" s="18"/>
      <c r="JVZ553" s="18"/>
      <c r="JWA553" s="18"/>
      <c r="JWB553" s="18"/>
      <c r="JWC553" s="18"/>
      <c r="JWD553" s="18"/>
      <c r="JWE553" s="18"/>
      <c r="JWF553" s="18"/>
      <c r="JWG553" s="18"/>
      <c r="JWH553" s="18"/>
      <c r="JWI553" s="18"/>
      <c r="JWJ553" s="18"/>
      <c r="JWK553" s="18"/>
      <c r="JWL553" s="18"/>
      <c r="JWM553" s="18"/>
      <c r="JWN553" s="18"/>
      <c r="JWO553" s="18"/>
      <c r="JWP553" s="18"/>
      <c r="JWQ553" s="18"/>
      <c r="JWR553" s="18"/>
      <c r="JWS553" s="18"/>
      <c r="JWT553" s="18"/>
      <c r="JWU553" s="18"/>
      <c r="JWV553" s="18"/>
      <c r="JWW553" s="18"/>
      <c r="JWX553" s="18"/>
      <c r="JWY553" s="18"/>
      <c r="JWZ553" s="18"/>
      <c r="JXA553" s="18"/>
      <c r="JXB553" s="18"/>
      <c r="JXC553" s="18"/>
      <c r="JXD553" s="18"/>
      <c r="JXE553" s="18"/>
      <c r="JXF553" s="18"/>
      <c r="JXG553" s="18"/>
      <c r="JXH553" s="18"/>
      <c r="JXI553" s="18"/>
      <c r="JXJ553" s="18"/>
      <c r="JXK553" s="18"/>
      <c r="JXL553" s="18"/>
      <c r="JXM553" s="18"/>
      <c r="JXN553" s="18"/>
      <c r="JXO553" s="18"/>
      <c r="JXP553" s="18"/>
      <c r="JXQ553" s="18"/>
      <c r="JXR553" s="18"/>
      <c r="JXS553" s="18"/>
      <c r="JXT553" s="18"/>
      <c r="JXU553" s="18"/>
      <c r="JXV553" s="18"/>
      <c r="JXW553" s="18"/>
      <c r="JXX553" s="18"/>
      <c r="JXY553" s="18"/>
      <c r="JXZ553" s="18"/>
      <c r="JYA553" s="18"/>
      <c r="JYB553" s="18"/>
      <c r="JYC553" s="18"/>
      <c r="JYD553" s="18"/>
      <c r="JYE553" s="18"/>
      <c r="JYF553" s="18"/>
      <c r="JYG553" s="18"/>
      <c r="JYH553" s="18"/>
      <c r="JYI553" s="18"/>
      <c r="JYJ553" s="18"/>
      <c r="JYK553" s="18"/>
      <c r="JYL553" s="18"/>
      <c r="JYM553" s="18"/>
      <c r="JYN553" s="18"/>
      <c r="JYO553" s="18"/>
      <c r="JYP553" s="18"/>
      <c r="JYQ553" s="18"/>
      <c r="JYR553" s="18"/>
      <c r="JYS553" s="18"/>
      <c r="JYT553" s="18"/>
      <c r="JYU553" s="18"/>
      <c r="JYV553" s="18"/>
      <c r="JYW553" s="18"/>
      <c r="JYX553" s="18"/>
      <c r="JYY553" s="18"/>
      <c r="JYZ553" s="18"/>
      <c r="JZA553" s="18"/>
      <c r="JZB553" s="18"/>
      <c r="JZC553" s="18"/>
      <c r="JZD553" s="18"/>
      <c r="JZE553" s="18"/>
      <c r="JZF553" s="18"/>
      <c r="JZG553" s="18"/>
      <c r="JZH553" s="18"/>
      <c r="JZI553" s="18"/>
      <c r="JZJ553" s="18"/>
      <c r="JZK553" s="18"/>
      <c r="JZL553" s="18"/>
      <c r="JZM553" s="18"/>
      <c r="JZN553" s="18"/>
      <c r="JZO553" s="18"/>
      <c r="JZP553" s="18"/>
      <c r="JZQ553" s="18"/>
      <c r="JZR553" s="18"/>
      <c r="JZS553" s="18"/>
      <c r="JZT553" s="18"/>
      <c r="JZU553" s="18"/>
      <c r="JZV553" s="18"/>
      <c r="JZW553" s="18"/>
      <c r="JZX553" s="18"/>
      <c r="JZY553" s="18"/>
      <c r="JZZ553" s="18"/>
      <c r="KAA553" s="18"/>
      <c r="KAB553" s="18"/>
      <c r="KAC553" s="18"/>
      <c r="KAD553" s="18"/>
      <c r="KAE553" s="18"/>
      <c r="KAF553" s="18"/>
      <c r="KAG553" s="18"/>
      <c r="KAH553" s="18"/>
      <c r="KAI553" s="18"/>
      <c r="KAJ553" s="18"/>
      <c r="KAK553" s="18"/>
      <c r="KAL553" s="18"/>
      <c r="KAM553" s="18"/>
      <c r="KAN553" s="18"/>
      <c r="KAO553" s="18"/>
      <c r="KAP553" s="18"/>
      <c r="KAQ553" s="18"/>
      <c r="KAR553" s="18"/>
      <c r="KAS553" s="18"/>
      <c r="KAT553" s="18"/>
      <c r="KAU553" s="18"/>
      <c r="KAV553" s="18"/>
      <c r="KAW553" s="18"/>
      <c r="KAX553" s="18"/>
      <c r="KAY553" s="18"/>
      <c r="KAZ553" s="18"/>
      <c r="KBA553" s="18"/>
      <c r="KBB553" s="18"/>
      <c r="KBC553" s="18"/>
      <c r="KBD553" s="18"/>
      <c r="KBE553" s="18"/>
      <c r="KBF553" s="18"/>
      <c r="KBG553" s="18"/>
      <c r="KBH553" s="18"/>
      <c r="KBI553" s="18"/>
      <c r="KBJ553" s="18"/>
      <c r="KBK553" s="18"/>
      <c r="KBL553" s="18"/>
      <c r="KBM553" s="18"/>
      <c r="KBN553" s="18"/>
      <c r="KBO553" s="18"/>
      <c r="KBP553" s="18"/>
      <c r="KBQ553" s="18"/>
      <c r="KBR553" s="18"/>
      <c r="KBS553" s="18"/>
      <c r="KBT553" s="18"/>
      <c r="KBU553" s="18"/>
      <c r="KBV553" s="18"/>
      <c r="KBW553" s="18"/>
      <c r="KBX553" s="18"/>
      <c r="KBY553" s="18"/>
      <c r="KBZ553" s="18"/>
      <c r="KCA553" s="18"/>
      <c r="KCB553" s="18"/>
      <c r="KCC553" s="18"/>
      <c r="KCD553" s="18"/>
      <c r="KCE553" s="18"/>
      <c r="KCF553" s="18"/>
      <c r="KCG553" s="18"/>
      <c r="KCH553" s="18"/>
      <c r="KCI553" s="18"/>
      <c r="KCJ553" s="18"/>
      <c r="KCK553" s="18"/>
      <c r="KCL553" s="18"/>
      <c r="KCM553" s="18"/>
      <c r="KCN553" s="18"/>
      <c r="KCO553" s="18"/>
      <c r="KCP553" s="18"/>
      <c r="KCQ553" s="18"/>
      <c r="KCR553" s="18"/>
      <c r="KCS553" s="18"/>
      <c r="KCT553" s="18"/>
      <c r="KCU553" s="18"/>
      <c r="KCV553" s="18"/>
      <c r="KCW553" s="18"/>
      <c r="KCX553" s="18"/>
      <c r="KCY553" s="18"/>
      <c r="KCZ553" s="18"/>
      <c r="KDA553" s="18"/>
      <c r="KDB553" s="18"/>
      <c r="KDC553" s="18"/>
      <c r="KDD553" s="18"/>
      <c r="KDE553" s="18"/>
      <c r="KDF553" s="18"/>
      <c r="KDG553" s="18"/>
      <c r="KDH553" s="18"/>
      <c r="KDI553" s="18"/>
      <c r="KDJ553" s="18"/>
      <c r="KDK553" s="18"/>
      <c r="KDL553" s="18"/>
      <c r="KDM553" s="18"/>
      <c r="KDN553" s="18"/>
      <c r="KDO553" s="18"/>
      <c r="KDP553" s="18"/>
      <c r="KDQ553" s="18"/>
      <c r="KDR553" s="18"/>
      <c r="KDS553" s="18"/>
      <c r="KDT553" s="18"/>
      <c r="KDU553" s="18"/>
      <c r="KDV553" s="18"/>
      <c r="KDW553" s="18"/>
      <c r="KDX553" s="18"/>
      <c r="KDY553" s="18"/>
      <c r="KDZ553" s="18"/>
      <c r="KEA553" s="18"/>
      <c r="KEB553" s="18"/>
      <c r="KEC553" s="18"/>
      <c r="KED553" s="18"/>
      <c r="KEE553" s="18"/>
      <c r="KEF553" s="18"/>
      <c r="KEG553" s="18"/>
      <c r="KEH553" s="18"/>
      <c r="KEI553" s="18"/>
      <c r="KEJ553" s="18"/>
      <c r="KEK553" s="18"/>
      <c r="KEL553" s="18"/>
      <c r="KEM553" s="18"/>
      <c r="KEN553" s="18"/>
      <c r="KEO553" s="18"/>
      <c r="KEP553" s="18"/>
      <c r="KEQ553" s="18"/>
      <c r="KER553" s="18"/>
      <c r="KES553" s="18"/>
      <c r="KET553" s="18"/>
      <c r="KEU553" s="18"/>
      <c r="KEV553" s="18"/>
      <c r="KEW553" s="18"/>
      <c r="KEX553" s="18"/>
      <c r="KEY553" s="18"/>
      <c r="KEZ553" s="18"/>
      <c r="KFA553" s="18"/>
      <c r="KFB553" s="18"/>
      <c r="KFC553" s="18"/>
      <c r="KFD553" s="18"/>
      <c r="KFE553" s="18"/>
      <c r="KFF553" s="18"/>
      <c r="KFG553" s="18"/>
      <c r="KFH553" s="18"/>
      <c r="KFI553" s="18"/>
      <c r="KFJ553" s="18"/>
      <c r="KFK553" s="18"/>
      <c r="KFL553" s="18"/>
      <c r="KFM553" s="18"/>
      <c r="KFN553" s="18"/>
      <c r="KFO553" s="18"/>
      <c r="KFP553" s="18"/>
      <c r="KFQ553" s="18"/>
      <c r="KFR553" s="18"/>
      <c r="KFS553" s="18"/>
      <c r="KFT553" s="18"/>
      <c r="KFU553" s="18"/>
      <c r="KFV553" s="18"/>
      <c r="KFW553" s="18"/>
      <c r="KFX553" s="18"/>
      <c r="KFY553" s="18"/>
      <c r="KFZ553" s="18"/>
      <c r="KGA553" s="18"/>
      <c r="KGB553" s="18"/>
      <c r="KGC553" s="18"/>
      <c r="KGD553" s="18"/>
      <c r="KGE553" s="18"/>
      <c r="KGF553" s="18"/>
      <c r="KGG553" s="18"/>
      <c r="KGH553" s="18"/>
      <c r="KGI553" s="18"/>
      <c r="KGJ553" s="18"/>
      <c r="KGK553" s="18"/>
      <c r="KGL553" s="18"/>
      <c r="KGM553" s="18"/>
      <c r="KGN553" s="18"/>
      <c r="KGO553" s="18"/>
      <c r="KGP553" s="18"/>
      <c r="KGQ553" s="18"/>
      <c r="KGR553" s="18"/>
      <c r="KGS553" s="18"/>
      <c r="KGT553" s="18"/>
      <c r="KGU553" s="18"/>
      <c r="KGV553" s="18"/>
      <c r="KGW553" s="18"/>
      <c r="KGX553" s="18"/>
      <c r="KGY553" s="18"/>
      <c r="KGZ553" s="18"/>
      <c r="KHA553" s="18"/>
      <c r="KHB553" s="18"/>
      <c r="KHC553" s="18"/>
      <c r="KHD553" s="18"/>
      <c r="KHE553" s="18"/>
      <c r="KHF553" s="18"/>
      <c r="KHG553" s="18"/>
      <c r="KHH553" s="18"/>
      <c r="KHI553" s="18"/>
      <c r="KHJ553" s="18"/>
      <c r="KHK553" s="18"/>
      <c r="KHL553" s="18"/>
      <c r="KHM553" s="18"/>
      <c r="KHN553" s="18"/>
      <c r="KHO553" s="18"/>
      <c r="KHP553" s="18"/>
      <c r="KHQ553" s="18"/>
      <c r="KHR553" s="18"/>
      <c r="KHS553" s="18"/>
      <c r="KHT553" s="18"/>
      <c r="KHU553" s="18"/>
      <c r="KHV553" s="18"/>
      <c r="KHW553" s="18"/>
      <c r="KHX553" s="18"/>
      <c r="KHY553" s="18"/>
      <c r="KHZ553" s="18"/>
      <c r="KIA553" s="18"/>
      <c r="KIB553" s="18"/>
      <c r="KIC553" s="18"/>
      <c r="KID553" s="18"/>
      <c r="KIE553" s="18"/>
      <c r="KIF553" s="18"/>
      <c r="KIG553" s="18"/>
      <c r="KIH553" s="18"/>
      <c r="KII553" s="18"/>
      <c r="KIJ553" s="18"/>
      <c r="KIK553" s="18"/>
      <c r="KIL553" s="18"/>
      <c r="KIM553" s="18"/>
      <c r="KIN553" s="18"/>
      <c r="KIO553" s="18"/>
      <c r="KIP553" s="18"/>
      <c r="KIQ553" s="18"/>
      <c r="KIR553" s="18"/>
      <c r="KIS553" s="18"/>
      <c r="KIT553" s="18"/>
      <c r="KIU553" s="18"/>
      <c r="KIV553" s="18"/>
      <c r="KIW553" s="18"/>
      <c r="KIX553" s="18"/>
      <c r="KIY553" s="18"/>
      <c r="KIZ553" s="18"/>
      <c r="KJA553" s="18"/>
      <c r="KJB553" s="18"/>
      <c r="KJC553" s="18"/>
      <c r="KJD553" s="18"/>
      <c r="KJE553" s="18"/>
      <c r="KJF553" s="18"/>
      <c r="KJG553" s="18"/>
      <c r="KJH553" s="18"/>
      <c r="KJI553" s="18"/>
      <c r="KJJ553" s="18"/>
      <c r="KJK553" s="18"/>
      <c r="KJL553" s="18"/>
      <c r="KJM553" s="18"/>
      <c r="KJN553" s="18"/>
      <c r="KJO553" s="18"/>
      <c r="KJP553" s="18"/>
      <c r="KJQ553" s="18"/>
      <c r="KJR553" s="18"/>
      <c r="KJS553" s="18"/>
      <c r="KJT553" s="18"/>
      <c r="KJU553" s="18"/>
      <c r="KJV553" s="18"/>
      <c r="KJW553" s="18"/>
      <c r="KJX553" s="18"/>
      <c r="KJY553" s="18"/>
      <c r="KJZ553" s="18"/>
      <c r="KKA553" s="18"/>
      <c r="KKB553" s="18"/>
      <c r="KKC553" s="18"/>
      <c r="KKD553" s="18"/>
      <c r="KKE553" s="18"/>
      <c r="KKF553" s="18"/>
      <c r="KKG553" s="18"/>
      <c r="KKH553" s="18"/>
      <c r="KKI553" s="18"/>
      <c r="KKJ553" s="18"/>
      <c r="KKK553" s="18"/>
      <c r="KKL553" s="18"/>
      <c r="KKM553" s="18"/>
      <c r="KKN553" s="18"/>
      <c r="KKO553" s="18"/>
      <c r="KKP553" s="18"/>
      <c r="KKQ553" s="18"/>
      <c r="KKR553" s="18"/>
      <c r="KKS553" s="18"/>
      <c r="KKT553" s="18"/>
      <c r="KKU553" s="18"/>
      <c r="KKV553" s="18"/>
      <c r="KKW553" s="18"/>
      <c r="KKX553" s="18"/>
      <c r="KKY553" s="18"/>
      <c r="KKZ553" s="18"/>
      <c r="KLA553" s="18"/>
      <c r="KLB553" s="18"/>
      <c r="KLC553" s="18"/>
      <c r="KLD553" s="18"/>
      <c r="KLE553" s="18"/>
      <c r="KLF553" s="18"/>
      <c r="KLG553" s="18"/>
      <c r="KLH553" s="18"/>
      <c r="KLI553" s="18"/>
      <c r="KLJ553" s="18"/>
      <c r="KLK553" s="18"/>
      <c r="KLL553" s="18"/>
      <c r="KLM553" s="18"/>
      <c r="KLN553" s="18"/>
      <c r="KLO553" s="18"/>
      <c r="KLP553" s="18"/>
      <c r="KLQ553" s="18"/>
      <c r="KLR553" s="18"/>
      <c r="KLS553" s="18"/>
      <c r="KLT553" s="18"/>
      <c r="KLU553" s="18"/>
      <c r="KLV553" s="18"/>
      <c r="KLW553" s="18"/>
      <c r="KLX553" s="18"/>
      <c r="KLY553" s="18"/>
      <c r="KLZ553" s="18"/>
      <c r="KMA553" s="18"/>
      <c r="KMB553" s="18"/>
      <c r="KMC553" s="18"/>
      <c r="KMD553" s="18"/>
      <c r="KME553" s="18"/>
      <c r="KMF553" s="18"/>
      <c r="KMG553" s="18"/>
      <c r="KMH553" s="18"/>
      <c r="KMI553" s="18"/>
      <c r="KMJ553" s="18"/>
      <c r="KMK553" s="18"/>
      <c r="KML553" s="18"/>
      <c r="KMM553" s="18"/>
      <c r="KMN553" s="18"/>
      <c r="KMO553" s="18"/>
      <c r="KMP553" s="18"/>
      <c r="KMQ553" s="18"/>
      <c r="KMR553" s="18"/>
      <c r="KMS553" s="18"/>
      <c r="KMT553" s="18"/>
      <c r="KMU553" s="18"/>
      <c r="KMV553" s="18"/>
      <c r="KMW553" s="18"/>
      <c r="KMX553" s="18"/>
      <c r="KMY553" s="18"/>
      <c r="KMZ553" s="18"/>
      <c r="KNA553" s="18"/>
      <c r="KNB553" s="18"/>
      <c r="KNC553" s="18"/>
      <c r="KND553" s="18"/>
      <c r="KNE553" s="18"/>
      <c r="KNF553" s="18"/>
      <c r="KNG553" s="18"/>
      <c r="KNH553" s="18"/>
      <c r="KNI553" s="18"/>
      <c r="KNJ553" s="18"/>
      <c r="KNK553" s="18"/>
      <c r="KNL553" s="18"/>
      <c r="KNM553" s="18"/>
      <c r="KNN553" s="18"/>
      <c r="KNO553" s="18"/>
      <c r="KNP553" s="18"/>
      <c r="KNQ553" s="18"/>
      <c r="KNR553" s="18"/>
      <c r="KNS553" s="18"/>
      <c r="KNT553" s="18"/>
      <c r="KNU553" s="18"/>
      <c r="KNV553" s="18"/>
      <c r="KNW553" s="18"/>
      <c r="KNX553" s="18"/>
      <c r="KNY553" s="18"/>
      <c r="KNZ553" s="18"/>
      <c r="KOA553" s="18"/>
      <c r="KOB553" s="18"/>
      <c r="KOC553" s="18"/>
      <c r="KOD553" s="18"/>
      <c r="KOE553" s="18"/>
      <c r="KOF553" s="18"/>
      <c r="KOG553" s="18"/>
      <c r="KOH553" s="18"/>
      <c r="KOI553" s="18"/>
      <c r="KOJ553" s="18"/>
      <c r="KOK553" s="18"/>
      <c r="KOL553" s="18"/>
      <c r="KOM553" s="18"/>
      <c r="KON553" s="18"/>
      <c r="KOO553" s="18"/>
      <c r="KOP553" s="18"/>
      <c r="KOQ553" s="18"/>
      <c r="KOR553" s="18"/>
      <c r="KOS553" s="18"/>
      <c r="KOT553" s="18"/>
      <c r="KOU553" s="18"/>
      <c r="KOV553" s="18"/>
      <c r="KOW553" s="18"/>
      <c r="KOX553" s="18"/>
      <c r="KOY553" s="18"/>
      <c r="KOZ553" s="18"/>
      <c r="KPA553" s="18"/>
      <c r="KPB553" s="18"/>
      <c r="KPC553" s="18"/>
      <c r="KPD553" s="18"/>
      <c r="KPE553" s="18"/>
      <c r="KPF553" s="18"/>
      <c r="KPG553" s="18"/>
      <c r="KPH553" s="18"/>
      <c r="KPI553" s="18"/>
      <c r="KPJ553" s="18"/>
      <c r="KPK553" s="18"/>
      <c r="KPL553" s="18"/>
      <c r="KPM553" s="18"/>
      <c r="KPN553" s="18"/>
      <c r="KPO553" s="18"/>
      <c r="KPP553" s="18"/>
      <c r="KPQ553" s="18"/>
      <c r="KPR553" s="18"/>
      <c r="KPS553" s="18"/>
      <c r="KPT553" s="18"/>
      <c r="KPU553" s="18"/>
      <c r="KPV553" s="18"/>
      <c r="KPW553" s="18"/>
      <c r="KPX553" s="18"/>
      <c r="KPY553" s="18"/>
      <c r="KPZ553" s="18"/>
      <c r="KQA553" s="18"/>
      <c r="KQB553" s="18"/>
      <c r="KQC553" s="18"/>
      <c r="KQD553" s="18"/>
      <c r="KQE553" s="18"/>
      <c r="KQF553" s="18"/>
      <c r="KQG553" s="18"/>
      <c r="KQH553" s="18"/>
      <c r="KQI553" s="18"/>
      <c r="KQJ553" s="18"/>
      <c r="KQK553" s="18"/>
      <c r="KQL553" s="18"/>
      <c r="KQM553" s="18"/>
      <c r="KQN553" s="18"/>
      <c r="KQO553" s="18"/>
      <c r="KQP553" s="18"/>
      <c r="KQQ553" s="18"/>
      <c r="KQR553" s="18"/>
      <c r="KQS553" s="18"/>
      <c r="KQT553" s="18"/>
      <c r="KQU553" s="18"/>
      <c r="KQV553" s="18"/>
      <c r="KQW553" s="18"/>
      <c r="KQX553" s="18"/>
      <c r="KQY553" s="18"/>
      <c r="KQZ553" s="18"/>
      <c r="KRA553" s="18"/>
      <c r="KRB553" s="18"/>
      <c r="KRC553" s="18"/>
      <c r="KRD553" s="18"/>
      <c r="KRE553" s="18"/>
      <c r="KRF553" s="18"/>
      <c r="KRG553" s="18"/>
      <c r="KRH553" s="18"/>
      <c r="KRI553" s="18"/>
      <c r="KRJ553" s="18"/>
      <c r="KRK553" s="18"/>
      <c r="KRL553" s="18"/>
      <c r="KRM553" s="18"/>
      <c r="KRN553" s="18"/>
      <c r="KRO553" s="18"/>
      <c r="KRP553" s="18"/>
      <c r="KRQ553" s="18"/>
      <c r="KRR553" s="18"/>
      <c r="KRS553" s="18"/>
      <c r="KRT553" s="18"/>
      <c r="KRU553" s="18"/>
      <c r="KRV553" s="18"/>
      <c r="KRW553" s="18"/>
      <c r="KRX553" s="18"/>
      <c r="KRY553" s="18"/>
      <c r="KRZ553" s="18"/>
      <c r="KSA553" s="18"/>
      <c r="KSB553" s="18"/>
      <c r="KSC553" s="18"/>
      <c r="KSD553" s="18"/>
      <c r="KSE553" s="18"/>
      <c r="KSF553" s="18"/>
      <c r="KSG553" s="18"/>
      <c r="KSH553" s="18"/>
      <c r="KSI553" s="18"/>
      <c r="KSJ553" s="18"/>
      <c r="KSK553" s="18"/>
      <c r="KSL553" s="18"/>
      <c r="KSM553" s="18"/>
      <c r="KSN553" s="18"/>
      <c r="KSO553" s="18"/>
      <c r="KSP553" s="18"/>
      <c r="KSQ553" s="18"/>
      <c r="KSR553" s="18"/>
      <c r="KSS553" s="18"/>
      <c r="KST553" s="18"/>
      <c r="KSU553" s="18"/>
      <c r="KSV553" s="18"/>
      <c r="KSW553" s="18"/>
      <c r="KSX553" s="18"/>
      <c r="KSY553" s="18"/>
      <c r="KSZ553" s="18"/>
      <c r="KTA553" s="18"/>
      <c r="KTB553" s="18"/>
      <c r="KTC553" s="18"/>
      <c r="KTD553" s="18"/>
      <c r="KTE553" s="18"/>
      <c r="KTF553" s="18"/>
      <c r="KTG553" s="18"/>
      <c r="KTH553" s="18"/>
      <c r="KTI553" s="18"/>
      <c r="KTJ553" s="18"/>
      <c r="KTK553" s="18"/>
      <c r="KTL553" s="18"/>
      <c r="KTM553" s="18"/>
      <c r="KTN553" s="18"/>
      <c r="KTO553" s="18"/>
      <c r="KTP553" s="18"/>
      <c r="KTQ553" s="18"/>
      <c r="KTR553" s="18"/>
      <c r="KTS553" s="18"/>
      <c r="KTT553" s="18"/>
      <c r="KTU553" s="18"/>
      <c r="KTV553" s="18"/>
      <c r="KTW553" s="18"/>
      <c r="KTX553" s="18"/>
      <c r="KTY553" s="18"/>
      <c r="KTZ553" s="18"/>
      <c r="KUA553" s="18"/>
      <c r="KUB553" s="18"/>
      <c r="KUC553" s="18"/>
      <c r="KUD553" s="18"/>
      <c r="KUE553" s="18"/>
      <c r="KUF553" s="18"/>
      <c r="KUG553" s="18"/>
      <c r="KUH553" s="18"/>
      <c r="KUI553" s="18"/>
      <c r="KUJ553" s="18"/>
      <c r="KUK553" s="18"/>
      <c r="KUL553" s="18"/>
      <c r="KUM553" s="18"/>
      <c r="KUN553" s="18"/>
      <c r="KUO553" s="18"/>
      <c r="KUP553" s="18"/>
      <c r="KUQ553" s="18"/>
      <c r="KUR553" s="18"/>
      <c r="KUS553" s="18"/>
      <c r="KUT553" s="18"/>
      <c r="KUU553" s="18"/>
      <c r="KUV553" s="18"/>
      <c r="KUW553" s="18"/>
      <c r="KUX553" s="18"/>
      <c r="KUY553" s="18"/>
      <c r="KUZ553" s="18"/>
      <c r="KVA553" s="18"/>
      <c r="KVB553" s="18"/>
      <c r="KVC553" s="18"/>
      <c r="KVD553" s="18"/>
      <c r="KVE553" s="18"/>
      <c r="KVF553" s="18"/>
      <c r="KVG553" s="18"/>
      <c r="KVH553" s="18"/>
      <c r="KVI553" s="18"/>
      <c r="KVJ553" s="18"/>
      <c r="KVK553" s="18"/>
      <c r="KVL553" s="18"/>
      <c r="KVM553" s="18"/>
      <c r="KVN553" s="18"/>
      <c r="KVO553" s="18"/>
      <c r="KVP553" s="18"/>
      <c r="KVQ553" s="18"/>
      <c r="KVR553" s="18"/>
      <c r="KVS553" s="18"/>
      <c r="KVT553" s="18"/>
      <c r="KVU553" s="18"/>
      <c r="KVV553" s="18"/>
      <c r="KVW553" s="18"/>
      <c r="KVX553" s="18"/>
      <c r="KVY553" s="18"/>
      <c r="KVZ553" s="18"/>
      <c r="KWA553" s="18"/>
      <c r="KWB553" s="18"/>
      <c r="KWC553" s="18"/>
      <c r="KWD553" s="18"/>
      <c r="KWE553" s="18"/>
      <c r="KWF553" s="18"/>
      <c r="KWG553" s="18"/>
      <c r="KWH553" s="18"/>
      <c r="KWI553" s="18"/>
      <c r="KWJ553" s="18"/>
      <c r="KWK553" s="18"/>
      <c r="KWL553" s="18"/>
      <c r="KWM553" s="18"/>
      <c r="KWN553" s="18"/>
      <c r="KWO553" s="18"/>
      <c r="KWP553" s="18"/>
      <c r="KWQ553" s="18"/>
      <c r="KWR553" s="18"/>
      <c r="KWS553" s="18"/>
      <c r="KWT553" s="18"/>
      <c r="KWU553" s="18"/>
      <c r="KWV553" s="18"/>
      <c r="KWW553" s="18"/>
      <c r="KWX553" s="18"/>
      <c r="KWY553" s="18"/>
      <c r="KWZ553" s="18"/>
      <c r="KXA553" s="18"/>
      <c r="KXB553" s="18"/>
      <c r="KXC553" s="18"/>
      <c r="KXD553" s="18"/>
      <c r="KXE553" s="18"/>
      <c r="KXF553" s="18"/>
      <c r="KXG553" s="18"/>
      <c r="KXH553" s="18"/>
      <c r="KXI553" s="18"/>
      <c r="KXJ553" s="18"/>
      <c r="KXK553" s="18"/>
      <c r="KXL553" s="18"/>
      <c r="KXM553" s="18"/>
      <c r="KXN553" s="18"/>
      <c r="KXO553" s="18"/>
      <c r="KXP553" s="18"/>
      <c r="KXQ553" s="18"/>
      <c r="KXR553" s="18"/>
      <c r="KXS553" s="18"/>
      <c r="KXT553" s="18"/>
      <c r="KXU553" s="18"/>
      <c r="KXV553" s="18"/>
      <c r="KXW553" s="18"/>
      <c r="KXX553" s="18"/>
      <c r="KXY553" s="18"/>
      <c r="KXZ553" s="18"/>
      <c r="KYA553" s="18"/>
      <c r="KYB553" s="18"/>
      <c r="KYC553" s="18"/>
      <c r="KYD553" s="18"/>
      <c r="KYE553" s="18"/>
      <c r="KYF553" s="18"/>
      <c r="KYG553" s="18"/>
      <c r="KYH553" s="18"/>
      <c r="KYI553" s="18"/>
      <c r="KYJ553" s="18"/>
      <c r="KYK553" s="18"/>
      <c r="KYL553" s="18"/>
      <c r="KYM553" s="18"/>
      <c r="KYN553" s="18"/>
      <c r="KYO553" s="18"/>
      <c r="KYP553" s="18"/>
      <c r="KYQ553" s="18"/>
      <c r="KYR553" s="18"/>
      <c r="KYS553" s="18"/>
      <c r="KYT553" s="18"/>
      <c r="KYU553" s="18"/>
      <c r="KYV553" s="18"/>
      <c r="KYW553" s="18"/>
      <c r="KYX553" s="18"/>
      <c r="KYY553" s="18"/>
      <c r="KYZ553" s="18"/>
      <c r="KZA553" s="18"/>
      <c r="KZB553" s="18"/>
      <c r="KZC553" s="18"/>
      <c r="KZD553" s="18"/>
      <c r="KZE553" s="18"/>
      <c r="KZF553" s="18"/>
      <c r="KZG553" s="18"/>
      <c r="KZH553" s="18"/>
      <c r="KZI553" s="18"/>
      <c r="KZJ553" s="18"/>
      <c r="KZK553" s="18"/>
      <c r="KZL553" s="18"/>
      <c r="KZM553" s="18"/>
      <c r="KZN553" s="18"/>
      <c r="KZO553" s="18"/>
      <c r="KZP553" s="18"/>
      <c r="KZQ553" s="18"/>
      <c r="KZR553" s="18"/>
      <c r="KZS553" s="18"/>
      <c r="KZT553" s="18"/>
      <c r="KZU553" s="18"/>
      <c r="KZV553" s="18"/>
      <c r="KZW553" s="18"/>
      <c r="KZX553" s="18"/>
      <c r="KZY553" s="18"/>
      <c r="KZZ553" s="18"/>
      <c r="LAA553" s="18"/>
      <c r="LAB553" s="18"/>
      <c r="LAC553" s="18"/>
      <c r="LAD553" s="18"/>
      <c r="LAE553" s="18"/>
      <c r="LAF553" s="18"/>
      <c r="LAG553" s="18"/>
      <c r="LAH553" s="18"/>
      <c r="LAI553" s="18"/>
      <c r="LAJ553" s="18"/>
      <c r="LAK553" s="18"/>
      <c r="LAL553" s="18"/>
      <c r="LAM553" s="18"/>
      <c r="LAN553" s="18"/>
      <c r="LAO553" s="18"/>
      <c r="LAP553" s="18"/>
      <c r="LAQ553" s="18"/>
      <c r="LAR553" s="18"/>
      <c r="LAS553" s="18"/>
      <c r="LAT553" s="18"/>
      <c r="LAU553" s="18"/>
      <c r="LAV553" s="18"/>
      <c r="LAW553" s="18"/>
      <c r="LAX553" s="18"/>
      <c r="LAY553" s="18"/>
      <c r="LAZ553" s="18"/>
      <c r="LBA553" s="18"/>
      <c r="LBB553" s="18"/>
      <c r="LBC553" s="18"/>
      <c r="LBD553" s="18"/>
      <c r="LBE553" s="18"/>
      <c r="LBF553" s="18"/>
      <c r="LBG553" s="18"/>
      <c r="LBH553" s="18"/>
      <c r="LBI553" s="18"/>
      <c r="LBJ553" s="18"/>
      <c r="LBK553" s="18"/>
      <c r="LBL553" s="18"/>
      <c r="LBM553" s="18"/>
      <c r="LBN553" s="18"/>
      <c r="LBO553" s="18"/>
      <c r="LBP553" s="18"/>
      <c r="LBQ553" s="18"/>
      <c r="LBR553" s="18"/>
      <c r="LBS553" s="18"/>
      <c r="LBT553" s="18"/>
      <c r="LBU553" s="18"/>
      <c r="LBV553" s="18"/>
      <c r="LBW553" s="18"/>
      <c r="LBX553" s="18"/>
      <c r="LBY553" s="18"/>
      <c r="LBZ553" s="18"/>
      <c r="LCA553" s="18"/>
      <c r="LCB553" s="18"/>
      <c r="LCC553" s="18"/>
      <c r="LCD553" s="18"/>
      <c r="LCE553" s="18"/>
      <c r="LCF553" s="18"/>
      <c r="LCG553" s="18"/>
      <c r="LCH553" s="18"/>
      <c r="LCI553" s="18"/>
      <c r="LCJ553" s="18"/>
      <c r="LCK553" s="18"/>
      <c r="LCL553" s="18"/>
      <c r="LCM553" s="18"/>
      <c r="LCN553" s="18"/>
      <c r="LCO553" s="18"/>
      <c r="LCP553" s="18"/>
      <c r="LCQ553" s="18"/>
      <c r="LCR553" s="18"/>
      <c r="LCS553" s="18"/>
      <c r="LCT553" s="18"/>
      <c r="LCU553" s="18"/>
      <c r="LCV553" s="18"/>
      <c r="LCW553" s="18"/>
      <c r="LCX553" s="18"/>
      <c r="LCY553" s="18"/>
      <c r="LCZ553" s="18"/>
      <c r="LDA553" s="18"/>
      <c r="LDB553" s="18"/>
      <c r="LDC553" s="18"/>
      <c r="LDD553" s="18"/>
      <c r="LDE553" s="18"/>
      <c r="LDF553" s="18"/>
      <c r="LDG553" s="18"/>
      <c r="LDH553" s="18"/>
      <c r="LDI553" s="18"/>
      <c r="LDJ553" s="18"/>
      <c r="LDK553" s="18"/>
      <c r="LDL553" s="18"/>
      <c r="LDM553" s="18"/>
      <c r="LDN553" s="18"/>
      <c r="LDO553" s="18"/>
      <c r="LDP553" s="18"/>
      <c r="LDQ553" s="18"/>
      <c r="LDR553" s="18"/>
      <c r="LDS553" s="18"/>
      <c r="LDT553" s="18"/>
      <c r="LDU553" s="18"/>
      <c r="LDV553" s="18"/>
      <c r="LDW553" s="18"/>
      <c r="LDX553" s="18"/>
      <c r="LDY553" s="18"/>
      <c r="LDZ553" s="18"/>
      <c r="LEA553" s="18"/>
      <c r="LEB553" s="18"/>
      <c r="LEC553" s="18"/>
      <c r="LED553" s="18"/>
      <c r="LEE553" s="18"/>
      <c r="LEF553" s="18"/>
      <c r="LEG553" s="18"/>
      <c r="LEH553" s="18"/>
      <c r="LEI553" s="18"/>
      <c r="LEJ553" s="18"/>
      <c r="LEK553" s="18"/>
      <c r="LEL553" s="18"/>
      <c r="LEM553" s="18"/>
      <c r="LEN553" s="18"/>
      <c r="LEO553" s="18"/>
      <c r="LEP553" s="18"/>
      <c r="LEQ553" s="18"/>
      <c r="LER553" s="18"/>
      <c r="LES553" s="18"/>
      <c r="LET553" s="18"/>
      <c r="LEU553" s="18"/>
      <c r="LEV553" s="18"/>
      <c r="LEW553" s="18"/>
      <c r="LEX553" s="18"/>
      <c r="LEY553" s="18"/>
      <c r="LEZ553" s="18"/>
      <c r="LFA553" s="18"/>
      <c r="LFB553" s="18"/>
      <c r="LFC553" s="18"/>
      <c r="LFD553" s="18"/>
      <c r="LFE553" s="18"/>
      <c r="LFF553" s="18"/>
      <c r="LFG553" s="18"/>
      <c r="LFH553" s="18"/>
      <c r="LFI553" s="18"/>
      <c r="LFJ553" s="18"/>
      <c r="LFK553" s="18"/>
      <c r="LFL553" s="18"/>
      <c r="LFM553" s="18"/>
      <c r="LFN553" s="18"/>
      <c r="LFO553" s="18"/>
      <c r="LFP553" s="18"/>
      <c r="LFQ553" s="18"/>
      <c r="LFR553" s="18"/>
      <c r="LFS553" s="18"/>
      <c r="LFT553" s="18"/>
      <c r="LFU553" s="18"/>
      <c r="LFV553" s="18"/>
      <c r="LFW553" s="18"/>
      <c r="LFX553" s="18"/>
      <c r="LFY553" s="18"/>
      <c r="LFZ553" s="18"/>
      <c r="LGA553" s="18"/>
      <c r="LGB553" s="18"/>
      <c r="LGC553" s="18"/>
      <c r="LGD553" s="18"/>
      <c r="LGE553" s="18"/>
      <c r="LGF553" s="18"/>
      <c r="LGG553" s="18"/>
      <c r="LGH553" s="18"/>
      <c r="LGI553" s="18"/>
      <c r="LGJ553" s="18"/>
      <c r="LGK553" s="18"/>
      <c r="LGL553" s="18"/>
      <c r="LGM553" s="18"/>
      <c r="LGN553" s="18"/>
      <c r="LGO553" s="18"/>
      <c r="LGP553" s="18"/>
      <c r="LGQ553" s="18"/>
      <c r="LGR553" s="18"/>
      <c r="LGS553" s="18"/>
      <c r="LGT553" s="18"/>
      <c r="LGU553" s="18"/>
      <c r="LGV553" s="18"/>
      <c r="LGW553" s="18"/>
      <c r="LGX553" s="18"/>
      <c r="LGY553" s="18"/>
      <c r="LGZ553" s="18"/>
      <c r="LHA553" s="18"/>
      <c r="LHB553" s="18"/>
      <c r="LHC553" s="18"/>
      <c r="LHD553" s="18"/>
      <c r="LHE553" s="18"/>
      <c r="LHF553" s="18"/>
      <c r="LHG553" s="18"/>
      <c r="LHH553" s="18"/>
      <c r="LHI553" s="18"/>
      <c r="LHJ553" s="18"/>
      <c r="LHK553" s="18"/>
      <c r="LHL553" s="18"/>
      <c r="LHM553" s="18"/>
      <c r="LHN553" s="18"/>
      <c r="LHO553" s="18"/>
      <c r="LHP553" s="18"/>
      <c r="LHQ553" s="18"/>
      <c r="LHR553" s="18"/>
      <c r="LHS553" s="18"/>
      <c r="LHT553" s="18"/>
      <c r="LHU553" s="18"/>
      <c r="LHV553" s="18"/>
      <c r="LHW553" s="18"/>
      <c r="LHX553" s="18"/>
      <c r="LHY553" s="18"/>
      <c r="LHZ553" s="18"/>
      <c r="LIA553" s="18"/>
      <c r="LIB553" s="18"/>
      <c r="LIC553" s="18"/>
      <c r="LID553" s="18"/>
      <c r="LIE553" s="18"/>
      <c r="LIF553" s="18"/>
      <c r="LIG553" s="18"/>
      <c r="LIH553" s="18"/>
      <c r="LII553" s="18"/>
      <c r="LIJ553" s="18"/>
      <c r="LIK553" s="18"/>
      <c r="LIL553" s="18"/>
      <c r="LIM553" s="18"/>
      <c r="LIN553" s="18"/>
      <c r="LIO553" s="18"/>
      <c r="LIP553" s="18"/>
      <c r="LIQ553" s="18"/>
      <c r="LIR553" s="18"/>
      <c r="LIS553" s="18"/>
      <c r="LIT553" s="18"/>
      <c r="LIU553" s="18"/>
      <c r="LIV553" s="18"/>
      <c r="LIW553" s="18"/>
      <c r="LIX553" s="18"/>
      <c r="LIY553" s="18"/>
      <c r="LIZ553" s="18"/>
      <c r="LJA553" s="18"/>
      <c r="LJB553" s="18"/>
      <c r="LJC553" s="18"/>
      <c r="LJD553" s="18"/>
      <c r="LJE553" s="18"/>
      <c r="LJF553" s="18"/>
      <c r="LJG553" s="18"/>
      <c r="LJH553" s="18"/>
      <c r="LJI553" s="18"/>
      <c r="LJJ553" s="18"/>
      <c r="LJK553" s="18"/>
      <c r="LJL553" s="18"/>
      <c r="LJM553" s="18"/>
      <c r="LJN553" s="18"/>
      <c r="LJO553" s="18"/>
      <c r="LJP553" s="18"/>
      <c r="LJQ553" s="18"/>
      <c r="LJR553" s="18"/>
      <c r="LJS553" s="18"/>
      <c r="LJT553" s="18"/>
      <c r="LJU553" s="18"/>
      <c r="LJV553" s="18"/>
      <c r="LJW553" s="18"/>
      <c r="LJX553" s="18"/>
      <c r="LJY553" s="18"/>
      <c r="LJZ553" s="18"/>
      <c r="LKA553" s="18"/>
      <c r="LKB553" s="18"/>
      <c r="LKC553" s="18"/>
      <c r="LKD553" s="18"/>
      <c r="LKE553" s="18"/>
      <c r="LKF553" s="18"/>
      <c r="LKG553" s="18"/>
      <c r="LKH553" s="18"/>
      <c r="LKI553" s="18"/>
      <c r="LKJ553" s="18"/>
      <c r="LKK553" s="18"/>
      <c r="LKL553" s="18"/>
      <c r="LKM553" s="18"/>
      <c r="LKN553" s="18"/>
      <c r="LKO553" s="18"/>
      <c r="LKP553" s="18"/>
      <c r="LKQ553" s="18"/>
      <c r="LKR553" s="18"/>
      <c r="LKS553" s="18"/>
      <c r="LKT553" s="18"/>
      <c r="LKU553" s="18"/>
      <c r="LKV553" s="18"/>
      <c r="LKW553" s="18"/>
      <c r="LKX553" s="18"/>
      <c r="LKY553" s="18"/>
      <c r="LKZ553" s="18"/>
      <c r="LLA553" s="18"/>
      <c r="LLB553" s="18"/>
      <c r="LLC553" s="18"/>
      <c r="LLD553" s="18"/>
      <c r="LLE553" s="18"/>
      <c r="LLF553" s="18"/>
      <c r="LLG553" s="18"/>
      <c r="LLH553" s="18"/>
      <c r="LLI553" s="18"/>
      <c r="LLJ553" s="18"/>
      <c r="LLK553" s="18"/>
      <c r="LLL553" s="18"/>
      <c r="LLM553" s="18"/>
      <c r="LLN553" s="18"/>
      <c r="LLO553" s="18"/>
      <c r="LLP553" s="18"/>
      <c r="LLQ553" s="18"/>
      <c r="LLR553" s="18"/>
      <c r="LLS553" s="18"/>
      <c r="LLT553" s="18"/>
      <c r="LLU553" s="18"/>
      <c r="LLV553" s="18"/>
      <c r="LLW553" s="18"/>
      <c r="LLX553" s="18"/>
      <c r="LLY553" s="18"/>
      <c r="LLZ553" s="18"/>
      <c r="LMA553" s="18"/>
      <c r="LMB553" s="18"/>
      <c r="LMC553" s="18"/>
      <c r="LMD553" s="18"/>
      <c r="LME553" s="18"/>
      <c r="LMF553" s="18"/>
      <c r="LMG553" s="18"/>
      <c r="LMH553" s="18"/>
      <c r="LMI553" s="18"/>
      <c r="LMJ553" s="18"/>
      <c r="LMK553" s="18"/>
      <c r="LML553" s="18"/>
      <c r="LMM553" s="18"/>
      <c r="LMN553" s="18"/>
      <c r="LMO553" s="18"/>
      <c r="LMP553" s="18"/>
      <c r="LMQ553" s="18"/>
      <c r="LMR553" s="18"/>
      <c r="LMS553" s="18"/>
      <c r="LMT553" s="18"/>
      <c r="LMU553" s="18"/>
      <c r="LMV553" s="18"/>
      <c r="LMW553" s="18"/>
      <c r="LMX553" s="18"/>
      <c r="LMY553" s="18"/>
      <c r="LMZ553" s="18"/>
      <c r="LNA553" s="18"/>
      <c r="LNB553" s="18"/>
      <c r="LNC553" s="18"/>
      <c r="LND553" s="18"/>
      <c r="LNE553" s="18"/>
      <c r="LNF553" s="18"/>
      <c r="LNG553" s="18"/>
      <c r="LNH553" s="18"/>
      <c r="LNI553" s="18"/>
      <c r="LNJ553" s="18"/>
      <c r="LNK553" s="18"/>
      <c r="LNL553" s="18"/>
      <c r="LNM553" s="18"/>
      <c r="LNN553" s="18"/>
      <c r="LNO553" s="18"/>
      <c r="LNP553" s="18"/>
      <c r="LNQ553" s="18"/>
      <c r="LNR553" s="18"/>
      <c r="LNS553" s="18"/>
      <c r="LNT553" s="18"/>
      <c r="LNU553" s="18"/>
      <c r="LNV553" s="18"/>
      <c r="LNW553" s="18"/>
      <c r="LNX553" s="18"/>
      <c r="LNY553" s="18"/>
      <c r="LNZ553" s="18"/>
      <c r="LOA553" s="18"/>
      <c r="LOB553" s="18"/>
      <c r="LOC553" s="18"/>
      <c r="LOD553" s="18"/>
      <c r="LOE553" s="18"/>
      <c r="LOF553" s="18"/>
      <c r="LOG553" s="18"/>
      <c r="LOH553" s="18"/>
      <c r="LOI553" s="18"/>
      <c r="LOJ553" s="18"/>
      <c r="LOK553" s="18"/>
      <c r="LOL553" s="18"/>
      <c r="LOM553" s="18"/>
      <c r="LON553" s="18"/>
      <c r="LOO553" s="18"/>
      <c r="LOP553" s="18"/>
      <c r="LOQ553" s="18"/>
      <c r="LOR553" s="18"/>
      <c r="LOS553" s="18"/>
      <c r="LOT553" s="18"/>
      <c r="LOU553" s="18"/>
      <c r="LOV553" s="18"/>
      <c r="LOW553" s="18"/>
      <c r="LOX553" s="18"/>
      <c r="LOY553" s="18"/>
      <c r="LOZ553" s="18"/>
      <c r="LPA553" s="18"/>
      <c r="LPB553" s="18"/>
      <c r="LPC553" s="18"/>
      <c r="LPD553" s="18"/>
      <c r="LPE553" s="18"/>
      <c r="LPF553" s="18"/>
      <c r="LPG553" s="18"/>
      <c r="LPH553" s="18"/>
      <c r="LPI553" s="18"/>
      <c r="LPJ553" s="18"/>
      <c r="LPK553" s="18"/>
      <c r="LPL553" s="18"/>
      <c r="LPM553" s="18"/>
      <c r="LPN553" s="18"/>
      <c r="LPO553" s="18"/>
      <c r="LPP553" s="18"/>
      <c r="LPQ553" s="18"/>
      <c r="LPR553" s="18"/>
      <c r="LPS553" s="18"/>
      <c r="LPT553" s="18"/>
      <c r="LPU553" s="18"/>
      <c r="LPV553" s="18"/>
      <c r="LPW553" s="18"/>
      <c r="LPX553" s="18"/>
      <c r="LPY553" s="18"/>
      <c r="LPZ553" s="18"/>
      <c r="LQA553" s="18"/>
      <c r="LQB553" s="18"/>
      <c r="LQC553" s="18"/>
      <c r="LQD553" s="18"/>
      <c r="LQE553" s="18"/>
      <c r="LQF553" s="18"/>
      <c r="LQG553" s="18"/>
      <c r="LQH553" s="18"/>
      <c r="LQI553" s="18"/>
      <c r="LQJ553" s="18"/>
      <c r="LQK553" s="18"/>
      <c r="LQL553" s="18"/>
      <c r="LQM553" s="18"/>
      <c r="LQN553" s="18"/>
      <c r="LQO553" s="18"/>
      <c r="LQP553" s="18"/>
      <c r="LQQ553" s="18"/>
      <c r="LQR553" s="18"/>
      <c r="LQS553" s="18"/>
      <c r="LQT553" s="18"/>
      <c r="LQU553" s="18"/>
      <c r="LQV553" s="18"/>
      <c r="LQW553" s="18"/>
      <c r="LQX553" s="18"/>
      <c r="LQY553" s="18"/>
      <c r="LQZ553" s="18"/>
      <c r="LRA553" s="18"/>
      <c r="LRB553" s="18"/>
      <c r="LRC553" s="18"/>
      <c r="LRD553" s="18"/>
      <c r="LRE553" s="18"/>
      <c r="LRF553" s="18"/>
      <c r="LRG553" s="18"/>
      <c r="LRH553" s="18"/>
      <c r="LRI553" s="18"/>
      <c r="LRJ553" s="18"/>
      <c r="LRK553" s="18"/>
      <c r="LRL553" s="18"/>
      <c r="LRM553" s="18"/>
      <c r="LRN553" s="18"/>
      <c r="LRO553" s="18"/>
      <c r="LRP553" s="18"/>
      <c r="LRQ553" s="18"/>
      <c r="LRR553" s="18"/>
      <c r="LRS553" s="18"/>
      <c r="LRT553" s="18"/>
      <c r="LRU553" s="18"/>
      <c r="LRV553" s="18"/>
      <c r="LRW553" s="18"/>
      <c r="LRX553" s="18"/>
      <c r="LRY553" s="18"/>
      <c r="LRZ553" s="18"/>
      <c r="LSA553" s="18"/>
      <c r="LSB553" s="18"/>
      <c r="LSC553" s="18"/>
      <c r="LSD553" s="18"/>
      <c r="LSE553" s="18"/>
      <c r="LSF553" s="18"/>
      <c r="LSG553" s="18"/>
      <c r="LSH553" s="18"/>
      <c r="LSI553" s="18"/>
      <c r="LSJ553" s="18"/>
      <c r="LSK553" s="18"/>
      <c r="LSL553" s="18"/>
      <c r="LSM553" s="18"/>
      <c r="LSN553" s="18"/>
      <c r="LSO553" s="18"/>
      <c r="LSP553" s="18"/>
      <c r="LSQ553" s="18"/>
      <c r="LSR553" s="18"/>
      <c r="LSS553" s="18"/>
      <c r="LST553" s="18"/>
      <c r="LSU553" s="18"/>
      <c r="LSV553" s="18"/>
      <c r="LSW553" s="18"/>
      <c r="LSX553" s="18"/>
      <c r="LSY553" s="18"/>
      <c r="LSZ553" s="18"/>
      <c r="LTA553" s="18"/>
      <c r="LTB553" s="18"/>
      <c r="LTC553" s="18"/>
      <c r="LTD553" s="18"/>
      <c r="LTE553" s="18"/>
      <c r="LTF553" s="18"/>
      <c r="LTG553" s="18"/>
      <c r="LTH553" s="18"/>
      <c r="LTI553" s="18"/>
      <c r="LTJ553" s="18"/>
      <c r="LTK553" s="18"/>
      <c r="LTL553" s="18"/>
      <c r="LTM553" s="18"/>
      <c r="LTN553" s="18"/>
      <c r="LTO553" s="18"/>
      <c r="LTP553" s="18"/>
      <c r="LTQ553" s="18"/>
      <c r="LTR553" s="18"/>
      <c r="LTS553" s="18"/>
      <c r="LTT553" s="18"/>
      <c r="LTU553" s="18"/>
      <c r="LTV553" s="18"/>
      <c r="LTW553" s="18"/>
      <c r="LTX553" s="18"/>
      <c r="LTY553" s="18"/>
      <c r="LTZ553" s="18"/>
      <c r="LUA553" s="18"/>
      <c r="LUB553" s="18"/>
      <c r="LUC553" s="18"/>
      <c r="LUD553" s="18"/>
      <c r="LUE553" s="18"/>
      <c r="LUF553" s="18"/>
      <c r="LUG553" s="18"/>
      <c r="LUH553" s="18"/>
      <c r="LUI553" s="18"/>
      <c r="LUJ553" s="18"/>
      <c r="LUK553" s="18"/>
      <c r="LUL553" s="18"/>
      <c r="LUM553" s="18"/>
      <c r="LUN553" s="18"/>
      <c r="LUO553" s="18"/>
      <c r="LUP553" s="18"/>
      <c r="LUQ553" s="18"/>
      <c r="LUR553" s="18"/>
      <c r="LUS553" s="18"/>
      <c r="LUT553" s="18"/>
      <c r="LUU553" s="18"/>
      <c r="LUV553" s="18"/>
      <c r="LUW553" s="18"/>
      <c r="LUX553" s="18"/>
      <c r="LUY553" s="18"/>
      <c r="LUZ553" s="18"/>
      <c r="LVA553" s="18"/>
      <c r="LVB553" s="18"/>
      <c r="LVC553" s="18"/>
      <c r="LVD553" s="18"/>
      <c r="LVE553" s="18"/>
      <c r="LVF553" s="18"/>
      <c r="LVG553" s="18"/>
      <c r="LVH553" s="18"/>
      <c r="LVI553" s="18"/>
      <c r="LVJ553" s="18"/>
      <c r="LVK553" s="18"/>
      <c r="LVL553" s="18"/>
      <c r="LVM553" s="18"/>
      <c r="LVN553" s="18"/>
      <c r="LVO553" s="18"/>
      <c r="LVP553" s="18"/>
      <c r="LVQ553" s="18"/>
      <c r="LVR553" s="18"/>
      <c r="LVS553" s="18"/>
      <c r="LVT553" s="18"/>
      <c r="LVU553" s="18"/>
      <c r="LVV553" s="18"/>
      <c r="LVW553" s="18"/>
      <c r="LVX553" s="18"/>
      <c r="LVY553" s="18"/>
      <c r="LVZ553" s="18"/>
      <c r="LWA553" s="18"/>
      <c r="LWB553" s="18"/>
      <c r="LWC553" s="18"/>
      <c r="LWD553" s="18"/>
      <c r="LWE553" s="18"/>
      <c r="LWF553" s="18"/>
      <c r="LWG553" s="18"/>
      <c r="LWH553" s="18"/>
      <c r="LWI553" s="18"/>
      <c r="LWJ553" s="18"/>
      <c r="LWK553" s="18"/>
      <c r="LWL553" s="18"/>
      <c r="LWM553" s="18"/>
      <c r="LWN553" s="18"/>
      <c r="LWO553" s="18"/>
      <c r="LWP553" s="18"/>
      <c r="LWQ553" s="18"/>
      <c r="LWR553" s="18"/>
      <c r="LWS553" s="18"/>
      <c r="LWT553" s="18"/>
      <c r="LWU553" s="18"/>
      <c r="LWV553" s="18"/>
      <c r="LWW553" s="18"/>
      <c r="LWX553" s="18"/>
      <c r="LWY553" s="18"/>
      <c r="LWZ553" s="18"/>
      <c r="LXA553" s="18"/>
      <c r="LXB553" s="18"/>
      <c r="LXC553" s="18"/>
      <c r="LXD553" s="18"/>
      <c r="LXE553" s="18"/>
      <c r="LXF553" s="18"/>
      <c r="LXG553" s="18"/>
      <c r="LXH553" s="18"/>
      <c r="LXI553" s="18"/>
      <c r="LXJ553" s="18"/>
      <c r="LXK553" s="18"/>
      <c r="LXL553" s="18"/>
      <c r="LXM553" s="18"/>
      <c r="LXN553" s="18"/>
      <c r="LXO553" s="18"/>
      <c r="LXP553" s="18"/>
      <c r="LXQ553" s="18"/>
      <c r="LXR553" s="18"/>
      <c r="LXS553" s="18"/>
      <c r="LXT553" s="18"/>
      <c r="LXU553" s="18"/>
      <c r="LXV553" s="18"/>
      <c r="LXW553" s="18"/>
      <c r="LXX553" s="18"/>
      <c r="LXY553" s="18"/>
      <c r="LXZ553" s="18"/>
      <c r="LYA553" s="18"/>
      <c r="LYB553" s="18"/>
      <c r="LYC553" s="18"/>
      <c r="LYD553" s="18"/>
      <c r="LYE553" s="18"/>
      <c r="LYF553" s="18"/>
      <c r="LYG553" s="18"/>
      <c r="LYH553" s="18"/>
      <c r="LYI553" s="18"/>
      <c r="LYJ553" s="18"/>
      <c r="LYK553" s="18"/>
      <c r="LYL553" s="18"/>
      <c r="LYM553" s="18"/>
      <c r="LYN553" s="18"/>
      <c r="LYO553" s="18"/>
      <c r="LYP553" s="18"/>
      <c r="LYQ553" s="18"/>
      <c r="LYR553" s="18"/>
      <c r="LYS553" s="18"/>
      <c r="LYT553" s="18"/>
      <c r="LYU553" s="18"/>
      <c r="LYV553" s="18"/>
      <c r="LYW553" s="18"/>
      <c r="LYX553" s="18"/>
      <c r="LYY553" s="18"/>
      <c r="LYZ553" s="18"/>
      <c r="LZA553" s="18"/>
      <c r="LZB553" s="18"/>
      <c r="LZC553" s="18"/>
      <c r="LZD553" s="18"/>
      <c r="LZE553" s="18"/>
      <c r="LZF553" s="18"/>
      <c r="LZG553" s="18"/>
      <c r="LZH553" s="18"/>
      <c r="LZI553" s="18"/>
      <c r="LZJ553" s="18"/>
      <c r="LZK553" s="18"/>
      <c r="LZL553" s="18"/>
      <c r="LZM553" s="18"/>
      <c r="LZN553" s="18"/>
      <c r="LZO553" s="18"/>
      <c r="LZP553" s="18"/>
      <c r="LZQ553" s="18"/>
      <c r="LZR553" s="18"/>
      <c r="LZS553" s="18"/>
      <c r="LZT553" s="18"/>
      <c r="LZU553" s="18"/>
      <c r="LZV553" s="18"/>
      <c r="LZW553" s="18"/>
      <c r="LZX553" s="18"/>
      <c r="LZY553" s="18"/>
      <c r="LZZ553" s="18"/>
      <c r="MAA553" s="18"/>
      <c r="MAB553" s="18"/>
      <c r="MAC553" s="18"/>
      <c r="MAD553" s="18"/>
      <c r="MAE553" s="18"/>
      <c r="MAF553" s="18"/>
      <c r="MAG553" s="18"/>
      <c r="MAH553" s="18"/>
      <c r="MAI553" s="18"/>
      <c r="MAJ553" s="18"/>
      <c r="MAK553" s="18"/>
      <c r="MAL553" s="18"/>
      <c r="MAM553" s="18"/>
      <c r="MAN553" s="18"/>
      <c r="MAO553" s="18"/>
      <c r="MAP553" s="18"/>
      <c r="MAQ553" s="18"/>
      <c r="MAR553" s="18"/>
      <c r="MAS553" s="18"/>
      <c r="MAT553" s="18"/>
      <c r="MAU553" s="18"/>
      <c r="MAV553" s="18"/>
      <c r="MAW553" s="18"/>
      <c r="MAX553" s="18"/>
      <c r="MAY553" s="18"/>
      <c r="MAZ553" s="18"/>
      <c r="MBA553" s="18"/>
      <c r="MBB553" s="18"/>
      <c r="MBC553" s="18"/>
      <c r="MBD553" s="18"/>
      <c r="MBE553" s="18"/>
      <c r="MBF553" s="18"/>
      <c r="MBG553" s="18"/>
      <c r="MBH553" s="18"/>
      <c r="MBI553" s="18"/>
      <c r="MBJ553" s="18"/>
      <c r="MBK553" s="18"/>
      <c r="MBL553" s="18"/>
      <c r="MBM553" s="18"/>
      <c r="MBN553" s="18"/>
      <c r="MBO553" s="18"/>
      <c r="MBP553" s="18"/>
      <c r="MBQ553" s="18"/>
      <c r="MBR553" s="18"/>
      <c r="MBS553" s="18"/>
      <c r="MBT553" s="18"/>
      <c r="MBU553" s="18"/>
      <c r="MBV553" s="18"/>
      <c r="MBW553" s="18"/>
      <c r="MBX553" s="18"/>
      <c r="MBY553" s="18"/>
      <c r="MBZ553" s="18"/>
      <c r="MCA553" s="18"/>
      <c r="MCB553" s="18"/>
      <c r="MCC553" s="18"/>
      <c r="MCD553" s="18"/>
      <c r="MCE553" s="18"/>
      <c r="MCF553" s="18"/>
      <c r="MCG553" s="18"/>
      <c r="MCH553" s="18"/>
      <c r="MCI553" s="18"/>
      <c r="MCJ553" s="18"/>
      <c r="MCK553" s="18"/>
      <c r="MCL553" s="18"/>
      <c r="MCM553" s="18"/>
      <c r="MCN553" s="18"/>
      <c r="MCO553" s="18"/>
      <c r="MCP553" s="18"/>
      <c r="MCQ553" s="18"/>
      <c r="MCR553" s="18"/>
      <c r="MCS553" s="18"/>
      <c r="MCT553" s="18"/>
      <c r="MCU553" s="18"/>
      <c r="MCV553" s="18"/>
      <c r="MCW553" s="18"/>
      <c r="MCX553" s="18"/>
      <c r="MCY553" s="18"/>
      <c r="MCZ553" s="18"/>
      <c r="MDA553" s="18"/>
      <c r="MDB553" s="18"/>
      <c r="MDC553" s="18"/>
      <c r="MDD553" s="18"/>
      <c r="MDE553" s="18"/>
      <c r="MDF553" s="18"/>
      <c r="MDG553" s="18"/>
      <c r="MDH553" s="18"/>
      <c r="MDI553" s="18"/>
      <c r="MDJ553" s="18"/>
      <c r="MDK553" s="18"/>
      <c r="MDL553" s="18"/>
      <c r="MDM553" s="18"/>
      <c r="MDN553" s="18"/>
      <c r="MDO553" s="18"/>
      <c r="MDP553" s="18"/>
      <c r="MDQ553" s="18"/>
      <c r="MDR553" s="18"/>
      <c r="MDS553" s="18"/>
      <c r="MDT553" s="18"/>
      <c r="MDU553" s="18"/>
      <c r="MDV553" s="18"/>
      <c r="MDW553" s="18"/>
      <c r="MDX553" s="18"/>
      <c r="MDY553" s="18"/>
      <c r="MDZ553" s="18"/>
      <c r="MEA553" s="18"/>
      <c r="MEB553" s="18"/>
      <c r="MEC553" s="18"/>
      <c r="MED553" s="18"/>
      <c r="MEE553" s="18"/>
      <c r="MEF553" s="18"/>
      <c r="MEG553" s="18"/>
      <c r="MEH553" s="18"/>
      <c r="MEI553" s="18"/>
      <c r="MEJ553" s="18"/>
      <c r="MEK553" s="18"/>
      <c r="MEL553" s="18"/>
      <c r="MEM553" s="18"/>
      <c r="MEN553" s="18"/>
      <c r="MEO553" s="18"/>
      <c r="MEP553" s="18"/>
      <c r="MEQ553" s="18"/>
      <c r="MER553" s="18"/>
      <c r="MES553" s="18"/>
      <c r="MET553" s="18"/>
      <c r="MEU553" s="18"/>
      <c r="MEV553" s="18"/>
      <c r="MEW553" s="18"/>
      <c r="MEX553" s="18"/>
      <c r="MEY553" s="18"/>
      <c r="MEZ553" s="18"/>
      <c r="MFA553" s="18"/>
      <c r="MFB553" s="18"/>
      <c r="MFC553" s="18"/>
      <c r="MFD553" s="18"/>
      <c r="MFE553" s="18"/>
      <c r="MFF553" s="18"/>
      <c r="MFG553" s="18"/>
      <c r="MFH553" s="18"/>
      <c r="MFI553" s="18"/>
      <c r="MFJ553" s="18"/>
      <c r="MFK553" s="18"/>
      <c r="MFL553" s="18"/>
      <c r="MFM553" s="18"/>
      <c r="MFN553" s="18"/>
      <c r="MFO553" s="18"/>
      <c r="MFP553" s="18"/>
      <c r="MFQ553" s="18"/>
      <c r="MFR553" s="18"/>
      <c r="MFS553" s="18"/>
      <c r="MFT553" s="18"/>
      <c r="MFU553" s="18"/>
      <c r="MFV553" s="18"/>
      <c r="MFW553" s="18"/>
      <c r="MFX553" s="18"/>
      <c r="MFY553" s="18"/>
      <c r="MFZ553" s="18"/>
      <c r="MGA553" s="18"/>
      <c r="MGB553" s="18"/>
      <c r="MGC553" s="18"/>
      <c r="MGD553" s="18"/>
      <c r="MGE553" s="18"/>
      <c r="MGF553" s="18"/>
      <c r="MGG553" s="18"/>
      <c r="MGH553" s="18"/>
      <c r="MGI553" s="18"/>
      <c r="MGJ553" s="18"/>
      <c r="MGK553" s="18"/>
      <c r="MGL553" s="18"/>
      <c r="MGM553" s="18"/>
      <c r="MGN553" s="18"/>
      <c r="MGO553" s="18"/>
      <c r="MGP553" s="18"/>
      <c r="MGQ553" s="18"/>
      <c r="MGR553" s="18"/>
      <c r="MGS553" s="18"/>
      <c r="MGT553" s="18"/>
      <c r="MGU553" s="18"/>
      <c r="MGV553" s="18"/>
      <c r="MGW553" s="18"/>
      <c r="MGX553" s="18"/>
      <c r="MGY553" s="18"/>
      <c r="MGZ553" s="18"/>
      <c r="MHA553" s="18"/>
      <c r="MHB553" s="18"/>
      <c r="MHC553" s="18"/>
      <c r="MHD553" s="18"/>
      <c r="MHE553" s="18"/>
      <c r="MHF553" s="18"/>
      <c r="MHG553" s="18"/>
      <c r="MHH553" s="18"/>
      <c r="MHI553" s="18"/>
      <c r="MHJ553" s="18"/>
      <c r="MHK553" s="18"/>
      <c r="MHL553" s="18"/>
      <c r="MHM553" s="18"/>
      <c r="MHN553" s="18"/>
      <c r="MHO553" s="18"/>
      <c r="MHP553" s="18"/>
      <c r="MHQ553" s="18"/>
      <c r="MHR553" s="18"/>
      <c r="MHS553" s="18"/>
      <c r="MHT553" s="18"/>
      <c r="MHU553" s="18"/>
      <c r="MHV553" s="18"/>
      <c r="MHW553" s="18"/>
      <c r="MHX553" s="18"/>
      <c r="MHY553" s="18"/>
      <c r="MHZ553" s="18"/>
      <c r="MIA553" s="18"/>
      <c r="MIB553" s="18"/>
      <c r="MIC553" s="18"/>
      <c r="MID553" s="18"/>
      <c r="MIE553" s="18"/>
      <c r="MIF553" s="18"/>
      <c r="MIG553" s="18"/>
      <c r="MIH553" s="18"/>
      <c r="MII553" s="18"/>
      <c r="MIJ553" s="18"/>
      <c r="MIK553" s="18"/>
      <c r="MIL553" s="18"/>
      <c r="MIM553" s="18"/>
      <c r="MIN553" s="18"/>
      <c r="MIO553" s="18"/>
      <c r="MIP553" s="18"/>
      <c r="MIQ553" s="18"/>
      <c r="MIR553" s="18"/>
      <c r="MIS553" s="18"/>
      <c r="MIT553" s="18"/>
      <c r="MIU553" s="18"/>
      <c r="MIV553" s="18"/>
      <c r="MIW553" s="18"/>
      <c r="MIX553" s="18"/>
      <c r="MIY553" s="18"/>
      <c r="MIZ553" s="18"/>
      <c r="MJA553" s="18"/>
      <c r="MJB553" s="18"/>
      <c r="MJC553" s="18"/>
      <c r="MJD553" s="18"/>
      <c r="MJE553" s="18"/>
      <c r="MJF553" s="18"/>
      <c r="MJG553" s="18"/>
      <c r="MJH553" s="18"/>
      <c r="MJI553" s="18"/>
      <c r="MJJ553" s="18"/>
      <c r="MJK553" s="18"/>
      <c r="MJL553" s="18"/>
      <c r="MJM553" s="18"/>
      <c r="MJN553" s="18"/>
      <c r="MJO553" s="18"/>
      <c r="MJP553" s="18"/>
      <c r="MJQ553" s="18"/>
      <c r="MJR553" s="18"/>
      <c r="MJS553" s="18"/>
      <c r="MJT553" s="18"/>
      <c r="MJU553" s="18"/>
      <c r="MJV553" s="18"/>
      <c r="MJW553" s="18"/>
      <c r="MJX553" s="18"/>
      <c r="MJY553" s="18"/>
      <c r="MJZ553" s="18"/>
      <c r="MKA553" s="18"/>
      <c r="MKB553" s="18"/>
      <c r="MKC553" s="18"/>
      <c r="MKD553" s="18"/>
      <c r="MKE553" s="18"/>
      <c r="MKF553" s="18"/>
      <c r="MKG553" s="18"/>
      <c r="MKH553" s="18"/>
      <c r="MKI553" s="18"/>
      <c r="MKJ553" s="18"/>
      <c r="MKK553" s="18"/>
      <c r="MKL553" s="18"/>
      <c r="MKM553" s="18"/>
      <c r="MKN553" s="18"/>
      <c r="MKO553" s="18"/>
      <c r="MKP553" s="18"/>
      <c r="MKQ553" s="18"/>
      <c r="MKR553" s="18"/>
      <c r="MKS553" s="18"/>
      <c r="MKT553" s="18"/>
      <c r="MKU553" s="18"/>
      <c r="MKV553" s="18"/>
      <c r="MKW553" s="18"/>
      <c r="MKX553" s="18"/>
      <c r="MKY553" s="18"/>
      <c r="MKZ553" s="18"/>
      <c r="MLA553" s="18"/>
      <c r="MLB553" s="18"/>
      <c r="MLC553" s="18"/>
      <c r="MLD553" s="18"/>
      <c r="MLE553" s="18"/>
      <c r="MLF553" s="18"/>
      <c r="MLG553" s="18"/>
      <c r="MLH553" s="18"/>
      <c r="MLI553" s="18"/>
      <c r="MLJ553" s="18"/>
      <c r="MLK553" s="18"/>
      <c r="MLL553" s="18"/>
      <c r="MLM553" s="18"/>
      <c r="MLN553" s="18"/>
      <c r="MLO553" s="18"/>
      <c r="MLP553" s="18"/>
      <c r="MLQ553" s="18"/>
      <c r="MLR553" s="18"/>
      <c r="MLS553" s="18"/>
      <c r="MLT553" s="18"/>
      <c r="MLU553" s="18"/>
      <c r="MLV553" s="18"/>
      <c r="MLW553" s="18"/>
      <c r="MLX553" s="18"/>
      <c r="MLY553" s="18"/>
      <c r="MLZ553" s="18"/>
      <c r="MMA553" s="18"/>
      <c r="MMB553" s="18"/>
      <c r="MMC553" s="18"/>
      <c r="MMD553" s="18"/>
      <c r="MME553" s="18"/>
      <c r="MMF553" s="18"/>
      <c r="MMG553" s="18"/>
      <c r="MMH553" s="18"/>
      <c r="MMI553" s="18"/>
      <c r="MMJ553" s="18"/>
      <c r="MMK553" s="18"/>
      <c r="MML553" s="18"/>
      <c r="MMM553" s="18"/>
      <c r="MMN553" s="18"/>
      <c r="MMO553" s="18"/>
      <c r="MMP553" s="18"/>
      <c r="MMQ553" s="18"/>
      <c r="MMR553" s="18"/>
      <c r="MMS553" s="18"/>
      <c r="MMT553" s="18"/>
      <c r="MMU553" s="18"/>
      <c r="MMV553" s="18"/>
      <c r="MMW553" s="18"/>
      <c r="MMX553" s="18"/>
      <c r="MMY553" s="18"/>
      <c r="MMZ553" s="18"/>
      <c r="MNA553" s="18"/>
      <c r="MNB553" s="18"/>
      <c r="MNC553" s="18"/>
      <c r="MND553" s="18"/>
      <c r="MNE553" s="18"/>
      <c r="MNF553" s="18"/>
      <c r="MNG553" s="18"/>
      <c r="MNH553" s="18"/>
      <c r="MNI553" s="18"/>
      <c r="MNJ553" s="18"/>
      <c r="MNK553" s="18"/>
      <c r="MNL553" s="18"/>
      <c r="MNM553" s="18"/>
      <c r="MNN553" s="18"/>
      <c r="MNO553" s="18"/>
      <c r="MNP553" s="18"/>
      <c r="MNQ553" s="18"/>
      <c r="MNR553" s="18"/>
      <c r="MNS553" s="18"/>
      <c r="MNT553" s="18"/>
      <c r="MNU553" s="18"/>
      <c r="MNV553" s="18"/>
      <c r="MNW553" s="18"/>
      <c r="MNX553" s="18"/>
      <c r="MNY553" s="18"/>
      <c r="MNZ553" s="18"/>
      <c r="MOA553" s="18"/>
      <c r="MOB553" s="18"/>
      <c r="MOC553" s="18"/>
      <c r="MOD553" s="18"/>
      <c r="MOE553" s="18"/>
      <c r="MOF553" s="18"/>
      <c r="MOG553" s="18"/>
      <c r="MOH553" s="18"/>
      <c r="MOI553" s="18"/>
      <c r="MOJ553" s="18"/>
      <c r="MOK553" s="18"/>
      <c r="MOL553" s="18"/>
      <c r="MOM553" s="18"/>
      <c r="MON553" s="18"/>
      <c r="MOO553" s="18"/>
      <c r="MOP553" s="18"/>
      <c r="MOQ553" s="18"/>
      <c r="MOR553" s="18"/>
      <c r="MOS553" s="18"/>
      <c r="MOT553" s="18"/>
      <c r="MOU553" s="18"/>
      <c r="MOV553" s="18"/>
      <c r="MOW553" s="18"/>
      <c r="MOX553" s="18"/>
      <c r="MOY553" s="18"/>
      <c r="MOZ553" s="18"/>
      <c r="MPA553" s="18"/>
      <c r="MPB553" s="18"/>
      <c r="MPC553" s="18"/>
      <c r="MPD553" s="18"/>
      <c r="MPE553" s="18"/>
      <c r="MPF553" s="18"/>
      <c r="MPG553" s="18"/>
      <c r="MPH553" s="18"/>
      <c r="MPI553" s="18"/>
      <c r="MPJ553" s="18"/>
      <c r="MPK553" s="18"/>
      <c r="MPL553" s="18"/>
      <c r="MPM553" s="18"/>
      <c r="MPN553" s="18"/>
      <c r="MPO553" s="18"/>
      <c r="MPP553" s="18"/>
      <c r="MPQ553" s="18"/>
      <c r="MPR553" s="18"/>
      <c r="MPS553" s="18"/>
      <c r="MPT553" s="18"/>
      <c r="MPU553" s="18"/>
      <c r="MPV553" s="18"/>
      <c r="MPW553" s="18"/>
      <c r="MPX553" s="18"/>
      <c r="MPY553" s="18"/>
      <c r="MPZ553" s="18"/>
      <c r="MQA553" s="18"/>
      <c r="MQB553" s="18"/>
      <c r="MQC553" s="18"/>
      <c r="MQD553" s="18"/>
      <c r="MQE553" s="18"/>
      <c r="MQF553" s="18"/>
      <c r="MQG553" s="18"/>
      <c r="MQH553" s="18"/>
      <c r="MQI553" s="18"/>
      <c r="MQJ553" s="18"/>
      <c r="MQK553" s="18"/>
      <c r="MQL553" s="18"/>
      <c r="MQM553" s="18"/>
      <c r="MQN553" s="18"/>
      <c r="MQO553" s="18"/>
      <c r="MQP553" s="18"/>
      <c r="MQQ553" s="18"/>
      <c r="MQR553" s="18"/>
      <c r="MQS553" s="18"/>
      <c r="MQT553" s="18"/>
      <c r="MQU553" s="18"/>
      <c r="MQV553" s="18"/>
      <c r="MQW553" s="18"/>
      <c r="MQX553" s="18"/>
      <c r="MQY553" s="18"/>
      <c r="MQZ553" s="18"/>
      <c r="MRA553" s="18"/>
      <c r="MRB553" s="18"/>
      <c r="MRC553" s="18"/>
      <c r="MRD553" s="18"/>
      <c r="MRE553" s="18"/>
      <c r="MRF553" s="18"/>
      <c r="MRG553" s="18"/>
      <c r="MRH553" s="18"/>
      <c r="MRI553" s="18"/>
      <c r="MRJ553" s="18"/>
      <c r="MRK553" s="18"/>
      <c r="MRL553" s="18"/>
      <c r="MRM553" s="18"/>
      <c r="MRN553" s="18"/>
      <c r="MRO553" s="18"/>
      <c r="MRP553" s="18"/>
      <c r="MRQ553" s="18"/>
      <c r="MRR553" s="18"/>
      <c r="MRS553" s="18"/>
      <c r="MRT553" s="18"/>
      <c r="MRU553" s="18"/>
      <c r="MRV553" s="18"/>
      <c r="MRW553" s="18"/>
      <c r="MRX553" s="18"/>
      <c r="MRY553" s="18"/>
      <c r="MRZ553" s="18"/>
      <c r="MSA553" s="18"/>
      <c r="MSB553" s="18"/>
      <c r="MSC553" s="18"/>
      <c r="MSD553" s="18"/>
      <c r="MSE553" s="18"/>
      <c r="MSF553" s="18"/>
      <c r="MSG553" s="18"/>
      <c r="MSH553" s="18"/>
      <c r="MSI553" s="18"/>
      <c r="MSJ553" s="18"/>
      <c r="MSK553" s="18"/>
      <c r="MSL553" s="18"/>
      <c r="MSM553" s="18"/>
      <c r="MSN553" s="18"/>
      <c r="MSO553" s="18"/>
      <c r="MSP553" s="18"/>
      <c r="MSQ553" s="18"/>
      <c r="MSR553" s="18"/>
      <c r="MSS553" s="18"/>
      <c r="MST553" s="18"/>
      <c r="MSU553" s="18"/>
      <c r="MSV553" s="18"/>
      <c r="MSW553" s="18"/>
      <c r="MSX553" s="18"/>
      <c r="MSY553" s="18"/>
      <c r="MSZ553" s="18"/>
      <c r="MTA553" s="18"/>
      <c r="MTB553" s="18"/>
      <c r="MTC553" s="18"/>
      <c r="MTD553" s="18"/>
      <c r="MTE553" s="18"/>
      <c r="MTF553" s="18"/>
      <c r="MTG553" s="18"/>
      <c r="MTH553" s="18"/>
      <c r="MTI553" s="18"/>
      <c r="MTJ553" s="18"/>
      <c r="MTK553" s="18"/>
      <c r="MTL553" s="18"/>
      <c r="MTM553" s="18"/>
      <c r="MTN553" s="18"/>
      <c r="MTO553" s="18"/>
      <c r="MTP553" s="18"/>
      <c r="MTQ553" s="18"/>
      <c r="MTR553" s="18"/>
      <c r="MTS553" s="18"/>
      <c r="MTT553" s="18"/>
      <c r="MTU553" s="18"/>
      <c r="MTV553" s="18"/>
      <c r="MTW553" s="18"/>
      <c r="MTX553" s="18"/>
      <c r="MTY553" s="18"/>
      <c r="MTZ553" s="18"/>
      <c r="MUA553" s="18"/>
      <c r="MUB553" s="18"/>
      <c r="MUC553" s="18"/>
      <c r="MUD553" s="18"/>
      <c r="MUE553" s="18"/>
      <c r="MUF553" s="18"/>
      <c r="MUG553" s="18"/>
      <c r="MUH553" s="18"/>
      <c r="MUI553" s="18"/>
      <c r="MUJ553" s="18"/>
      <c r="MUK553" s="18"/>
      <c r="MUL553" s="18"/>
      <c r="MUM553" s="18"/>
      <c r="MUN553" s="18"/>
      <c r="MUO553" s="18"/>
      <c r="MUP553" s="18"/>
      <c r="MUQ553" s="18"/>
      <c r="MUR553" s="18"/>
      <c r="MUS553" s="18"/>
      <c r="MUT553" s="18"/>
      <c r="MUU553" s="18"/>
      <c r="MUV553" s="18"/>
      <c r="MUW553" s="18"/>
      <c r="MUX553" s="18"/>
      <c r="MUY553" s="18"/>
      <c r="MUZ553" s="18"/>
      <c r="MVA553" s="18"/>
      <c r="MVB553" s="18"/>
      <c r="MVC553" s="18"/>
      <c r="MVD553" s="18"/>
      <c r="MVE553" s="18"/>
      <c r="MVF553" s="18"/>
      <c r="MVG553" s="18"/>
      <c r="MVH553" s="18"/>
      <c r="MVI553" s="18"/>
      <c r="MVJ553" s="18"/>
      <c r="MVK553" s="18"/>
      <c r="MVL553" s="18"/>
      <c r="MVM553" s="18"/>
      <c r="MVN553" s="18"/>
      <c r="MVO553" s="18"/>
      <c r="MVP553" s="18"/>
      <c r="MVQ553" s="18"/>
      <c r="MVR553" s="18"/>
      <c r="MVS553" s="18"/>
      <c r="MVT553" s="18"/>
      <c r="MVU553" s="18"/>
      <c r="MVV553" s="18"/>
      <c r="MVW553" s="18"/>
      <c r="MVX553" s="18"/>
      <c r="MVY553" s="18"/>
      <c r="MVZ553" s="18"/>
      <c r="MWA553" s="18"/>
      <c r="MWB553" s="18"/>
      <c r="MWC553" s="18"/>
      <c r="MWD553" s="18"/>
      <c r="MWE553" s="18"/>
      <c r="MWF553" s="18"/>
      <c r="MWG553" s="18"/>
      <c r="MWH553" s="18"/>
      <c r="MWI553" s="18"/>
      <c r="MWJ553" s="18"/>
      <c r="MWK553" s="18"/>
      <c r="MWL553" s="18"/>
      <c r="MWM553" s="18"/>
      <c r="MWN553" s="18"/>
      <c r="MWO553" s="18"/>
      <c r="MWP553" s="18"/>
      <c r="MWQ553" s="18"/>
      <c r="MWR553" s="18"/>
      <c r="MWS553" s="18"/>
      <c r="MWT553" s="18"/>
      <c r="MWU553" s="18"/>
      <c r="MWV553" s="18"/>
      <c r="MWW553" s="18"/>
      <c r="MWX553" s="18"/>
      <c r="MWY553" s="18"/>
      <c r="MWZ553" s="18"/>
      <c r="MXA553" s="18"/>
      <c r="MXB553" s="18"/>
      <c r="MXC553" s="18"/>
      <c r="MXD553" s="18"/>
      <c r="MXE553" s="18"/>
      <c r="MXF553" s="18"/>
      <c r="MXG553" s="18"/>
      <c r="MXH553" s="18"/>
      <c r="MXI553" s="18"/>
      <c r="MXJ553" s="18"/>
      <c r="MXK553" s="18"/>
      <c r="MXL553" s="18"/>
      <c r="MXM553" s="18"/>
      <c r="MXN553" s="18"/>
      <c r="MXO553" s="18"/>
      <c r="MXP553" s="18"/>
      <c r="MXQ553" s="18"/>
      <c r="MXR553" s="18"/>
      <c r="MXS553" s="18"/>
      <c r="MXT553" s="18"/>
      <c r="MXU553" s="18"/>
      <c r="MXV553" s="18"/>
      <c r="MXW553" s="18"/>
      <c r="MXX553" s="18"/>
      <c r="MXY553" s="18"/>
      <c r="MXZ553" s="18"/>
      <c r="MYA553" s="18"/>
      <c r="MYB553" s="18"/>
      <c r="MYC553" s="18"/>
      <c r="MYD553" s="18"/>
      <c r="MYE553" s="18"/>
      <c r="MYF553" s="18"/>
      <c r="MYG553" s="18"/>
      <c r="MYH553" s="18"/>
      <c r="MYI553" s="18"/>
      <c r="MYJ553" s="18"/>
      <c r="MYK553" s="18"/>
      <c r="MYL553" s="18"/>
      <c r="MYM553" s="18"/>
      <c r="MYN553" s="18"/>
      <c r="MYO553" s="18"/>
      <c r="MYP553" s="18"/>
      <c r="MYQ553" s="18"/>
      <c r="MYR553" s="18"/>
      <c r="MYS553" s="18"/>
      <c r="MYT553" s="18"/>
      <c r="MYU553" s="18"/>
      <c r="MYV553" s="18"/>
      <c r="MYW553" s="18"/>
      <c r="MYX553" s="18"/>
      <c r="MYY553" s="18"/>
      <c r="MYZ553" s="18"/>
      <c r="MZA553" s="18"/>
      <c r="MZB553" s="18"/>
      <c r="MZC553" s="18"/>
      <c r="MZD553" s="18"/>
      <c r="MZE553" s="18"/>
      <c r="MZF553" s="18"/>
      <c r="MZG553" s="18"/>
      <c r="MZH553" s="18"/>
      <c r="MZI553" s="18"/>
      <c r="MZJ553" s="18"/>
      <c r="MZK553" s="18"/>
      <c r="MZL553" s="18"/>
      <c r="MZM553" s="18"/>
      <c r="MZN553" s="18"/>
      <c r="MZO553" s="18"/>
      <c r="MZP553" s="18"/>
      <c r="MZQ553" s="18"/>
      <c r="MZR553" s="18"/>
      <c r="MZS553" s="18"/>
      <c r="MZT553" s="18"/>
      <c r="MZU553" s="18"/>
      <c r="MZV553" s="18"/>
      <c r="MZW553" s="18"/>
      <c r="MZX553" s="18"/>
      <c r="MZY553" s="18"/>
      <c r="MZZ553" s="18"/>
      <c r="NAA553" s="18"/>
      <c r="NAB553" s="18"/>
      <c r="NAC553" s="18"/>
      <c r="NAD553" s="18"/>
      <c r="NAE553" s="18"/>
      <c r="NAF553" s="18"/>
      <c r="NAG553" s="18"/>
      <c r="NAH553" s="18"/>
      <c r="NAI553" s="18"/>
      <c r="NAJ553" s="18"/>
      <c r="NAK553" s="18"/>
      <c r="NAL553" s="18"/>
      <c r="NAM553" s="18"/>
      <c r="NAN553" s="18"/>
      <c r="NAO553" s="18"/>
      <c r="NAP553" s="18"/>
      <c r="NAQ553" s="18"/>
      <c r="NAR553" s="18"/>
      <c r="NAS553" s="18"/>
      <c r="NAT553" s="18"/>
      <c r="NAU553" s="18"/>
      <c r="NAV553" s="18"/>
      <c r="NAW553" s="18"/>
      <c r="NAX553" s="18"/>
      <c r="NAY553" s="18"/>
      <c r="NAZ553" s="18"/>
      <c r="NBA553" s="18"/>
      <c r="NBB553" s="18"/>
      <c r="NBC553" s="18"/>
      <c r="NBD553" s="18"/>
      <c r="NBE553" s="18"/>
      <c r="NBF553" s="18"/>
      <c r="NBG553" s="18"/>
      <c r="NBH553" s="18"/>
      <c r="NBI553" s="18"/>
      <c r="NBJ553" s="18"/>
      <c r="NBK553" s="18"/>
      <c r="NBL553" s="18"/>
      <c r="NBM553" s="18"/>
      <c r="NBN553" s="18"/>
      <c r="NBO553" s="18"/>
      <c r="NBP553" s="18"/>
      <c r="NBQ553" s="18"/>
      <c r="NBR553" s="18"/>
      <c r="NBS553" s="18"/>
      <c r="NBT553" s="18"/>
      <c r="NBU553" s="18"/>
      <c r="NBV553" s="18"/>
      <c r="NBW553" s="18"/>
      <c r="NBX553" s="18"/>
      <c r="NBY553" s="18"/>
      <c r="NBZ553" s="18"/>
      <c r="NCA553" s="18"/>
      <c r="NCB553" s="18"/>
      <c r="NCC553" s="18"/>
      <c r="NCD553" s="18"/>
      <c r="NCE553" s="18"/>
      <c r="NCF553" s="18"/>
      <c r="NCG553" s="18"/>
      <c r="NCH553" s="18"/>
      <c r="NCI553" s="18"/>
      <c r="NCJ553" s="18"/>
      <c r="NCK553" s="18"/>
      <c r="NCL553" s="18"/>
      <c r="NCM553" s="18"/>
      <c r="NCN553" s="18"/>
      <c r="NCO553" s="18"/>
      <c r="NCP553" s="18"/>
      <c r="NCQ553" s="18"/>
      <c r="NCR553" s="18"/>
      <c r="NCS553" s="18"/>
      <c r="NCT553" s="18"/>
      <c r="NCU553" s="18"/>
      <c r="NCV553" s="18"/>
      <c r="NCW553" s="18"/>
      <c r="NCX553" s="18"/>
      <c r="NCY553" s="18"/>
      <c r="NCZ553" s="18"/>
      <c r="NDA553" s="18"/>
      <c r="NDB553" s="18"/>
      <c r="NDC553" s="18"/>
      <c r="NDD553" s="18"/>
      <c r="NDE553" s="18"/>
      <c r="NDF553" s="18"/>
      <c r="NDG553" s="18"/>
      <c r="NDH553" s="18"/>
      <c r="NDI553" s="18"/>
      <c r="NDJ553" s="18"/>
      <c r="NDK553" s="18"/>
      <c r="NDL553" s="18"/>
      <c r="NDM553" s="18"/>
      <c r="NDN553" s="18"/>
      <c r="NDO553" s="18"/>
      <c r="NDP553" s="18"/>
      <c r="NDQ553" s="18"/>
      <c r="NDR553" s="18"/>
      <c r="NDS553" s="18"/>
      <c r="NDT553" s="18"/>
      <c r="NDU553" s="18"/>
      <c r="NDV553" s="18"/>
      <c r="NDW553" s="18"/>
      <c r="NDX553" s="18"/>
      <c r="NDY553" s="18"/>
      <c r="NDZ553" s="18"/>
      <c r="NEA553" s="18"/>
      <c r="NEB553" s="18"/>
      <c r="NEC553" s="18"/>
      <c r="NED553" s="18"/>
      <c r="NEE553" s="18"/>
      <c r="NEF553" s="18"/>
      <c r="NEG553" s="18"/>
      <c r="NEH553" s="18"/>
      <c r="NEI553" s="18"/>
      <c r="NEJ553" s="18"/>
      <c r="NEK553" s="18"/>
      <c r="NEL553" s="18"/>
      <c r="NEM553" s="18"/>
      <c r="NEN553" s="18"/>
      <c r="NEO553" s="18"/>
      <c r="NEP553" s="18"/>
      <c r="NEQ553" s="18"/>
      <c r="NER553" s="18"/>
      <c r="NES553" s="18"/>
      <c r="NET553" s="18"/>
      <c r="NEU553" s="18"/>
      <c r="NEV553" s="18"/>
      <c r="NEW553" s="18"/>
      <c r="NEX553" s="18"/>
      <c r="NEY553" s="18"/>
      <c r="NEZ553" s="18"/>
      <c r="NFA553" s="18"/>
      <c r="NFB553" s="18"/>
      <c r="NFC553" s="18"/>
      <c r="NFD553" s="18"/>
      <c r="NFE553" s="18"/>
      <c r="NFF553" s="18"/>
      <c r="NFG553" s="18"/>
      <c r="NFH553" s="18"/>
      <c r="NFI553" s="18"/>
      <c r="NFJ553" s="18"/>
      <c r="NFK553" s="18"/>
      <c r="NFL553" s="18"/>
      <c r="NFM553" s="18"/>
      <c r="NFN553" s="18"/>
      <c r="NFO553" s="18"/>
      <c r="NFP553" s="18"/>
      <c r="NFQ553" s="18"/>
      <c r="NFR553" s="18"/>
      <c r="NFS553" s="18"/>
      <c r="NFT553" s="18"/>
      <c r="NFU553" s="18"/>
      <c r="NFV553" s="18"/>
      <c r="NFW553" s="18"/>
      <c r="NFX553" s="18"/>
      <c r="NFY553" s="18"/>
      <c r="NFZ553" s="18"/>
      <c r="NGA553" s="18"/>
      <c r="NGB553" s="18"/>
      <c r="NGC553" s="18"/>
      <c r="NGD553" s="18"/>
      <c r="NGE553" s="18"/>
      <c r="NGF553" s="18"/>
      <c r="NGG553" s="18"/>
      <c r="NGH553" s="18"/>
      <c r="NGI553" s="18"/>
      <c r="NGJ553" s="18"/>
      <c r="NGK553" s="18"/>
      <c r="NGL553" s="18"/>
      <c r="NGM553" s="18"/>
      <c r="NGN553" s="18"/>
      <c r="NGO553" s="18"/>
      <c r="NGP553" s="18"/>
      <c r="NGQ553" s="18"/>
      <c r="NGR553" s="18"/>
      <c r="NGS553" s="18"/>
      <c r="NGT553" s="18"/>
      <c r="NGU553" s="18"/>
      <c r="NGV553" s="18"/>
      <c r="NGW553" s="18"/>
      <c r="NGX553" s="18"/>
      <c r="NGY553" s="18"/>
      <c r="NGZ553" s="18"/>
      <c r="NHA553" s="18"/>
      <c r="NHB553" s="18"/>
      <c r="NHC553" s="18"/>
      <c r="NHD553" s="18"/>
      <c r="NHE553" s="18"/>
      <c r="NHF553" s="18"/>
      <c r="NHG553" s="18"/>
      <c r="NHH553" s="18"/>
      <c r="NHI553" s="18"/>
      <c r="NHJ553" s="18"/>
      <c r="NHK553" s="18"/>
      <c r="NHL553" s="18"/>
      <c r="NHM553" s="18"/>
      <c r="NHN553" s="18"/>
      <c r="NHO553" s="18"/>
      <c r="NHP553" s="18"/>
      <c r="NHQ553" s="18"/>
      <c r="NHR553" s="18"/>
      <c r="NHS553" s="18"/>
      <c r="NHT553" s="18"/>
      <c r="NHU553" s="18"/>
      <c r="NHV553" s="18"/>
      <c r="NHW553" s="18"/>
      <c r="NHX553" s="18"/>
      <c r="NHY553" s="18"/>
      <c r="NHZ553" s="18"/>
      <c r="NIA553" s="18"/>
      <c r="NIB553" s="18"/>
      <c r="NIC553" s="18"/>
      <c r="NID553" s="18"/>
      <c r="NIE553" s="18"/>
      <c r="NIF553" s="18"/>
      <c r="NIG553" s="18"/>
      <c r="NIH553" s="18"/>
      <c r="NII553" s="18"/>
      <c r="NIJ553" s="18"/>
      <c r="NIK553" s="18"/>
      <c r="NIL553" s="18"/>
      <c r="NIM553" s="18"/>
      <c r="NIN553" s="18"/>
      <c r="NIO553" s="18"/>
      <c r="NIP553" s="18"/>
      <c r="NIQ553" s="18"/>
      <c r="NIR553" s="18"/>
      <c r="NIS553" s="18"/>
      <c r="NIT553" s="18"/>
      <c r="NIU553" s="18"/>
      <c r="NIV553" s="18"/>
      <c r="NIW553" s="18"/>
      <c r="NIX553" s="18"/>
      <c r="NIY553" s="18"/>
      <c r="NIZ553" s="18"/>
      <c r="NJA553" s="18"/>
      <c r="NJB553" s="18"/>
      <c r="NJC553" s="18"/>
      <c r="NJD553" s="18"/>
      <c r="NJE553" s="18"/>
      <c r="NJF553" s="18"/>
      <c r="NJG553" s="18"/>
      <c r="NJH553" s="18"/>
      <c r="NJI553" s="18"/>
      <c r="NJJ553" s="18"/>
      <c r="NJK553" s="18"/>
      <c r="NJL553" s="18"/>
      <c r="NJM553" s="18"/>
      <c r="NJN553" s="18"/>
      <c r="NJO553" s="18"/>
      <c r="NJP553" s="18"/>
      <c r="NJQ553" s="18"/>
      <c r="NJR553" s="18"/>
      <c r="NJS553" s="18"/>
      <c r="NJT553" s="18"/>
      <c r="NJU553" s="18"/>
      <c r="NJV553" s="18"/>
      <c r="NJW553" s="18"/>
      <c r="NJX553" s="18"/>
      <c r="NJY553" s="18"/>
      <c r="NJZ553" s="18"/>
      <c r="NKA553" s="18"/>
      <c r="NKB553" s="18"/>
      <c r="NKC553" s="18"/>
      <c r="NKD553" s="18"/>
      <c r="NKE553" s="18"/>
      <c r="NKF553" s="18"/>
      <c r="NKG553" s="18"/>
      <c r="NKH553" s="18"/>
      <c r="NKI553" s="18"/>
      <c r="NKJ553" s="18"/>
      <c r="NKK553" s="18"/>
      <c r="NKL553" s="18"/>
      <c r="NKM553" s="18"/>
      <c r="NKN553" s="18"/>
      <c r="NKO553" s="18"/>
      <c r="NKP553" s="18"/>
      <c r="NKQ553" s="18"/>
      <c r="NKR553" s="18"/>
      <c r="NKS553" s="18"/>
      <c r="NKT553" s="18"/>
      <c r="NKU553" s="18"/>
      <c r="NKV553" s="18"/>
      <c r="NKW553" s="18"/>
      <c r="NKX553" s="18"/>
      <c r="NKY553" s="18"/>
      <c r="NKZ553" s="18"/>
      <c r="NLA553" s="18"/>
      <c r="NLB553" s="18"/>
      <c r="NLC553" s="18"/>
      <c r="NLD553" s="18"/>
      <c r="NLE553" s="18"/>
      <c r="NLF553" s="18"/>
      <c r="NLG553" s="18"/>
      <c r="NLH553" s="18"/>
      <c r="NLI553" s="18"/>
      <c r="NLJ553" s="18"/>
      <c r="NLK553" s="18"/>
      <c r="NLL553" s="18"/>
      <c r="NLM553" s="18"/>
      <c r="NLN553" s="18"/>
      <c r="NLO553" s="18"/>
      <c r="NLP553" s="18"/>
      <c r="NLQ553" s="18"/>
      <c r="NLR553" s="18"/>
      <c r="NLS553" s="18"/>
      <c r="NLT553" s="18"/>
      <c r="NLU553" s="18"/>
      <c r="NLV553" s="18"/>
      <c r="NLW553" s="18"/>
      <c r="NLX553" s="18"/>
      <c r="NLY553" s="18"/>
      <c r="NLZ553" s="18"/>
      <c r="NMA553" s="18"/>
      <c r="NMB553" s="18"/>
      <c r="NMC553" s="18"/>
      <c r="NMD553" s="18"/>
      <c r="NME553" s="18"/>
      <c r="NMF553" s="18"/>
      <c r="NMG553" s="18"/>
      <c r="NMH553" s="18"/>
      <c r="NMI553" s="18"/>
      <c r="NMJ553" s="18"/>
      <c r="NMK553" s="18"/>
      <c r="NML553" s="18"/>
      <c r="NMM553" s="18"/>
      <c r="NMN553" s="18"/>
      <c r="NMO553" s="18"/>
      <c r="NMP553" s="18"/>
      <c r="NMQ553" s="18"/>
      <c r="NMR553" s="18"/>
      <c r="NMS553" s="18"/>
      <c r="NMT553" s="18"/>
      <c r="NMU553" s="18"/>
      <c r="NMV553" s="18"/>
      <c r="NMW553" s="18"/>
      <c r="NMX553" s="18"/>
      <c r="NMY553" s="18"/>
      <c r="NMZ553" s="18"/>
      <c r="NNA553" s="18"/>
      <c r="NNB553" s="18"/>
      <c r="NNC553" s="18"/>
      <c r="NND553" s="18"/>
      <c r="NNE553" s="18"/>
      <c r="NNF553" s="18"/>
      <c r="NNG553" s="18"/>
      <c r="NNH553" s="18"/>
      <c r="NNI553" s="18"/>
      <c r="NNJ553" s="18"/>
      <c r="NNK553" s="18"/>
      <c r="NNL553" s="18"/>
      <c r="NNM553" s="18"/>
      <c r="NNN553" s="18"/>
      <c r="NNO553" s="18"/>
      <c r="NNP553" s="18"/>
      <c r="NNQ553" s="18"/>
      <c r="NNR553" s="18"/>
      <c r="NNS553" s="18"/>
      <c r="NNT553" s="18"/>
      <c r="NNU553" s="18"/>
      <c r="NNV553" s="18"/>
      <c r="NNW553" s="18"/>
      <c r="NNX553" s="18"/>
      <c r="NNY553" s="18"/>
      <c r="NNZ553" s="18"/>
      <c r="NOA553" s="18"/>
      <c r="NOB553" s="18"/>
      <c r="NOC553" s="18"/>
      <c r="NOD553" s="18"/>
      <c r="NOE553" s="18"/>
      <c r="NOF553" s="18"/>
      <c r="NOG553" s="18"/>
      <c r="NOH553" s="18"/>
      <c r="NOI553" s="18"/>
      <c r="NOJ553" s="18"/>
      <c r="NOK553" s="18"/>
      <c r="NOL553" s="18"/>
      <c r="NOM553" s="18"/>
      <c r="NON553" s="18"/>
      <c r="NOO553" s="18"/>
      <c r="NOP553" s="18"/>
      <c r="NOQ553" s="18"/>
      <c r="NOR553" s="18"/>
      <c r="NOS553" s="18"/>
      <c r="NOT553" s="18"/>
      <c r="NOU553" s="18"/>
      <c r="NOV553" s="18"/>
      <c r="NOW553" s="18"/>
      <c r="NOX553" s="18"/>
      <c r="NOY553" s="18"/>
      <c r="NOZ553" s="18"/>
      <c r="NPA553" s="18"/>
      <c r="NPB553" s="18"/>
      <c r="NPC553" s="18"/>
      <c r="NPD553" s="18"/>
      <c r="NPE553" s="18"/>
      <c r="NPF553" s="18"/>
      <c r="NPG553" s="18"/>
      <c r="NPH553" s="18"/>
      <c r="NPI553" s="18"/>
      <c r="NPJ553" s="18"/>
      <c r="NPK553" s="18"/>
      <c r="NPL553" s="18"/>
      <c r="NPM553" s="18"/>
      <c r="NPN553" s="18"/>
      <c r="NPO553" s="18"/>
      <c r="NPP553" s="18"/>
      <c r="NPQ553" s="18"/>
      <c r="NPR553" s="18"/>
      <c r="NPS553" s="18"/>
      <c r="NPT553" s="18"/>
      <c r="NPU553" s="18"/>
      <c r="NPV553" s="18"/>
      <c r="NPW553" s="18"/>
      <c r="NPX553" s="18"/>
      <c r="NPY553" s="18"/>
      <c r="NPZ553" s="18"/>
      <c r="NQA553" s="18"/>
      <c r="NQB553" s="18"/>
      <c r="NQC553" s="18"/>
      <c r="NQD553" s="18"/>
      <c r="NQE553" s="18"/>
      <c r="NQF553" s="18"/>
      <c r="NQG553" s="18"/>
      <c r="NQH553" s="18"/>
      <c r="NQI553" s="18"/>
      <c r="NQJ553" s="18"/>
      <c r="NQK553" s="18"/>
      <c r="NQL553" s="18"/>
      <c r="NQM553" s="18"/>
      <c r="NQN553" s="18"/>
      <c r="NQO553" s="18"/>
      <c r="NQP553" s="18"/>
      <c r="NQQ553" s="18"/>
      <c r="NQR553" s="18"/>
      <c r="NQS553" s="18"/>
      <c r="NQT553" s="18"/>
      <c r="NQU553" s="18"/>
      <c r="NQV553" s="18"/>
      <c r="NQW553" s="18"/>
      <c r="NQX553" s="18"/>
      <c r="NQY553" s="18"/>
      <c r="NQZ553" s="18"/>
      <c r="NRA553" s="18"/>
      <c r="NRB553" s="18"/>
      <c r="NRC553" s="18"/>
      <c r="NRD553" s="18"/>
      <c r="NRE553" s="18"/>
      <c r="NRF553" s="18"/>
      <c r="NRG553" s="18"/>
      <c r="NRH553" s="18"/>
      <c r="NRI553" s="18"/>
      <c r="NRJ553" s="18"/>
      <c r="NRK553" s="18"/>
      <c r="NRL553" s="18"/>
      <c r="NRM553" s="18"/>
      <c r="NRN553" s="18"/>
      <c r="NRO553" s="18"/>
      <c r="NRP553" s="18"/>
      <c r="NRQ553" s="18"/>
      <c r="NRR553" s="18"/>
      <c r="NRS553" s="18"/>
      <c r="NRT553" s="18"/>
      <c r="NRU553" s="18"/>
      <c r="NRV553" s="18"/>
      <c r="NRW553" s="18"/>
      <c r="NRX553" s="18"/>
      <c r="NRY553" s="18"/>
      <c r="NRZ553" s="18"/>
      <c r="NSA553" s="18"/>
      <c r="NSB553" s="18"/>
      <c r="NSC553" s="18"/>
      <c r="NSD553" s="18"/>
      <c r="NSE553" s="18"/>
      <c r="NSF553" s="18"/>
      <c r="NSG553" s="18"/>
      <c r="NSH553" s="18"/>
      <c r="NSI553" s="18"/>
      <c r="NSJ553" s="18"/>
      <c r="NSK553" s="18"/>
      <c r="NSL553" s="18"/>
      <c r="NSM553" s="18"/>
      <c r="NSN553" s="18"/>
      <c r="NSO553" s="18"/>
      <c r="NSP553" s="18"/>
      <c r="NSQ553" s="18"/>
      <c r="NSR553" s="18"/>
      <c r="NSS553" s="18"/>
      <c r="NST553" s="18"/>
      <c r="NSU553" s="18"/>
      <c r="NSV553" s="18"/>
      <c r="NSW553" s="18"/>
      <c r="NSX553" s="18"/>
      <c r="NSY553" s="18"/>
      <c r="NSZ553" s="18"/>
      <c r="NTA553" s="18"/>
      <c r="NTB553" s="18"/>
      <c r="NTC553" s="18"/>
      <c r="NTD553" s="18"/>
      <c r="NTE553" s="18"/>
      <c r="NTF553" s="18"/>
      <c r="NTG553" s="18"/>
      <c r="NTH553" s="18"/>
      <c r="NTI553" s="18"/>
      <c r="NTJ553" s="18"/>
      <c r="NTK553" s="18"/>
      <c r="NTL553" s="18"/>
      <c r="NTM553" s="18"/>
      <c r="NTN553" s="18"/>
      <c r="NTO553" s="18"/>
      <c r="NTP553" s="18"/>
      <c r="NTQ553" s="18"/>
      <c r="NTR553" s="18"/>
      <c r="NTS553" s="18"/>
      <c r="NTT553" s="18"/>
      <c r="NTU553" s="18"/>
      <c r="NTV553" s="18"/>
      <c r="NTW553" s="18"/>
      <c r="NTX553" s="18"/>
      <c r="NTY553" s="18"/>
      <c r="NTZ553" s="18"/>
      <c r="NUA553" s="18"/>
      <c r="NUB553" s="18"/>
      <c r="NUC553" s="18"/>
      <c r="NUD553" s="18"/>
      <c r="NUE553" s="18"/>
      <c r="NUF553" s="18"/>
      <c r="NUG553" s="18"/>
      <c r="NUH553" s="18"/>
      <c r="NUI553" s="18"/>
      <c r="NUJ553" s="18"/>
      <c r="NUK553" s="18"/>
      <c r="NUL553" s="18"/>
      <c r="NUM553" s="18"/>
      <c r="NUN553" s="18"/>
      <c r="NUO553" s="18"/>
      <c r="NUP553" s="18"/>
      <c r="NUQ553" s="18"/>
      <c r="NUR553" s="18"/>
      <c r="NUS553" s="18"/>
      <c r="NUT553" s="18"/>
      <c r="NUU553" s="18"/>
      <c r="NUV553" s="18"/>
      <c r="NUW553" s="18"/>
      <c r="NUX553" s="18"/>
      <c r="NUY553" s="18"/>
      <c r="NUZ553" s="18"/>
      <c r="NVA553" s="18"/>
      <c r="NVB553" s="18"/>
      <c r="NVC553" s="18"/>
      <c r="NVD553" s="18"/>
      <c r="NVE553" s="18"/>
      <c r="NVF553" s="18"/>
      <c r="NVG553" s="18"/>
      <c r="NVH553" s="18"/>
      <c r="NVI553" s="18"/>
      <c r="NVJ553" s="18"/>
      <c r="NVK553" s="18"/>
      <c r="NVL553" s="18"/>
      <c r="NVM553" s="18"/>
      <c r="NVN553" s="18"/>
      <c r="NVO553" s="18"/>
      <c r="NVP553" s="18"/>
      <c r="NVQ553" s="18"/>
      <c r="NVR553" s="18"/>
      <c r="NVS553" s="18"/>
      <c r="NVT553" s="18"/>
      <c r="NVU553" s="18"/>
      <c r="NVV553" s="18"/>
      <c r="NVW553" s="18"/>
      <c r="NVX553" s="18"/>
      <c r="NVY553" s="18"/>
      <c r="NVZ553" s="18"/>
      <c r="NWA553" s="18"/>
      <c r="NWB553" s="18"/>
      <c r="NWC553" s="18"/>
      <c r="NWD553" s="18"/>
      <c r="NWE553" s="18"/>
      <c r="NWF553" s="18"/>
      <c r="NWG553" s="18"/>
      <c r="NWH553" s="18"/>
      <c r="NWI553" s="18"/>
      <c r="NWJ553" s="18"/>
      <c r="NWK553" s="18"/>
      <c r="NWL553" s="18"/>
      <c r="NWM553" s="18"/>
      <c r="NWN553" s="18"/>
      <c r="NWO553" s="18"/>
      <c r="NWP553" s="18"/>
      <c r="NWQ553" s="18"/>
      <c r="NWR553" s="18"/>
      <c r="NWS553" s="18"/>
      <c r="NWT553" s="18"/>
      <c r="NWU553" s="18"/>
      <c r="NWV553" s="18"/>
      <c r="NWW553" s="18"/>
      <c r="NWX553" s="18"/>
      <c r="NWY553" s="18"/>
      <c r="NWZ553" s="18"/>
      <c r="NXA553" s="18"/>
      <c r="NXB553" s="18"/>
      <c r="NXC553" s="18"/>
      <c r="NXD553" s="18"/>
      <c r="NXE553" s="18"/>
      <c r="NXF553" s="18"/>
      <c r="NXG553" s="18"/>
      <c r="NXH553" s="18"/>
      <c r="NXI553" s="18"/>
      <c r="NXJ553" s="18"/>
      <c r="NXK553" s="18"/>
      <c r="NXL553" s="18"/>
      <c r="NXM553" s="18"/>
      <c r="NXN553" s="18"/>
      <c r="NXO553" s="18"/>
      <c r="NXP553" s="18"/>
      <c r="NXQ553" s="18"/>
      <c r="NXR553" s="18"/>
      <c r="NXS553" s="18"/>
      <c r="NXT553" s="18"/>
      <c r="NXU553" s="18"/>
      <c r="NXV553" s="18"/>
      <c r="NXW553" s="18"/>
      <c r="NXX553" s="18"/>
      <c r="NXY553" s="18"/>
      <c r="NXZ553" s="18"/>
      <c r="NYA553" s="18"/>
      <c r="NYB553" s="18"/>
      <c r="NYC553" s="18"/>
      <c r="NYD553" s="18"/>
      <c r="NYE553" s="18"/>
      <c r="NYF553" s="18"/>
      <c r="NYG553" s="18"/>
      <c r="NYH553" s="18"/>
      <c r="NYI553" s="18"/>
      <c r="NYJ553" s="18"/>
      <c r="NYK553" s="18"/>
      <c r="NYL553" s="18"/>
      <c r="NYM553" s="18"/>
      <c r="NYN553" s="18"/>
      <c r="NYO553" s="18"/>
      <c r="NYP553" s="18"/>
      <c r="NYQ553" s="18"/>
      <c r="NYR553" s="18"/>
      <c r="NYS553" s="18"/>
      <c r="NYT553" s="18"/>
      <c r="NYU553" s="18"/>
      <c r="NYV553" s="18"/>
      <c r="NYW553" s="18"/>
      <c r="NYX553" s="18"/>
      <c r="NYY553" s="18"/>
      <c r="NYZ553" s="18"/>
      <c r="NZA553" s="18"/>
      <c r="NZB553" s="18"/>
      <c r="NZC553" s="18"/>
      <c r="NZD553" s="18"/>
      <c r="NZE553" s="18"/>
      <c r="NZF553" s="18"/>
      <c r="NZG553" s="18"/>
      <c r="NZH553" s="18"/>
      <c r="NZI553" s="18"/>
      <c r="NZJ553" s="18"/>
      <c r="NZK553" s="18"/>
      <c r="NZL553" s="18"/>
      <c r="NZM553" s="18"/>
      <c r="NZN553" s="18"/>
      <c r="NZO553" s="18"/>
      <c r="NZP553" s="18"/>
      <c r="NZQ553" s="18"/>
      <c r="NZR553" s="18"/>
      <c r="NZS553" s="18"/>
      <c r="NZT553" s="18"/>
      <c r="NZU553" s="18"/>
      <c r="NZV553" s="18"/>
      <c r="NZW553" s="18"/>
      <c r="NZX553" s="18"/>
      <c r="NZY553" s="18"/>
      <c r="NZZ553" s="18"/>
      <c r="OAA553" s="18"/>
      <c r="OAB553" s="18"/>
      <c r="OAC553" s="18"/>
      <c r="OAD553" s="18"/>
      <c r="OAE553" s="18"/>
      <c r="OAF553" s="18"/>
      <c r="OAG553" s="18"/>
      <c r="OAH553" s="18"/>
      <c r="OAI553" s="18"/>
      <c r="OAJ553" s="18"/>
      <c r="OAK553" s="18"/>
      <c r="OAL553" s="18"/>
      <c r="OAM553" s="18"/>
      <c r="OAN553" s="18"/>
      <c r="OAO553" s="18"/>
      <c r="OAP553" s="18"/>
      <c r="OAQ553" s="18"/>
      <c r="OAR553" s="18"/>
      <c r="OAS553" s="18"/>
      <c r="OAT553" s="18"/>
      <c r="OAU553" s="18"/>
      <c r="OAV553" s="18"/>
      <c r="OAW553" s="18"/>
      <c r="OAX553" s="18"/>
      <c r="OAY553" s="18"/>
      <c r="OAZ553" s="18"/>
      <c r="OBA553" s="18"/>
      <c r="OBB553" s="18"/>
      <c r="OBC553" s="18"/>
      <c r="OBD553" s="18"/>
      <c r="OBE553" s="18"/>
      <c r="OBF553" s="18"/>
      <c r="OBG553" s="18"/>
      <c r="OBH553" s="18"/>
      <c r="OBI553" s="18"/>
      <c r="OBJ553" s="18"/>
      <c r="OBK553" s="18"/>
      <c r="OBL553" s="18"/>
      <c r="OBM553" s="18"/>
      <c r="OBN553" s="18"/>
      <c r="OBO553" s="18"/>
      <c r="OBP553" s="18"/>
      <c r="OBQ553" s="18"/>
      <c r="OBR553" s="18"/>
      <c r="OBS553" s="18"/>
      <c r="OBT553" s="18"/>
      <c r="OBU553" s="18"/>
      <c r="OBV553" s="18"/>
      <c r="OBW553" s="18"/>
      <c r="OBX553" s="18"/>
      <c r="OBY553" s="18"/>
      <c r="OBZ553" s="18"/>
      <c r="OCA553" s="18"/>
      <c r="OCB553" s="18"/>
      <c r="OCC553" s="18"/>
      <c r="OCD553" s="18"/>
      <c r="OCE553" s="18"/>
      <c r="OCF553" s="18"/>
      <c r="OCG553" s="18"/>
      <c r="OCH553" s="18"/>
      <c r="OCI553" s="18"/>
      <c r="OCJ553" s="18"/>
      <c r="OCK553" s="18"/>
      <c r="OCL553" s="18"/>
      <c r="OCM553" s="18"/>
      <c r="OCN553" s="18"/>
      <c r="OCO553" s="18"/>
      <c r="OCP553" s="18"/>
      <c r="OCQ553" s="18"/>
      <c r="OCR553" s="18"/>
      <c r="OCS553" s="18"/>
      <c r="OCT553" s="18"/>
      <c r="OCU553" s="18"/>
      <c r="OCV553" s="18"/>
      <c r="OCW553" s="18"/>
      <c r="OCX553" s="18"/>
      <c r="OCY553" s="18"/>
      <c r="OCZ553" s="18"/>
      <c r="ODA553" s="18"/>
      <c r="ODB553" s="18"/>
      <c r="ODC553" s="18"/>
      <c r="ODD553" s="18"/>
      <c r="ODE553" s="18"/>
      <c r="ODF553" s="18"/>
      <c r="ODG553" s="18"/>
      <c r="ODH553" s="18"/>
      <c r="ODI553" s="18"/>
      <c r="ODJ553" s="18"/>
      <c r="ODK553" s="18"/>
      <c r="ODL553" s="18"/>
      <c r="ODM553" s="18"/>
      <c r="ODN553" s="18"/>
      <c r="ODO553" s="18"/>
      <c r="ODP553" s="18"/>
      <c r="ODQ553" s="18"/>
      <c r="ODR553" s="18"/>
      <c r="ODS553" s="18"/>
      <c r="ODT553" s="18"/>
      <c r="ODU553" s="18"/>
      <c r="ODV553" s="18"/>
      <c r="ODW553" s="18"/>
      <c r="ODX553" s="18"/>
      <c r="ODY553" s="18"/>
      <c r="ODZ553" s="18"/>
      <c r="OEA553" s="18"/>
      <c r="OEB553" s="18"/>
      <c r="OEC553" s="18"/>
      <c r="OED553" s="18"/>
      <c r="OEE553" s="18"/>
      <c r="OEF553" s="18"/>
      <c r="OEG553" s="18"/>
      <c r="OEH553" s="18"/>
      <c r="OEI553" s="18"/>
      <c r="OEJ553" s="18"/>
      <c r="OEK553" s="18"/>
      <c r="OEL553" s="18"/>
      <c r="OEM553" s="18"/>
      <c r="OEN553" s="18"/>
      <c r="OEO553" s="18"/>
      <c r="OEP553" s="18"/>
      <c r="OEQ553" s="18"/>
      <c r="OER553" s="18"/>
      <c r="OES553" s="18"/>
      <c r="OET553" s="18"/>
      <c r="OEU553" s="18"/>
      <c r="OEV553" s="18"/>
      <c r="OEW553" s="18"/>
      <c r="OEX553" s="18"/>
      <c r="OEY553" s="18"/>
      <c r="OEZ553" s="18"/>
      <c r="OFA553" s="18"/>
      <c r="OFB553" s="18"/>
      <c r="OFC553" s="18"/>
      <c r="OFD553" s="18"/>
      <c r="OFE553" s="18"/>
      <c r="OFF553" s="18"/>
      <c r="OFG553" s="18"/>
      <c r="OFH553" s="18"/>
      <c r="OFI553" s="18"/>
      <c r="OFJ553" s="18"/>
      <c r="OFK553" s="18"/>
      <c r="OFL553" s="18"/>
      <c r="OFM553" s="18"/>
      <c r="OFN553" s="18"/>
      <c r="OFO553" s="18"/>
      <c r="OFP553" s="18"/>
      <c r="OFQ553" s="18"/>
      <c r="OFR553" s="18"/>
      <c r="OFS553" s="18"/>
      <c r="OFT553" s="18"/>
      <c r="OFU553" s="18"/>
      <c r="OFV553" s="18"/>
      <c r="OFW553" s="18"/>
      <c r="OFX553" s="18"/>
      <c r="OFY553" s="18"/>
      <c r="OFZ553" s="18"/>
      <c r="OGA553" s="18"/>
      <c r="OGB553" s="18"/>
      <c r="OGC553" s="18"/>
      <c r="OGD553" s="18"/>
      <c r="OGE553" s="18"/>
      <c r="OGF553" s="18"/>
      <c r="OGG553" s="18"/>
      <c r="OGH553" s="18"/>
      <c r="OGI553" s="18"/>
      <c r="OGJ553" s="18"/>
      <c r="OGK553" s="18"/>
      <c r="OGL553" s="18"/>
      <c r="OGM553" s="18"/>
      <c r="OGN553" s="18"/>
      <c r="OGO553" s="18"/>
      <c r="OGP553" s="18"/>
      <c r="OGQ553" s="18"/>
      <c r="OGR553" s="18"/>
      <c r="OGS553" s="18"/>
      <c r="OGT553" s="18"/>
      <c r="OGU553" s="18"/>
      <c r="OGV553" s="18"/>
      <c r="OGW553" s="18"/>
      <c r="OGX553" s="18"/>
      <c r="OGY553" s="18"/>
      <c r="OGZ553" s="18"/>
      <c r="OHA553" s="18"/>
      <c r="OHB553" s="18"/>
      <c r="OHC553" s="18"/>
      <c r="OHD553" s="18"/>
      <c r="OHE553" s="18"/>
      <c r="OHF553" s="18"/>
      <c r="OHG553" s="18"/>
      <c r="OHH553" s="18"/>
      <c r="OHI553" s="18"/>
      <c r="OHJ553" s="18"/>
      <c r="OHK553" s="18"/>
      <c r="OHL553" s="18"/>
      <c r="OHM553" s="18"/>
      <c r="OHN553" s="18"/>
      <c r="OHO553" s="18"/>
      <c r="OHP553" s="18"/>
      <c r="OHQ553" s="18"/>
      <c r="OHR553" s="18"/>
      <c r="OHS553" s="18"/>
      <c r="OHT553" s="18"/>
      <c r="OHU553" s="18"/>
      <c r="OHV553" s="18"/>
      <c r="OHW553" s="18"/>
      <c r="OHX553" s="18"/>
      <c r="OHY553" s="18"/>
      <c r="OHZ553" s="18"/>
      <c r="OIA553" s="18"/>
      <c r="OIB553" s="18"/>
      <c r="OIC553" s="18"/>
      <c r="OID553" s="18"/>
      <c r="OIE553" s="18"/>
      <c r="OIF553" s="18"/>
      <c r="OIG553" s="18"/>
      <c r="OIH553" s="18"/>
      <c r="OII553" s="18"/>
      <c r="OIJ553" s="18"/>
      <c r="OIK553" s="18"/>
      <c r="OIL553" s="18"/>
      <c r="OIM553" s="18"/>
      <c r="OIN553" s="18"/>
      <c r="OIO553" s="18"/>
      <c r="OIP553" s="18"/>
      <c r="OIQ553" s="18"/>
      <c r="OIR553" s="18"/>
      <c r="OIS553" s="18"/>
      <c r="OIT553" s="18"/>
      <c r="OIU553" s="18"/>
      <c r="OIV553" s="18"/>
      <c r="OIW553" s="18"/>
      <c r="OIX553" s="18"/>
      <c r="OIY553" s="18"/>
      <c r="OIZ553" s="18"/>
      <c r="OJA553" s="18"/>
      <c r="OJB553" s="18"/>
      <c r="OJC553" s="18"/>
      <c r="OJD553" s="18"/>
      <c r="OJE553" s="18"/>
      <c r="OJF553" s="18"/>
      <c r="OJG553" s="18"/>
      <c r="OJH553" s="18"/>
      <c r="OJI553" s="18"/>
      <c r="OJJ553" s="18"/>
      <c r="OJK553" s="18"/>
      <c r="OJL553" s="18"/>
      <c r="OJM553" s="18"/>
      <c r="OJN553" s="18"/>
      <c r="OJO553" s="18"/>
      <c r="OJP553" s="18"/>
      <c r="OJQ553" s="18"/>
      <c r="OJR553" s="18"/>
      <c r="OJS553" s="18"/>
      <c r="OJT553" s="18"/>
      <c r="OJU553" s="18"/>
      <c r="OJV553" s="18"/>
      <c r="OJW553" s="18"/>
      <c r="OJX553" s="18"/>
      <c r="OJY553" s="18"/>
      <c r="OJZ553" s="18"/>
      <c r="OKA553" s="18"/>
      <c r="OKB553" s="18"/>
      <c r="OKC553" s="18"/>
      <c r="OKD553" s="18"/>
      <c r="OKE553" s="18"/>
      <c r="OKF553" s="18"/>
      <c r="OKG553" s="18"/>
      <c r="OKH553" s="18"/>
      <c r="OKI553" s="18"/>
      <c r="OKJ553" s="18"/>
      <c r="OKK553" s="18"/>
      <c r="OKL553" s="18"/>
      <c r="OKM553" s="18"/>
      <c r="OKN553" s="18"/>
      <c r="OKO553" s="18"/>
      <c r="OKP553" s="18"/>
      <c r="OKQ553" s="18"/>
      <c r="OKR553" s="18"/>
      <c r="OKS553" s="18"/>
      <c r="OKT553" s="18"/>
      <c r="OKU553" s="18"/>
      <c r="OKV553" s="18"/>
      <c r="OKW553" s="18"/>
      <c r="OKX553" s="18"/>
      <c r="OKY553" s="18"/>
      <c r="OKZ553" s="18"/>
      <c r="OLA553" s="18"/>
      <c r="OLB553" s="18"/>
      <c r="OLC553" s="18"/>
      <c r="OLD553" s="18"/>
      <c r="OLE553" s="18"/>
      <c r="OLF553" s="18"/>
      <c r="OLG553" s="18"/>
      <c r="OLH553" s="18"/>
      <c r="OLI553" s="18"/>
      <c r="OLJ553" s="18"/>
      <c r="OLK553" s="18"/>
      <c r="OLL553" s="18"/>
      <c r="OLM553" s="18"/>
      <c r="OLN553" s="18"/>
      <c r="OLO553" s="18"/>
      <c r="OLP553" s="18"/>
      <c r="OLQ553" s="18"/>
      <c r="OLR553" s="18"/>
      <c r="OLS553" s="18"/>
      <c r="OLT553" s="18"/>
      <c r="OLU553" s="18"/>
      <c r="OLV553" s="18"/>
      <c r="OLW553" s="18"/>
      <c r="OLX553" s="18"/>
      <c r="OLY553" s="18"/>
      <c r="OLZ553" s="18"/>
      <c r="OMA553" s="18"/>
      <c r="OMB553" s="18"/>
      <c r="OMC553" s="18"/>
      <c r="OMD553" s="18"/>
      <c r="OME553" s="18"/>
      <c r="OMF553" s="18"/>
      <c r="OMG553" s="18"/>
      <c r="OMH553" s="18"/>
      <c r="OMI553" s="18"/>
      <c r="OMJ553" s="18"/>
      <c r="OMK553" s="18"/>
      <c r="OML553" s="18"/>
      <c r="OMM553" s="18"/>
      <c r="OMN553" s="18"/>
      <c r="OMO553" s="18"/>
      <c r="OMP553" s="18"/>
      <c r="OMQ553" s="18"/>
      <c r="OMR553" s="18"/>
      <c r="OMS553" s="18"/>
      <c r="OMT553" s="18"/>
      <c r="OMU553" s="18"/>
      <c r="OMV553" s="18"/>
      <c r="OMW553" s="18"/>
      <c r="OMX553" s="18"/>
      <c r="OMY553" s="18"/>
      <c r="OMZ553" s="18"/>
      <c r="ONA553" s="18"/>
      <c r="ONB553" s="18"/>
      <c r="ONC553" s="18"/>
      <c r="OND553" s="18"/>
      <c r="ONE553" s="18"/>
      <c r="ONF553" s="18"/>
      <c r="ONG553" s="18"/>
      <c r="ONH553" s="18"/>
      <c r="ONI553" s="18"/>
      <c r="ONJ553" s="18"/>
      <c r="ONK553" s="18"/>
      <c r="ONL553" s="18"/>
      <c r="ONM553" s="18"/>
      <c r="ONN553" s="18"/>
      <c r="ONO553" s="18"/>
      <c r="ONP553" s="18"/>
      <c r="ONQ553" s="18"/>
      <c r="ONR553" s="18"/>
      <c r="ONS553" s="18"/>
      <c r="ONT553" s="18"/>
      <c r="ONU553" s="18"/>
      <c r="ONV553" s="18"/>
      <c r="ONW553" s="18"/>
      <c r="ONX553" s="18"/>
      <c r="ONY553" s="18"/>
      <c r="ONZ553" s="18"/>
      <c r="OOA553" s="18"/>
      <c r="OOB553" s="18"/>
      <c r="OOC553" s="18"/>
      <c r="OOD553" s="18"/>
      <c r="OOE553" s="18"/>
      <c r="OOF553" s="18"/>
      <c r="OOG553" s="18"/>
      <c r="OOH553" s="18"/>
      <c r="OOI553" s="18"/>
      <c r="OOJ553" s="18"/>
      <c r="OOK553" s="18"/>
      <c r="OOL553" s="18"/>
      <c r="OOM553" s="18"/>
      <c r="OON553" s="18"/>
      <c r="OOO553" s="18"/>
      <c r="OOP553" s="18"/>
      <c r="OOQ553" s="18"/>
      <c r="OOR553" s="18"/>
      <c r="OOS553" s="18"/>
      <c r="OOT553" s="18"/>
      <c r="OOU553" s="18"/>
      <c r="OOV553" s="18"/>
      <c r="OOW553" s="18"/>
      <c r="OOX553" s="18"/>
      <c r="OOY553" s="18"/>
      <c r="OOZ553" s="18"/>
      <c r="OPA553" s="18"/>
      <c r="OPB553" s="18"/>
      <c r="OPC553" s="18"/>
      <c r="OPD553" s="18"/>
      <c r="OPE553" s="18"/>
      <c r="OPF553" s="18"/>
      <c r="OPG553" s="18"/>
      <c r="OPH553" s="18"/>
      <c r="OPI553" s="18"/>
      <c r="OPJ553" s="18"/>
      <c r="OPK553" s="18"/>
      <c r="OPL553" s="18"/>
      <c r="OPM553" s="18"/>
      <c r="OPN553" s="18"/>
      <c r="OPO553" s="18"/>
      <c r="OPP553" s="18"/>
      <c r="OPQ553" s="18"/>
      <c r="OPR553" s="18"/>
      <c r="OPS553" s="18"/>
      <c r="OPT553" s="18"/>
      <c r="OPU553" s="18"/>
      <c r="OPV553" s="18"/>
      <c r="OPW553" s="18"/>
      <c r="OPX553" s="18"/>
      <c r="OPY553" s="18"/>
      <c r="OPZ553" s="18"/>
      <c r="OQA553" s="18"/>
      <c r="OQB553" s="18"/>
      <c r="OQC553" s="18"/>
      <c r="OQD553" s="18"/>
      <c r="OQE553" s="18"/>
      <c r="OQF553" s="18"/>
      <c r="OQG553" s="18"/>
      <c r="OQH553" s="18"/>
      <c r="OQI553" s="18"/>
      <c r="OQJ553" s="18"/>
      <c r="OQK553" s="18"/>
      <c r="OQL553" s="18"/>
      <c r="OQM553" s="18"/>
      <c r="OQN553" s="18"/>
      <c r="OQO553" s="18"/>
      <c r="OQP553" s="18"/>
      <c r="OQQ553" s="18"/>
      <c r="OQR553" s="18"/>
      <c r="OQS553" s="18"/>
      <c r="OQT553" s="18"/>
      <c r="OQU553" s="18"/>
      <c r="OQV553" s="18"/>
      <c r="OQW553" s="18"/>
      <c r="OQX553" s="18"/>
      <c r="OQY553" s="18"/>
      <c r="OQZ553" s="18"/>
      <c r="ORA553" s="18"/>
      <c r="ORB553" s="18"/>
      <c r="ORC553" s="18"/>
      <c r="ORD553" s="18"/>
      <c r="ORE553" s="18"/>
      <c r="ORF553" s="18"/>
      <c r="ORG553" s="18"/>
      <c r="ORH553" s="18"/>
      <c r="ORI553" s="18"/>
      <c r="ORJ553" s="18"/>
      <c r="ORK553" s="18"/>
      <c r="ORL553" s="18"/>
      <c r="ORM553" s="18"/>
      <c r="ORN553" s="18"/>
      <c r="ORO553" s="18"/>
      <c r="ORP553" s="18"/>
      <c r="ORQ553" s="18"/>
      <c r="ORR553" s="18"/>
      <c r="ORS553" s="18"/>
      <c r="ORT553" s="18"/>
      <c r="ORU553" s="18"/>
      <c r="ORV553" s="18"/>
      <c r="ORW553" s="18"/>
      <c r="ORX553" s="18"/>
      <c r="ORY553" s="18"/>
      <c r="ORZ553" s="18"/>
      <c r="OSA553" s="18"/>
      <c r="OSB553" s="18"/>
      <c r="OSC553" s="18"/>
      <c r="OSD553" s="18"/>
      <c r="OSE553" s="18"/>
      <c r="OSF553" s="18"/>
      <c r="OSG553" s="18"/>
      <c r="OSH553" s="18"/>
      <c r="OSI553" s="18"/>
      <c r="OSJ553" s="18"/>
      <c r="OSK553" s="18"/>
      <c r="OSL553" s="18"/>
      <c r="OSM553" s="18"/>
      <c r="OSN553" s="18"/>
      <c r="OSO553" s="18"/>
      <c r="OSP553" s="18"/>
      <c r="OSQ553" s="18"/>
      <c r="OSR553" s="18"/>
      <c r="OSS553" s="18"/>
      <c r="OST553" s="18"/>
      <c r="OSU553" s="18"/>
      <c r="OSV553" s="18"/>
      <c r="OSW553" s="18"/>
      <c r="OSX553" s="18"/>
      <c r="OSY553" s="18"/>
      <c r="OSZ553" s="18"/>
      <c r="OTA553" s="18"/>
      <c r="OTB553" s="18"/>
      <c r="OTC553" s="18"/>
      <c r="OTD553" s="18"/>
      <c r="OTE553" s="18"/>
      <c r="OTF553" s="18"/>
      <c r="OTG553" s="18"/>
      <c r="OTH553" s="18"/>
      <c r="OTI553" s="18"/>
      <c r="OTJ553" s="18"/>
      <c r="OTK553" s="18"/>
      <c r="OTL553" s="18"/>
      <c r="OTM553" s="18"/>
      <c r="OTN553" s="18"/>
      <c r="OTO553" s="18"/>
      <c r="OTP553" s="18"/>
      <c r="OTQ553" s="18"/>
      <c r="OTR553" s="18"/>
      <c r="OTS553" s="18"/>
      <c r="OTT553" s="18"/>
      <c r="OTU553" s="18"/>
      <c r="OTV553" s="18"/>
      <c r="OTW553" s="18"/>
      <c r="OTX553" s="18"/>
      <c r="OTY553" s="18"/>
      <c r="OTZ553" s="18"/>
      <c r="OUA553" s="18"/>
      <c r="OUB553" s="18"/>
      <c r="OUC553" s="18"/>
      <c r="OUD553" s="18"/>
      <c r="OUE553" s="18"/>
      <c r="OUF553" s="18"/>
      <c r="OUG553" s="18"/>
      <c r="OUH553" s="18"/>
      <c r="OUI553" s="18"/>
      <c r="OUJ553" s="18"/>
      <c r="OUK553" s="18"/>
      <c r="OUL553" s="18"/>
      <c r="OUM553" s="18"/>
      <c r="OUN553" s="18"/>
      <c r="OUO553" s="18"/>
      <c r="OUP553" s="18"/>
      <c r="OUQ553" s="18"/>
      <c r="OUR553" s="18"/>
      <c r="OUS553" s="18"/>
      <c r="OUT553" s="18"/>
      <c r="OUU553" s="18"/>
      <c r="OUV553" s="18"/>
      <c r="OUW553" s="18"/>
      <c r="OUX553" s="18"/>
      <c r="OUY553" s="18"/>
      <c r="OUZ553" s="18"/>
      <c r="OVA553" s="18"/>
      <c r="OVB553" s="18"/>
      <c r="OVC553" s="18"/>
      <c r="OVD553" s="18"/>
      <c r="OVE553" s="18"/>
      <c r="OVF553" s="18"/>
      <c r="OVG553" s="18"/>
      <c r="OVH553" s="18"/>
      <c r="OVI553" s="18"/>
      <c r="OVJ553" s="18"/>
      <c r="OVK553" s="18"/>
      <c r="OVL553" s="18"/>
      <c r="OVM553" s="18"/>
      <c r="OVN553" s="18"/>
      <c r="OVO553" s="18"/>
      <c r="OVP553" s="18"/>
      <c r="OVQ553" s="18"/>
      <c r="OVR553" s="18"/>
      <c r="OVS553" s="18"/>
      <c r="OVT553" s="18"/>
      <c r="OVU553" s="18"/>
      <c r="OVV553" s="18"/>
      <c r="OVW553" s="18"/>
      <c r="OVX553" s="18"/>
      <c r="OVY553" s="18"/>
      <c r="OVZ553" s="18"/>
      <c r="OWA553" s="18"/>
      <c r="OWB553" s="18"/>
      <c r="OWC553" s="18"/>
      <c r="OWD553" s="18"/>
      <c r="OWE553" s="18"/>
      <c r="OWF553" s="18"/>
      <c r="OWG553" s="18"/>
      <c r="OWH553" s="18"/>
      <c r="OWI553" s="18"/>
      <c r="OWJ553" s="18"/>
      <c r="OWK553" s="18"/>
      <c r="OWL553" s="18"/>
      <c r="OWM553" s="18"/>
      <c r="OWN553" s="18"/>
      <c r="OWO553" s="18"/>
      <c r="OWP553" s="18"/>
      <c r="OWQ553" s="18"/>
      <c r="OWR553" s="18"/>
      <c r="OWS553" s="18"/>
      <c r="OWT553" s="18"/>
      <c r="OWU553" s="18"/>
      <c r="OWV553" s="18"/>
      <c r="OWW553" s="18"/>
      <c r="OWX553" s="18"/>
      <c r="OWY553" s="18"/>
      <c r="OWZ553" s="18"/>
      <c r="OXA553" s="18"/>
      <c r="OXB553" s="18"/>
      <c r="OXC553" s="18"/>
      <c r="OXD553" s="18"/>
      <c r="OXE553" s="18"/>
      <c r="OXF553" s="18"/>
      <c r="OXG553" s="18"/>
      <c r="OXH553" s="18"/>
      <c r="OXI553" s="18"/>
      <c r="OXJ553" s="18"/>
      <c r="OXK553" s="18"/>
      <c r="OXL553" s="18"/>
      <c r="OXM553" s="18"/>
      <c r="OXN553" s="18"/>
      <c r="OXO553" s="18"/>
      <c r="OXP553" s="18"/>
      <c r="OXQ553" s="18"/>
      <c r="OXR553" s="18"/>
      <c r="OXS553" s="18"/>
      <c r="OXT553" s="18"/>
      <c r="OXU553" s="18"/>
      <c r="OXV553" s="18"/>
      <c r="OXW553" s="18"/>
      <c r="OXX553" s="18"/>
      <c r="OXY553" s="18"/>
      <c r="OXZ553" s="18"/>
      <c r="OYA553" s="18"/>
      <c r="OYB553" s="18"/>
      <c r="OYC553" s="18"/>
      <c r="OYD553" s="18"/>
      <c r="OYE553" s="18"/>
      <c r="OYF553" s="18"/>
      <c r="OYG553" s="18"/>
      <c r="OYH553" s="18"/>
      <c r="OYI553" s="18"/>
      <c r="OYJ553" s="18"/>
      <c r="OYK553" s="18"/>
      <c r="OYL553" s="18"/>
      <c r="OYM553" s="18"/>
      <c r="OYN553" s="18"/>
      <c r="OYO553" s="18"/>
      <c r="OYP553" s="18"/>
      <c r="OYQ553" s="18"/>
      <c r="OYR553" s="18"/>
      <c r="OYS553" s="18"/>
      <c r="OYT553" s="18"/>
      <c r="OYU553" s="18"/>
      <c r="OYV553" s="18"/>
      <c r="OYW553" s="18"/>
      <c r="OYX553" s="18"/>
      <c r="OYY553" s="18"/>
      <c r="OYZ553" s="18"/>
      <c r="OZA553" s="18"/>
      <c r="OZB553" s="18"/>
      <c r="OZC553" s="18"/>
      <c r="OZD553" s="18"/>
      <c r="OZE553" s="18"/>
      <c r="OZF553" s="18"/>
      <c r="OZG553" s="18"/>
      <c r="OZH553" s="18"/>
      <c r="OZI553" s="18"/>
      <c r="OZJ553" s="18"/>
      <c r="OZK553" s="18"/>
      <c r="OZL553" s="18"/>
      <c r="OZM553" s="18"/>
      <c r="OZN553" s="18"/>
      <c r="OZO553" s="18"/>
      <c r="OZP553" s="18"/>
      <c r="OZQ553" s="18"/>
      <c r="OZR553" s="18"/>
      <c r="OZS553" s="18"/>
      <c r="OZT553" s="18"/>
      <c r="OZU553" s="18"/>
      <c r="OZV553" s="18"/>
      <c r="OZW553" s="18"/>
      <c r="OZX553" s="18"/>
      <c r="OZY553" s="18"/>
      <c r="OZZ553" s="18"/>
      <c r="PAA553" s="18"/>
      <c r="PAB553" s="18"/>
      <c r="PAC553" s="18"/>
      <c r="PAD553" s="18"/>
      <c r="PAE553" s="18"/>
      <c r="PAF553" s="18"/>
      <c r="PAG553" s="18"/>
      <c r="PAH553" s="18"/>
      <c r="PAI553" s="18"/>
      <c r="PAJ553" s="18"/>
      <c r="PAK553" s="18"/>
      <c r="PAL553" s="18"/>
      <c r="PAM553" s="18"/>
      <c r="PAN553" s="18"/>
      <c r="PAO553" s="18"/>
      <c r="PAP553" s="18"/>
      <c r="PAQ553" s="18"/>
      <c r="PAR553" s="18"/>
      <c r="PAS553" s="18"/>
      <c r="PAT553" s="18"/>
      <c r="PAU553" s="18"/>
      <c r="PAV553" s="18"/>
      <c r="PAW553" s="18"/>
      <c r="PAX553" s="18"/>
      <c r="PAY553" s="18"/>
      <c r="PAZ553" s="18"/>
      <c r="PBA553" s="18"/>
      <c r="PBB553" s="18"/>
      <c r="PBC553" s="18"/>
      <c r="PBD553" s="18"/>
      <c r="PBE553" s="18"/>
      <c r="PBF553" s="18"/>
      <c r="PBG553" s="18"/>
      <c r="PBH553" s="18"/>
      <c r="PBI553" s="18"/>
      <c r="PBJ553" s="18"/>
      <c r="PBK553" s="18"/>
      <c r="PBL553" s="18"/>
      <c r="PBM553" s="18"/>
      <c r="PBN553" s="18"/>
      <c r="PBO553" s="18"/>
      <c r="PBP553" s="18"/>
      <c r="PBQ553" s="18"/>
      <c r="PBR553" s="18"/>
      <c r="PBS553" s="18"/>
      <c r="PBT553" s="18"/>
      <c r="PBU553" s="18"/>
      <c r="PBV553" s="18"/>
      <c r="PBW553" s="18"/>
      <c r="PBX553" s="18"/>
      <c r="PBY553" s="18"/>
      <c r="PBZ553" s="18"/>
      <c r="PCA553" s="18"/>
      <c r="PCB553" s="18"/>
      <c r="PCC553" s="18"/>
      <c r="PCD553" s="18"/>
      <c r="PCE553" s="18"/>
      <c r="PCF553" s="18"/>
      <c r="PCG553" s="18"/>
      <c r="PCH553" s="18"/>
      <c r="PCI553" s="18"/>
      <c r="PCJ553" s="18"/>
      <c r="PCK553" s="18"/>
      <c r="PCL553" s="18"/>
      <c r="PCM553" s="18"/>
      <c r="PCN553" s="18"/>
      <c r="PCO553" s="18"/>
      <c r="PCP553" s="18"/>
      <c r="PCQ553" s="18"/>
      <c r="PCR553" s="18"/>
      <c r="PCS553" s="18"/>
      <c r="PCT553" s="18"/>
      <c r="PCU553" s="18"/>
      <c r="PCV553" s="18"/>
      <c r="PCW553" s="18"/>
      <c r="PCX553" s="18"/>
      <c r="PCY553" s="18"/>
      <c r="PCZ553" s="18"/>
      <c r="PDA553" s="18"/>
      <c r="PDB553" s="18"/>
      <c r="PDC553" s="18"/>
      <c r="PDD553" s="18"/>
      <c r="PDE553" s="18"/>
      <c r="PDF553" s="18"/>
      <c r="PDG553" s="18"/>
      <c r="PDH553" s="18"/>
      <c r="PDI553" s="18"/>
      <c r="PDJ553" s="18"/>
      <c r="PDK553" s="18"/>
      <c r="PDL553" s="18"/>
      <c r="PDM553" s="18"/>
      <c r="PDN553" s="18"/>
      <c r="PDO553" s="18"/>
      <c r="PDP553" s="18"/>
      <c r="PDQ553" s="18"/>
      <c r="PDR553" s="18"/>
      <c r="PDS553" s="18"/>
      <c r="PDT553" s="18"/>
      <c r="PDU553" s="18"/>
      <c r="PDV553" s="18"/>
      <c r="PDW553" s="18"/>
      <c r="PDX553" s="18"/>
      <c r="PDY553" s="18"/>
      <c r="PDZ553" s="18"/>
      <c r="PEA553" s="18"/>
      <c r="PEB553" s="18"/>
      <c r="PEC553" s="18"/>
      <c r="PED553" s="18"/>
      <c r="PEE553" s="18"/>
      <c r="PEF553" s="18"/>
      <c r="PEG553" s="18"/>
      <c r="PEH553" s="18"/>
      <c r="PEI553" s="18"/>
      <c r="PEJ553" s="18"/>
      <c r="PEK553" s="18"/>
      <c r="PEL553" s="18"/>
      <c r="PEM553" s="18"/>
      <c r="PEN553" s="18"/>
      <c r="PEO553" s="18"/>
      <c r="PEP553" s="18"/>
      <c r="PEQ553" s="18"/>
      <c r="PER553" s="18"/>
      <c r="PES553" s="18"/>
      <c r="PET553" s="18"/>
      <c r="PEU553" s="18"/>
      <c r="PEV553" s="18"/>
      <c r="PEW553" s="18"/>
      <c r="PEX553" s="18"/>
      <c r="PEY553" s="18"/>
      <c r="PEZ553" s="18"/>
      <c r="PFA553" s="18"/>
      <c r="PFB553" s="18"/>
      <c r="PFC553" s="18"/>
      <c r="PFD553" s="18"/>
      <c r="PFE553" s="18"/>
      <c r="PFF553" s="18"/>
      <c r="PFG553" s="18"/>
      <c r="PFH553" s="18"/>
      <c r="PFI553" s="18"/>
      <c r="PFJ553" s="18"/>
      <c r="PFK553" s="18"/>
      <c r="PFL553" s="18"/>
      <c r="PFM553" s="18"/>
      <c r="PFN553" s="18"/>
      <c r="PFO553" s="18"/>
      <c r="PFP553" s="18"/>
      <c r="PFQ553" s="18"/>
      <c r="PFR553" s="18"/>
      <c r="PFS553" s="18"/>
      <c r="PFT553" s="18"/>
      <c r="PFU553" s="18"/>
      <c r="PFV553" s="18"/>
      <c r="PFW553" s="18"/>
      <c r="PFX553" s="18"/>
      <c r="PFY553" s="18"/>
      <c r="PFZ553" s="18"/>
      <c r="PGA553" s="18"/>
      <c r="PGB553" s="18"/>
      <c r="PGC553" s="18"/>
      <c r="PGD553" s="18"/>
      <c r="PGE553" s="18"/>
      <c r="PGF553" s="18"/>
      <c r="PGG553" s="18"/>
      <c r="PGH553" s="18"/>
      <c r="PGI553" s="18"/>
      <c r="PGJ553" s="18"/>
      <c r="PGK553" s="18"/>
      <c r="PGL553" s="18"/>
      <c r="PGM553" s="18"/>
      <c r="PGN553" s="18"/>
      <c r="PGO553" s="18"/>
      <c r="PGP553" s="18"/>
      <c r="PGQ553" s="18"/>
      <c r="PGR553" s="18"/>
      <c r="PGS553" s="18"/>
      <c r="PGT553" s="18"/>
      <c r="PGU553" s="18"/>
      <c r="PGV553" s="18"/>
      <c r="PGW553" s="18"/>
      <c r="PGX553" s="18"/>
      <c r="PGY553" s="18"/>
      <c r="PGZ553" s="18"/>
      <c r="PHA553" s="18"/>
      <c r="PHB553" s="18"/>
      <c r="PHC553" s="18"/>
      <c r="PHD553" s="18"/>
      <c r="PHE553" s="18"/>
      <c r="PHF553" s="18"/>
      <c r="PHG553" s="18"/>
      <c r="PHH553" s="18"/>
      <c r="PHI553" s="18"/>
      <c r="PHJ553" s="18"/>
      <c r="PHK553" s="18"/>
      <c r="PHL553" s="18"/>
      <c r="PHM553" s="18"/>
      <c r="PHN553" s="18"/>
      <c r="PHO553" s="18"/>
      <c r="PHP553" s="18"/>
      <c r="PHQ553" s="18"/>
      <c r="PHR553" s="18"/>
      <c r="PHS553" s="18"/>
      <c r="PHT553" s="18"/>
      <c r="PHU553" s="18"/>
      <c r="PHV553" s="18"/>
      <c r="PHW553" s="18"/>
      <c r="PHX553" s="18"/>
      <c r="PHY553" s="18"/>
      <c r="PHZ553" s="18"/>
      <c r="PIA553" s="18"/>
      <c r="PIB553" s="18"/>
      <c r="PIC553" s="18"/>
      <c r="PID553" s="18"/>
      <c r="PIE553" s="18"/>
      <c r="PIF553" s="18"/>
      <c r="PIG553" s="18"/>
      <c r="PIH553" s="18"/>
      <c r="PII553" s="18"/>
      <c r="PIJ553" s="18"/>
      <c r="PIK553" s="18"/>
      <c r="PIL553" s="18"/>
      <c r="PIM553" s="18"/>
      <c r="PIN553" s="18"/>
      <c r="PIO553" s="18"/>
      <c r="PIP553" s="18"/>
      <c r="PIQ553" s="18"/>
      <c r="PIR553" s="18"/>
      <c r="PIS553" s="18"/>
      <c r="PIT553" s="18"/>
      <c r="PIU553" s="18"/>
      <c r="PIV553" s="18"/>
      <c r="PIW553" s="18"/>
      <c r="PIX553" s="18"/>
      <c r="PIY553" s="18"/>
      <c r="PIZ553" s="18"/>
      <c r="PJA553" s="18"/>
      <c r="PJB553" s="18"/>
      <c r="PJC553" s="18"/>
      <c r="PJD553" s="18"/>
      <c r="PJE553" s="18"/>
      <c r="PJF553" s="18"/>
      <c r="PJG553" s="18"/>
      <c r="PJH553" s="18"/>
      <c r="PJI553" s="18"/>
      <c r="PJJ553" s="18"/>
      <c r="PJK553" s="18"/>
      <c r="PJL553" s="18"/>
      <c r="PJM553" s="18"/>
      <c r="PJN553" s="18"/>
      <c r="PJO553" s="18"/>
      <c r="PJP553" s="18"/>
      <c r="PJQ553" s="18"/>
      <c r="PJR553" s="18"/>
      <c r="PJS553" s="18"/>
      <c r="PJT553" s="18"/>
      <c r="PJU553" s="18"/>
      <c r="PJV553" s="18"/>
      <c r="PJW553" s="18"/>
      <c r="PJX553" s="18"/>
      <c r="PJY553" s="18"/>
      <c r="PJZ553" s="18"/>
      <c r="PKA553" s="18"/>
      <c r="PKB553" s="18"/>
      <c r="PKC553" s="18"/>
      <c r="PKD553" s="18"/>
      <c r="PKE553" s="18"/>
      <c r="PKF553" s="18"/>
      <c r="PKG553" s="18"/>
      <c r="PKH553" s="18"/>
      <c r="PKI553" s="18"/>
      <c r="PKJ553" s="18"/>
      <c r="PKK553" s="18"/>
      <c r="PKL553" s="18"/>
      <c r="PKM553" s="18"/>
      <c r="PKN553" s="18"/>
      <c r="PKO553" s="18"/>
      <c r="PKP553" s="18"/>
      <c r="PKQ553" s="18"/>
      <c r="PKR553" s="18"/>
      <c r="PKS553" s="18"/>
      <c r="PKT553" s="18"/>
      <c r="PKU553" s="18"/>
      <c r="PKV553" s="18"/>
      <c r="PKW553" s="18"/>
      <c r="PKX553" s="18"/>
      <c r="PKY553" s="18"/>
      <c r="PKZ553" s="18"/>
      <c r="PLA553" s="18"/>
      <c r="PLB553" s="18"/>
      <c r="PLC553" s="18"/>
      <c r="PLD553" s="18"/>
      <c r="PLE553" s="18"/>
      <c r="PLF553" s="18"/>
      <c r="PLG553" s="18"/>
      <c r="PLH553" s="18"/>
      <c r="PLI553" s="18"/>
      <c r="PLJ553" s="18"/>
      <c r="PLK553" s="18"/>
      <c r="PLL553" s="18"/>
      <c r="PLM553" s="18"/>
      <c r="PLN553" s="18"/>
      <c r="PLO553" s="18"/>
      <c r="PLP553" s="18"/>
      <c r="PLQ553" s="18"/>
      <c r="PLR553" s="18"/>
      <c r="PLS553" s="18"/>
      <c r="PLT553" s="18"/>
      <c r="PLU553" s="18"/>
      <c r="PLV553" s="18"/>
      <c r="PLW553" s="18"/>
      <c r="PLX553" s="18"/>
      <c r="PLY553" s="18"/>
      <c r="PLZ553" s="18"/>
      <c r="PMA553" s="18"/>
      <c r="PMB553" s="18"/>
      <c r="PMC553" s="18"/>
      <c r="PMD553" s="18"/>
      <c r="PME553" s="18"/>
      <c r="PMF553" s="18"/>
      <c r="PMG553" s="18"/>
      <c r="PMH553" s="18"/>
      <c r="PMI553" s="18"/>
      <c r="PMJ553" s="18"/>
      <c r="PMK553" s="18"/>
      <c r="PML553" s="18"/>
      <c r="PMM553" s="18"/>
      <c r="PMN553" s="18"/>
      <c r="PMO553" s="18"/>
      <c r="PMP553" s="18"/>
      <c r="PMQ553" s="18"/>
      <c r="PMR553" s="18"/>
      <c r="PMS553" s="18"/>
      <c r="PMT553" s="18"/>
      <c r="PMU553" s="18"/>
      <c r="PMV553" s="18"/>
      <c r="PMW553" s="18"/>
      <c r="PMX553" s="18"/>
      <c r="PMY553" s="18"/>
      <c r="PMZ553" s="18"/>
      <c r="PNA553" s="18"/>
      <c r="PNB553" s="18"/>
      <c r="PNC553" s="18"/>
      <c r="PND553" s="18"/>
      <c r="PNE553" s="18"/>
      <c r="PNF553" s="18"/>
      <c r="PNG553" s="18"/>
      <c r="PNH553" s="18"/>
      <c r="PNI553" s="18"/>
      <c r="PNJ553" s="18"/>
      <c r="PNK553" s="18"/>
      <c r="PNL553" s="18"/>
      <c r="PNM553" s="18"/>
      <c r="PNN553" s="18"/>
      <c r="PNO553" s="18"/>
      <c r="PNP553" s="18"/>
      <c r="PNQ553" s="18"/>
      <c r="PNR553" s="18"/>
      <c r="PNS553" s="18"/>
      <c r="PNT553" s="18"/>
      <c r="PNU553" s="18"/>
      <c r="PNV553" s="18"/>
      <c r="PNW553" s="18"/>
      <c r="PNX553" s="18"/>
      <c r="PNY553" s="18"/>
      <c r="PNZ553" s="18"/>
      <c r="POA553" s="18"/>
      <c r="POB553" s="18"/>
      <c r="POC553" s="18"/>
      <c r="POD553" s="18"/>
      <c r="POE553" s="18"/>
      <c r="POF553" s="18"/>
      <c r="POG553" s="18"/>
      <c r="POH553" s="18"/>
      <c r="POI553" s="18"/>
      <c r="POJ553" s="18"/>
      <c r="POK553" s="18"/>
      <c r="POL553" s="18"/>
      <c r="POM553" s="18"/>
      <c r="PON553" s="18"/>
      <c r="POO553" s="18"/>
      <c r="POP553" s="18"/>
      <c r="POQ553" s="18"/>
      <c r="POR553" s="18"/>
      <c r="POS553" s="18"/>
      <c r="POT553" s="18"/>
      <c r="POU553" s="18"/>
      <c r="POV553" s="18"/>
      <c r="POW553" s="18"/>
      <c r="POX553" s="18"/>
      <c r="POY553" s="18"/>
      <c r="POZ553" s="18"/>
      <c r="PPA553" s="18"/>
      <c r="PPB553" s="18"/>
      <c r="PPC553" s="18"/>
      <c r="PPD553" s="18"/>
      <c r="PPE553" s="18"/>
      <c r="PPF553" s="18"/>
      <c r="PPG553" s="18"/>
      <c r="PPH553" s="18"/>
      <c r="PPI553" s="18"/>
      <c r="PPJ553" s="18"/>
      <c r="PPK553" s="18"/>
      <c r="PPL553" s="18"/>
      <c r="PPM553" s="18"/>
      <c r="PPN553" s="18"/>
      <c r="PPO553" s="18"/>
      <c r="PPP553" s="18"/>
      <c r="PPQ553" s="18"/>
      <c r="PPR553" s="18"/>
      <c r="PPS553" s="18"/>
      <c r="PPT553" s="18"/>
      <c r="PPU553" s="18"/>
      <c r="PPV553" s="18"/>
      <c r="PPW553" s="18"/>
      <c r="PPX553" s="18"/>
      <c r="PPY553" s="18"/>
      <c r="PPZ553" s="18"/>
      <c r="PQA553" s="18"/>
      <c r="PQB553" s="18"/>
      <c r="PQC553" s="18"/>
      <c r="PQD553" s="18"/>
      <c r="PQE553" s="18"/>
      <c r="PQF553" s="18"/>
      <c r="PQG553" s="18"/>
      <c r="PQH553" s="18"/>
      <c r="PQI553" s="18"/>
      <c r="PQJ553" s="18"/>
      <c r="PQK553" s="18"/>
      <c r="PQL553" s="18"/>
      <c r="PQM553" s="18"/>
      <c r="PQN553" s="18"/>
      <c r="PQO553" s="18"/>
      <c r="PQP553" s="18"/>
      <c r="PQQ553" s="18"/>
      <c r="PQR553" s="18"/>
      <c r="PQS553" s="18"/>
      <c r="PQT553" s="18"/>
      <c r="PQU553" s="18"/>
      <c r="PQV553" s="18"/>
      <c r="PQW553" s="18"/>
      <c r="PQX553" s="18"/>
      <c r="PQY553" s="18"/>
      <c r="PQZ553" s="18"/>
      <c r="PRA553" s="18"/>
      <c r="PRB553" s="18"/>
      <c r="PRC553" s="18"/>
      <c r="PRD553" s="18"/>
      <c r="PRE553" s="18"/>
      <c r="PRF553" s="18"/>
      <c r="PRG553" s="18"/>
      <c r="PRH553" s="18"/>
      <c r="PRI553" s="18"/>
      <c r="PRJ553" s="18"/>
      <c r="PRK553" s="18"/>
      <c r="PRL553" s="18"/>
      <c r="PRM553" s="18"/>
      <c r="PRN553" s="18"/>
      <c r="PRO553" s="18"/>
      <c r="PRP553" s="18"/>
      <c r="PRQ553" s="18"/>
      <c r="PRR553" s="18"/>
      <c r="PRS553" s="18"/>
      <c r="PRT553" s="18"/>
      <c r="PRU553" s="18"/>
      <c r="PRV553" s="18"/>
      <c r="PRW553" s="18"/>
      <c r="PRX553" s="18"/>
      <c r="PRY553" s="18"/>
      <c r="PRZ553" s="18"/>
      <c r="PSA553" s="18"/>
      <c r="PSB553" s="18"/>
      <c r="PSC553" s="18"/>
      <c r="PSD553" s="18"/>
      <c r="PSE553" s="18"/>
      <c r="PSF553" s="18"/>
      <c r="PSG553" s="18"/>
      <c r="PSH553" s="18"/>
      <c r="PSI553" s="18"/>
      <c r="PSJ553" s="18"/>
      <c r="PSK553" s="18"/>
      <c r="PSL553" s="18"/>
      <c r="PSM553" s="18"/>
      <c r="PSN553" s="18"/>
      <c r="PSO553" s="18"/>
      <c r="PSP553" s="18"/>
      <c r="PSQ553" s="18"/>
      <c r="PSR553" s="18"/>
      <c r="PSS553" s="18"/>
      <c r="PST553" s="18"/>
      <c r="PSU553" s="18"/>
      <c r="PSV553" s="18"/>
      <c r="PSW553" s="18"/>
      <c r="PSX553" s="18"/>
      <c r="PSY553" s="18"/>
      <c r="PSZ553" s="18"/>
      <c r="PTA553" s="18"/>
      <c r="PTB553" s="18"/>
      <c r="PTC553" s="18"/>
      <c r="PTD553" s="18"/>
      <c r="PTE553" s="18"/>
      <c r="PTF553" s="18"/>
      <c r="PTG553" s="18"/>
      <c r="PTH553" s="18"/>
      <c r="PTI553" s="18"/>
      <c r="PTJ553" s="18"/>
      <c r="PTK553" s="18"/>
      <c r="PTL553" s="18"/>
      <c r="PTM553" s="18"/>
      <c r="PTN553" s="18"/>
      <c r="PTO553" s="18"/>
      <c r="PTP553" s="18"/>
      <c r="PTQ553" s="18"/>
      <c r="PTR553" s="18"/>
      <c r="PTS553" s="18"/>
      <c r="PTT553" s="18"/>
      <c r="PTU553" s="18"/>
      <c r="PTV553" s="18"/>
      <c r="PTW553" s="18"/>
      <c r="PTX553" s="18"/>
      <c r="PTY553" s="18"/>
      <c r="PTZ553" s="18"/>
      <c r="PUA553" s="18"/>
      <c r="PUB553" s="18"/>
      <c r="PUC553" s="18"/>
      <c r="PUD553" s="18"/>
      <c r="PUE553" s="18"/>
      <c r="PUF553" s="18"/>
      <c r="PUG553" s="18"/>
      <c r="PUH553" s="18"/>
      <c r="PUI553" s="18"/>
      <c r="PUJ553" s="18"/>
      <c r="PUK553" s="18"/>
      <c r="PUL553" s="18"/>
      <c r="PUM553" s="18"/>
      <c r="PUN553" s="18"/>
      <c r="PUO553" s="18"/>
      <c r="PUP553" s="18"/>
      <c r="PUQ553" s="18"/>
      <c r="PUR553" s="18"/>
      <c r="PUS553" s="18"/>
      <c r="PUT553" s="18"/>
      <c r="PUU553" s="18"/>
      <c r="PUV553" s="18"/>
      <c r="PUW553" s="18"/>
      <c r="PUX553" s="18"/>
      <c r="PUY553" s="18"/>
      <c r="PUZ553" s="18"/>
      <c r="PVA553" s="18"/>
      <c r="PVB553" s="18"/>
      <c r="PVC553" s="18"/>
      <c r="PVD553" s="18"/>
      <c r="PVE553" s="18"/>
      <c r="PVF553" s="18"/>
      <c r="PVG553" s="18"/>
      <c r="PVH553" s="18"/>
      <c r="PVI553" s="18"/>
      <c r="PVJ553" s="18"/>
      <c r="PVK553" s="18"/>
      <c r="PVL553" s="18"/>
      <c r="PVM553" s="18"/>
      <c r="PVN553" s="18"/>
      <c r="PVO553" s="18"/>
      <c r="PVP553" s="18"/>
      <c r="PVQ553" s="18"/>
      <c r="PVR553" s="18"/>
      <c r="PVS553" s="18"/>
      <c r="PVT553" s="18"/>
      <c r="PVU553" s="18"/>
      <c r="PVV553" s="18"/>
      <c r="PVW553" s="18"/>
      <c r="PVX553" s="18"/>
      <c r="PVY553" s="18"/>
      <c r="PVZ553" s="18"/>
      <c r="PWA553" s="18"/>
      <c r="PWB553" s="18"/>
      <c r="PWC553" s="18"/>
      <c r="PWD553" s="18"/>
      <c r="PWE553" s="18"/>
      <c r="PWF553" s="18"/>
      <c r="PWG553" s="18"/>
      <c r="PWH553" s="18"/>
      <c r="PWI553" s="18"/>
      <c r="PWJ553" s="18"/>
      <c r="PWK553" s="18"/>
      <c r="PWL553" s="18"/>
      <c r="PWM553" s="18"/>
      <c r="PWN553" s="18"/>
      <c r="PWO553" s="18"/>
      <c r="PWP553" s="18"/>
      <c r="PWQ553" s="18"/>
      <c r="PWR553" s="18"/>
      <c r="PWS553" s="18"/>
      <c r="PWT553" s="18"/>
      <c r="PWU553" s="18"/>
      <c r="PWV553" s="18"/>
      <c r="PWW553" s="18"/>
      <c r="PWX553" s="18"/>
      <c r="PWY553" s="18"/>
      <c r="PWZ553" s="18"/>
      <c r="PXA553" s="18"/>
      <c r="PXB553" s="18"/>
      <c r="PXC553" s="18"/>
      <c r="PXD553" s="18"/>
      <c r="PXE553" s="18"/>
      <c r="PXF553" s="18"/>
      <c r="PXG553" s="18"/>
      <c r="PXH553" s="18"/>
      <c r="PXI553" s="18"/>
      <c r="PXJ553" s="18"/>
      <c r="PXK553" s="18"/>
      <c r="PXL553" s="18"/>
      <c r="PXM553" s="18"/>
      <c r="PXN553" s="18"/>
      <c r="PXO553" s="18"/>
      <c r="PXP553" s="18"/>
      <c r="PXQ553" s="18"/>
      <c r="PXR553" s="18"/>
      <c r="PXS553" s="18"/>
      <c r="PXT553" s="18"/>
      <c r="PXU553" s="18"/>
      <c r="PXV553" s="18"/>
      <c r="PXW553" s="18"/>
      <c r="PXX553" s="18"/>
      <c r="PXY553" s="18"/>
      <c r="PXZ553" s="18"/>
      <c r="PYA553" s="18"/>
      <c r="PYB553" s="18"/>
      <c r="PYC553" s="18"/>
      <c r="PYD553" s="18"/>
      <c r="PYE553" s="18"/>
      <c r="PYF553" s="18"/>
      <c r="PYG553" s="18"/>
      <c r="PYH553" s="18"/>
      <c r="PYI553" s="18"/>
      <c r="PYJ553" s="18"/>
      <c r="PYK553" s="18"/>
      <c r="PYL553" s="18"/>
      <c r="PYM553" s="18"/>
      <c r="PYN553" s="18"/>
      <c r="PYO553" s="18"/>
      <c r="PYP553" s="18"/>
      <c r="PYQ553" s="18"/>
      <c r="PYR553" s="18"/>
      <c r="PYS553" s="18"/>
      <c r="PYT553" s="18"/>
      <c r="PYU553" s="18"/>
      <c r="PYV553" s="18"/>
      <c r="PYW553" s="18"/>
      <c r="PYX553" s="18"/>
      <c r="PYY553" s="18"/>
      <c r="PYZ553" s="18"/>
      <c r="PZA553" s="18"/>
      <c r="PZB553" s="18"/>
      <c r="PZC553" s="18"/>
      <c r="PZD553" s="18"/>
      <c r="PZE553" s="18"/>
      <c r="PZF553" s="18"/>
      <c r="PZG553" s="18"/>
      <c r="PZH553" s="18"/>
      <c r="PZI553" s="18"/>
      <c r="PZJ553" s="18"/>
      <c r="PZK553" s="18"/>
      <c r="PZL553" s="18"/>
      <c r="PZM553" s="18"/>
      <c r="PZN553" s="18"/>
      <c r="PZO553" s="18"/>
      <c r="PZP553" s="18"/>
      <c r="PZQ553" s="18"/>
      <c r="PZR553" s="18"/>
      <c r="PZS553" s="18"/>
      <c r="PZT553" s="18"/>
      <c r="PZU553" s="18"/>
      <c r="PZV553" s="18"/>
      <c r="PZW553" s="18"/>
      <c r="PZX553" s="18"/>
      <c r="PZY553" s="18"/>
      <c r="PZZ553" s="18"/>
      <c r="QAA553" s="18"/>
      <c r="QAB553" s="18"/>
      <c r="QAC553" s="18"/>
      <c r="QAD553" s="18"/>
      <c r="QAE553" s="18"/>
      <c r="QAF553" s="18"/>
      <c r="QAG553" s="18"/>
      <c r="QAH553" s="18"/>
      <c r="QAI553" s="18"/>
      <c r="QAJ553" s="18"/>
      <c r="QAK553" s="18"/>
      <c r="QAL553" s="18"/>
      <c r="QAM553" s="18"/>
      <c r="QAN553" s="18"/>
      <c r="QAO553" s="18"/>
      <c r="QAP553" s="18"/>
      <c r="QAQ553" s="18"/>
      <c r="QAR553" s="18"/>
      <c r="QAS553" s="18"/>
      <c r="QAT553" s="18"/>
      <c r="QAU553" s="18"/>
      <c r="QAV553" s="18"/>
      <c r="QAW553" s="18"/>
      <c r="QAX553" s="18"/>
      <c r="QAY553" s="18"/>
      <c r="QAZ553" s="18"/>
      <c r="QBA553" s="18"/>
      <c r="QBB553" s="18"/>
      <c r="QBC553" s="18"/>
      <c r="QBD553" s="18"/>
      <c r="QBE553" s="18"/>
      <c r="QBF553" s="18"/>
      <c r="QBG553" s="18"/>
      <c r="QBH553" s="18"/>
      <c r="QBI553" s="18"/>
      <c r="QBJ553" s="18"/>
      <c r="QBK553" s="18"/>
      <c r="QBL553" s="18"/>
      <c r="QBM553" s="18"/>
      <c r="QBN553" s="18"/>
      <c r="QBO553" s="18"/>
      <c r="QBP553" s="18"/>
      <c r="QBQ553" s="18"/>
      <c r="QBR553" s="18"/>
      <c r="QBS553" s="18"/>
      <c r="QBT553" s="18"/>
      <c r="QBU553" s="18"/>
      <c r="QBV553" s="18"/>
      <c r="QBW553" s="18"/>
      <c r="QBX553" s="18"/>
      <c r="QBY553" s="18"/>
      <c r="QBZ553" s="18"/>
      <c r="QCA553" s="18"/>
      <c r="QCB553" s="18"/>
      <c r="QCC553" s="18"/>
      <c r="QCD553" s="18"/>
      <c r="QCE553" s="18"/>
      <c r="QCF553" s="18"/>
      <c r="QCG553" s="18"/>
      <c r="QCH553" s="18"/>
      <c r="QCI553" s="18"/>
      <c r="QCJ553" s="18"/>
      <c r="QCK553" s="18"/>
      <c r="QCL553" s="18"/>
      <c r="QCM553" s="18"/>
      <c r="QCN553" s="18"/>
      <c r="QCO553" s="18"/>
      <c r="QCP553" s="18"/>
      <c r="QCQ553" s="18"/>
      <c r="QCR553" s="18"/>
      <c r="QCS553" s="18"/>
      <c r="QCT553" s="18"/>
      <c r="QCU553" s="18"/>
      <c r="QCV553" s="18"/>
      <c r="QCW553" s="18"/>
      <c r="QCX553" s="18"/>
      <c r="QCY553" s="18"/>
      <c r="QCZ553" s="18"/>
      <c r="QDA553" s="18"/>
      <c r="QDB553" s="18"/>
      <c r="QDC553" s="18"/>
      <c r="QDD553" s="18"/>
      <c r="QDE553" s="18"/>
      <c r="QDF553" s="18"/>
      <c r="QDG553" s="18"/>
      <c r="QDH553" s="18"/>
      <c r="QDI553" s="18"/>
      <c r="QDJ553" s="18"/>
      <c r="QDK553" s="18"/>
      <c r="QDL553" s="18"/>
      <c r="QDM553" s="18"/>
      <c r="QDN553" s="18"/>
      <c r="QDO553" s="18"/>
      <c r="QDP553" s="18"/>
      <c r="QDQ553" s="18"/>
      <c r="QDR553" s="18"/>
      <c r="QDS553" s="18"/>
      <c r="QDT553" s="18"/>
      <c r="QDU553" s="18"/>
      <c r="QDV553" s="18"/>
      <c r="QDW553" s="18"/>
      <c r="QDX553" s="18"/>
      <c r="QDY553" s="18"/>
      <c r="QDZ553" s="18"/>
      <c r="QEA553" s="18"/>
      <c r="QEB553" s="18"/>
      <c r="QEC553" s="18"/>
      <c r="QED553" s="18"/>
      <c r="QEE553" s="18"/>
      <c r="QEF553" s="18"/>
      <c r="QEG553" s="18"/>
      <c r="QEH553" s="18"/>
      <c r="QEI553" s="18"/>
      <c r="QEJ553" s="18"/>
      <c r="QEK553" s="18"/>
      <c r="QEL553" s="18"/>
      <c r="QEM553" s="18"/>
      <c r="QEN553" s="18"/>
      <c r="QEO553" s="18"/>
      <c r="QEP553" s="18"/>
      <c r="QEQ553" s="18"/>
      <c r="QER553" s="18"/>
      <c r="QES553" s="18"/>
      <c r="QET553" s="18"/>
      <c r="QEU553" s="18"/>
      <c r="QEV553" s="18"/>
      <c r="QEW553" s="18"/>
      <c r="QEX553" s="18"/>
      <c r="QEY553" s="18"/>
      <c r="QEZ553" s="18"/>
      <c r="QFA553" s="18"/>
      <c r="QFB553" s="18"/>
      <c r="QFC553" s="18"/>
      <c r="QFD553" s="18"/>
      <c r="QFE553" s="18"/>
      <c r="QFF553" s="18"/>
      <c r="QFG553" s="18"/>
      <c r="QFH553" s="18"/>
      <c r="QFI553" s="18"/>
      <c r="QFJ553" s="18"/>
      <c r="QFK553" s="18"/>
      <c r="QFL553" s="18"/>
      <c r="QFM553" s="18"/>
      <c r="QFN553" s="18"/>
      <c r="QFO553" s="18"/>
      <c r="QFP553" s="18"/>
      <c r="QFQ553" s="18"/>
      <c r="QFR553" s="18"/>
      <c r="QFS553" s="18"/>
      <c r="QFT553" s="18"/>
      <c r="QFU553" s="18"/>
      <c r="QFV553" s="18"/>
      <c r="QFW553" s="18"/>
      <c r="QFX553" s="18"/>
      <c r="QFY553" s="18"/>
      <c r="QFZ553" s="18"/>
      <c r="QGA553" s="18"/>
      <c r="QGB553" s="18"/>
      <c r="QGC553" s="18"/>
      <c r="QGD553" s="18"/>
      <c r="QGE553" s="18"/>
      <c r="QGF553" s="18"/>
      <c r="QGG553" s="18"/>
      <c r="QGH553" s="18"/>
      <c r="QGI553" s="18"/>
      <c r="QGJ553" s="18"/>
      <c r="QGK553" s="18"/>
      <c r="QGL553" s="18"/>
      <c r="QGM553" s="18"/>
      <c r="QGN553" s="18"/>
      <c r="QGO553" s="18"/>
      <c r="QGP553" s="18"/>
      <c r="QGQ553" s="18"/>
      <c r="QGR553" s="18"/>
      <c r="QGS553" s="18"/>
      <c r="QGT553" s="18"/>
      <c r="QGU553" s="18"/>
      <c r="QGV553" s="18"/>
      <c r="QGW553" s="18"/>
      <c r="QGX553" s="18"/>
      <c r="QGY553" s="18"/>
      <c r="QGZ553" s="18"/>
      <c r="QHA553" s="18"/>
      <c r="QHB553" s="18"/>
      <c r="QHC553" s="18"/>
      <c r="QHD553" s="18"/>
      <c r="QHE553" s="18"/>
      <c r="QHF553" s="18"/>
      <c r="QHG553" s="18"/>
      <c r="QHH553" s="18"/>
      <c r="QHI553" s="18"/>
      <c r="QHJ553" s="18"/>
      <c r="QHK553" s="18"/>
      <c r="QHL553" s="18"/>
      <c r="QHM553" s="18"/>
      <c r="QHN553" s="18"/>
      <c r="QHO553" s="18"/>
      <c r="QHP553" s="18"/>
      <c r="QHQ553" s="18"/>
      <c r="QHR553" s="18"/>
      <c r="QHS553" s="18"/>
      <c r="QHT553" s="18"/>
      <c r="QHU553" s="18"/>
      <c r="QHV553" s="18"/>
      <c r="QHW553" s="18"/>
      <c r="QHX553" s="18"/>
      <c r="QHY553" s="18"/>
      <c r="QHZ553" s="18"/>
      <c r="QIA553" s="18"/>
      <c r="QIB553" s="18"/>
      <c r="QIC553" s="18"/>
      <c r="QID553" s="18"/>
      <c r="QIE553" s="18"/>
      <c r="QIF553" s="18"/>
      <c r="QIG553" s="18"/>
      <c r="QIH553" s="18"/>
      <c r="QII553" s="18"/>
      <c r="QIJ553" s="18"/>
      <c r="QIK553" s="18"/>
      <c r="QIL553" s="18"/>
      <c r="QIM553" s="18"/>
      <c r="QIN553" s="18"/>
      <c r="QIO553" s="18"/>
      <c r="QIP553" s="18"/>
      <c r="QIQ553" s="18"/>
      <c r="QIR553" s="18"/>
      <c r="QIS553" s="18"/>
      <c r="QIT553" s="18"/>
      <c r="QIU553" s="18"/>
      <c r="QIV553" s="18"/>
      <c r="QIW553" s="18"/>
      <c r="QIX553" s="18"/>
      <c r="QIY553" s="18"/>
      <c r="QIZ553" s="18"/>
      <c r="QJA553" s="18"/>
      <c r="QJB553" s="18"/>
      <c r="QJC553" s="18"/>
      <c r="QJD553" s="18"/>
      <c r="QJE553" s="18"/>
      <c r="QJF553" s="18"/>
      <c r="QJG553" s="18"/>
      <c r="QJH553" s="18"/>
      <c r="QJI553" s="18"/>
      <c r="QJJ553" s="18"/>
      <c r="QJK553" s="18"/>
      <c r="QJL553" s="18"/>
      <c r="QJM553" s="18"/>
      <c r="QJN553" s="18"/>
      <c r="QJO553" s="18"/>
      <c r="QJP553" s="18"/>
      <c r="QJQ553" s="18"/>
      <c r="QJR553" s="18"/>
      <c r="QJS553" s="18"/>
      <c r="QJT553" s="18"/>
      <c r="QJU553" s="18"/>
      <c r="QJV553" s="18"/>
      <c r="QJW553" s="18"/>
      <c r="QJX553" s="18"/>
      <c r="QJY553" s="18"/>
      <c r="QJZ553" s="18"/>
      <c r="QKA553" s="18"/>
      <c r="QKB553" s="18"/>
      <c r="QKC553" s="18"/>
      <c r="QKD553" s="18"/>
      <c r="QKE553" s="18"/>
      <c r="QKF553" s="18"/>
      <c r="QKG553" s="18"/>
      <c r="QKH553" s="18"/>
      <c r="QKI553" s="18"/>
      <c r="QKJ553" s="18"/>
      <c r="QKK553" s="18"/>
      <c r="QKL553" s="18"/>
      <c r="QKM553" s="18"/>
      <c r="QKN553" s="18"/>
      <c r="QKO553" s="18"/>
      <c r="QKP553" s="18"/>
      <c r="QKQ553" s="18"/>
      <c r="QKR553" s="18"/>
      <c r="QKS553" s="18"/>
      <c r="QKT553" s="18"/>
      <c r="QKU553" s="18"/>
      <c r="QKV553" s="18"/>
      <c r="QKW553" s="18"/>
      <c r="QKX553" s="18"/>
      <c r="QKY553" s="18"/>
      <c r="QKZ553" s="18"/>
      <c r="QLA553" s="18"/>
      <c r="QLB553" s="18"/>
      <c r="QLC553" s="18"/>
      <c r="QLD553" s="18"/>
      <c r="QLE553" s="18"/>
      <c r="QLF553" s="18"/>
      <c r="QLG553" s="18"/>
      <c r="QLH553" s="18"/>
      <c r="QLI553" s="18"/>
      <c r="QLJ553" s="18"/>
      <c r="QLK553" s="18"/>
      <c r="QLL553" s="18"/>
      <c r="QLM553" s="18"/>
      <c r="QLN553" s="18"/>
      <c r="QLO553" s="18"/>
      <c r="QLP553" s="18"/>
      <c r="QLQ553" s="18"/>
      <c r="QLR553" s="18"/>
      <c r="QLS553" s="18"/>
      <c r="QLT553" s="18"/>
      <c r="QLU553" s="18"/>
      <c r="QLV553" s="18"/>
      <c r="QLW553" s="18"/>
      <c r="QLX553" s="18"/>
      <c r="QLY553" s="18"/>
      <c r="QLZ553" s="18"/>
      <c r="QMA553" s="18"/>
      <c r="QMB553" s="18"/>
      <c r="QMC553" s="18"/>
      <c r="QMD553" s="18"/>
      <c r="QME553" s="18"/>
      <c r="QMF553" s="18"/>
      <c r="QMG553" s="18"/>
      <c r="QMH553" s="18"/>
      <c r="QMI553" s="18"/>
      <c r="QMJ553" s="18"/>
      <c r="QMK553" s="18"/>
      <c r="QML553" s="18"/>
      <c r="QMM553" s="18"/>
      <c r="QMN553" s="18"/>
      <c r="QMO553" s="18"/>
      <c r="QMP553" s="18"/>
      <c r="QMQ553" s="18"/>
      <c r="QMR553" s="18"/>
      <c r="QMS553" s="18"/>
      <c r="QMT553" s="18"/>
      <c r="QMU553" s="18"/>
      <c r="QMV553" s="18"/>
      <c r="QMW553" s="18"/>
      <c r="QMX553" s="18"/>
      <c r="QMY553" s="18"/>
      <c r="QMZ553" s="18"/>
      <c r="QNA553" s="18"/>
      <c r="QNB553" s="18"/>
      <c r="QNC553" s="18"/>
      <c r="QND553" s="18"/>
      <c r="QNE553" s="18"/>
      <c r="QNF553" s="18"/>
      <c r="QNG553" s="18"/>
      <c r="QNH553" s="18"/>
      <c r="QNI553" s="18"/>
      <c r="QNJ553" s="18"/>
      <c r="QNK553" s="18"/>
      <c r="QNL553" s="18"/>
      <c r="QNM553" s="18"/>
      <c r="QNN553" s="18"/>
      <c r="QNO553" s="18"/>
      <c r="QNP553" s="18"/>
      <c r="QNQ553" s="18"/>
      <c r="QNR553" s="18"/>
      <c r="QNS553" s="18"/>
      <c r="QNT553" s="18"/>
      <c r="QNU553" s="18"/>
      <c r="QNV553" s="18"/>
      <c r="QNW553" s="18"/>
      <c r="QNX553" s="18"/>
      <c r="QNY553" s="18"/>
      <c r="QNZ553" s="18"/>
      <c r="QOA553" s="18"/>
      <c r="QOB553" s="18"/>
      <c r="QOC553" s="18"/>
      <c r="QOD553" s="18"/>
      <c r="QOE553" s="18"/>
      <c r="QOF553" s="18"/>
      <c r="QOG553" s="18"/>
      <c r="QOH553" s="18"/>
      <c r="QOI553" s="18"/>
      <c r="QOJ553" s="18"/>
      <c r="QOK553" s="18"/>
      <c r="QOL553" s="18"/>
      <c r="QOM553" s="18"/>
      <c r="QON553" s="18"/>
      <c r="QOO553" s="18"/>
      <c r="QOP553" s="18"/>
      <c r="QOQ553" s="18"/>
      <c r="QOR553" s="18"/>
      <c r="QOS553" s="18"/>
      <c r="QOT553" s="18"/>
      <c r="QOU553" s="18"/>
      <c r="QOV553" s="18"/>
      <c r="QOW553" s="18"/>
      <c r="QOX553" s="18"/>
      <c r="QOY553" s="18"/>
      <c r="QOZ553" s="18"/>
      <c r="QPA553" s="18"/>
      <c r="QPB553" s="18"/>
      <c r="QPC553" s="18"/>
      <c r="QPD553" s="18"/>
      <c r="QPE553" s="18"/>
      <c r="QPF553" s="18"/>
      <c r="QPG553" s="18"/>
      <c r="QPH553" s="18"/>
      <c r="QPI553" s="18"/>
      <c r="QPJ553" s="18"/>
      <c r="QPK553" s="18"/>
      <c r="QPL553" s="18"/>
      <c r="QPM553" s="18"/>
      <c r="QPN553" s="18"/>
      <c r="QPO553" s="18"/>
      <c r="QPP553" s="18"/>
      <c r="QPQ553" s="18"/>
      <c r="QPR553" s="18"/>
      <c r="QPS553" s="18"/>
      <c r="QPT553" s="18"/>
      <c r="QPU553" s="18"/>
      <c r="QPV553" s="18"/>
      <c r="QPW553" s="18"/>
      <c r="QPX553" s="18"/>
      <c r="QPY553" s="18"/>
      <c r="QPZ553" s="18"/>
      <c r="QQA553" s="18"/>
      <c r="QQB553" s="18"/>
      <c r="QQC553" s="18"/>
      <c r="QQD553" s="18"/>
      <c r="QQE553" s="18"/>
      <c r="QQF553" s="18"/>
      <c r="QQG553" s="18"/>
      <c r="QQH553" s="18"/>
      <c r="QQI553" s="18"/>
      <c r="QQJ553" s="18"/>
      <c r="QQK553" s="18"/>
      <c r="QQL553" s="18"/>
      <c r="QQM553" s="18"/>
      <c r="QQN553" s="18"/>
      <c r="QQO553" s="18"/>
      <c r="QQP553" s="18"/>
      <c r="QQQ553" s="18"/>
      <c r="QQR553" s="18"/>
      <c r="QQS553" s="18"/>
      <c r="QQT553" s="18"/>
      <c r="QQU553" s="18"/>
      <c r="QQV553" s="18"/>
      <c r="QQW553" s="18"/>
      <c r="QQX553" s="18"/>
      <c r="QQY553" s="18"/>
      <c r="QQZ553" s="18"/>
      <c r="QRA553" s="18"/>
      <c r="QRB553" s="18"/>
      <c r="QRC553" s="18"/>
      <c r="QRD553" s="18"/>
      <c r="QRE553" s="18"/>
      <c r="QRF553" s="18"/>
      <c r="QRG553" s="18"/>
      <c r="QRH553" s="18"/>
      <c r="QRI553" s="18"/>
      <c r="QRJ553" s="18"/>
      <c r="QRK553" s="18"/>
      <c r="QRL553" s="18"/>
      <c r="QRM553" s="18"/>
      <c r="QRN553" s="18"/>
      <c r="QRO553" s="18"/>
      <c r="QRP553" s="18"/>
      <c r="QRQ553" s="18"/>
      <c r="QRR553" s="18"/>
      <c r="QRS553" s="18"/>
      <c r="QRT553" s="18"/>
      <c r="QRU553" s="18"/>
      <c r="QRV553" s="18"/>
      <c r="QRW553" s="18"/>
      <c r="QRX553" s="18"/>
      <c r="QRY553" s="18"/>
      <c r="QRZ553" s="18"/>
      <c r="QSA553" s="18"/>
      <c r="QSB553" s="18"/>
      <c r="QSC553" s="18"/>
      <c r="QSD553" s="18"/>
      <c r="QSE553" s="18"/>
      <c r="QSF553" s="18"/>
      <c r="QSG553" s="18"/>
      <c r="QSH553" s="18"/>
      <c r="QSI553" s="18"/>
      <c r="QSJ553" s="18"/>
      <c r="QSK553" s="18"/>
      <c r="QSL553" s="18"/>
      <c r="QSM553" s="18"/>
      <c r="QSN553" s="18"/>
      <c r="QSO553" s="18"/>
      <c r="QSP553" s="18"/>
      <c r="QSQ553" s="18"/>
      <c r="QSR553" s="18"/>
      <c r="QSS553" s="18"/>
      <c r="QST553" s="18"/>
      <c r="QSU553" s="18"/>
      <c r="QSV553" s="18"/>
      <c r="QSW553" s="18"/>
      <c r="QSX553" s="18"/>
      <c r="QSY553" s="18"/>
      <c r="QSZ553" s="18"/>
      <c r="QTA553" s="18"/>
      <c r="QTB553" s="18"/>
      <c r="QTC553" s="18"/>
      <c r="QTD553" s="18"/>
      <c r="QTE553" s="18"/>
      <c r="QTF553" s="18"/>
      <c r="QTG553" s="18"/>
      <c r="QTH553" s="18"/>
      <c r="QTI553" s="18"/>
      <c r="QTJ553" s="18"/>
      <c r="QTK553" s="18"/>
      <c r="QTL553" s="18"/>
      <c r="QTM553" s="18"/>
      <c r="QTN553" s="18"/>
      <c r="QTO553" s="18"/>
      <c r="QTP553" s="18"/>
      <c r="QTQ553" s="18"/>
      <c r="QTR553" s="18"/>
      <c r="QTS553" s="18"/>
      <c r="QTT553" s="18"/>
      <c r="QTU553" s="18"/>
      <c r="QTV553" s="18"/>
      <c r="QTW553" s="18"/>
      <c r="QTX553" s="18"/>
      <c r="QTY553" s="18"/>
      <c r="QTZ553" s="18"/>
      <c r="QUA553" s="18"/>
      <c r="QUB553" s="18"/>
      <c r="QUC553" s="18"/>
      <c r="QUD553" s="18"/>
      <c r="QUE553" s="18"/>
      <c r="QUF553" s="18"/>
      <c r="QUG553" s="18"/>
      <c r="QUH553" s="18"/>
      <c r="QUI553" s="18"/>
      <c r="QUJ553" s="18"/>
      <c r="QUK553" s="18"/>
      <c r="QUL553" s="18"/>
      <c r="QUM553" s="18"/>
      <c r="QUN553" s="18"/>
      <c r="QUO553" s="18"/>
      <c r="QUP553" s="18"/>
      <c r="QUQ553" s="18"/>
      <c r="QUR553" s="18"/>
      <c r="QUS553" s="18"/>
      <c r="QUT553" s="18"/>
      <c r="QUU553" s="18"/>
      <c r="QUV553" s="18"/>
      <c r="QUW553" s="18"/>
      <c r="QUX553" s="18"/>
      <c r="QUY553" s="18"/>
      <c r="QUZ553" s="18"/>
      <c r="QVA553" s="18"/>
      <c r="QVB553" s="18"/>
      <c r="QVC553" s="18"/>
      <c r="QVD553" s="18"/>
      <c r="QVE553" s="18"/>
      <c r="QVF553" s="18"/>
      <c r="QVG553" s="18"/>
      <c r="QVH553" s="18"/>
      <c r="QVI553" s="18"/>
      <c r="QVJ553" s="18"/>
      <c r="QVK553" s="18"/>
      <c r="QVL553" s="18"/>
      <c r="QVM553" s="18"/>
      <c r="QVN553" s="18"/>
      <c r="QVO553" s="18"/>
      <c r="QVP553" s="18"/>
      <c r="QVQ553" s="18"/>
      <c r="QVR553" s="18"/>
      <c r="QVS553" s="18"/>
      <c r="QVT553" s="18"/>
      <c r="QVU553" s="18"/>
      <c r="QVV553" s="18"/>
      <c r="QVW553" s="18"/>
      <c r="QVX553" s="18"/>
      <c r="QVY553" s="18"/>
      <c r="QVZ553" s="18"/>
      <c r="QWA553" s="18"/>
      <c r="QWB553" s="18"/>
      <c r="QWC553" s="18"/>
      <c r="QWD553" s="18"/>
      <c r="QWE553" s="18"/>
      <c r="QWF553" s="18"/>
      <c r="QWG553" s="18"/>
      <c r="QWH553" s="18"/>
      <c r="QWI553" s="18"/>
      <c r="QWJ553" s="18"/>
      <c r="QWK553" s="18"/>
      <c r="QWL553" s="18"/>
      <c r="QWM553" s="18"/>
      <c r="QWN553" s="18"/>
      <c r="QWO553" s="18"/>
      <c r="QWP553" s="18"/>
      <c r="QWQ553" s="18"/>
      <c r="QWR553" s="18"/>
      <c r="QWS553" s="18"/>
      <c r="QWT553" s="18"/>
      <c r="QWU553" s="18"/>
      <c r="QWV553" s="18"/>
      <c r="QWW553" s="18"/>
      <c r="QWX553" s="18"/>
      <c r="QWY553" s="18"/>
      <c r="QWZ553" s="18"/>
      <c r="QXA553" s="18"/>
      <c r="QXB553" s="18"/>
      <c r="QXC553" s="18"/>
      <c r="QXD553" s="18"/>
      <c r="QXE553" s="18"/>
      <c r="QXF553" s="18"/>
      <c r="QXG553" s="18"/>
      <c r="QXH553" s="18"/>
      <c r="QXI553" s="18"/>
      <c r="QXJ553" s="18"/>
      <c r="QXK553" s="18"/>
      <c r="QXL553" s="18"/>
      <c r="QXM553" s="18"/>
      <c r="QXN553" s="18"/>
      <c r="QXO553" s="18"/>
      <c r="QXP553" s="18"/>
      <c r="QXQ553" s="18"/>
      <c r="QXR553" s="18"/>
      <c r="QXS553" s="18"/>
      <c r="QXT553" s="18"/>
      <c r="QXU553" s="18"/>
      <c r="QXV553" s="18"/>
      <c r="QXW553" s="18"/>
      <c r="QXX553" s="18"/>
      <c r="QXY553" s="18"/>
      <c r="QXZ553" s="18"/>
      <c r="QYA553" s="18"/>
      <c r="QYB553" s="18"/>
      <c r="QYC553" s="18"/>
      <c r="QYD553" s="18"/>
      <c r="QYE553" s="18"/>
      <c r="QYF553" s="18"/>
      <c r="QYG553" s="18"/>
      <c r="QYH553" s="18"/>
      <c r="QYI553" s="18"/>
      <c r="QYJ553" s="18"/>
      <c r="QYK553" s="18"/>
      <c r="QYL553" s="18"/>
      <c r="QYM553" s="18"/>
      <c r="QYN553" s="18"/>
      <c r="QYO553" s="18"/>
      <c r="QYP553" s="18"/>
      <c r="QYQ553" s="18"/>
      <c r="QYR553" s="18"/>
      <c r="QYS553" s="18"/>
      <c r="QYT553" s="18"/>
      <c r="QYU553" s="18"/>
      <c r="QYV553" s="18"/>
      <c r="QYW553" s="18"/>
      <c r="QYX553" s="18"/>
      <c r="QYY553" s="18"/>
      <c r="QYZ553" s="18"/>
      <c r="QZA553" s="18"/>
      <c r="QZB553" s="18"/>
      <c r="QZC553" s="18"/>
      <c r="QZD553" s="18"/>
      <c r="QZE553" s="18"/>
      <c r="QZF553" s="18"/>
      <c r="QZG553" s="18"/>
      <c r="QZH553" s="18"/>
      <c r="QZI553" s="18"/>
      <c r="QZJ553" s="18"/>
      <c r="QZK553" s="18"/>
      <c r="QZL553" s="18"/>
      <c r="QZM553" s="18"/>
      <c r="QZN553" s="18"/>
      <c r="QZO553" s="18"/>
      <c r="QZP553" s="18"/>
      <c r="QZQ553" s="18"/>
      <c r="QZR553" s="18"/>
      <c r="QZS553" s="18"/>
      <c r="QZT553" s="18"/>
      <c r="QZU553" s="18"/>
      <c r="QZV553" s="18"/>
      <c r="QZW553" s="18"/>
      <c r="QZX553" s="18"/>
      <c r="QZY553" s="18"/>
      <c r="QZZ553" s="18"/>
      <c r="RAA553" s="18"/>
      <c r="RAB553" s="18"/>
      <c r="RAC553" s="18"/>
      <c r="RAD553" s="18"/>
      <c r="RAE553" s="18"/>
      <c r="RAF553" s="18"/>
      <c r="RAG553" s="18"/>
      <c r="RAH553" s="18"/>
      <c r="RAI553" s="18"/>
      <c r="RAJ553" s="18"/>
      <c r="RAK553" s="18"/>
      <c r="RAL553" s="18"/>
      <c r="RAM553" s="18"/>
      <c r="RAN553" s="18"/>
      <c r="RAO553" s="18"/>
      <c r="RAP553" s="18"/>
      <c r="RAQ553" s="18"/>
      <c r="RAR553" s="18"/>
      <c r="RAS553" s="18"/>
      <c r="RAT553" s="18"/>
      <c r="RAU553" s="18"/>
      <c r="RAV553" s="18"/>
      <c r="RAW553" s="18"/>
      <c r="RAX553" s="18"/>
      <c r="RAY553" s="18"/>
      <c r="RAZ553" s="18"/>
      <c r="RBA553" s="18"/>
      <c r="RBB553" s="18"/>
      <c r="RBC553" s="18"/>
      <c r="RBD553" s="18"/>
      <c r="RBE553" s="18"/>
      <c r="RBF553" s="18"/>
      <c r="RBG553" s="18"/>
      <c r="RBH553" s="18"/>
      <c r="RBI553" s="18"/>
      <c r="RBJ553" s="18"/>
      <c r="RBK553" s="18"/>
      <c r="RBL553" s="18"/>
      <c r="RBM553" s="18"/>
      <c r="RBN553" s="18"/>
      <c r="RBO553" s="18"/>
      <c r="RBP553" s="18"/>
      <c r="RBQ553" s="18"/>
      <c r="RBR553" s="18"/>
      <c r="RBS553" s="18"/>
      <c r="RBT553" s="18"/>
      <c r="RBU553" s="18"/>
      <c r="RBV553" s="18"/>
      <c r="RBW553" s="18"/>
      <c r="RBX553" s="18"/>
      <c r="RBY553" s="18"/>
      <c r="RBZ553" s="18"/>
      <c r="RCA553" s="18"/>
      <c r="RCB553" s="18"/>
      <c r="RCC553" s="18"/>
      <c r="RCD553" s="18"/>
      <c r="RCE553" s="18"/>
      <c r="RCF553" s="18"/>
      <c r="RCG553" s="18"/>
      <c r="RCH553" s="18"/>
      <c r="RCI553" s="18"/>
      <c r="RCJ553" s="18"/>
      <c r="RCK553" s="18"/>
      <c r="RCL553" s="18"/>
      <c r="RCM553" s="18"/>
      <c r="RCN553" s="18"/>
      <c r="RCO553" s="18"/>
      <c r="RCP553" s="18"/>
      <c r="RCQ553" s="18"/>
      <c r="RCR553" s="18"/>
      <c r="RCS553" s="18"/>
      <c r="RCT553" s="18"/>
      <c r="RCU553" s="18"/>
      <c r="RCV553" s="18"/>
      <c r="RCW553" s="18"/>
      <c r="RCX553" s="18"/>
      <c r="RCY553" s="18"/>
      <c r="RCZ553" s="18"/>
      <c r="RDA553" s="18"/>
      <c r="RDB553" s="18"/>
      <c r="RDC553" s="18"/>
      <c r="RDD553" s="18"/>
      <c r="RDE553" s="18"/>
      <c r="RDF553" s="18"/>
      <c r="RDG553" s="18"/>
      <c r="RDH553" s="18"/>
      <c r="RDI553" s="18"/>
      <c r="RDJ553" s="18"/>
      <c r="RDK553" s="18"/>
      <c r="RDL553" s="18"/>
      <c r="RDM553" s="18"/>
      <c r="RDN553" s="18"/>
      <c r="RDO553" s="18"/>
      <c r="RDP553" s="18"/>
      <c r="RDQ553" s="18"/>
      <c r="RDR553" s="18"/>
      <c r="RDS553" s="18"/>
      <c r="RDT553" s="18"/>
      <c r="RDU553" s="18"/>
      <c r="RDV553" s="18"/>
      <c r="RDW553" s="18"/>
      <c r="RDX553" s="18"/>
      <c r="RDY553" s="18"/>
      <c r="RDZ553" s="18"/>
      <c r="REA553" s="18"/>
      <c r="REB553" s="18"/>
      <c r="REC553" s="18"/>
      <c r="RED553" s="18"/>
      <c r="REE553" s="18"/>
      <c r="REF553" s="18"/>
      <c r="REG553" s="18"/>
      <c r="REH553" s="18"/>
      <c r="REI553" s="18"/>
      <c r="REJ553" s="18"/>
      <c r="REK553" s="18"/>
      <c r="REL553" s="18"/>
      <c r="REM553" s="18"/>
      <c r="REN553" s="18"/>
      <c r="REO553" s="18"/>
      <c r="REP553" s="18"/>
      <c r="REQ553" s="18"/>
      <c r="RER553" s="18"/>
      <c r="RES553" s="18"/>
      <c r="RET553" s="18"/>
      <c r="REU553" s="18"/>
      <c r="REV553" s="18"/>
      <c r="REW553" s="18"/>
      <c r="REX553" s="18"/>
      <c r="REY553" s="18"/>
      <c r="REZ553" s="18"/>
      <c r="RFA553" s="18"/>
      <c r="RFB553" s="18"/>
      <c r="RFC553" s="18"/>
      <c r="RFD553" s="18"/>
      <c r="RFE553" s="18"/>
      <c r="RFF553" s="18"/>
      <c r="RFG553" s="18"/>
      <c r="RFH553" s="18"/>
      <c r="RFI553" s="18"/>
      <c r="RFJ553" s="18"/>
      <c r="RFK553" s="18"/>
      <c r="RFL553" s="18"/>
      <c r="RFM553" s="18"/>
      <c r="RFN553" s="18"/>
      <c r="RFO553" s="18"/>
      <c r="RFP553" s="18"/>
      <c r="RFQ553" s="18"/>
      <c r="RFR553" s="18"/>
      <c r="RFS553" s="18"/>
      <c r="RFT553" s="18"/>
      <c r="RFU553" s="18"/>
      <c r="RFV553" s="18"/>
      <c r="RFW553" s="18"/>
      <c r="RFX553" s="18"/>
      <c r="RFY553" s="18"/>
      <c r="RFZ553" s="18"/>
      <c r="RGA553" s="18"/>
      <c r="RGB553" s="18"/>
      <c r="RGC553" s="18"/>
      <c r="RGD553" s="18"/>
      <c r="RGE553" s="18"/>
      <c r="RGF553" s="18"/>
      <c r="RGG553" s="18"/>
      <c r="RGH553" s="18"/>
      <c r="RGI553" s="18"/>
      <c r="RGJ553" s="18"/>
      <c r="RGK553" s="18"/>
      <c r="RGL553" s="18"/>
      <c r="RGM553" s="18"/>
      <c r="RGN553" s="18"/>
      <c r="RGO553" s="18"/>
      <c r="RGP553" s="18"/>
      <c r="RGQ553" s="18"/>
      <c r="RGR553" s="18"/>
      <c r="RGS553" s="18"/>
      <c r="RGT553" s="18"/>
      <c r="RGU553" s="18"/>
      <c r="RGV553" s="18"/>
      <c r="RGW553" s="18"/>
      <c r="RGX553" s="18"/>
      <c r="RGY553" s="18"/>
      <c r="RGZ553" s="18"/>
      <c r="RHA553" s="18"/>
      <c r="RHB553" s="18"/>
      <c r="RHC553" s="18"/>
      <c r="RHD553" s="18"/>
      <c r="RHE553" s="18"/>
      <c r="RHF553" s="18"/>
      <c r="RHG553" s="18"/>
      <c r="RHH553" s="18"/>
      <c r="RHI553" s="18"/>
      <c r="RHJ553" s="18"/>
      <c r="RHK553" s="18"/>
      <c r="RHL553" s="18"/>
      <c r="RHM553" s="18"/>
      <c r="RHN553" s="18"/>
      <c r="RHO553" s="18"/>
      <c r="RHP553" s="18"/>
      <c r="RHQ553" s="18"/>
      <c r="RHR553" s="18"/>
      <c r="RHS553" s="18"/>
      <c r="RHT553" s="18"/>
      <c r="RHU553" s="18"/>
      <c r="RHV553" s="18"/>
      <c r="RHW553" s="18"/>
      <c r="RHX553" s="18"/>
      <c r="RHY553" s="18"/>
      <c r="RHZ553" s="18"/>
      <c r="RIA553" s="18"/>
      <c r="RIB553" s="18"/>
      <c r="RIC553" s="18"/>
      <c r="RID553" s="18"/>
      <c r="RIE553" s="18"/>
      <c r="RIF553" s="18"/>
      <c r="RIG553" s="18"/>
      <c r="RIH553" s="18"/>
      <c r="RII553" s="18"/>
      <c r="RIJ553" s="18"/>
      <c r="RIK553" s="18"/>
      <c r="RIL553" s="18"/>
      <c r="RIM553" s="18"/>
      <c r="RIN553" s="18"/>
      <c r="RIO553" s="18"/>
      <c r="RIP553" s="18"/>
      <c r="RIQ553" s="18"/>
      <c r="RIR553" s="18"/>
      <c r="RIS553" s="18"/>
      <c r="RIT553" s="18"/>
      <c r="RIU553" s="18"/>
      <c r="RIV553" s="18"/>
      <c r="RIW553" s="18"/>
      <c r="RIX553" s="18"/>
      <c r="RIY553" s="18"/>
      <c r="RIZ553" s="18"/>
      <c r="RJA553" s="18"/>
      <c r="RJB553" s="18"/>
      <c r="RJC553" s="18"/>
      <c r="RJD553" s="18"/>
      <c r="RJE553" s="18"/>
      <c r="RJF553" s="18"/>
      <c r="RJG553" s="18"/>
      <c r="RJH553" s="18"/>
      <c r="RJI553" s="18"/>
      <c r="RJJ553" s="18"/>
      <c r="RJK553" s="18"/>
      <c r="RJL553" s="18"/>
      <c r="RJM553" s="18"/>
      <c r="RJN553" s="18"/>
      <c r="RJO553" s="18"/>
      <c r="RJP553" s="18"/>
      <c r="RJQ553" s="18"/>
      <c r="RJR553" s="18"/>
      <c r="RJS553" s="18"/>
      <c r="RJT553" s="18"/>
      <c r="RJU553" s="18"/>
      <c r="RJV553" s="18"/>
      <c r="RJW553" s="18"/>
      <c r="RJX553" s="18"/>
      <c r="RJY553" s="18"/>
      <c r="RJZ553" s="18"/>
      <c r="RKA553" s="18"/>
      <c r="RKB553" s="18"/>
      <c r="RKC553" s="18"/>
      <c r="RKD553" s="18"/>
      <c r="RKE553" s="18"/>
      <c r="RKF553" s="18"/>
      <c r="RKG553" s="18"/>
      <c r="RKH553" s="18"/>
      <c r="RKI553" s="18"/>
      <c r="RKJ553" s="18"/>
      <c r="RKK553" s="18"/>
      <c r="RKL553" s="18"/>
      <c r="RKM553" s="18"/>
      <c r="RKN553" s="18"/>
      <c r="RKO553" s="18"/>
      <c r="RKP553" s="18"/>
      <c r="RKQ553" s="18"/>
      <c r="RKR553" s="18"/>
      <c r="RKS553" s="18"/>
      <c r="RKT553" s="18"/>
      <c r="RKU553" s="18"/>
      <c r="RKV553" s="18"/>
      <c r="RKW553" s="18"/>
      <c r="RKX553" s="18"/>
      <c r="RKY553" s="18"/>
      <c r="RKZ553" s="18"/>
      <c r="RLA553" s="18"/>
      <c r="RLB553" s="18"/>
      <c r="RLC553" s="18"/>
      <c r="RLD553" s="18"/>
      <c r="RLE553" s="18"/>
      <c r="RLF553" s="18"/>
      <c r="RLG553" s="18"/>
      <c r="RLH553" s="18"/>
      <c r="RLI553" s="18"/>
      <c r="RLJ553" s="18"/>
      <c r="RLK553" s="18"/>
      <c r="RLL553" s="18"/>
      <c r="RLM553" s="18"/>
      <c r="RLN553" s="18"/>
      <c r="RLO553" s="18"/>
      <c r="RLP553" s="18"/>
      <c r="RLQ553" s="18"/>
      <c r="RLR553" s="18"/>
      <c r="RLS553" s="18"/>
      <c r="RLT553" s="18"/>
      <c r="RLU553" s="18"/>
      <c r="RLV553" s="18"/>
      <c r="RLW553" s="18"/>
      <c r="RLX553" s="18"/>
      <c r="RLY553" s="18"/>
      <c r="RLZ553" s="18"/>
      <c r="RMA553" s="18"/>
      <c r="RMB553" s="18"/>
      <c r="RMC553" s="18"/>
      <c r="RMD553" s="18"/>
      <c r="RME553" s="18"/>
      <c r="RMF553" s="18"/>
      <c r="RMG553" s="18"/>
      <c r="RMH553" s="18"/>
      <c r="RMI553" s="18"/>
      <c r="RMJ553" s="18"/>
      <c r="RMK553" s="18"/>
      <c r="RML553" s="18"/>
      <c r="RMM553" s="18"/>
      <c r="RMN553" s="18"/>
      <c r="RMO553" s="18"/>
      <c r="RMP553" s="18"/>
      <c r="RMQ553" s="18"/>
      <c r="RMR553" s="18"/>
      <c r="RMS553" s="18"/>
      <c r="RMT553" s="18"/>
      <c r="RMU553" s="18"/>
      <c r="RMV553" s="18"/>
      <c r="RMW553" s="18"/>
      <c r="RMX553" s="18"/>
      <c r="RMY553" s="18"/>
      <c r="RMZ553" s="18"/>
      <c r="RNA553" s="18"/>
      <c r="RNB553" s="18"/>
      <c r="RNC553" s="18"/>
      <c r="RND553" s="18"/>
      <c r="RNE553" s="18"/>
      <c r="RNF553" s="18"/>
      <c r="RNG553" s="18"/>
      <c r="RNH553" s="18"/>
      <c r="RNI553" s="18"/>
      <c r="RNJ553" s="18"/>
      <c r="RNK553" s="18"/>
      <c r="RNL553" s="18"/>
      <c r="RNM553" s="18"/>
      <c r="RNN553" s="18"/>
      <c r="RNO553" s="18"/>
      <c r="RNP553" s="18"/>
      <c r="RNQ553" s="18"/>
      <c r="RNR553" s="18"/>
      <c r="RNS553" s="18"/>
      <c r="RNT553" s="18"/>
      <c r="RNU553" s="18"/>
      <c r="RNV553" s="18"/>
      <c r="RNW553" s="18"/>
      <c r="RNX553" s="18"/>
      <c r="RNY553" s="18"/>
      <c r="RNZ553" s="18"/>
      <c r="ROA553" s="18"/>
      <c r="ROB553" s="18"/>
      <c r="ROC553" s="18"/>
      <c r="ROD553" s="18"/>
      <c r="ROE553" s="18"/>
      <c r="ROF553" s="18"/>
      <c r="ROG553" s="18"/>
      <c r="ROH553" s="18"/>
      <c r="ROI553" s="18"/>
      <c r="ROJ553" s="18"/>
      <c r="ROK553" s="18"/>
      <c r="ROL553" s="18"/>
      <c r="ROM553" s="18"/>
      <c r="RON553" s="18"/>
      <c r="ROO553" s="18"/>
      <c r="ROP553" s="18"/>
      <c r="ROQ553" s="18"/>
      <c r="ROR553" s="18"/>
      <c r="ROS553" s="18"/>
      <c r="ROT553" s="18"/>
      <c r="ROU553" s="18"/>
      <c r="ROV553" s="18"/>
      <c r="ROW553" s="18"/>
      <c r="ROX553" s="18"/>
      <c r="ROY553" s="18"/>
      <c r="ROZ553" s="18"/>
      <c r="RPA553" s="18"/>
      <c r="RPB553" s="18"/>
      <c r="RPC553" s="18"/>
      <c r="RPD553" s="18"/>
      <c r="RPE553" s="18"/>
      <c r="RPF553" s="18"/>
      <c r="RPG553" s="18"/>
      <c r="RPH553" s="18"/>
      <c r="RPI553" s="18"/>
      <c r="RPJ553" s="18"/>
      <c r="RPK553" s="18"/>
      <c r="RPL553" s="18"/>
      <c r="RPM553" s="18"/>
      <c r="RPN553" s="18"/>
      <c r="RPO553" s="18"/>
      <c r="RPP553" s="18"/>
      <c r="RPQ553" s="18"/>
      <c r="RPR553" s="18"/>
      <c r="RPS553" s="18"/>
      <c r="RPT553" s="18"/>
      <c r="RPU553" s="18"/>
      <c r="RPV553" s="18"/>
      <c r="RPW553" s="18"/>
      <c r="RPX553" s="18"/>
      <c r="RPY553" s="18"/>
      <c r="RPZ553" s="18"/>
      <c r="RQA553" s="18"/>
      <c r="RQB553" s="18"/>
      <c r="RQC553" s="18"/>
      <c r="RQD553" s="18"/>
      <c r="RQE553" s="18"/>
      <c r="RQF553" s="18"/>
      <c r="RQG553" s="18"/>
      <c r="RQH553" s="18"/>
      <c r="RQI553" s="18"/>
      <c r="RQJ553" s="18"/>
      <c r="RQK553" s="18"/>
      <c r="RQL553" s="18"/>
      <c r="RQM553" s="18"/>
      <c r="RQN553" s="18"/>
      <c r="RQO553" s="18"/>
      <c r="RQP553" s="18"/>
      <c r="RQQ553" s="18"/>
      <c r="RQR553" s="18"/>
      <c r="RQS553" s="18"/>
      <c r="RQT553" s="18"/>
      <c r="RQU553" s="18"/>
      <c r="RQV553" s="18"/>
      <c r="RQW553" s="18"/>
      <c r="RQX553" s="18"/>
      <c r="RQY553" s="18"/>
      <c r="RQZ553" s="18"/>
      <c r="RRA553" s="18"/>
      <c r="RRB553" s="18"/>
      <c r="RRC553" s="18"/>
      <c r="RRD553" s="18"/>
      <c r="RRE553" s="18"/>
      <c r="RRF553" s="18"/>
      <c r="RRG553" s="18"/>
      <c r="RRH553" s="18"/>
      <c r="RRI553" s="18"/>
      <c r="RRJ553" s="18"/>
      <c r="RRK553" s="18"/>
      <c r="RRL553" s="18"/>
      <c r="RRM553" s="18"/>
      <c r="RRN553" s="18"/>
      <c r="RRO553" s="18"/>
      <c r="RRP553" s="18"/>
      <c r="RRQ553" s="18"/>
      <c r="RRR553" s="18"/>
      <c r="RRS553" s="18"/>
      <c r="RRT553" s="18"/>
      <c r="RRU553" s="18"/>
      <c r="RRV553" s="18"/>
      <c r="RRW553" s="18"/>
      <c r="RRX553" s="18"/>
      <c r="RRY553" s="18"/>
      <c r="RRZ553" s="18"/>
      <c r="RSA553" s="18"/>
      <c r="RSB553" s="18"/>
      <c r="RSC553" s="18"/>
      <c r="RSD553" s="18"/>
      <c r="RSE553" s="18"/>
      <c r="RSF553" s="18"/>
      <c r="RSG553" s="18"/>
      <c r="RSH553" s="18"/>
      <c r="RSI553" s="18"/>
      <c r="RSJ553" s="18"/>
      <c r="RSK553" s="18"/>
      <c r="RSL553" s="18"/>
      <c r="RSM553" s="18"/>
      <c r="RSN553" s="18"/>
      <c r="RSO553" s="18"/>
      <c r="RSP553" s="18"/>
      <c r="RSQ553" s="18"/>
      <c r="RSR553" s="18"/>
      <c r="RSS553" s="18"/>
      <c r="RST553" s="18"/>
      <c r="RSU553" s="18"/>
      <c r="RSV553" s="18"/>
      <c r="RSW553" s="18"/>
      <c r="RSX553" s="18"/>
      <c r="RSY553" s="18"/>
      <c r="RSZ553" s="18"/>
      <c r="RTA553" s="18"/>
      <c r="RTB553" s="18"/>
      <c r="RTC553" s="18"/>
      <c r="RTD553" s="18"/>
      <c r="RTE553" s="18"/>
      <c r="RTF553" s="18"/>
      <c r="RTG553" s="18"/>
      <c r="RTH553" s="18"/>
      <c r="RTI553" s="18"/>
      <c r="RTJ553" s="18"/>
      <c r="RTK553" s="18"/>
      <c r="RTL553" s="18"/>
      <c r="RTM553" s="18"/>
      <c r="RTN553" s="18"/>
      <c r="RTO553" s="18"/>
      <c r="RTP553" s="18"/>
      <c r="RTQ553" s="18"/>
      <c r="RTR553" s="18"/>
      <c r="RTS553" s="18"/>
      <c r="RTT553" s="18"/>
      <c r="RTU553" s="18"/>
      <c r="RTV553" s="18"/>
      <c r="RTW553" s="18"/>
      <c r="RTX553" s="18"/>
      <c r="RTY553" s="18"/>
      <c r="RTZ553" s="18"/>
      <c r="RUA553" s="18"/>
      <c r="RUB553" s="18"/>
      <c r="RUC553" s="18"/>
      <c r="RUD553" s="18"/>
      <c r="RUE553" s="18"/>
      <c r="RUF553" s="18"/>
      <c r="RUG553" s="18"/>
      <c r="RUH553" s="18"/>
      <c r="RUI553" s="18"/>
      <c r="RUJ553" s="18"/>
      <c r="RUK553" s="18"/>
      <c r="RUL553" s="18"/>
      <c r="RUM553" s="18"/>
      <c r="RUN553" s="18"/>
      <c r="RUO553" s="18"/>
      <c r="RUP553" s="18"/>
      <c r="RUQ553" s="18"/>
      <c r="RUR553" s="18"/>
      <c r="RUS553" s="18"/>
      <c r="RUT553" s="18"/>
      <c r="RUU553" s="18"/>
      <c r="RUV553" s="18"/>
      <c r="RUW553" s="18"/>
      <c r="RUX553" s="18"/>
      <c r="RUY553" s="18"/>
      <c r="RUZ553" s="18"/>
      <c r="RVA553" s="18"/>
      <c r="RVB553" s="18"/>
      <c r="RVC553" s="18"/>
      <c r="RVD553" s="18"/>
      <c r="RVE553" s="18"/>
      <c r="RVF553" s="18"/>
      <c r="RVG553" s="18"/>
      <c r="RVH553" s="18"/>
      <c r="RVI553" s="18"/>
      <c r="RVJ553" s="18"/>
      <c r="RVK553" s="18"/>
      <c r="RVL553" s="18"/>
      <c r="RVM553" s="18"/>
      <c r="RVN553" s="18"/>
      <c r="RVO553" s="18"/>
      <c r="RVP553" s="18"/>
      <c r="RVQ553" s="18"/>
      <c r="RVR553" s="18"/>
      <c r="RVS553" s="18"/>
      <c r="RVT553" s="18"/>
      <c r="RVU553" s="18"/>
      <c r="RVV553" s="18"/>
      <c r="RVW553" s="18"/>
      <c r="RVX553" s="18"/>
      <c r="RVY553" s="18"/>
      <c r="RVZ553" s="18"/>
      <c r="RWA553" s="18"/>
      <c r="RWB553" s="18"/>
      <c r="RWC553" s="18"/>
      <c r="RWD553" s="18"/>
      <c r="RWE553" s="18"/>
      <c r="RWF553" s="18"/>
      <c r="RWG553" s="18"/>
      <c r="RWH553" s="18"/>
      <c r="RWI553" s="18"/>
      <c r="RWJ553" s="18"/>
      <c r="RWK553" s="18"/>
      <c r="RWL553" s="18"/>
      <c r="RWM553" s="18"/>
      <c r="RWN553" s="18"/>
      <c r="RWO553" s="18"/>
      <c r="RWP553" s="18"/>
      <c r="RWQ553" s="18"/>
      <c r="RWR553" s="18"/>
      <c r="RWS553" s="18"/>
      <c r="RWT553" s="18"/>
      <c r="RWU553" s="18"/>
      <c r="RWV553" s="18"/>
      <c r="RWW553" s="18"/>
      <c r="RWX553" s="18"/>
      <c r="RWY553" s="18"/>
      <c r="RWZ553" s="18"/>
      <c r="RXA553" s="18"/>
      <c r="RXB553" s="18"/>
      <c r="RXC553" s="18"/>
      <c r="RXD553" s="18"/>
      <c r="RXE553" s="18"/>
      <c r="RXF553" s="18"/>
      <c r="RXG553" s="18"/>
      <c r="RXH553" s="18"/>
      <c r="RXI553" s="18"/>
      <c r="RXJ553" s="18"/>
      <c r="RXK553" s="18"/>
      <c r="RXL553" s="18"/>
      <c r="RXM553" s="18"/>
      <c r="RXN553" s="18"/>
      <c r="RXO553" s="18"/>
      <c r="RXP553" s="18"/>
      <c r="RXQ553" s="18"/>
      <c r="RXR553" s="18"/>
      <c r="RXS553" s="18"/>
      <c r="RXT553" s="18"/>
      <c r="RXU553" s="18"/>
      <c r="RXV553" s="18"/>
      <c r="RXW553" s="18"/>
      <c r="RXX553" s="18"/>
      <c r="RXY553" s="18"/>
      <c r="RXZ553" s="18"/>
      <c r="RYA553" s="18"/>
      <c r="RYB553" s="18"/>
      <c r="RYC553" s="18"/>
      <c r="RYD553" s="18"/>
      <c r="RYE553" s="18"/>
      <c r="RYF553" s="18"/>
      <c r="RYG553" s="18"/>
      <c r="RYH553" s="18"/>
      <c r="RYI553" s="18"/>
      <c r="RYJ553" s="18"/>
      <c r="RYK553" s="18"/>
      <c r="RYL553" s="18"/>
      <c r="RYM553" s="18"/>
      <c r="RYN553" s="18"/>
      <c r="RYO553" s="18"/>
      <c r="RYP553" s="18"/>
      <c r="RYQ553" s="18"/>
      <c r="RYR553" s="18"/>
      <c r="RYS553" s="18"/>
      <c r="RYT553" s="18"/>
      <c r="RYU553" s="18"/>
      <c r="RYV553" s="18"/>
      <c r="RYW553" s="18"/>
      <c r="RYX553" s="18"/>
      <c r="RYY553" s="18"/>
      <c r="RYZ553" s="18"/>
      <c r="RZA553" s="18"/>
      <c r="RZB553" s="18"/>
      <c r="RZC553" s="18"/>
      <c r="RZD553" s="18"/>
      <c r="RZE553" s="18"/>
      <c r="RZF553" s="18"/>
      <c r="RZG553" s="18"/>
      <c r="RZH553" s="18"/>
      <c r="RZI553" s="18"/>
      <c r="RZJ553" s="18"/>
      <c r="RZK553" s="18"/>
      <c r="RZL553" s="18"/>
      <c r="RZM553" s="18"/>
      <c r="RZN553" s="18"/>
      <c r="RZO553" s="18"/>
      <c r="RZP553" s="18"/>
      <c r="RZQ553" s="18"/>
      <c r="RZR553" s="18"/>
      <c r="RZS553" s="18"/>
      <c r="RZT553" s="18"/>
      <c r="RZU553" s="18"/>
      <c r="RZV553" s="18"/>
      <c r="RZW553" s="18"/>
      <c r="RZX553" s="18"/>
      <c r="RZY553" s="18"/>
      <c r="RZZ553" s="18"/>
      <c r="SAA553" s="18"/>
      <c r="SAB553" s="18"/>
      <c r="SAC553" s="18"/>
      <c r="SAD553" s="18"/>
      <c r="SAE553" s="18"/>
      <c r="SAF553" s="18"/>
      <c r="SAG553" s="18"/>
      <c r="SAH553" s="18"/>
      <c r="SAI553" s="18"/>
      <c r="SAJ553" s="18"/>
      <c r="SAK553" s="18"/>
      <c r="SAL553" s="18"/>
      <c r="SAM553" s="18"/>
      <c r="SAN553" s="18"/>
      <c r="SAO553" s="18"/>
      <c r="SAP553" s="18"/>
      <c r="SAQ553" s="18"/>
      <c r="SAR553" s="18"/>
      <c r="SAS553" s="18"/>
      <c r="SAT553" s="18"/>
      <c r="SAU553" s="18"/>
      <c r="SAV553" s="18"/>
      <c r="SAW553" s="18"/>
      <c r="SAX553" s="18"/>
      <c r="SAY553" s="18"/>
      <c r="SAZ553" s="18"/>
      <c r="SBA553" s="18"/>
      <c r="SBB553" s="18"/>
      <c r="SBC553" s="18"/>
      <c r="SBD553" s="18"/>
      <c r="SBE553" s="18"/>
      <c r="SBF553" s="18"/>
      <c r="SBG553" s="18"/>
      <c r="SBH553" s="18"/>
      <c r="SBI553" s="18"/>
      <c r="SBJ553" s="18"/>
      <c r="SBK553" s="18"/>
      <c r="SBL553" s="18"/>
      <c r="SBM553" s="18"/>
      <c r="SBN553" s="18"/>
      <c r="SBO553" s="18"/>
      <c r="SBP553" s="18"/>
      <c r="SBQ553" s="18"/>
      <c r="SBR553" s="18"/>
      <c r="SBS553" s="18"/>
      <c r="SBT553" s="18"/>
      <c r="SBU553" s="18"/>
      <c r="SBV553" s="18"/>
      <c r="SBW553" s="18"/>
      <c r="SBX553" s="18"/>
      <c r="SBY553" s="18"/>
      <c r="SBZ553" s="18"/>
      <c r="SCA553" s="18"/>
      <c r="SCB553" s="18"/>
      <c r="SCC553" s="18"/>
      <c r="SCD553" s="18"/>
      <c r="SCE553" s="18"/>
      <c r="SCF553" s="18"/>
      <c r="SCG553" s="18"/>
      <c r="SCH553" s="18"/>
      <c r="SCI553" s="18"/>
      <c r="SCJ553" s="18"/>
      <c r="SCK553" s="18"/>
      <c r="SCL553" s="18"/>
      <c r="SCM553" s="18"/>
      <c r="SCN553" s="18"/>
      <c r="SCO553" s="18"/>
      <c r="SCP553" s="18"/>
      <c r="SCQ553" s="18"/>
      <c r="SCR553" s="18"/>
      <c r="SCS553" s="18"/>
      <c r="SCT553" s="18"/>
      <c r="SCU553" s="18"/>
      <c r="SCV553" s="18"/>
      <c r="SCW553" s="18"/>
      <c r="SCX553" s="18"/>
      <c r="SCY553" s="18"/>
      <c r="SCZ553" s="18"/>
      <c r="SDA553" s="18"/>
      <c r="SDB553" s="18"/>
      <c r="SDC553" s="18"/>
      <c r="SDD553" s="18"/>
      <c r="SDE553" s="18"/>
      <c r="SDF553" s="18"/>
      <c r="SDG553" s="18"/>
      <c r="SDH553" s="18"/>
      <c r="SDI553" s="18"/>
      <c r="SDJ553" s="18"/>
      <c r="SDK553" s="18"/>
      <c r="SDL553" s="18"/>
      <c r="SDM553" s="18"/>
      <c r="SDN553" s="18"/>
      <c r="SDO553" s="18"/>
      <c r="SDP553" s="18"/>
      <c r="SDQ553" s="18"/>
      <c r="SDR553" s="18"/>
      <c r="SDS553" s="18"/>
      <c r="SDT553" s="18"/>
      <c r="SDU553" s="18"/>
      <c r="SDV553" s="18"/>
      <c r="SDW553" s="18"/>
      <c r="SDX553" s="18"/>
      <c r="SDY553" s="18"/>
      <c r="SDZ553" s="18"/>
      <c r="SEA553" s="18"/>
      <c r="SEB553" s="18"/>
      <c r="SEC553" s="18"/>
      <c r="SED553" s="18"/>
      <c r="SEE553" s="18"/>
      <c r="SEF553" s="18"/>
      <c r="SEG553" s="18"/>
      <c r="SEH553" s="18"/>
      <c r="SEI553" s="18"/>
      <c r="SEJ553" s="18"/>
      <c r="SEK553" s="18"/>
      <c r="SEL553" s="18"/>
      <c r="SEM553" s="18"/>
      <c r="SEN553" s="18"/>
      <c r="SEO553" s="18"/>
      <c r="SEP553" s="18"/>
      <c r="SEQ553" s="18"/>
      <c r="SER553" s="18"/>
      <c r="SES553" s="18"/>
      <c r="SET553" s="18"/>
      <c r="SEU553" s="18"/>
      <c r="SEV553" s="18"/>
      <c r="SEW553" s="18"/>
      <c r="SEX553" s="18"/>
      <c r="SEY553" s="18"/>
      <c r="SEZ553" s="18"/>
      <c r="SFA553" s="18"/>
      <c r="SFB553" s="18"/>
      <c r="SFC553" s="18"/>
      <c r="SFD553" s="18"/>
      <c r="SFE553" s="18"/>
      <c r="SFF553" s="18"/>
      <c r="SFG553" s="18"/>
      <c r="SFH553" s="18"/>
      <c r="SFI553" s="18"/>
      <c r="SFJ553" s="18"/>
      <c r="SFK553" s="18"/>
      <c r="SFL553" s="18"/>
      <c r="SFM553" s="18"/>
      <c r="SFN553" s="18"/>
      <c r="SFO553" s="18"/>
      <c r="SFP553" s="18"/>
      <c r="SFQ553" s="18"/>
      <c r="SFR553" s="18"/>
      <c r="SFS553" s="18"/>
      <c r="SFT553" s="18"/>
      <c r="SFU553" s="18"/>
      <c r="SFV553" s="18"/>
      <c r="SFW553" s="18"/>
      <c r="SFX553" s="18"/>
      <c r="SFY553" s="18"/>
      <c r="SFZ553" s="18"/>
      <c r="SGA553" s="18"/>
      <c r="SGB553" s="18"/>
      <c r="SGC553" s="18"/>
      <c r="SGD553" s="18"/>
      <c r="SGE553" s="18"/>
      <c r="SGF553" s="18"/>
      <c r="SGG553" s="18"/>
      <c r="SGH553" s="18"/>
      <c r="SGI553" s="18"/>
      <c r="SGJ553" s="18"/>
      <c r="SGK553" s="18"/>
      <c r="SGL553" s="18"/>
      <c r="SGM553" s="18"/>
      <c r="SGN553" s="18"/>
      <c r="SGO553" s="18"/>
      <c r="SGP553" s="18"/>
      <c r="SGQ553" s="18"/>
      <c r="SGR553" s="18"/>
      <c r="SGS553" s="18"/>
      <c r="SGT553" s="18"/>
      <c r="SGU553" s="18"/>
      <c r="SGV553" s="18"/>
      <c r="SGW553" s="18"/>
      <c r="SGX553" s="18"/>
      <c r="SGY553" s="18"/>
      <c r="SGZ553" s="18"/>
      <c r="SHA553" s="18"/>
      <c r="SHB553" s="18"/>
      <c r="SHC553" s="18"/>
      <c r="SHD553" s="18"/>
      <c r="SHE553" s="18"/>
      <c r="SHF553" s="18"/>
      <c r="SHG553" s="18"/>
      <c r="SHH553" s="18"/>
      <c r="SHI553" s="18"/>
      <c r="SHJ553" s="18"/>
      <c r="SHK553" s="18"/>
      <c r="SHL553" s="18"/>
      <c r="SHM553" s="18"/>
      <c r="SHN553" s="18"/>
      <c r="SHO553" s="18"/>
      <c r="SHP553" s="18"/>
      <c r="SHQ553" s="18"/>
      <c r="SHR553" s="18"/>
      <c r="SHS553" s="18"/>
      <c r="SHT553" s="18"/>
      <c r="SHU553" s="18"/>
      <c r="SHV553" s="18"/>
      <c r="SHW553" s="18"/>
      <c r="SHX553" s="18"/>
      <c r="SHY553" s="18"/>
      <c r="SHZ553" s="18"/>
      <c r="SIA553" s="18"/>
      <c r="SIB553" s="18"/>
      <c r="SIC553" s="18"/>
      <c r="SID553" s="18"/>
      <c r="SIE553" s="18"/>
      <c r="SIF553" s="18"/>
      <c r="SIG553" s="18"/>
      <c r="SIH553" s="18"/>
      <c r="SII553" s="18"/>
      <c r="SIJ553" s="18"/>
      <c r="SIK553" s="18"/>
      <c r="SIL553" s="18"/>
      <c r="SIM553" s="18"/>
      <c r="SIN553" s="18"/>
      <c r="SIO553" s="18"/>
      <c r="SIP553" s="18"/>
      <c r="SIQ553" s="18"/>
      <c r="SIR553" s="18"/>
      <c r="SIS553" s="18"/>
      <c r="SIT553" s="18"/>
      <c r="SIU553" s="18"/>
      <c r="SIV553" s="18"/>
      <c r="SIW553" s="18"/>
      <c r="SIX553" s="18"/>
      <c r="SIY553" s="18"/>
      <c r="SIZ553" s="18"/>
      <c r="SJA553" s="18"/>
      <c r="SJB553" s="18"/>
      <c r="SJC553" s="18"/>
      <c r="SJD553" s="18"/>
      <c r="SJE553" s="18"/>
      <c r="SJF553" s="18"/>
      <c r="SJG553" s="18"/>
      <c r="SJH553" s="18"/>
      <c r="SJI553" s="18"/>
      <c r="SJJ553" s="18"/>
      <c r="SJK553" s="18"/>
      <c r="SJL553" s="18"/>
      <c r="SJM553" s="18"/>
      <c r="SJN553" s="18"/>
      <c r="SJO553" s="18"/>
      <c r="SJP553" s="18"/>
      <c r="SJQ553" s="18"/>
      <c r="SJR553" s="18"/>
      <c r="SJS553" s="18"/>
      <c r="SJT553" s="18"/>
      <c r="SJU553" s="18"/>
      <c r="SJV553" s="18"/>
      <c r="SJW553" s="18"/>
      <c r="SJX553" s="18"/>
      <c r="SJY553" s="18"/>
      <c r="SJZ553" s="18"/>
      <c r="SKA553" s="18"/>
      <c r="SKB553" s="18"/>
      <c r="SKC553" s="18"/>
      <c r="SKD553" s="18"/>
      <c r="SKE553" s="18"/>
      <c r="SKF553" s="18"/>
      <c r="SKG553" s="18"/>
      <c r="SKH553" s="18"/>
      <c r="SKI553" s="18"/>
      <c r="SKJ553" s="18"/>
      <c r="SKK553" s="18"/>
      <c r="SKL553" s="18"/>
      <c r="SKM553" s="18"/>
      <c r="SKN553" s="18"/>
      <c r="SKO553" s="18"/>
      <c r="SKP553" s="18"/>
      <c r="SKQ553" s="18"/>
      <c r="SKR553" s="18"/>
      <c r="SKS553" s="18"/>
      <c r="SKT553" s="18"/>
      <c r="SKU553" s="18"/>
      <c r="SKV553" s="18"/>
      <c r="SKW553" s="18"/>
      <c r="SKX553" s="18"/>
      <c r="SKY553" s="18"/>
      <c r="SKZ553" s="18"/>
      <c r="SLA553" s="18"/>
      <c r="SLB553" s="18"/>
      <c r="SLC553" s="18"/>
      <c r="SLD553" s="18"/>
      <c r="SLE553" s="18"/>
      <c r="SLF553" s="18"/>
      <c r="SLG553" s="18"/>
      <c r="SLH553" s="18"/>
      <c r="SLI553" s="18"/>
      <c r="SLJ553" s="18"/>
      <c r="SLK553" s="18"/>
      <c r="SLL553" s="18"/>
      <c r="SLM553" s="18"/>
      <c r="SLN553" s="18"/>
      <c r="SLO553" s="18"/>
      <c r="SLP553" s="18"/>
      <c r="SLQ553" s="18"/>
      <c r="SLR553" s="18"/>
      <c r="SLS553" s="18"/>
      <c r="SLT553" s="18"/>
      <c r="SLU553" s="18"/>
      <c r="SLV553" s="18"/>
      <c r="SLW553" s="18"/>
      <c r="SLX553" s="18"/>
      <c r="SLY553" s="18"/>
      <c r="SLZ553" s="18"/>
      <c r="SMA553" s="18"/>
      <c r="SMB553" s="18"/>
      <c r="SMC553" s="18"/>
      <c r="SMD553" s="18"/>
      <c r="SME553" s="18"/>
      <c r="SMF553" s="18"/>
      <c r="SMG553" s="18"/>
      <c r="SMH553" s="18"/>
      <c r="SMI553" s="18"/>
      <c r="SMJ553" s="18"/>
      <c r="SMK553" s="18"/>
      <c r="SML553" s="18"/>
      <c r="SMM553" s="18"/>
      <c r="SMN553" s="18"/>
      <c r="SMO553" s="18"/>
      <c r="SMP553" s="18"/>
      <c r="SMQ553" s="18"/>
      <c r="SMR553" s="18"/>
      <c r="SMS553" s="18"/>
      <c r="SMT553" s="18"/>
      <c r="SMU553" s="18"/>
      <c r="SMV553" s="18"/>
      <c r="SMW553" s="18"/>
      <c r="SMX553" s="18"/>
      <c r="SMY553" s="18"/>
      <c r="SMZ553" s="18"/>
      <c r="SNA553" s="18"/>
      <c r="SNB553" s="18"/>
      <c r="SNC553" s="18"/>
      <c r="SND553" s="18"/>
      <c r="SNE553" s="18"/>
      <c r="SNF553" s="18"/>
      <c r="SNG553" s="18"/>
      <c r="SNH553" s="18"/>
      <c r="SNI553" s="18"/>
      <c r="SNJ553" s="18"/>
      <c r="SNK553" s="18"/>
      <c r="SNL553" s="18"/>
      <c r="SNM553" s="18"/>
      <c r="SNN553" s="18"/>
      <c r="SNO553" s="18"/>
      <c r="SNP553" s="18"/>
      <c r="SNQ553" s="18"/>
      <c r="SNR553" s="18"/>
      <c r="SNS553" s="18"/>
      <c r="SNT553" s="18"/>
      <c r="SNU553" s="18"/>
      <c r="SNV553" s="18"/>
      <c r="SNW553" s="18"/>
      <c r="SNX553" s="18"/>
      <c r="SNY553" s="18"/>
      <c r="SNZ553" s="18"/>
      <c r="SOA553" s="18"/>
      <c r="SOB553" s="18"/>
      <c r="SOC553" s="18"/>
      <c r="SOD553" s="18"/>
      <c r="SOE553" s="18"/>
      <c r="SOF553" s="18"/>
      <c r="SOG553" s="18"/>
      <c r="SOH553" s="18"/>
      <c r="SOI553" s="18"/>
      <c r="SOJ553" s="18"/>
      <c r="SOK553" s="18"/>
      <c r="SOL553" s="18"/>
      <c r="SOM553" s="18"/>
      <c r="SON553" s="18"/>
      <c r="SOO553" s="18"/>
      <c r="SOP553" s="18"/>
      <c r="SOQ553" s="18"/>
      <c r="SOR553" s="18"/>
      <c r="SOS553" s="18"/>
      <c r="SOT553" s="18"/>
      <c r="SOU553" s="18"/>
      <c r="SOV553" s="18"/>
      <c r="SOW553" s="18"/>
      <c r="SOX553" s="18"/>
      <c r="SOY553" s="18"/>
      <c r="SOZ553" s="18"/>
      <c r="SPA553" s="18"/>
      <c r="SPB553" s="18"/>
      <c r="SPC553" s="18"/>
      <c r="SPD553" s="18"/>
      <c r="SPE553" s="18"/>
      <c r="SPF553" s="18"/>
      <c r="SPG553" s="18"/>
      <c r="SPH553" s="18"/>
      <c r="SPI553" s="18"/>
      <c r="SPJ553" s="18"/>
      <c r="SPK553" s="18"/>
      <c r="SPL553" s="18"/>
      <c r="SPM553" s="18"/>
      <c r="SPN553" s="18"/>
      <c r="SPO553" s="18"/>
      <c r="SPP553" s="18"/>
      <c r="SPQ553" s="18"/>
      <c r="SPR553" s="18"/>
      <c r="SPS553" s="18"/>
      <c r="SPT553" s="18"/>
      <c r="SPU553" s="18"/>
      <c r="SPV553" s="18"/>
      <c r="SPW553" s="18"/>
      <c r="SPX553" s="18"/>
      <c r="SPY553" s="18"/>
      <c r="SPZ553" s="18"/>
      <c r="SQA553" s="18"/>
      <c r="SQB553" s="18"/>
      <c r="SQC553" s="18"/>
      <c r="SQD553" s="18"/>
      <c r="SQE553" s="18"/>
      <c r="SQF553" s="18"/>
      <c r="SQG553" s="18"/>
      <c r="SQH553" s="18"/>
      <c r="SQI553" s="18"/>
      <c r="SQJ553" s="18"/>
      <c r="SQK553" s="18"/>
      <c r="SQL553" s="18"/>
      <c r="SQM553" s="18"/>
      <c r="SQN553" s="18"/>
      <c r="SQO553" s="18"/>
      <c r="SQP553" s="18"/>
      <c r="SQQ553" s="18"/>
      <c r="SQR553" s="18"/>
      <c r="SQS553" s="18"/>
      <c r="SQT553" s="18"/>
      <c r="SQU553" s="18"/>
      <c r="SQV553" s="18"/>
      <c r="SQW553" s="18"/>
      <c r="SQX553" s="18"/>
      <c r="SQY553" s="18"/>
      <c r="SQZ553" s="18"/>
      <c r="SRA553" s="18"/>
      <c r="SRB553" s="18"/>
      <c r="SRC553" s="18"/>
      <c r="SRD553" s="18"/>
      <c r="SRE553" s="18"/>
      <c r="SRF553" s="18"/>
      <c r="SRG553" s="18"/>
      <c r="SRH553" s="18"/>
      <c r="SRI553" s="18"/>
      <c r="SRJ553" s="18"/>
      <c r="SRK553" s="18"/>
      <c r="SRL553" s="18"/>
      <c r="SRM553" s="18"/>
      <c r="SRN553" s="18"/>
      <c r="SRO553" s="18"/>
      <c r="SRP553" s="18"/>
      <c r="SRQ553" s="18"/>
      <c r="SRR553" s="18"/>
      <c r="SRS553" s="18"/>
      <c r="SRT553" s="18"/>
      <c r="SRU553" s="18"/>
      <c r="SRV553" s="18"/>
      <c r="SRW553" s="18"/>
      <c r="SRX553" s="18"/>
      <c r="SRY553" s="18"/>
      <c r="SRZ553" s="18"/>
      <c r="SSA553" s="18"/>
      <c r="SSB553" s="18"/>
      <c r="SSC553" s="18"/>
      <c r="SSD553" s="18"/>
      <c r="SSE553" s="18"/>
      <c r="SSF553" s="18"/>
      <c r="SSG553" s="18"/>
      <c r="SSH553" s="18"/>
      <c r="SSI553" s="18"/>
      <c r="SSJ553" s="18"/>
      <c r="SSK553" s="18"/>
      <c r="SSL553" s="18"/>
      <c r="SSM553" s="18"/>
      <c r="SSN553" s="18"/>
      <c r="SSO553" s="18"/>
      <c r="SSP553" s="18"/>
      <c r="SSQ553" s="18"/>
      <c r="SSR553" s="18"/>
      <c r="SSS553" s="18"/>
      <c r="SST553" s="18"/>
      <c r="SSU553" s="18"/>
      <c r="SSV553" s="18"/>
      <c r="SSW553" s="18"/>
      <c r="SSX553" s="18"/>
      <c r="SSY553" s="18"/>
      <c r="SSZ553" s="18"/>
      <c r="STA553" s="18"/>
      <c r="STB553" s="18"/>
      <c r="STC553" s="18"/>
      <c r="STD553" s="18"/>
      <c r="STE553" s="18"/>
      <c r="STF553" s="18"/>
      <c r="STG553" s="18"/>
      <c r="STH553" s="18"/>
      <c r="STI553" s="18"/>
      <c r="STJ553" s="18"/>
      <c r="STK553" s="18"/>
      <c r="STL553" s="18"/>
      <c r="STM553" s="18"/>
      <c r="STN553" s="18"/>
      <c r="STO553" s="18"/>
      <c r="STP553" s="18"/>
      <c r="STQ553" s="18"/>
      <c r="STR553" s="18"/>
      <c r="STS553" s="18"/>
      <c r="STT553" s="18"/>
      <c r="STU553" s="18"/>
      <c r="STV553" s="18"/>
      <c r="STW553" s="18"/>
      <c r="STX553" s="18"/>
      <c r="STY553" s="18"/>
      <c r="STZ553" s="18"/>
      <c r="SUA553" s="18"/>
      <c r="SUB553" s="18"/>
      <c r="SUC553" s="18"/>
      <c r="SUD553" s="18"/>
      <c r="SUE553" s="18"/>
      <c r="SUF553" s="18"/>
      <c r="SUG553" s="18"/>
      <c r="SUH553" s="18"/>
      <c r="SUI553" s="18"/>
      <c r="SUJ553" s="18"/>
      <c r="SUK553" s="18"/>
      <c r="SUL553" s="18"/>
      <c r="SUM553" s="18"/>
      <c r="SUN553" s="18"/>
      <c r="SUO553" s="18"/>
      <c r="SUP553" s="18"/>
      <c r="SUQ553" s="18"/>
      <c r="SUR553" s="18"/>
      <c r="SUS553" s="18"/>
      <c r="SUT553" s="18"/>
      <c r="SUU553" s="18"/>
      <c r="SUV553" s="18"/>
      <c r="SUW553" s="18"/>
      <c r="SUX553" s="18"/>
      <c r="SUY553" s="18"/>
      <c r="SUZ553" s="18"/>
      <c r="SVA553" s="18"/>
      <c r="SVB553" s="18"/>
      <c r="SVC553" s="18"/>
      <c r="SVD553" s="18"/>
      <c r="SVE553" s="18"/>
      <c r="SVF553" s="18"/>
      <c r="SVG553" s="18"/>
      <c r="SVH553" s="18"/>
      <c r="SVI553" s="18"/>
      <c r="SVJ553" s="18"/>
      <c r="SVK553" s="18"/>
      <c r="SVL553" s="18"/>
      <c r="SVM553" s="18"/>
      <c r="SVN553" s="18"/>
      <c r="SVO553" s="18"/>
      <c r="SVP553" s="18"/>
      <c r="SVQ553" s="18"/>
      <c r="SVR553" s="18"/>
      <c r="SVS553" s="18"/>
      <c r="SVT553" s="18"/>
      <c r="SVU553" s="18"/>
      <c r="SVV553" s="18"/>
      <c r="SVW553" s="18"/>
      <c r="SVX553" s="18"/>
      <c r="SVY553" s="18"/>
      <c r="SVZ553" s="18"/>
      <c r="SWA553" s="18"/>
      <c r="SWB553" s="18"/>
      <c r="SWC553" s="18"/>
      <c r="SWD553" s="18"/>
      <c r="SWE553" s="18"/>
      <c r="SWF553" s="18"/>
      <c r="SWG553" s="18"/>
      <c r="SWH553" s="18"/>
      <c r="SWI553" s="18"/>
      <c r="SWJ553" s="18"/>
      <c r="SWK553" s="18"/>
      <c r="SWL553" s="18"/>
      <c r="SWM553" s="18"/>
      <c r="SWN553" s="18"/>
      <c r="SWO553" s="18"/>
      <c r="SWP553" s="18"/>
      <c r="SWQ553" s="18"/>
      <c r="SWR553" s="18"/>
      <c r="SWS553" s="18"/>
      <c r="SWT553" s="18"/>
      <c r="SWU553" s="18"/>
      <c r="SWV553" s="18"/>
      <c r="SWW553" s="18"/>
      <c r="SWX553" s="18"/>
      <c r="SWY553" s="18"/>
      <c r="SWZ553" s="18"/>
      <c r="SXA553" s="18"/>
      <c r="SXB553" s="18"/>
      <c r="SXC553" s="18"/>
      <c r="SXD553" s="18"/>
      <c r="SXE553" s="18"/>
      <c r="SXF553" s="18"/>
      <c r="SXG553" s="18"/>
      <c r="SXH553" s="18"/>
      <c r="SXI553" s="18"/>
      <c r="SXJ553" s="18"/>
      <c r="SXK553" s="18"/>
      <c r="SXL553" s="18"/>
      <c r="SXM553" s="18"/>
      <c r="SXN553" s="18"/>
      <c r="SXO553" s="18"/>
      <c r="SXP553" s="18"/>
      <c r="SXQ553" s="18"/>
      <c r="SXR553" s="18"/>
      <c r="SXS553" s="18"/>
      <c r="SXT553" s="18"/>
      <c r="SXU553" s="18"/>
      <c r="SXV553" s="18"/>
      <c r="SXW553" s="18"/>
      <c r="SXX553" s="18"/>
      <c r="SXY553" s="18"/>
      <c r="SXZ553" s="18"/>
      <c r="SYA553" s="18"/>
      <c r="SYB553" s="18"/>
      <c r="SYC553" s="18"/>
      <c r="SYD553" s="18"/>
      <c r="SYE553" s="18"/>
      <c r="SYF553" s="18"/>
      <c r="SYG553" s="18"/>
      <c r="SYH553" s="18"/>
      <c r="SYI553" s="18"/>
      <c r="SYJ553" s="18"/>
      <c r="SYK553" s="18"/>
      <c r="SYL553" s="18"/>
      <c r="SYM553" s="18"/>
      <c r="SYN553" s="18"/>
      <c r="SYO553" s="18"/>
      <c r="SYP553" s="18"/>
      <c r="SYQ553" s="18"/>
      <c r="SYR553" s="18"/>
      <c r="SYS553" s="18"/>
      <c r="SYT553" s="18"/>
      <c r="SYU553" s="18"/>
      <c r="SYV553" s="18"/>
      <c r="SYW553" s="18"/>
      <c r="SYX553" s="18"/>
      <c r="SYY553" s="18"/>
      <c r="SYZ553" s="18"/>
      <c r="SZA553" s="18"/>
      <c r="SZB553" s="18"/>
      <c r="SZC553" s="18"/>
      <c r="SZD553" s="18"/>
      <c r="SZE553" s="18"/>
      <c r="SZF553" s="18"/>
      <c r="SZG553" s="18"/>
      <c r="SZH553" s="18"/>
      <c r="SZI553" s="18"/>
      <c r="SZJ553" s="18"/>
      <c r="SZK553" s="18"/>
      <c r="SZL553" s="18"/>
      <c r="SZM553" s="18"/>
      <c r="SZN553" s="18"/>
      <c r="SZO553" s="18"/>
      <c r="SZP553" s="18"/>
      <c r="SZQ553" s="18"/>
      <c r="SZR553" s="18"/>
      <c r="SZS553" s="18"/>
      <c r="SZT553" s="18"/>
      <c r="SZU553" s="18"/>
      <c r="SZV553" s="18"/>
      <c r="SZW553" s="18"/>
      <c r="SZX553" s="18"/>
      <c r="SZY553" s="18"/>
      <c r="SZZ553" s="18"/>
      <c r="TAA553" s="18"/>
      <c r="TAB553" s="18"/>
      <c r="TAC553" s="18"/>
      <c r="TAD553" s="18"/>
      <c r="TAE553" s="18"/>
      <c r="TAF553" s="18"/>
      <c r="TAG553" s="18"/>
      <c r="TAH553" s="18"/>
      <c r="TAI553" s="18"/>
      <c r="TAJ553" s="18"/>
      <c r="TAK553" s="18"/>
      <c r="TAL553" s="18"/>
      <c r="TAM553" s="18"/>
      <c r="TAN553" s="18"/>
      <c r="TAO553" s="18"/>
      <c r="TAP553" s="18"/>
      <c r="TAQ553" s="18"/>
      <c r="TAR553" s="18"/>
      <c r="TAS553" s="18"/>
      <c r="TAT553" s="18"/>
      <c r="TAU553" s="18"/>
      <c r="TAV553" s="18"/>
      <c r="TAW553" s="18"/>
      <c r="TAX553" s="18"/>
      <c r="TAY553" s="18"/>
      <c r="TAZ553" s="18"/>
      <c r="TBA553" s="18"/>
      <c r="TBB553" s="18"/>
      <c r="TBC553" s="18"/>
      <c r="TBD553" s="18"/>
      <c r="TBE553" s="18"/>
      <c r="TBF553" s="18"/>
      <c r="TBG553" s="18"/>
      <c r="TBH553" s="18"/>
      <c r="TBI553" s="18"/>
      <c r="TBJ553" s="18"/>
      <c r="TBK553" s="18"/>
      <c r="TBL553" s="18"/>
      <c r="TBM553" s="18"/>
      <c r="TBN553" s="18"/>
      <c r="TBO553" s="18"/>
      <c r="TBP553" s="18"/>
      <c r="TBQ553" s="18"/>
      <c r="TBR553" s="18"/>
      <c r="TBS553" s="18"/>
      <c r="TBT553" s="18"/>
      <c r="TBU553" s="18"/>
      <c r="TBV553" s="18"/>
      <c r="TBW553" s="18"/>
      <c r="TBX553" s="18"/>
      <c r="TBY553" s="18"/>
      <c r="TBZ553" s="18"/>
      <c r="TCA553" s="18"/>
      <c r="TCB553" s="18"/>
      <c r="TCC553" s="18"/>
      <c r="TCD553" s="18"/>
      <c r="TCE553" s="18"/>
      <c r="TCF553" s="18"/>
      <c r="TCG553" s="18"/>
      <c r="TCH553" s="18"/>
      <c r="TCI553" s="18"/>
      <c r="TCJ553" s="18"/>
      <c r="TCK553" s="18"/>
      <c r="TCL553" s="18"/>
      <c r="TCM553" s="18"/>
      <c r="TCN553" s="18"/>
      <c r="TCO553" s="18"/>
      <c r="TCP553" s="18"/>
      <c r="TCQ553" s="18"/>
      <c r="TCR553" s="18"/>
      <c r="TCS553" s="18"/>
      <c r="TCT553" s="18"/>
      <c r="TCU553" s="18"/>
      <c r="TCV553" s="18"/>
      <c r="TCW553" s="18"/>
      <c r="TCX553" s="18"/>
      <c r="TCY553" s="18"/>
      <c r="TCZ553" s="18"/>
      <c r="TDA553" s="18"/>
      <c r="TDB553" s="18"/>
      <c r="TDC553" s="18"/>
      <c r="TDD553" s="18"/>
      <c r="TDE553" s="18"/>
      <c r="TDF553" s="18"/>
      <c r="TDG553" s="18"/>
      <c r="TDH553" s="18"/>
      <c r="TDI553" s="18"/>
      <c r="TDJ553" s="18"/>
      <c r="TDK553" s="18"/>
      <c r="TDL553" s="18"/>
      <c r="TDM553" s="18"/>
      <c r="TDN553" s="18"/>
      <c r="TDO553" s="18"/>
      <c r="TDP553" s="18"/>
      <c r="TDQ553" s="18"/>
      <c r="TDR553" s="18"/>
      <c r="TDS553" s="18"/>
      <c r="TDT553" s="18"/>
      <c r="TDU553" s="18"/>
      <c r="TDV553" s="18"/>
      <c r="TDW553" s="18"/>
      <c r="TDX553" s="18"/>
      <c r="TDY553" s="18"/>
      <c r="TDZ553" s="18"/>
      <c r="TEA553" s="18"/>
      <c r="TEB553" s="18"/>
      <c r="TEC553" s="18"/>
      <c r="TED553" s="18"/>
      <c r="TEE553" s="18"/>
      <c r="TEF553" s="18"/>
      <c r="TEG553" s="18"/>
      <c r="TEH553" s="18"/>
      <c r="TEI553" s="18"/>
      <c r="TEJ553" s="18"/>
      <c r="TEK553" s="18"/>
      <c r="TEL553" s="18"/>
      <c r="TEM553" s="18"/>
      <c r="TEN553" s="18"/>
      <c r="TEO553" s="18"/>
      <c r="TEP553" s="18"/>
      <c r="TEQ553" s="18"/>
      <c r="TER553" s="18"/>
      <c r="TES553" s="18"/>
      <c r="TET553" s="18"/>
      <c r="TEU553" s="18"/>
      <c r="TEV553" s="18"/>
      <c r="TEW553" s="18"/>
      <c r="TEX553" s="18"/>
      <c r="TEY553" s="18"/>
      <c r="TEZ553" s="18"/>
      <c r="TFA553" s="18"/>
      <c r="TFB553" s="18"/>
      <c r="TFC553" s="18"/>
      <c r="TFD553" s="18"/>
      <c r="TFE553" s="18"/>
      <c r="TFF553" s="18"/>
      <c r="TFG553" s="18"/>
      <c r="TFH553" s="18"/>
      <c r="TFI553" s="18"/>
      <c r="TFJ553" s="18"/>
      <c r="TFK553" s="18"/>
      <c r="TFL553" s="18"/>
      <c r="TFM553" s="18"/>
      <c r="TFN553" s="18"/>
      <c r="TFO553" s="18"/>
      <c r="TFP553" s="18"/>
      <c r="TFQ553" s="18"/>
      <c r="TFR553" s="18"/>
      <c r="TFS553" s="18"/>
      <c r="TFT553" s="18"/>
      <c r="TFU553" s="18"/>
      <c r="TFV553" s="18"/>
      <c r="TFW553" s="18"/>
      <c r="TFX553" s="18"/>
      <c r="TFY553" s="18"/>
      <c r="TFZ553" s="18"/>
      <c r="TGA553" s="18"/>
      <c r="TGB553" s="18"/>
      <c r="TGC553" s="18"/>
      <c r="TGD553" s="18"/>
      <c r="TGE553" s="18"/>
      <c r="TGF553" s="18"/>
      <c r="TGG553" s="18"/>
      <c r="TGH553" s="18"/>
      <c r="TGI553" s="18"/>
      <c r="TGJ553" s="18"/>
      <c r="TGK553" s="18"/>
      <c r="TGL553" s="18"/>
      <c r="TGM553" s="18"/>
      <c r="TGN553" s="18"/>
      <c r="TGO553" s="18"/>
      <c r="TGP553" s="18"/>
      <c r="TGQ553" s="18"/>
      <c r="TGR553" s="18"/>
      <c r="TGS553" s="18"/>
      <c r="TGT553" s="18"/>
      <c r="TGU553" s="18"/>
      <c r="TGV553" s="18"/>
      <c r="TGW553" s="18"/>
      <c r="TGX553" s="18"/>
      <c r="TGY553" s="18"/>
      <c r="TGZ553" s="18"/>
      <c r="THA553" s="18"/>
      <c r="THB553" s="18"/>
      <c r="THC553" s="18"/>
      <c r="THD553" s="18"/>
      <c r="THE553" s="18"/>
      <c r="THF553" s="18"/>
      <c r="THG553" s="18"/>
      <c r="THH553" s="18"/>
      <c r="THI553" s="18"/>
      <c r="THJ553" s="18"/>
      <c r="THK553" s="18"/>
      <c r="THL553" s="18"/>
      <c r="THM553" s="18"/>
      <c r="THN553" s="18"/>
      <c r="THO553" s="18"/>
      <c r="THP553" s="18"/>
      <c r="THQ553" s="18"/>
      <c r="THR553" s="18"/>
      <c r="THS553" s="18"/>
      <c r="THT553" s="18"/>
      <c r="THU553" s="18"/>
      <c r="THV553" s="18"/>
      <c r="THW553" s="18"/>
      <c r="THX553" s="18"/>
      <c r="THY553" s="18"/>
      <c r="THZ553" s="18"/>
      <c r="TIA553" s="18"/>
      <c r="TIB553" s="18"/>
      <c r="TIC553" s="18"/>
      <c r="TID553" s="18"/>
      <c r="TIE553" s="18"/>
      <c r="TIF553" s="18"/>
      <c r="TIG553" s="18"/>
      <c r="TIH553" s="18"/>
      <c r="TII553" s="18"/>
      <c r="TIJ553" s="18"/>
      <c r="TIK553" s="18"/>
      <c r="TIL553" s="18"/>
      <c r="TIM553" s="18"/>
      <c r="TIN553" s="18"/>
      <c r="TIO553" s="18"/>
      <c r="TIP553" s="18"/>
      <c r="TIQ553" s="18"/>
      <c r="TIR553" s="18"/>
      <c r="TIS553" s="18"/>
      <c r="TIT553" s="18"/>
      <c r="TIU553" s="18"/>
      <c r="TIV553" s="18"/>
      <c r="TIW553" s="18"/>
      <c r="TIX553" s="18"/>
      <c r="TIY553" s="18"/>
      <c r="TIZ553" s="18"/>
      <c r="TJA553" s="18"/>
      <c r="TJB553" s="18"/>
      <c r="TJC553" s="18"/>
      <c r="TJD553" s="18"/>
      <c r="TJE553" s="18"/>
      <c r="TJF553" s="18"/>
      <c r="TJG553" s="18"/>
      <c r="TJH553" s="18"/>
      <c r="TJI553" s="18"/>
      <c r="TJJ553" s="18"/>
      <c r="TJK553" s="18"/>
      <c r="TJL553" s="18"/>
      <c r="TJM553" s="18"/>
      <c r="TJN553" s="18"/>
      <c r="TJO553" s="18"/>
      <c r="TJP553" s="18"/>
      <c r="TJQ553" s="18"/>
      <c r="TJR553" s="18"/>
      <c r="TJS553" s="18"/>
      <c r="TJT553" s="18"/>
      <c r="TJU553" s="18"/>
      <c r="TJV553" s="18"/>
      <c r="TJW553" s="18"/>
      <c r="TJX553" s="18"/>
      <c r="TJY553" s="18"/>
      <c r="TJZ553" s="18"/>
      <c r="TKA553" s="18"/>
      <c r="TKB553" s="18"/>
      <c r="TKC553" s="18"/>
      <c r="TKD553" s="18"/>
      <c r="TKE553" s="18"/>
      <c r="TKF553" s="18"/>
      <c r="TKG553" s="18"/>
      <c r="TKH553" s="18"/>
      <c r="TKI553" s="18"/>
      <c r="TKJ553" s="18"/>
      <c r="TKK553" s="18"/>
      <c r="TKL553" s="18"/>
      <c r="TKM553" s="18"/>
      <c r="TKN553" s="18"/>
      <c r="TKO553" s="18"/>
      <c r="TKP553" s="18"/>
      <c r="TKQ553" s="18"/>
      <c r="TKR553" s="18"/>
      <c r="TKS553" s="18"/>
      <c r="TKT553" s="18"/>
      <c r="TKU553" s="18"/>
      <c r="TKV553" s="18"/>
      <c r="TKW553" s="18"/>
      <c r="TKX553" s="18"/>
      <c r="TKY553" s="18"/>
      <c r="TKZ553" s="18"/>
      <c r="TLA553" s="18"/>
      <c r="TLB553" s="18"/>
      <c r="TLC553" s="18"/>
      <c r="TLD553" s="18"/>
      <c r="TLE553" s="18"/>
      <c r="TLF553" s="18"/>
      <c r="TLG553" s="18"/>
      <c r="TLH553" s="18"/>
      <c r="TLI553" s="18"/>
      <c r="TLJ553" s="18"/>
      <c r="TLK553" s="18"/>
      <c r="TLL553" s="18"/>
      <c r="TLM553" s="18"/>
      <c r="TLN553" s="18"/>
      <c r="TLO553" s="18"/>
      <c r="TLP553" s="18"/>
      <c r="TLQ553" s="18"/>
      <c r="TLR553" s="18"/>
      <c r="TLS553" s="18"/>
      <c r="TLT553" s="18"/>
      <c r="TLU553" s="18"/>
      <c r="TLV553" s="18"/>
      <c r="TLW553" s="18"/>
      <c r="TLX553" s="18"/>
      <c r="TLY553" s="18"/>
      <c r="TLZ553" s="18"/>
      <c r="TMA553" s="18"/>
      <c r="TMB553" s="18"/>
      <c r="TMC553" s="18"/>
      <c r="TMD553" s="18"/>
      <c r="TME553" s="18"/>
      <c r="TMF553" s="18"/>
      <c r="TMG553" s="18"/>
      <c r="TMH553" s="18"/>
      <c r="TMI553" s="18"/>
      <c r="TMJ553" s="18"/>
      <c r="TMK553" s="18"/>
      <c r="TML553" s="18"/>
      <c r="TMM553" s="18"/>
      <c r="TMN553" s="18"/>
      <c r="TMO553" s="18"/>
      <c r="TMP553" s="18"/>
      <c r="TMQ553" s="18"/>
      <c r="TMR553" s="18"/>
      <c r="TMS553" s="18"/>
      <c r="TMT553" s="18"/>
      <c r="TMU553" s="18"/>
      <c r="TMV553" s="18"/>
      <c r="TMW553" s="18"/>
      <c r="TMX553" s="18"/>
      <c r="TMY553" s="18"/>
      <c r="TMZ553" s="18"/>
      <c r="TNA553" s="18"/>
      <c r="TNB553" s="18"/>
      <c r="TNC553" s="18"/>
      <c r="TND553" s="18"/>
      <c r="TNE553" s="18"/>
      <c r="TNF553" s="18"/>
      <c r="TNG553" s="18"/>
      <c r="TNH553" s="18"/>
      <c r="TNI553" s="18"/>
      <c r="TNJ553" s="18"/>
      <c r="TNK553" s="18"/>
      <c r="TNL553" s="18"/>
      <c r="TNM553" s="18"/>
      <c r="TNN553" s="18"/>
      <c r="TNO553" s="18"/>
      <c r="TNP553" s="18"/>
      <c r="TNQ553" s="18"/>
      <c r="TNR553" s="18"/>
      <c r="TNS553" s="18"/>
      <c r="TNT553" s="18"/>
      <c r="TNU553" s="18"/>
      <c r="TNV553" s="18"/>
      <c r="TNW553" s="18"/>
      <c r="TNX553" s="18"/>
      <c r="TNY553" s="18"/>
      <c r="TNZ553" s="18"/>
      <c r="TOA553" s="18"/>
      <c r="TOB553" s="18"/>
      <c r="TOC553" s="18"/>
      <c r="TOD553" s="18"/>
      <c r="TOE553" s="18"/>
      <c r="TOF553" s="18"/>
      <c r="TOG553" s="18"/>
      <c r="TOH553" s="18"/>
      <c r="TOI553" s="18"/>
      <c r="TOJ553" s="18"/>
      <c r="TOK553" s="18"/>
      <c r="TOL553" s="18"/>
      <c r="TOM553" s="18"/>
      <c r="TON553" s="18"/>
      <c r="TOO553" s="18"/>
      <c r="TOP553" s="18"/>
      <c r="TOQ553" s="18"/>
      <c r="TOR553" s="18"/>
      <c r="TOS553" s="18"/>
      <c r="TOT553" s="18"/>
      <c r="TOU553" s="18"/>
      <c r="TOV553" s="18"/>
      <c r="TOW553" s="18"/>
      <c r="TOX553" s="18"/>
      <c r="TOY553" s="18"/>
      <c r="TOZ553" s="18"/>
      <c r="TPA553" s="18"/>
      <c r="TPB553" s="18"/>
      <c r="TPC553" s="18"/>
      <c r="TPD553" s="18"/>
      <c r="TPE553" s="18"/>
      <c r="TPF553" s="18"/>
      <c r="TPG553" s="18"/>
      <c r="TPH553" s="18"/>
      <c r="TPI553" s="18"/>
      <c r="TPJ553" s="18"/>
      <c r="TPK553" s="18"/>
      <c r="TPL553" s="18"/>
      <c r="TPM553" s="18"/>
      <c r="TPN553" s="18"/>
      <c r="TPO553" s="18"/>
      <c r="TPP553" s="18"/>
      <c r="TPQ553" s="18"/>
      <c r="TPR553" s="18"/>
      <c r="TPS553" s="18"/>
      <c r="TPT553" s="18"/>
      <c r="TPU553" s="18"/>
      <c r="TPV553" s="18"/>
      <c r="TPW553" s="18"/>
      <c r="TPX553" s="18"/>
      <c r="TPY553" s="18"/>
      <c r="TPZ553" s="18"/>
      <c r="TQA553" s="18"/>
      <c r="TQB553" s="18"/>
      <c r="TQC553" s="18"/>
      <c r="TQD553" s="18"/>
      <c r="TQE553" s="18"/>
      <c r="TQF553" s="18"/>
      <c r="TQG553" s="18"/>
      <c r="TQH553" s="18"/>
      <c r="TQI553" s="18"/>
      <c r="TQJ553" s="18"/>
      <c r="TQK553" s="18"/>
      <c r="TQL553" s="18"/>
      <c r="TQM553" s="18"/>
      <c r="TQN553" s="18"/>
      <c r="TQO553" s="18"/>
      <c r="TQP553" s="18"/>
      <c r="TQQ553" s="18"/>
      <c r="TQR553" s="18"/>
      <c r="TQS553" s="18"/>
      <c r="TQT553" s="18"/>
      <c r="TQU553" s="18"/>
      <c r="TQV553" s="18"/>
      <c r="TQW553" s="18"/>
      <c r="TQX553" s="18"/>
      <c r="TQY553" s="18"/>
      <c r="TQZ553" s="18"/>
      <c r="TRA553" s="18"/>
      <c r="TRB553" s="18"/>
      <c r="TRC553" s="18"/>
      <c r="TRD553" s="18"/>
      <c r="TRE553" s="18"/>
      <c r="TRF553" s="18"/>
      <c r="TRG553" s="18"/>
      <c r="TRH553" s="18"/>
      <c r="TRI553" s="18"/>
      <c r="TRJ553" s="18"/>
      <c r="TRK553" s="18"/>
      <c r="TRL553" s="18"/>
      <c r="TRM553" s="18"/>
      <c r="TRN553" s="18"/>
      <c r="TRO553" s="18"/>
      <c r="TRP553" s="18"/>
      <c r="TRQ553" s="18"/>
      <c r="TRR553" s="18"/>
      <c r="TRS553" s="18"/>
      <c r="TRT553" s="18"/>
      <c r="TRU553" s="18"/>
      <c r="TRV553" s="18"/>
      <c r="TRW553" s="18"/>
      <c r="TRX553" s="18"/>
      <c r="TRY553" s="18"/>
      <c r="TRZ553" s="18"/>
      <c r="TSA553" s="18"/>
      <c r="TSB553" s="18"/>
      <c r="TSC553" s="18"/>
      <c r="TSD553" s="18"/>
      <c r="TSE553" s="18"/>
      <c r="TSF553" s="18"/>
      <c r="TSG553" s="18"/>
      <c r="TSH553" s="18"/>
      <c r="TSI553" s="18"/>
      <c r="TSJ553" s="18"/>
      <c r="TSK553" s="18"/>
      <c r="TSL553" s="18"/>
      <c r="TSM553" s="18"/>
      <c r="TSN553" s="18"/>
      <c r="TSO553" s="18"/>
      <c r="TSP553" s="18"/>
      <c r="TSQ553" s="18"/>
      <c r="TSR553" s="18"/>
      <c r="TSS553" s="18"/>
      <c r="TST553" s="18"/>
      <c r="TSU553" s="18"/>
      <c r="TSV553" s="18"/>
      <c r="TSW553" s="18"/>
      <c r="TSX553" s="18"/>
      <c r="TSY553" s="18"/>
      <c r="TSZ553" s="18"/>
      <c r="TTA553" s="18"/>
      <c r="TTB553" s="18"/>
      <c r="TTC553" s="18"/>
      <c r="TTD553" s="18"/>
      <c r="TTE553" s="18"/>
      <c r="TTF553" s="18"/>
      <c r="TTG553" s="18"/>
      <c r="TTH553" s="18"/>
      <c r="TTI553" s="18"/>
      <c r="TTJ553" s="18"/>
      <c r="TTK553" s="18"/>
      <c r="TTL553" s="18"/>
      <c r="TTM553" s="18"/>
      <c r="TTN553" s="18"/>
      <c r="TTO553" s="18"/>
      <c r="TTP553" s="18"/>
      <c r="TTQ553" s="18"/>
      <c r="TTR553" s="18"/>
      <c r="TTS553" s="18"/>
      <c r="TTT553" s="18"/>
      <c r="TTU553" s="18"/>
      <c r="TTV553" s="18"/>
      <c r="TTW553" s="18"/>
      <c r="TTX553" s="18"/>
      <c r="TTY553" s="18"/>
      <c r="TTZ553" s="18"/>
      <c r="TUA553" s="18"/>
      <c r="TUB553" s="18"/>
      <c r="TUC553" s="18"/>
      <c r="TUD553" s="18"/>
      <c r="TUE553" s="18"/>
      <c r="TUF553" s="18"/>
      <c r="TUG553" s="18"/>
      <c r="TUH553" s="18"/>
      <c r="TUI553" s="18"/>
      <c r="TUJ553" s="18"/>
      <c r="TUK553" s="18"/>
      <c r="TUL553" s="18"/>
      <c r="TUM553" s="18"/>
      <c r="TUN553" s="18"/>
      <c r="TUO553" s="18"/>
      <c r="TUP553" s="18"/>
      <c r="TUQ553" s="18"/>
      <c r="TUR553" s="18"/>
      <c r="TUS553" s="18"/>
      <c r="TUT553" s="18"/>
      <c r="TUU553" s="18"/>
      <c r="TUV553" s="18"/>
      <c r="TUW553" s="18"/>
      <c r="TUX553" s="18"/>
      <c r="TUY553" s="18"/>
      <c r="TUZ553" s="18"/>
      <c r="TVA553" s="18"/>
      <c r="TVB553" s="18"/>
      <c r="TVC553" s="18"/>
      <c r="TVD553" s="18"/>
      <c r="TVE553" s="18"/>
      <c r="TVF553" s="18"/>
      <c r="TVG553" s="18"/>
      <c r="TVH553" s="18"/>
      <c r="TVI553" s="18"/>
      <c r="TVJ553" s="18"/>
      <c r="TVK553" s="18"/>
      <c r="TVL553" s="18"/>
      <c r="TVM553" s="18"/>
      <c r="TVN553" s="18"/>
      <c r="TVO553" s="18"/>
      <c r="TVP553" s="18"/>
      <c r="TVQ553" s="18"/>
      <c r="TVR553" s="18"/>
      <c r="TVS553" s="18"/>
      <c r="TVT553" s="18"/>
      <c r="TVU553" s="18"/>
      <c r="TVV553" s="18"/>
      <c r="TVW553" s="18"/>
      <c r="TVX553" s="18"/>
      <c r="TVY553" s="18"/>
      <c r="TVZ553" s="18"/>
      <c r="TWA553" s="18"/>
      <c r="TWB553" s="18"/>
      <c r="TWC553" s="18"/>
      <c r="TWD553" s="18"/>
      <c r="TWE553" s="18"/>
      <c r="TWF553" s="18"/>
      <c r="TWG553" s="18"/>
      <c r="TWH553" s="18"/>
      <c r="TWI553" s="18"/>
      <c r="TWJ553" s="18"/>
      <c r="TWK553" s="18"/>
      <c r="TWL553" s="18"/>
      <c r="TWM553" s="18"/>
      <c r="TWN553" s="18"/>
      <c r="TWO553" s="18"/>
      <c r="TWP553" s="18"/>
      <c r="TWQ553" s="18"/>
      <c r="TWR553" s="18"/>
      <c r="TWS553" s="18"/>
      <c r="TWT553" s="18"/>
      <c r="TWU553" s="18"/>
      <c r="TWV553" s="18"/>
      <c r="TWW553" s="18"/>
      <c r="TWX553" s="18"/>
      <c r="TWY553" s="18"/>
      <c r="TWZ553" s="18"/>
      <c r="TXA553" s="18"/>
      <c r="TXB553" s="18"/>
      <c r="TXC553" s="18"/>
      <c r="TXD553" s="18"/>
      <c r="TXE553" s="18"/>
      <c r="TXF553" s="18"/>
      <c r="TXG553" s="18"/>
      <c r="TXH553" s="18"/>
      <c r="TXI553" s="18"/>
      <c r="TXJ553" s="18"/>
      <c r="TXK553" s="18"/>
      <c r="TXL553" s="18"/>
      <c r="TXM553" s="18"/>
      <c r="TXN553" s="18"/>
      <c r="TXO553" s="18"/>
      <c r="TXP553" s="18"/>
      <c r="TXQ553" s="18"/>
      <c r="TXR553" s="18"/>
      <c r="TXS553" s="18"/>
      <c r="TXT553" s="18"/>
      <c r="TXU553" s="18"/>
      <c r="TXV553" s="18"/>
      <c r="TXW553" s="18"/>
      <c r="TXX553" s="18"/>
      <c r="TXY553" s="18"/>
      <c r="TXZ553" s="18"/>
      <c r="TYA553" s="18"/>
      <c r="TYB553" s="18"/>
      <c r="TYC553" s="18"/>
      <c r="TYD553" s="18"/>
      <c r="TYE553" s="18"/>
      <c r="TYF553" s="18"/>
      <c r="TYG553" s="18"/>
      <c r="TYH553" s="18"/>
      <c r="TYI553" s="18"/>
      <c r="TYJ553" s="18"/>
      <c r="TYK553" s="18"/>
      <c r="TYL553" s="18"/>
      <c r="TYM553" s="18"/>
      <c r="TYN553" s="18"/>
      <c r="TYO553" s="18"/>
      <c r="TYP553" s="18"/>
      <c r="TYQ553" s="18"/>
      <c r="TYR553" s="18"/>
      <c r="TYS553" s="18"/>
      <c r="TYT553" s="18"/>
      <c r="TYU553" s="18"/>
      <c r="TYV553" s="18"/>
      <c r="TYW553" s="18"/>
      <c r="TYX553" s="18"/>
      <c r="TYY553" s="18"/>
      <c r="TYZ553" s="18"/>
      <c r="TZA553" s="18"/>
      <c r="TZB553" s="18"/>
      <c r="TZC553" s="18"/>
      <c r="TZD553" s="18"/>
      <c r="TZE553" s="18"/>
      <c r="TZF553" s="18"/>
      <c r="TZG553" s="18"/>
      <c r="TZH553" s="18"/>
      <c r="TZI553" s="18"/>
      <c r="TZJ553" s="18"/>
      <c r="TZK553" s="18"/>
      <c r="TZL553" s="18"/>
      <c r="TZM553" s="18"/>
      <c r="TZN553" s="18"/>
      <c r="TZO553" s="18"/>
      <c r="TZP553" s="18"/>
      <c r="TZQ553" s="18"/>
      <c r="TZR553" s="18"/>
      <c r="TZS553" s="18"/>
      <c r="TZT553" s="18"/>
      <c r="TZU553" s="18"/>
      <c r="TZV553" s="18"/>
      <c r="TZW553" s="18"/>
      <c r="TZX553" s="18"/>
      <c r="TZY553" s="18"/>
      <c r="TZZ553" s="18"/>
      <c r="UAA553" s="18"/>
      <c r="UAB553" s="18"/>
      <c r="UAC553" s="18"/>
      <c r="UAD553" s="18"/>
      <c r="UAE553" s="18"/>
      <c r="UAF553" s="18"/>
      <c r="UAG553" s="18"/>
      <c r="UAH553" s="18"/>
      <c r="UAI553" s="18"/>
      <c r="UAJ553" s="18"/>
      <c r="UAK553" s="18"/>
      <c r="UAL553" s="18"/>
      <c r="UAM553" s="18"/>
      <c r="UAN553" s="18"/>
      <c r="UAO553" s="18"/>
      <c r="UAP553" s="18"/>
      <c r="UAQ553" s="18"/>
      <c r="UAR553" s="18"/>
      <c r="UAS553" s="18"/>
      <c r="UAT553" s="18"/>
      <c r="UAU553" s="18"/>
      <c r="UAV553" s="18"/>
      <c r="UAW553" s="18"/>
      <c r="UAX553" s="18"/>
      <c r="UAY553" s="18"/>
      <c r="UAZ553" s="18"/>
      <c r="UBA553" s="18"/>
      <c r="UBB553" s="18"/>
      <c r="UBC553" s="18"/>
      <c r="UBD553" s="18"/>
      <c r="UBE553" s="18"/>
      <c r="UBF553" s="18"/>
      <c r="UBG553" s="18"/>
      <c r="UBH553" s="18"/>
      <c r="UBI553" s="18"/>
      <c r="UBJ553" s="18"/>
      <c r="UBK553" s="18"/>
      <c r="UBL553" s="18"/>
      <c r="UBM553" s="18"/>
      <c r="UBN553" s="18"/>
      <c r="UBO553" s="18"/>
      <c r="UBP553" s="18"/>
      <c r="UBQ553" s="18"/>
      <c r="UBR553" s="18"/>
      <c r="UBS553" s="18"/>
      <c r="UBT553" s="18"/>
      <c r="UBU553" s="18"/>
      <c r="UBV553" s="18"/>
      <c r="UBW553" s="18"/>
      <c r="UBX553" s="18"/>
      <c r="UBY553" s="18"/>
      <c r="UBZ553" s="18"/>
      <c r="UCA553" s="18"/>
      <c r="UCB553" s="18"/>
      <c r="UCC553" s="18"/>
      <c r="UCD553" s="18"/>
      <c r="UCE553" s="18"/>
      <c r="UCF553" s="18"/>
      <c r="UCG553" s="18"/>
      <c r="UCH553" s="18"/>
      <c r="UCI553" s="18"/>
      <c r="UCJ553" s="18"/>
      <c r="UCK553" s="18"/>
      <c r="UCL553" s="18"/>
      <c r="UCM553" s="18"/>
      <c r="UCN553" s="18"/>
      <c r="UCO553" s="18"/>
      <c r="UCP553" s="18"/>
      <c r="UCQ553" s="18"/>
      <c r="UCR553" s="18"/>
      <c r="UCS553" s="18"/>
      <c r="UCT553" s="18"/>
      <c r="UCU553" s="18"/>
      <c r="UCV553" s="18"/>
      <c r="UCW553" s="18"/>
      <c r="UCX553" s="18"/>
      <c r="UCY553" s="18"/>
      <c r="UCZ553" s="18"/>
      <c r="UDA553" s="18"/>
      <c r="UDB553" s="18"/>
      <c r="UDC553" s="18"/>
      <c r="UDD553" s="18"/>
      <c r="UDE553" s="18"/>
      <c r="UDF553" s="18"/>
      <c r="UDG553" s="18"/>
      <c r="UDH553" s="18"/>
      <c r="UDI553" s="18"/>
      <c r="UDJ553" s="18"/>
      <c r="UDK553" s="18"/>
      <c r="UDL553" s="18"/>
      <c r="UDM553" s="18"/>
      <c r="UDN553" s="18"/>
      <c r="UDO553" s="18"/>
      <c r="UDP553" s="18"/>
      <c r="UDQ553" s="18"/>
      <c r="UDR553" s="18"/>
      <c r="UDS553" s="18"/>
      <c r="UDT553" s="18"/>
      <c r="UDU553" s="18"/>
      <c r="UDV553" s="18"/>
      <c r="UDW553" s="18"/>
      <c r="UDX553" s="18"/>
      <c r="UDY553" s="18"/>
      <c r="UDZ553" s="18"/>
      <c r="UEA553" s="18"/>
      <c r="UEB553" s="18"/>
      <c r="UEC553" s="18"/>
      <c r="UED553" s="18"/>
      <c r="UEE553" s="18"/>
      <c r="UEF553" s="18"/>
      <c r="UEG553" s="18"/>
      <c r="UEH553" s="18"/>
      <c r="UEI553" s="18"/>
      <c r="UEJ553" s="18"/>
      <c r="UEK553" s="18"/>
      <c r="UEL553" s="18"/>
      <c r="UEM553" s="18"/>
      <c r="UEN553" s="18"/>
      <c r="UEO553" s="18"/>
      <c r="UEP553" s="18"/>
      <c r="UEQ553" s="18"/>
      <c r="UER553" s="18"/>
      <c r="UES553" s="18"/>
      <c r="UET553" s="18"/>
      <c r="UEU553" s="18"/>
      <c r="UEV553" s="18"/>
      <c r="UEW553" s="18"/>
      <c r="UEX553" s="18"/>
      <c r="UEY553" s="18"/>
      <c r="UEZ553" s="18"/>
      <c r="UFA553" s="18"/>
      <c r="UFB553" s="18"/>
      <c r="UFC553" s="18"/>
      <c r="UFD553" s="18"/>
      <c r="UFE553" s="18"/>
      <c r="UFF553" s="18"/>
      <c r="UFG553" s="18"/>
      <c r="UFH553" s="18"/>
      <c r="UFI553" s="18"/>
      <c r="UFJ553" s="18"/>
      <c r="UFK553" s="18"/>
      <c r="UFL553" s="18"/>
      <c r="UFM553" s="18"/>
      <c r="UFN553" s="18"/>
      <c r="UFO553" s="18"/>
      <c r="UFP553" s="18"/>
      <c r="UFQ553" s="18"/>
      <c r="UFR553" s="18"/>
      <c r="UFS553" s="18"/>
      <c r="UFT553" s="18"/>
      <c r="UFU553" s="18"/>
      <c r="UFV553" s="18"/>
      <c r="UFW553" s="18"/>
      <c r="UFX553" s="18"/>
      <c r="UFY553" s="18"/>
      <c r="UFZ553" s="18"/>
      <c r="UGA553" s="18"/>
      <c r="UGB553" s="18"/>
      <c r="UGC553" s="18"/>
      <c r="UGD553" s="18"/>
      <c r="UGE553" s="18"/>
      <c r="UGF553" s="18"/>
      <c r="UGG553" s="18"/>
      <c r="UGH553" s="18"/>
      <c r="UGI553" s="18"/>
      <c r="UGJ553" s="18"/>
      <c r="UGK553" s="18"/>
      <c r="UGL553" s="18"/>
      <c r="UGM553" s="18"/>
      <c r="UGN553" s="18"/>
      <c r="UGO553" s="18"/>
      <c r="UGP553" s="18"/>
      <c r="UGQ553" s="18"/>
      <c r="UGR553" s="18"/>
      <c r="UGS553" s="18"/>
      <c r="UGT553" s="18"/>
      <c r="UGU553" s="18"/>
      <c r="UGV553" s="18"/>
      <c r="UGW553" s="18"/>
      <c r="UGX553" s="18"/>
      <c r="UGY553" s="18"/>
      <c r="UGZ553" s="18"/>
      <c r="UHA553" s="18"/>
      <c r="UHB553" s="18"/>
      <c r="UHC553" s="18"/>
      <c r="UHD553" s="18"/>
      <c r="UHE553" s="18"/>
      <c r="UHF553" s="18"/>
      <c r="UHG553" s="18"/>
      <c r="UHH553" s="18"/>
      <c r="UHI553" s="18"/>
      <c r="UHJ553" s="18"/>
      <c r="UHK553" s="18"/>
      <c r="UHL553" s="18"/>
      <c r="UHM553" s="18"/>
      <c r="UHN553" s="18"/>
      <c r="UHO553" s="18"/>
      <c r="UHP553" s="18"/>
      <c r="UHQ553" s="18"/>
      <c r="UHR553" s="18"/>
      <c r="UHS553" s="18"/>
      <c r="UHT553" s="18"/>
      <c r="UHU553" s="18"/>
      <c r="UHV553" s="18"/>
      <c r="UHW553" s="18"/>
      <c r="UHX553" s="18"/>
      <c r="UHY553" s="18"/>
      <c r="UHZ553" s="18"/>
      <c r="UIA553" s="18"/>
      <c r="UIB553" s="18"/>
      <c r="UIC553" s="18"/>
      <c r="UID553" s="18"/>
      <c r="UIE553" s="18"/>
      <c r="UIF553" s="18"/>
      <c r="UIG553" s="18"/>
      <c r="UIH553" s="18"/>
      <c r="UII553" s="18"/>
      <c r="UIJ553" s="18"/>
      <c r="UIK553" s="18"/>
      <c r="UIL553" s="18"/>
      <c r="UIM553" s="18"/>
      <c r="UIN553" s="18"/>
      <c r="UIO553" s="18"/>
      <c r="UIP553" s="18"/>
      <c r="UIQ553" s="18"/>
      <c r="UIR553" s="18"/>
      <c r="UIS553" s="18"/>
      <c r="UIT553" s="18"/>
      <c r="UIU553" s="18"/>
      <c r="UIV553" s="18"/>
      <c r="UIW553" s="18"/>
      <c r="UIX553" s="18"/>
      <c r="UIY553" s="18"/>
      <c r="UIZ553" s="18"/>
      <c r="UJA553" s="18"/>
      <c r="UJB553" s="18"/>
      <c r="UJC553" s="18"/>
      <c r="UJD553" s="18"/>
      <c r="UJE553" s="18"/>
      <c r="UJF553" s="18"/>
      <c r="UJG553" s="18"/>
      <c r="UJH553" s="18"/>
      <c r="UJI553" s="18"/>
      <c r="UJJ553" s="18"/>
      <c r="UJK553" s="18"/>
      <c r="UJL553" s="18"/>
      <c r="UJM553" s="18"/>
      <c r="UJN553" s="18"/>
      <c r="UJO553" s="18"/>
      <c r="UJP553" s="18"/>
      <c r="UJQ553" s="18"/>
      <c r="UJR553" s="18"/>
      <c r="UJS553" s="18"/>
      <c r="UJT553" s="18"/>
      <c r="UJU553" s="18"/>
      <c r="UJV553" s="18"/>
      <c r="UJW553" s="18"/>
      <c r="UJX553" s="18"/>
      <c r="UJY553" s="18"/>
      <c r="UJZ553" s="18"/>
      <c r="UKA553" s="18"/>
      <c r="UKB553" s="18"/>
      <c r="UKC553" s="18"/>
      <c r="UKD553" s="18"/>
      <c r="UKE553" s="18"/>
      <c r="UKF553" s="18"/>
      <c r="UKG553" s="18"/>
      <c r="UKH553" s="18"/>
      <c r="UKI553" s="18"/>
      <c r="UKJ553" s="18"/>
      <c r="UKK553" s="18"/>
      <c r="UKL553" s="18"/>
      <c r="UKM553" s="18"/>
      <c r="UKN553" s="18"/>
      <c r="UKO553" s="18"/>
      <c r="UKP553" s="18"/>
      <c r="UKQ553" s="18"/>
      <c r="UKR553" s="18"/>
      <c r="UKS553" s="18"/>
      <c r="UKT553" s="18"/>
      <c r="UKU553" s="18"/>
      <c r="UKV553" s="18"/>
      <c r="UKW553" s="18"/>
      <c r="UKX553" s="18"/>
      <c r="UKY553" s="18"/>
      <c r="UKZ553" s="18"/>
      <c r="ULA553" s="18"/>
      <c r="ULB553" s="18"/>
      <c r="ULC553" s="18"/>
      <c r="ULD553" s="18"/>
      <c r="ULE553" s="18"/>
      <c r="ULF553" s="18"/>
      <c r="ULG553" s="18"/>
      <c r="ULH553" s="18"/>
      <c r="ULI553" s="18"/>
      <c r="ULJ553" s="18"/>
      <c r="ULK553" s="18"/>
      <c r="ULL553" s="18"/>
      <c r="ULM553" s="18"/>
      <c r="ULN553" s="18"/>
      <c r="ULO553" s="18"/>
      <c r="ULP553" s="18"/>
      <c r="ULQ553" s="18"/>
      <c r="ULR553" s="18"/>
      <c r="ULS553" s="18"/>
      <c r="ULT553" s="18"/>
      <c r="ULU553" s="18"/>
      <c r="ULV553" s="18"/>
      <c r="ULW553" s="18"/>
      <c r="ULX553" s="18"/>
      <c r="ULY553" s="18"/>
      <c r="ULZ553" s="18"/>
      <c r="UMA553" s="18"/>
      <c r="UMB553" s="18"/>
      <c r="UMC553" s="18"/>
      <c r="UMD553" s="18"/>
      <c r="UME553" s="18"/>
      <c r="UMF553" s="18"/>
      <c r="UMG553" s="18"/>
      <c r="UMH553" s="18"/>
      <c r="UMI553" s="18"/>
      <c r="UMJ553" s="18"/>
      <c r="UMK553" s="18"/>
      <c r="UML553" s="18"/>
      <c r="UMM553" s="18"/>
      <c r="UMN553" s="18"/>
      <c r="UMO553" s="18"/>
      <c r="UMP553" s="18"/>
      <c r="UMQ553" s="18"/>
      <c r="UMR553" s="18"/>
      <c r="UMS553" s="18"/>
      <c r="UMT553" s="18"/>
      <c r="UMU553" s="18"/>
      <c r="UMV553" s="18"/>
      <c r="UMW553" s="18"/>
      <c r="UMX553" s="18"/>
      <c r="UMY553" s="18"/>
      <c r="UMZ553" s="18"/>
      <c r="UNA553" s="18"/>
      <c r="UNB553" s="18"/>
      <c r="UNC553" s="18"/>
      <c r="UND553" s="18"/>
      <c r="UNE553" s="18"/>
      <c r="UNF553" s="18"/>
      <c r="UNG553" s="18"/>
      <c r="UNH553" s="18"/>
      <c r="UNI553" s="18"/>
      <c r="UNJ553" s="18"/>
      <c r="UNK553" s="18"/>
      <c r="UNL553" s="18"/>
      <c r="UNM553" s="18"/>
      <c r="UNN553" s="18"/>
      <c r="UNO553" s="18"/>
      <c r="UNP553" s="18"/>
      <c r="UNQ553" s="18"/>
      <c r="UNR553" s="18"/>
      <c r="UNS553" s="18"/>
      <c r="UNT553" s="18"/>
      <c r="UNU553" s="18"/>
      <c r="UNV553" s="18"/>
      <c r="UNW553" s="18"/>
      <c r="UNX553" s="18"/>
      <c r="UNY553" s="18"/>
      <c r="UNZ553" s="18"/>
      <c r="UOA553" s="18"/>
      <c r="UOB553" s="18"/>
      <c r="UOC553" s="18"/>
      <c r="UOD553" s="18"/>
      <c r="UOE553" s="18"/>
      <c r="UOF553" s="18"/>
      <c r="UOG553" s="18"/>
      <c r="UOH553" s="18"/>
      <c r="UOI553" s="18"/>
      <c r="UOJ553" s="18"/>
      <c r="UOK553" s="18"/>
      <c r="UOL553" s="18"/>
      <c r="UOM553" s="18"/>
      <c r="UON553" s="18"/>
      <c r="UOO553" s="18"/>
      <c r="UOP553" s="18"/>
      <c r="UOQ553" s="18"/>
      <c r="UOR553" s="18"/>
      <c r="UOS553" s="18"/>
      <c r="UOT553" s="18"/>
      <c r="UOU553" s="18"/>
      <c r="UOV553" s="18"/>
      <c r="UOW553" s="18"/>
      <c r="UOX553" s="18"/>
      <c r="UOY553" s="18"/>
      <c r="UOZ553" s="18"/>
      <c r="UPA553" s="18"/>
      <c r="UPB553" s="18"/>
      <c r="UPC553" s="18"/>
      <c r="UPD553" s="18"/>
      <c r="UPE553" s="18"/>
      <c r="UPF553" s="18"/>
      <c r="UPG553" s="18"/>
      <c r="UPH553" s="18"/>
      <c r="UPI553" s="18"/>
      <c r="UPJ553" s="18"/>
      <c r="UPK553" s="18"/>
      <c r="UPL553" s="18"/>
      <c r="UPM553" s="18"/>
      <c r="UPN553" s="18"/>
      <c r="UPO553" s="18"/>
      <c r="UPP553" s="18"/>
      <c r="UPQ553" s="18"/>
      <c r="UPR553" s="18"/>
      <c r="UPS553" s="18"/>
      <c r="UPT553" s="18"/>
      <c r="UPU553" s="18"/>
      <c r="UPV553" s="18"/>
      <c r="UPW553" s="18"/>
      <c r="UPX553" s="18"/>
      <c r="UPY553" s="18"/>
      <c r="UPZ553" s="18"/>
      <c r="UQA553" s="18"/>
      <c r="UQB553" s="18"/>
      <c r="UQC553" s="18"/>
      <c r="UQD553" s="18"/>
      <c r="UQE553" s="18"/>
      <c r="UQF553" s="18"/>
      <c r="UQG553" s="18"/>
      <c r="UQH553" s="18"/>
      <c r="UQI553" s="18"/>
      <c r="UQJ553" s="18"/>
      <c r="UQK553" s="18"/>
      <c r="UQL553" s="18"/>
      <c r="UQM553" s="18"/>
      <c r="UQN553" s="18"/>
      <c r="UQO553" s="18"/>
      <c r="UQP553" s="18"/>
      <c r="UQQ553" s="18"/>
      <c r="UQR553" s="18"/>
      <c r="UQS553" s="18"/>
      <c r="UQT553" s="18"/>
      <c r="UQU553" s="18"/>
      <c r="UQV553" s="18"/>
      <c r="UQW553" s="18"/>
      <c r="UQX553" s="18"/>
      <c r="UQY553" s="18"/>
      <c r="UQZ553" s="18"/>
      <c r="URA553" s="18"/>
      <c r="URB553" s="18"/>
      <c r="URC553" s="18"/>
      <c r="URD553" s="18"/>
      <c r="URE553" s="18"/>
      <c r="URF553" s="18"/>
      <c r="URG553" s="18"/>
      <c r="URH553" s="18"/>
      <c r="URI553" s="18"/>
      <c r="URJ553" s="18"/>
      <c r="URK553" s="18"/>
      <c r="URL553" s="18"/>
      <c r="URM553" s="18"/>
      <c r="URN553" s="18"/>
      <c r="URO553" s="18"/>
      <c r="URP553" s="18"/>
      <c r="URQ553" s="18"/>
      <c r="URR553" s="18"/>
      <c r="URS553" s="18"/>
      <c r="URT553" s="18"/>
      <c r="URU553" s="18"/>
      <c r="URV553" s="18"/>
      <c r="URW553" s="18"/>
      <c r="URX553" s="18"/>
      <c r="URY553" s="18"/>
      <c r="URZ553" s="18"/>
      <c r="USA553" s="18"/>
      <c r="USB553" s="18"/>
      <c r="USC553" s="18"/>
      <c r="USD553" s="18"/>
      <c r="USE553" s="18"/>
      <c r="USF553" s="18"/>
      <c r="USG553" s="18"/>
      <c r="USH553" s="18"/>
      <c r="USI553" s="18"/>
      <c r="USJ553" s="18"/>
      <c r="USK553" s="18"/>
      <c r="USL553" s="18"/>
      <c r="USM553" s="18"/>
      <c r="USN553" s="18"/>
      <c r="USO553" s="18"/>
      <c r="USP553" s="18"/>
      <c r="USQ553" s="18"/>
      <c r="USR553" s="18"/>
      <c r="USS553" s="18"/>
      <c r="UST553" s="18"/>
      <c r="USU553" s="18"/>
      <c r="USV553" s="18"/>
      <c r="USW553" s="18"/>
      <c r="USX553" s="18"/>
      <c r="USY553" s="18"/>
      <c r="USZ553" s="18"/>
      <c r="UTA553" s="18"/>
      <c r="UTB553" s="18"/>
      <c r="UTC553" s="18"/>
      <c r="UTD553" s="18"/>
      <c r="UTE553" s="18"/>
      <c r="UTF553" s="18"/>
      <c r="UTG553" s="18"/>
      <c r="UTH553" s="18"/>
      <c r="UTI553" s="18"/>
      <c r="UTJ553" s="18"/>
      <c r="UTK553" s="18"/>
      <c r="UTL553" s="18"/>
      <c r="UTM553" s="18"/>
      <c r="UTN553" s="18"/>
      <c r="UTO553" s="18"/>
      <c r="UTP553" s="18"/>
      <c r="UTQ553" s="18"/>
      <c r="UTR553" s="18"/>
      <c r="UTS553" s="18"/>
      <c r="UTT553" s="18"/>
      <c r="UTU553" s="18"/>
      <c r="UTV553" s="18"/>
      <c r="UTW553" s="18"/>
      <c r="UTX553" s="18"/>
      <c r="UTY553" s="18"/>
      <c r="UTZ553" s="18"/>
      <c r="UUA553" s="18"/>
      <c r="UUB553" s="18"/>
      <c r="UUC553" s="18"/>
      <c r="UUD553" s="18"/>
      <c r="UUE553" s="18"/>
      <c r="UUF553" s="18"/>
      <c r="UUG553" s="18"/>
      <c r="UUH553" s="18"/>
      <c r="UUI553" s="18"/>
      <c r="UUJ553" s="18"/>
      <c r="UUK553" s="18"/>
      <c r="UUL553" s="18"/>
      <c r="UUM553" s="18"/>
      <c r="UUN553" s="18"/>
      <c r="UUO553" s="18"/>
      <c r="UUP553" s="18"/>
      <c r="UUQ553" s="18"/>
      <c r="UUR553" s="18"/>
      <c r="UUS553" s="18"/>
      <c r="UUT553" s="18"/>
      <c r="UUU553" s="18"/>
      <c r="UUV553" s="18"/>
      <c r="UUW553" s="18"/>
      <c r="UUX553" s="18"/>
      <c r="UUY553" s="18"/>
      <c r="UUZ553" s="18"/>
      <c r="UVA553" s="18"/>
      <c r="UVB553" s="18"/>
      <c r="UVC553" s="18"/>
      <c r="UVD553" s="18"/>
      <c r="UVE553" s="18"/>
      <c r="UVF553" s="18"/>
      <c r="UVG553" s="18"/>
      <c r="UVH553" s="18"/>
      <c r="UVI553" s="18"/>
      <c r="UVJ553" s="18"/>
      <c r="UVK553" s="18"/>
      <c r="UVL553" s="18"/>
      <c r="UVM553" s="18"/>
      <c r="UVN553" s="18"/>
      <c r="UVO553" s="18"/>
      <c r="UVP553" s="18"/>
      <c r="UVQ553" s="18"/>
      <c r="UVR553" s="18"/>
      <c r="UVS553" s="18"/>
      <c r="UVT553" s="18"/>
      <c r="UVU553" s="18"/>
      <c r="UVV553" s="18"/>
      <c r="UVW553" s="18"/>
      <c r="UVX553" s="18"/>
      <c r="UVY553" s="18"/>
      <c r="UVZ553" s="18"/>
      <c r="UWA553" s="18"/>
      <c r="UWB553" s="18"/>
      <c r="UWC553" s="18"/>
      <c r="UWD553" s="18"/>
      <c r="UWE553" s="18"/>
      <c r="UWF553" s="18"/>
      <c r="UWG553" s="18"/>
      <c r="UWH553" s="18"/>
      <c r="UWI553" s="18"/>
      <c r="UWJ553" s="18"/>
      <c r="UWK553" s="18"/>
      <c r="UWL553" s="18"/>
      <c r="UWM553" s="18"/>
      <c r="UWN553" s="18"/>
      <c r="UWO553" s="18"/>
      <c r="UWP553" s="18"/>
      <c r="UWQ553" s="18"/>
      <c r="UWR553" s="18"/>
      <c r="UWS553" s="18"/>
      <c r="UWT553" s="18"/>
      <c r="UWU553" s="18"/>
      <c r="UWV553" s="18"/>
      <c r="UWW553" s="18"/>
      <c r="UWX553" s="18"/>
      <c r="UWY553" s="18"/>
      <c r="UWZ553" s="18"/>
      <c r="UXA553" s="18"/>
      <c r="UXB553" s="18"/>
      <c r="UXC553" s="18"/>
      <c r="UXD553" s="18"/>
      <c r="UXE553" s="18"/>
      <c r="UXF553" s="18"/>
      <c r="UXG553" s="18"/>
      <c r="UXH553" s="18"/>
      <c r="UXI553" s="18"/>
      <c r="UXJ553" s="18"/>
      <c r="UXK553" s="18"/>
      <c r="UXL553" s="18"/>
      <c r="UXM553" s="18"/>
      <c r="UXN553" s="18"/>
      <c r="UXO553" s="18"/>
      <c r="UXP553" s="18"/>
      <c r="UXQ553" s="18"/>
      <c r="UXR553" s="18"/>
      <c r="UXS553" s="18"/>
      <c r="UXT553" s="18"/>
      <c r="UXU553" s="18"/>
      <c r="UXV553" s="18"/>
      <c r="UXW553" s="18"/>
      <c r="UXX553" s="18"/>
      <c r="UXY553" s="18"/>
      <c r="UXZ553" s="18"/>
      <c r="UYA553" s="18"/>
      <c r="UYB553" s="18"/>
      <c r="UYC553" s="18"/>
      <c r="UYD553" s="18"/>
      <c r="UYE553" s="18"/>
      <c r="UYF553" s="18"/>
      <c r="UYG553" s="18"/>
      <c r="UYH553" s="18"/>
      <c r="UYI553" s="18"/>
      <c r="UYJ553" s="18"/>
      <c r="UYK553" s="18"/>
      <c r="UYL553" s="18"/>
      <c r="UYM553" s="18"/>
      <c r="UYN553" s="18"/>
      <c r="UYO553" s="18"/>
      <c r="UYP553" s="18"/>
      <c r="UYQ553" s="18"/>
      <c r="UYR553" s="18"/>
      <c r="UYS553" s="18"/>
      <c r="UYT553" s="18"/>
      <c r="UYU553" s="18"/>
      <c r="UYV553" s="18"/>
      <c r="UYW553" s="18"/>
      <c r="UYX553" s="18"/>
      <c r="UYY553" s="18"/>
      <c r="UYZ553" s="18"/>
      <c r="UZA553" s="18"/>
      <c r="UZB553" s="18"/>
      <c r="UZC553" s="18"/>
      <c r="UZD553" s="18"/>
      <c r="UZE553" s="18"/>
      <c r="UZF553" s="18"/>
      <c r="UZG553" s="18"/>
      <c r="UZH553" s="18"/>
      <c r="UZI553" s="18"/>
      <c r="UZJ553" s="18"/>
      <c r="UZK553" s="18"/>
      <c r="UZL553" s="18"/>
      <c r="UZM553" s="18"/>
      <c r="UZN553" s="18"/>
      <c r="UZO553" s="18"/>
      <c r="UZP553" s="18"/>
      <c r="UZQ553" s="18"/>
      <c r="UZR553" s="18"/>
      <c r="UZS553" s="18"/>
      <c r="UZT553" s="18"/>
      <c r="UZU553" s="18"/>
      <c r="UZV553" s="18"/>
      <c r="UZW553" s="18"/>
      <c r="UZX553" s="18"/>
      <c r="UZY553" s="18"/>
      <c r="UZZ553" s="18"/>
      <c r="VAA553" s="18"/>
      <c r="VAB553" s="18"/>
      <c r="VAC553" s="18"/>
      <c r="VAD553" s="18"/>
      <c r="VAE553" s="18"/>
      <c r="VAF553" s="18"/>
      <c r="VAG553" s="18"/>
      <c r="VAH553" s="18"/>
      <c r="VAI553" s="18"/>
      <c r="VAJ553" s="18"/>
      <c r="VAK553" s="18"/>
      <c r="VAL553" s="18"/>
      <c r="VAM553" s="18"/>
      <c r="VAN553" s="18"/>
      <c r="VAO553" s="18"/>
      <c r="VAP553" s="18"/>
      <c r="VAQ553" s="18"/>
      <c r="VAR553" s="18"/>
      <c r="VAS553" s="18"/>
      <c r="VAT553" s="18"/>
      <c r="VAU553" s="18"/>
      <c r="VAV553" s="18"/>
      <c r="VAW553" s="18"/>
      <c r="VAX553" s="18"/>
      <c r="VAY553" s="18"/>
      <c r="VAZ553" s="18"/>
      <c r="VBA553" s="18"/>
      <c r="VBB553" s="18"/>
      <c r="VBC553" s="18"/>
      <c r="VBD553" s="18"/>
      <c r="VBE553" s="18"/>
      <c r="VBF553" s="18"/>
      <c r="VBG553" s="18"/>
      <c r="VBH553" s="18"/>
      <c r="VBI553" s="18"/>
      <c r="VBJ553" s="18"/>
      <c r="VBK553" s="18"/>
      <c r="VBL553" s="18"/>
      <c r="VBM553" s="18"/>
      <c r="VBN553" s="18"/>
      <c r="VBO553" s="18"/>
      <c r="VBP553" s="18"/>
      <c r="VBQ553" s="18"/>
      <c r="VBR553" s="18"/>
      <c r="VBS553" s="18"/>
      <c r="VBT553" s="18"/>
      <c r="VBU553" s="18"/>
      <c r="VBV553" s="18"/>
      <c r="VBW553" s="18"/>
      <c r="VBX553" s="18"/>
      <c r="VBY553" s="18"/>
      <c r="VBZ553" s="18"/>
      <c r="VCA553" s="18"/>
      <c r="VCB553" s="18"/>
      <c r="VCC553" s="18"/>
      <c r="VCD553" s="18"/>
      <c r="VCE553" s="18"/>
      <c r="VCF553" s="18"/>
      <c r="VCG553" s="18"/>
      <c r="VCH553" s="18"/>
      <c r="VCI553" s="18"/>
      <c r="VCJ553" s="18"/>
      <c r="VCK553" s="18"/>
      <c r="VCL553" s="18"/>
      <c r="VCM553" s="18"/>
      <c r="VCN553" s="18"/>
      <c r="VCO553" s="18"/>
      <c r="VCP553" s="18"/>
      <c r="VCQ553" s="18"/>
      <c r="VCR553" s="18"/>
      <c r="VCS553" s="18"/>
      <c r="VCT553" s="18"/>
      <c r="VCU553" s="18"/>
      <c r="VCV553" s="18"/>
      <c r="VCW553" s="18"/>
      <c r="VCX553" s="18"/>
      <c r="VCY553" s="18"/>
      <c r="VCZ553" s="18"/>
      <c r="VDA553" s="18"/>
      <c r="VDB553" s="18"/>
      <c r="VDC553" s="18"/>
      <c r="VDD553" s="18"/>
      <c r="VDE553" s="18"/>
      <c r="VDF553" s="18"/>
      <c r="VDG553" s="18"/>
      <c r="VDH553" s="18"/>
      <c r="VDI553" s="18"/>
      <c r="VDJ553" s="18"/>
      <c r="VDK553" s="18"/>
      <c r="VDL553" s="18"/>
      <c r="VDM553" s="18"/>
      <c r="VDN553" s="18"/>
      <c r="VDO553" s="18"/>
      <c r="VDP553" s="18"/>
      <c r="VDQ553" s="18"/>
      <c r="VDR553" s="18"/>
      <c r="VDS553" s="18"/>
      <c r="VDT553" s="18"/>
      <c r="VDU553" s="18"/>
      <c r="VDV553" s="18"/>
      <c r="VDW553" s="18"/>
      <c r="VDX553" s="18"/>
      <c r="VDY553" s="18"/>
      <c r="VDZ553" s="18"/>
      <c r="VEA553" s="18"/>
      <c r="VEB553" s="18"/>
      <c r="VEC553" s="18"/>
      <c r="VED553" s="18"/>
      <c r="VEE553" s="18"/>
      <c r="VEF553" s="18"/>
      <c r="VEG553" s="18"/>
      <c r="VEH553" s="18"/>
      <c r="VEI553" s="18"/>
      <c r="VEJ553" s="18"/>
      <c r="VEK553" s="18"/>
      <c r="VEL553" s="18"/>
      <c r="VEM553" s="18"/>
      <c r="VEN553" s="18"/>
      <c r="VEO553" s="18"/>
      <c r="VEP553" s="18"/>
      <c r="VEQ553" s="18"/>
      <c r="VER553" s="18"/>
      <c r="VES553" s="18"/>
      <c r="VET553" s="18"/>
      <c r="VEU553" s="18"/>
      <c r="VEV553" s="18"/>
      <c r="VEW553" s="18"/>
      <c r="VEX553" s="18"/>
      <c r="VEY553" s="18"/>
      <c r="VEZ553" s="18"/>
      <c r="VFA553" s="18"/>
      <c r="VFB553" s="18"/>
      <c r="VFC553" s="18"/>
      <c r="VFD553" s="18"/>
      <c r="VFE553" s="18"/>
      <c r="VFF553" s="18"/>
      <c r="VFG553" s="18"/>
      <c r="VFH553" s="18"/>
      <c r="VFI553" s="18"/>
      <c r="VFJ553" s="18"/>
      <c r="VFK553" s="18"/>
      <c r="VFL553" s="18"/>
      <c r="VFM553" s="18"/>
      <c r="VFN553" s="18"/>
      <c r="VFO553" s="18"/>
      <c r="VFP553" s="18"/>
      <c r="VFQ553" s="18"/>
      <c r="VFR553" s="18"/>
      <c r="VFS553" s="18"/>
      <c r="VFT553" s="18"/>
      <c r="VFU553" s="18"/>
      <c r="VFV553" s="18"/>
      <c r="VFW553" s="18"/>
      <c r="VFX553" s="18"/>
      <c r="VFY553" s="18"/>
      <c r="VFZ553" s="18"/>
      <c r="VGA553" s="18"/>
      <c r="VGB553" s="18"/>
      <c r="VGC553" s="18"/>
      <c r="VGD553" s="18"/>
      <c r="VGE553" s="18"/>
      <c r="VGF553" s="18"/>
      <c r="VGG553" s="18"/>
      <c r="VGH553" s="18"/>
      <c r="VGI553" s="18"/>
      <c r="VGJ553" s="18"/>
      <c r="VGK553" s="18"/>
      <c r="VGL553" s="18"/>
      <c r="VGM553" s="18"/>
      <c r="VGN553" s="18"/>
      <c r="VGO553" s="18"/>
      <c r="VGP553" s="18"/>
      <c r="VGQ553" s="18"/>
      <c r="VGR553" s="18"/>
      <c r="VGS553" s="18"/>
      <c r="VGT553" s="18"/>
      <c r="VGU553" s="18"/>
      <c r="VGV553" s="18"/>
      <c r="VGW553" s="18"/>
      <c r="VGX553" s="18"/>
      <c r="VGY553" s="18"/>
      <c r="VGZ553" s="18"/>
      <c r="VHA553" s="18"/>
      <c r="VHB553" s="18"/>
      <c r="VHC553" s="18"/>
      <c r="VHD553" s="18"/>
      <c r="VHE553" s="18"/>
      <c r="VHF553" s="18"/>
      <c r="VHG553" s="18"/>
      <c r="VHH553" s="18"/>
      <c r="VHI553" s="18"/>
      <c r="VHJ553" s="18"/>
      <c r="VHK553" s="18"/>
      <c r="VHL553" s="18"/>
      <c r="VHM553" s="18"/>
      <c r="VHN553" s="18"/>
      <c r="VHO553" s="18"/>
      <c r="VHP553" s="18"/>
      <c r="VHQ553" s="18"/>
      <c r="VHR553" s="18"/>
      <c r="VHS553" s="18"/>
      <c r="VHT553" s="18"/>
      <c r="VHU553" s="18"/>
      <c r="VHV553" s="18"/>
      <c r="VHW553" s="18"/>
      <c r="VHX553" s="18"/>
      <c r="VHY553" s="18"/>
      <c r="VHZ553" s="18"/>
      <c r="VIA553" s="18"/>
      <c r="VIB553" s="18"/>
      <c r="VIC553" s="18"/>
      <c r="VID553" s="18"/>
      <c r="VIE553" s="18"/>
      <c r="VIF553" s="18"/>
      <c r="VIG553" s="18"/>
      <c r="VIH553" s="18"/>
      <c r="VII553" s="18"/>
      <c r="VIJ553" s="18"/>
      <c r="VIK553" s="18"/>
      <c r="VIL553" s="18"/>
      <c r="VIM553" s="18"/>
      <c r="VIN553" s="18"/>
      <c r="VIO553" s="18"/>
      <c r="VIP553" s="18"/>
      <c r="VIQ553" s="18"/>
      <c r="VIR553" s="18"/>
      <c r="VIS553" s="18"/>
      <c r="VIT553" s="18"/>
      <c r="VIU553" s="18"/>
      <c r="VIV553" s="18"/>
      <c r="VIW553" s="18"/>
      <c r="VIX553" s="18"/>
      <c r="VIY553" s="18"/>
      <c r="VIZ553" s="18"/>
      <c r="VJA553" s="18"/>
      <c r="VJB553" s="18"/>
      <c r="VJC553" s="18"/>
      <c r="VJD553" s="18"/>
      <c r="VJE553" s="18"/>
      <c r="VJF553" s="18"/>
      <c r="VJG553" s="18"/>
      <c r="VJH553" s="18"/>
      <c r="VJI553" s="18"/>
      <c r="VJJ553" s="18"/>
      <c r="VJK553" s="18"/>
      <c r="VJL553" s="18"/>
      <c r="VJM553" s="18"/>
      <c r="VJN553" s="18"/>
      <c r="VJO553" s="18"/>
      <c r="VJP553" s="18"/>
      <c r="VJQ553" s="18"/>
      <c r="VJR553" s="18"/>
      <c r="VJS553" s="18"/>
      <c r="VJT553" s="18"/>
      <c r="VJU553" s="18"/>
      <c r="VJV553" s="18"/>
      <c r="VJW553" s="18"/>
      <c r="VJX553" s="18"/>
      <c r="VJY553" s="18"/>
      <c r="VJZ553" s="18"/>
      <c r="VKA553" s="18"/>
      <c r="VKB553" s="18"/>
      <c r="VKC553" s="18"/>
      <c r="VKD553" s="18"/>
      <c r="VKE553" s="18"/>
      <c r="VKF553" s="18"/>
      <c r="VKG553" s="18"/>
      <c r="VKH553" s="18"/>
      <c r="VKI553" s="18"/>
      <c r="VKJ553" s="18"/>
      <c r="VKK553" s="18"/>
      <c r="VKL553" s="18"/>
      <c r="VKM553" s="18"/>
      <c r="VKN553" s="18"/>
      <c r="VKO553" s="18"/>
      <c r="VKP553" s="18"/>
      <c r="VKQ553" s="18"/>
      <c r="VKR553" s="18"/>
      <c r="VKS553" s="18"/>
      <c r="VKT553" s="18"/>
      <c r="VKU553" s="18"/>
      <c r="VKV553" s="18"/>
      <c r="VKW553" s="18"/>
      <c r="VKX553" s="18"/>
      <c r="VKY553" s="18"/>
      <c r="VKZ553" s="18"/>
      <c r="VLA553" s="18"/>
      <c r="VLB553" s="18"/>
      <c r="VLC553" s="18"/>
      <c r="VLD553" s="18"/>
      <c r="VLE553" s="18"/>
      <c r="VLF553" s="18"/>
      <c r="VLG553" s="18"/>
      <c r="VLH553" s="18"/>
      <c r="VLI553" s="18"/>
      <c r="VLJ553" s="18"/>
      <c r="VLK553" s="18"/>
      <c r="VLL553" s="18"/>
      <c r="VLM553" s="18"/>
      <c r="VLN553" s="18"/>
      <c r="VLO553" s="18"/>
      <c r="VLP553" s="18"/>
      <c r="VLQ553" s="18"/>
      <c r="VLR553" s="18"/>
      <c r="VLS553" s="18"/>
      <c r="VLT553" s="18"/>
      <c r="VLU553" s="18"/>
      <c r="VLV553" s="18"/>
      <c r="VLW553" s="18"/>
      <c r="VLX553" s="18"/>
      <c r="VLY553" s="18"/>
      <c r="VLZ553" s="18"/>
      <c r="VMA553" s="18"/>
      <c r="VMB553" s="18"/>
      <c r="VMC553" s="18"/>
      <c r="VMD553" s="18"/>
      <c r="VME553" s="18"/>
      <c r="VMF553" s="18"/>
      <c r="VMG553" s="18"/>
      <c r="VMH553" s="18"/>
      <c r="VMI553" s="18"/>
      <c r="VMJ553" s="18"/>
      <c r="VMK553" s="18"/>
      <c r="VML553" s="18"/>
      <c r="VMM553" s="18"/>
      <c r="VMN553" s="18"/>
      <c r="VMO553" s="18"/>
      <c r="VMP553" s="18"/>
      <c r="VMQ553" s="18"/>
      <c r="VMR553" s="18"/>
      <c r="VMS553" s="18"/>
      <c r="VMT553" s="18"/>
      <c r="VMU553" s="18"/>
      <c r="VMV553" s="18"/>
      <c r="VMW553" s="18"/>
      <c r="VMX553" s="18"/>
      <c r="VMY553" s="18"/>
      <c r="VMZ553" s="18"/>
      <c r="VNA553" s="18"/>
      <c r="VNB553" s="18"/>
      <c r="VNC553" s="18"/>
      <c r="VND553" s="18"/>
      <c r="VNE553" s="18"/>
      <c r="VNF553" s="18"/>
      <c r="VNG553" s="18"/>
      <c r="VNH553" s="18"/>
      <c r="VNI553" s="18"/>
      <c r="VNJ553" s="18"/>
      <c r="VNK553" s="18"/>
      <c r="VNL553" s="18"/>
      <c r="VNM553" s="18"/>
      <c r="VNN553" s="18"/>
      <c r="VNO553" s="18"/>
      <c r="VNP553" s="18"/>
      <c r="VNQ553" s="18"/>
      <c r="VNR553" s="18"/>
      <c r="VNS553" s="18"/>
      <c r="VNT553" s="18"/>
      <c r="VNU553" s="18"/>
      <c r="VNV553" s="18"/>
      <c r="VNW553" s="18"/>
      <c r="VNX553" s="18"/>
      <c r="VNY553" s="18"/>
      <c r="VNZ553" s="18"/>
      <c r="VOA553" s="18"/>
      <c r="VOB553" s="18"/>
      <c r="VOC553" s="18"/>
      <c r="VOD553" s="18"/>
      <c r="VOE553" s="18"/>
      <c r="VOF553" s="18"/>
      <c r="VOG553" s="18"/>
      <c r="VOH553" s="18"/>
      <c r="VOI553" s="18"/>
      <c r="VOJ553" s="18"/>
      <c r="VOK553" s="18"/>
      <c r="VOL553" s="18"/>
      <c r="VOM553" s="18"/>
      <c r="VON553" s="18"/>
      <c r="VOO553" s="18"/>
      <c r="VOP553" s="18"/>
      <c r="VOQ553" s="18"/>
      <c r="VOR553" s="18"/>
      <c r="VOS553" s="18"/>
      <c r="VOT553" s="18"/>
      <c r="VOU553" s="18"/>
      <c r="VOV553" s="18"/>
      <c r="VOW553" s="18"/>
      <c r="VOX553" s="18"/>
      <c r="VOY553" s="18"/>
      <c r="VOZ553" s="18"/>
      <c r="VPA553" s="18"/>
      <c r="VPB553" s="18"/>
      <c r="VPC553" s="18"/>
      <c r="VPD553" s="18"/>
      <c r="VPE553" s="18"/>
      <c r="VPF553" s="18"/>
      <c r="VPG553" s="18"/>
      <c r="VPH553" s="18"/>
      <c r="VPI553" s="18"/>
      <c r="VPJ553" s="18"/>
      <c r="VPK553" s="18"/>
      <c r="VPL553" s="18"/>
      <c r="VPM553" s="18"/>
      <c r="VPN553" s="18"/>
      <c r="VPO553" s="18"/>
      <c r="VPP553" s="18"/>
      <c r="VPQ553" s="18"/>
      <c r="VPR553" s="18"/>
      <c r="VPS553" s="18"/>
      <c r="VPT553" s="18"/>
      <c r="VPU553" s="18"/>
      <c r="VPV553" s="18"/>
      <c r="VPW553" s="18"/>
      <c r="VPX553" s="18"/>
      <c r="VPY553" s="18"/>
      <c r="VPZ553" s="18"/>
      <c r="VQA553" s="18"/>
      <c r="VQB553" s="18"/>
      <c r="VQC553" s="18"/>
      <c r="VQD553" s="18"/>
      <c r="VQE553" s="18"/>
      <c r="VQF553" s="18"/>
      <c r="VQG553" s="18"/>
      <c r="VQH553" s="18"/>
      <c r="VQI553" s="18"/>
      <c r="VQJ553" s="18"/>
      <c r="VQK553" s="18"/>
      <c r="VQL553" s="18"/>
      <c r="VQM553" s="18"/>
      <c r="VQN553" s="18"/>
      <c r="VQO553" s="18"/>
      <c r="VQP553" s="18"/>
      <c r="VQQ553" s="18"/>
      <c r="VQR553" s="18"/>
      <c r="VQS553" s="18"/>
      <c r="VQT553" s="18"/>
      <c r="VQU553" s="18"/>
      <c r="VQV553" s="18"/>
      <c r="VQW553" s="18"/>
      <c r="VQX553" s="18"/>
      <c r="VQY553" s="18"/>
      <c r="VQZ553" s="18"/>
      <c r="VRA553" s="18"/>
      <c r="VRB553" s="18"/>
      <c r="VRC553" s="18"/>
      <c r="VRD553" s="18"/>
      <c r="VRE553" s="18"/>
      <c r="VRF553" s="18"/>
      <c r="VRG553" s="18"/>
      <c r="VRH553" s="18"/>
      <c r="VRI553" s="18"/>
      <c r="VRJ553" s="18"/>
      <c r="VRK553" s="18"/>
      <c r="VRL553" s="18"/>
      <c r="VRM553" s="18"/>
      <c r="VRN553" s="18"/>
      <c r="VRO553" s="18"/>
      <c r="VRP553" s="18"/>
      <c r="VRQ553" s="18"/>
      <c r="VRR553" s="18"/>
      <c r="VRS553" s="18"/>
      <c r="VRT553" s="18"/>
      <c r="VRU553" s="18"/>
      <c r="VRV553" s="18"/>
      <c r="VRW553" s="18"/>
      <c r="VRX553" s="18"/>
      <c r="VRY553" s="18"/>
      <c r="VRZ553" s="18"/>
      <c r="VSA553" s="18"/>
      <c r="VSB553" s="18"/>
      <c r="VSC553" s="18"/>
      <c r="VSD553" s="18"/>
      <c r="VSE553" s="18"/>
      <c r="VSF553" s="18"/>
      <c r="VSG553" s="18"/>
      <c r="VSH553" s="18"/>
      <c r="VSI553" s="18"/>
      <c r="VSJ553" s="18"/>
      <c r="VSK553" s="18"/>
      <c r="VSL553" s="18"/>
      <c r="VSM553" s="18"/>
      <c r="VSN553" s="18"/>
      <c r="VSO553" s="18"/>
      <c r="VSP553" s="18"/>
      <c r="VSQ553" s="18"/>
      <c r="VSR553" s="18"/>
      <c r="VSS553" s="18"/>
      <c r="VST553" s="18"/>
      <c r="VSU553" s="18"/>
      <c r="VSV553" s="18"/>
      <c r="VSW553" s="18"/>
      <c r="VSX553" s="18"/>
      <c r="VSY553" s="18"/>
      <c r="VSZ553" s="18"/>
      <c r="VTA553" s="18"/>
      <c r="VTB553" s="18"/>
      <c r="VTC553" s="18"/>
      <c r="VTD553" s="18"/>
      <c r="VTE553" s="18"/>
      <c r="VTF553" s="18"/>
      <c r="VTG553" s="18"/>
      <c r="VTH553" s="18"/>
      <c r="VTI553" s="18"/>
      <c r="VTJ553" s="18"/>
      <c r="VTK553" s="18"/>
      <c r="VTL553" s="18"/>
      <c r="VTM553" s="18"/>
      <c r="VTN553" s="18"/>
      <c r="VTO553" s="18"/>
      <c r="VTP553" s="18"/>
      <c r="VTQ553" s="18"/>
      <c r="VTR553" s="18"/>
      <c r="VTS553" s="18"/>
      <c r="VTT553" s="18"/>
      <c r="VTU553" s="18"/>
      <c r="VTV553" s="18"/>
      <c r="VTW553" s="18"/>
      <c r="VTX553" s="18"/>
      <c r="VTY553" s="18"/>
      <c r="VTZ553" s="18"/>
      <c r="VUA553" s="18"/>
      <c r="VUB553" s="18"/>
      <c r="VUC553" s="18"/>
      <c r="VUD553" s="18"/>
      <c r="VUE553" s="18"/>
      <c r="VUF553" s="18"/>
      <c r="VUG553" s="18"/>
      <c r="VUH553" s="18"/>
      <c r="VUI553" s="18"/>
      <c r="VUJ553" s="18"/>
      <c r="VUK553" s="18"/>
      <c r="VUL553" s="18"/>
      <c r="VUM553" s="18"/>
      <c r="VUN553" s="18"/>
      <c r="VUO553" s="18"/>
      <c r="VUP553" s="18"/>
      <c r="VUQ553" s="18"/>
      <c r="VUR553" s="18"/>
      <c r="VUS553" s="18"/>
      <c r="VUT553" s="18"/>
      <c r="VUU553" s="18"/>
      <c r="VUV553" s="18"/>
      <c r="VUW553" s="18"/>
      <c r="VUX553" s="18"/>
      <c r="VUY553" s="18"/>
      <c r="VUZ553" s="18"/>
      <c r="VVA553" s="18"/>
      <c r="VVB553" s="18"/>
      <c r="VVC553" s="18"/>
      <c r="VVD553" s="18"/>
      <c r="VVE553" s="18"/>
      <c r="VVF553" s="18"/>
      <c r="VVG553" s="18"/>
      <c r="VVH553" s="18"/>
      <c r="VVI553" s="18"/>
      <c r="VVJ553" s="18"/>
      <c r="VVK553" s="18"/>
      <c r="VVL553" s="18"/>
      <c r="VVM553" s="18"/>
      <c r="VVN553" s="18"/>
      <c r="VVO553" s="18"/>
      <c r="VVP553" s="18"/>
      <c r="VVQ553" s="18"/>
      <c r="VVR553" s="18"/>
      <c r="VVS553" s="18"/>
      <c r="VVT553" s="18"/>
      <c r="VVU553" s="18"/>
      <c r="VVV553" s="18"/>
      <c r="VVW553" s="18"/>
      <c r="VVX553" s="18"/>
      <c r="VVY553" s="18"/>
      <c r="VVZ553" s="18"/>
      <c r="VWA553" s="18"/>
      <c r="VWB553" s="18"/>
      <c r="VWC553" s="18"/>
      <c r="VWD553" s="18"/>
      <c r="VWE553" s="18"/>
      <c r="VWF553" s="18"/>
      <c r="VWG553" s="18"/>
      <c r="VWH553" s="18"/>
      <c r="VWI553" s="18"/>
      <c r="VWJ553" s="18"/>
      <c r="VWK553" s="18"/>
      <c r="VWL553" s="18"/>
      <c r="VWM553" s="18"/>
      <c r="VWN553" s="18"/>
      <c r="VWO553" s="18"/>
      <c r="VWP553" s="18"/>
      <c r="VWQ553" s="18"/>
      <c r="VWR553" s="18"/>
      <c r="VWS553" s="18"/>
      <c r="VWT553" s="18"/>
      <c r="VWU553" s="18"/>
      <c r="VWV553" s="18"/>
      <c r="VWW553" s="18"/>
      <c r="VWX553" s="18"/>
      <c r="VWY553" s="18"/>
      <c r="VWZ553" s="18"/>
      <c r="VXA553" s="18"/>
      <c r="VXB553" s="18"/>
      <c r="VXC553" s="18"/>
      <c r="VXD553" s="18"/>
      <c r="VXE553" s="18"/>
      <c r="VXF553" s="18"/>
      <c r="VXG553" s="18"/>
      <c r="VXH553" s="18"/>
      <c r="VXI553" s="18"/>
      <c r="VXJ553" s="18"/>
      <c r="VXK553" s="18"/>
      <c r="VXL553" s="18"/>
      <c r="VXM553" s="18"/>
      <c r="VXN553" s="18"/>
      <c r="VXO553" s="18"/>
      <c r="VXP553" s="18"/>
      <c r="VXQ553" s="18"/>
      <c r="VXR553" s="18"/>
      <c r="VXS553" s="18"/>
      <c r="VXT553" s="18"/>
      <c r="VXU553" s="18"/>
      <c r="VXV553" s="18"/>
      <c r="VXW553" s="18"/>
      <c r="VXX553" s="18"/>
      <c r="VXY553" s="18"/>
      <c r="VXZ553" s="18"/>
      <c r="VYA553" s="18"/>
      <c r="VYB553" s="18"/>
      <c r="VYC553" s="18"/>
      <c r="VYD553" s="18"/>
      <c r="VYE553" s="18"/>
      <c r="VYF553" s="18"/>
      <c r="VYG553" s="18"/>
      <c r="VYH553" s="18"/>
      <c r="VYI553" s="18"/>
      <c r="VYJ553" s="18"/>
      <c r="VYK553" s="18"/>
      <c r="VYL553" s="18"/>
      <c r="VYM553" s="18"/>
      <c r="VYN553" s="18"/>
      <c r="VYO553" s="18"/>
      <c r="VYP553" s="18"/>
      <c r="VYQ553" s="18"/>
      <c r="VYR553" s="18"/>
      <c r="VYS553" s="18"/>
      <c r="VYT553" s="18"/>
      <c r="VYU553" s="18"/>
      <c r="VYV553" s="18"/>
      <c r="VYW553" s="18"/>
      <c r="VYX553" s="18"/>
      <c r="VYY553" s="18"/>
      <c r="VYZ553" s="18"/>
      <c r="VZA553" s="18"/>
      <c r="VZB553" s="18"/>
      <c r="VZC553" s="18"/>
      <c r="VZD553" s="18"/>
      <c r="VZE553" s="18"/>
      <c r="VZF553" s="18"/>
      <c r="VZG553" s="18"/>
      <c r="VZH553" s="18"/>
      <c r="VZI553" s="18"/>
      <c r="VZJ553" s="18"/>
      <c r="VZK553" s="18"/>
      <c r="VZL553" s="18"/>
      <c r="VZM553" s="18"/>
      <c r="VZN553" s="18"/>
      <c r="VZO553" s="18"/>
      <c r="VZP553" s="18"/>
      <c r="VZQ553" s="18"/>
      <c r="VZR553" s="18"/>
      <c r="VZS553" s="18"/>
      <c r="VZT553" s="18"/>
      <c r="VZU553" s="18"/>
      <c r="VZV553" s="18"/>
      <c r="VZW553" s="18"/>
      <c r="VZX553" s="18"/>
      <c r="VZY553" s="18"/>
      <c r="VZZ553" s="18"/>
      <c r="WAA553" s="18"/>
      <c r="WAB553" s="18"/>
      <c r="WAC553" s="18"/>
      <c r="WAD553" s="18"/>
      <c r="WAE553" s="18"/>
      <c r="WAF553" s="18"/>
      <c r="WAG553" s="18"/>
      <c r="WAH553" s="18"/>
      <c r="WAI553" s="18"/>
      <c r="WAJ553" s="18"/>
      <c r="WAK553" s="18"/>
      <c r="WAL553" s="18"/>
      <c r="WAM553" s="18"/>
      <c r="WAN553" s="18"/>
      <c r="WAO553" s="18"/>
      <c r="WAP553" s="18"/>
      <c r="WAQ553" s="18"/>
      <c r="WAR553" s="18"/>
      <c r="WAS553" s="18"/>
      <c r="WAT553" s="18"/>
      <c r="WAU553" s="18"/>
      <c r="WAV553" s="18"/>
      <c r="WAW553" s="18"/>
      <c r="WAX553" s="18"/>
      <c r="WAY553" s="18"/>
      <c r="WAZ553" s="18"/>
      <c r="WBA553" s="18"/>
      <c r="WBB553" s="18"/>
      <c r="WBC553" s="18"/>
      <c r="WBD553" s="18"/>
      <c r="WBE553" s="18"/>
      <c r="WBF553" s="18"/>
      <c r="WBG553" s="18"/>
      <c r="WBH553" s="18"/>
      <c r="WBI553" s="18"/>
      <c r="WBJ553" s="18"/>
      <c r="WBK553" s="18"/>
      <c r="WBL553" s="18"/>
      <c r="WBM553" s="18"/>
      <c r="WBN553" s="18"/>
      <c r="WBO553" s="18"/>
      <c r="WBP553" s="18"/>
      <c r="WBQ553" s="18"/>
      <c r="WBR553" s="18"/>
      <c r="WBS553" s="18"/>
      <c r="WBT553" s="18"/>
      <c r="WBU553" s="18"/>
      <c r="WBV553" s="18"/>
      <c r="WBW553" s="18"/>
      <c r="WBX553" s="18"/>
      <c r="WBY553" s="18"/>
      <c r="WBZ553" s="18"/>
      <c r="WCA553" s="18"/>
      <c r="WCB553" s="18"/>
      <c r="WCC553" s="18"/>
      <c r="WCD553" s="18"/>
      <c r="WCE553" s="18"/>
      <c r="WCF553" s="18"/>
      <c r="WCG553" s="18"/>
      <c r="WCH553" s="18"/>
      <c r="WCI553" s="18"/>
      <c r="WCJ553" s="18"/>
      <c r="WCK553" s="18"/>
      <c r="WCL553" s="18"/>
      <c r="WCM553" s="18"/>
      <c r="WCN553" s="18"/>
      <c r="WCO553" s="18"/>
      <c r="WCP553" s="18"/>
      <c r="WCQ553" s="18"/>
      <c r="WCR553" s="18"/>
      <c r="WCS553" s="18"/>
      <c r="WCT553" s="18"/>
      <c r="WCU553" s="18"/>
      <c r="WCV553" s="18"/>
      <c r="WCW553" s="18"/>
      <c r="WCX553" s="18"/>
      <c r="WCY553" s="18"/>
      <c r="WCZ553" s="18"/>
      <c r="WDA553" s="18"/>
      <c r="WDB553" s="18"/>
      <c r="WDC553" s="18"/>
      <c r="WDD553" s="18"/>
      <c r="WDE553" s="18"/>
      <c r="WDF553" s="18"/>
      <c r="WDG553" s="18"/>
      <c r="WDH553" s="18"/>
      <c r="WDI553" s="18"/>
      <c r="WDJ553" s="18"/>
      <c r="WDK553" s="18"/>
      <c r="WDL553" s="18"/>
      <c r="WDM553" s="18"/>
      <c r="WDN553" s="18"/>
      <c r="WDO553" s="18"/>
      <c r="WDP553" s="18"/>
      <c r="WDQ553" s="18"/>
      <c r="WDR553" s="18"/>
      <c r="WDS553" s="18"/>
      <c r="WDT553" s="18"/>
      <c r="WDU553" s="18"/>
      <c r="WDV553" s="18"/>
      <c r="WDW553" s="18"/>
      <c r="WDX553" s="18"/>
      <c r="WDY553" s="18"/>
      <c r="WDZ553" s="18"/>
      <c r="WEA553" s="18"/>
      <c r="WEB553" s="18"/>
      <c r="WEC553" s="18"/>
      <c r="WED553" s="18"/>
      <c r="WEE553" s="18"/>
      <c r="WEF553" s="18"/>
      <c r="WEG553" s="18"/>
      <c r="WEH553" s="18"/>
      <c r="WEI553" s="18"/>
      <c r="WEJ553" s="18"/>
      <c r="WEK553" s="18"/>
      <c r="WEL553" s="18"/>
      <c r="WEM553" s="18"/>
      <c r="WEN553" s="18"/>
      <c r="WEO553" s="18"/>
      <c r="WEP553" s="18"/>
      <c r="WEQ553" s="18"/>
      <c r="WER553" s="18"/>
      <c r="WES553" s="18"/>
      <c r="WET553" s="18"/>
      <c r="WEU553" s="18"/>
      <c r="WEV553" s="18"/>
      <c r="WEW553" s="18"/>
      <c r="WEX553" s="18"/>
      <c r="WEY553" s="18"/>
      <c r="WEZ553" s="18"/>
      <c r="WFA553" s="18"/>
      <c r="WFB553" s="18"/>
      <c r="WFC553" s="18"/>
      <c r="WFD553" s="18"/>
      <c r="WFE553" s="18"/>
      <c r="WFF553" s="18"/>
      <c r="WFG553" s="18"/>
      <c r="WFH553" s="18"/>
      <c r="WFI553" s="18"/>
      <c r="WFJ553" s="18"/>
      <c r="WFK553" s="18"/>
      <c r="WFL553" s="18"/>
      <c r="WFM553" s="18"/>
      <c r="WFN553" s="18"/>
      <c r="WFO553" s="18"/>
      <c r="WFP553" s="18"/>
      <c r="WFQ553" s="18"/>
      <c r="WFR553" s="18"/>
      <c r="WFS553" s="18"/>
      <c r="WFT553" s="18"/>
      <c r="WFU553" s="18"/>
      <c r="WFV553" s="18"/>
      <c r="WFW553" s="18"/>
      <c r="WFX553" s="18"/>
      <c r="WFY553" s="18"/>
      <c r="WFZ553" s="18"/>
      <c r="WGA553" s="18"/>
      <c r="WGB553" s="18"/>
      <c r="WGC553" s="18"/>
      <c r="WGD553" s="18"/>
      <c r="WGE553" s="18"/>
      <c r="WGF553" s="18"/>
      <c r="WGG553" s="18"/>
      <c r="WGH553" s="18"/>
      <c r="WGI553" s="18"/>
      <c r="WGJ553" s="18"/>
      <c r="WGK553" s="18"/>
      <c r="WGL553" s="18"/>
      <c r="WGM553" s="18"/>
      <c r="WGN553" s="18"/>
      <c r="WGO553" s="18"/>
      <c r="WGP553" s="18"/>
      <c r="WGQ553" s="18"/>
      <c r="WGR553" s="18"/>
      <c r="WGS553" s="18"/>
      <c r="WGT553" s="18"/>
      <c r="WGU553" s="18"/>
      <c r="WGV553" s="18"/>
      <c r="WGW553" s="18"/>
      <c r="WGX553" s="18"/>
      <c r="WGY553" s="18"/>
      <c r="WGZ553" s="18"/>
      <c r="WHA553" s="18"/>
      <c r="WHB553" s="18"/>
      <c r="WHC553" s="18"/>
      <c r="WHD553" s="18"/>
      <c r="WHE553" s="18"/>
      <c r="WHF553" s="18"/>
      <c r="WHG553" s="18"/>
      <c r="WHH553" s="18"/>
      <c r="WHI553" s="18"/>
      <c r="WHJ553" s="18"/>
      <c r="WHK553" s="18"/>
      <c r="WHL553" s="18"/>
      <c r="WHM553" s="18"/>
      <c r="WHN553" s="18"/>
      <c r="WHO553" s="18"/>
      <c r="WHP553" s="18"/>
      <c r="WHQ553" s="18"/>
      <c r="WHR553" s="18"/>
      <c r="WHS553" s="18"/>
      <c r="WHT553" s="18"/>
      <c r="WHU553" s="18"/>
      <c r="WHV553" s="18"/>
      <c r="WHW553" s="18"/>
      <c r="WHX553" s="18"/>
      <c r="WHY553" s="18"/>
      <c r="WHZ553" s="18"/>
      <c r="WIA553" s="18"/>
      <c r="WIB553" s="18"/>
      <c r="WIC553" s="18"/>
      <c r="WID553" s="18"/>
      <c r="WIE553" s="18"/>
      <c r="WIF553" s="18"/>
      <c r="WIG553" s="18"/>
      <c r="WIH553" s="18"/>
      <c r="WII553" s="18"/>
      <c r="WIJ553" s="18"/>
      <c r="WIK553" s="18"/>
      <c r="WIL553" s="18"/>
      <c r="WIM553" s="18"/>
      <c r="WIN553" s="18"/>
      <c r="WIO553" s="18"/>
      <c r="WIP553" s="18"/>
      <c r="WIQ553" s="18"/>
      <c r="WIR553" s="18"/>
      <c r="WIS553" s="18"/>
      <c r="WIT553" s="18"/>
      <c r="WIU553" s="18"/>
      <c r="WIV553" s="18"/>
      <c r="WIW553" s="18"/>
      <c r="WIX553" s="18"/>
      <c r="WIY553" s="18"/>
      <c r="WIZ553" s="18"/>
      <c r="WJA553" s="18"/>
      <c r="WJB553" s="18"/>
      <c r="WJC553" s="18"/>
      <c r="WJD553" s="18"/>
      <c r="WJE553" s="18"/>
      <c r="WJF553" s="18"/>
      <c r="WJG553" s="18"/>
      <c r="WJH553" s="18"/>
      <c r="WJI553" s="18"/>
      <c r="WJJ553" s="18"/>
      <c r="WJK553" s="18"/>
      <c r="WJL553" s="18"/>
      <c r="WJM553" s="18"/>
      <c r="WJN553" s="18"/>
      <c r="WJO553" s="18"/>
      <c r="WJP553" s="18"/>
      <c r="WJQ553" s="18"/>
      <c r="WJR553" s="18"/>
      <c r="WJS553" s="18"/>
      <c r="WJT553" s="18"/>
      <c r="WJU553" s="18"/>
      <c r="WJV553" s="18"/>
      <c r="WJW553" s="18"/>
      <c r="WJX553" s="18"/>
      <c r="WJY553" s="18"/>
      <c r="WJZ553" s="18"/>
      <c r="WKA553" s="18"/>
      <c r="WKB553" s="18"/>
      <c r="WKC553" s="18"/>
      <c r="WKD553" s="18"/>
      <c r="WKE553" s="18"/>
      <c r="WKF553" s="18"/>
      <c r="WKG553" s="18"/>
      <c r="WKH553" s="18"/>
      <c r="WKI553" s="18"/>
      <c r="WKJ553" s="18"/>
      <c r="WKK553" s="18"/>
      <c r="WKL553" s="18"/>
      <c r="WKM553" s="18"/>
      <c r="WKN553" s="18"/>
      <c r="WKO553" s="18"/>
      <c r="WKP553" s="18"/>
      <c r="WKQ553" s="18"/>
      <c r="WKR553" s="18"/>
      <c r="WKS553" s="18"/>
      <c r="WKT553" s="18"/>
      <c r="WKU553" s="18"/>
      <c r="WKV553" s="18"/>
      <c r="WKW553" s="18"/>
      <c r="WKX553" s="18"/>
      <c r="WKY553" s="18"/>
      <c r="WKZ553" s="18"/>
      <c r="WLA553" s="18"/>
      <c r="WLB553" s="18"/>
      <c r="WLC553" s="18"/>
      <c r="WLD553" s="18"/>
      <c r="WLE553" s="18"/>
      <c r="WLF553" s="18"/>
      <c r="WLG553" s="18"/>
      <c r="WLH553" s="18"/>
      <c r="WLI553" s="18"/>
      <c r="WLJ553" s="18"/>
      <c r="WLK553" s="18"/>
      <c r="WLL553" s="18"/>
      <c r="WLM553" s="18"/>
      <c r="WLN553" s="18"/>
      <c r="WLO553" s="18"/>
      <c r="WLP553" s="18"/>
      <c r="WLQ553" s="18"/>
      <c r="WLR553" s="18"/>
      <c r="WLS553" s="18"/>
      <c r="WLT553" s="18"/>
      <c r="WLU553" s="18"/>
      <c r="WLV553" s="18"/>
      <c r="WLW553" s="18"/>
      <c r="WLX553" s="18"/>
      <c r="WLY553" s="18"/>
      <c r="WLZ553" s="18"/>
      <c r="WMA553" s="18"/>
      <c r="WMB553" s="18"/>
      <c r="WMC553" s="18"/>
      <c r="WMD553" s="18"/>
      <c r="WME553" s="18"/>
      <c r="WMF553" s="18"/>
      <c r="WMG553" s="18"/>
      <c r="WMH553" s="18"/>
      <c r="WMI553" s="18"/>
      <c r="WMJ553" s="18"/>
      <c r="WMK553" s="18"/>
      <c r="WML553" s="18"/>
      <c r="WMM553" s="18"/>
      <c r="WMN553" s="18"/>
      <c r="WMO553" s="18"/>
      <c r="WMP553" s="18"/>
      <c r="WMQ553" s="18"/>
      <c r="WMR553" s="18"/>
      <c r="WMS553" s="18"/>
      <c r="WMT553" s="18"/>
      <c r="WMU553" s="18"/>
      <c r="WMV553" s="18"/>
      <c r="WMW553" s="18"/>
      <c r="WMX553" s="18"/>
      <c r="WMY553" s="18"/>
      <c r="WMZ553" s="18"/>
      <c r="WNA553" s="18"/>
      <c r="WNB553" s="18"/>
      <c r="WNC553" s="18"/>
      <c r="WND553" s="18"/>
      <c r="WNE553" s="18"/>
      <c r="WNF553" s="18"/>
      <c r="WNG553" s="18"/>
      <c r="WNH553" s="18"/>
      <c r="WNI553" s="18"/>
      <c r="WNJ553" s="18"/>
      <c r="WNK553" s="18"/>
      <c r="WNL553" s="18"/>
      <c r="WNM553" s="18"/>
      <c r="WNN553" s="18"/>
      <c r="WNO553" s="18"/>
      <c r="WNP553" s="18"/>
      <c r="WNQ553" s="18"/>
      <c r="WNR553" s="18"/>
      <c r="WNS553" s="18"/>
      <c r="WNT553" s="18"/>
      <c r="WNU553" s="18"/>
      <c r="WNV553" s="18"/>
      <c r="WNW553" s="18"/>
      <c r="WNX553" s="18"/>
      <c r="WNY553" s="18"/>
      <c r="WNZ553" s="18"/>
      <c r="WOA553" s="18"/>
      <c r="WOB553" s="18"/>
      <c r="WOC553" s="18"/>
      <c r="WOD553" s="18"/>
      <c r="WOE553" s="18"/>
      <c r="WOF553" s="18"/>
      <c r="WOG553" s="18"/>
      <c r="WOH553" s="18"/>
      <c r="WOI553" s="18"/>
      <c r="WOJ553" s="18"/>
      <c r="WOK553" s="18"/>
      <c r="WOL553" s="18"/>
      <c r="WOM553" s="18"/>
      <c r="WON553" s="18"/>
      <c r="WOO553" s="18"/>
      <c r="WOP553" s="18"/>
      <c r="WOQ553" s="18"/>
      <c r="WOR553" s="18"/>
      <c r="WOS553" s="18"/>
      <c r="WOT553" s="18"/>
      <c r="WOU553" s="18"/>
      <c r="WOV553" s="18"/>
      <c r="WOW553" s="18"/>
      <c r="WOX553" s="18"/>
      <c r="WOY553" s="18"/>
      <c r="WOZ553" s="18"/>
      <c r="WPA553" s="18"/>
      <c r="WPB553" s="18"/>
      <c r="WPC553" s="18"/>
      <c r="WPD553" s="18"/>
      <c r="WPE553" s="18"/>
      <c r="WPF553" s="18"/>
      <c r="WPG553" s="18"/>
      <c r="WPH553" s="18"/>
      <c r="WPI553" s="18"/>
      <c r="WPJ553" s="18"/>
      <c r="WPK553" s="18"/>
      <c r="WPL553" s="18"/>
      <c r="WPM553" s="18"/>
      <c r="WPN553" s="18"/>
      <c r="WPO553" s="18"/>
      <c r="WPP553" s="18"/>
      <c r="WPQ553" s="18"/>
      <c r="WPR553" s="18"/>
      <c r="WPS553" s="18"/>
      <c r="WPT553" s="18"/>
      <c r="WPU553" s="18"/>
      <c r="WPV553" s="18"/>
      <c r="WPW553" s="18"/>
      <c r="WPX553" s="18"/>
      <c r="WPY553" s="18"/>
      <c r="WPZ553" s="18"/>
      <c r="WQA553" s="18"/>
      <c r="WQB553" s="18"/>
      <c r="WQC553" s="18"/>
      <c r="WQD553" s="18"/>
      <c r="WQE553" s="18"/>
      <c r="WQF553" s="18"/>
      <c r="WQG553" s="18"/>
      <c r="WQH553" s="18"/>
      <c r="WQI553" s="18"/>
      <c r="WQJ553" s="18"/>
      <c r="WQK553" s="18"/>
      <c r="WQL553" s="18"/>
      <c r="WQM553" s="18"/>
      <c r="WQN553" s="18"/>
      <c r="WQO553" s="18"/>
      <c r="WQP553" s="18"/>
      <c r="WQQ553" s="18"/>
      <c r="WQR553" s="18"/>
      <c r="WQS553" s="18"/>
      <c r="WQT553" s="18"/>
      <c r="WQU553" s="18"/>
      <c r="WQV553" s="18"/>
      <c r="WQW553" s="18"/>
      <c r="WQX553" s="18"/>
      <c r="WQY553" s="18"/>
      <c r="WQZ553" s="18"/>
      <c r="WRA553" s="18"/>
      <c r="WRB553" s="18"/>
      <c r="WRC553" s="18"/>
      <c r="WRD553" s="18"/>
      <c r="WRE553" s="18"/>
      <c r="WRF553" s="18"/>
      <c r="WRG553" s="18"/>
      <c r="WRH553" s="18"/>
      <c r="WRI553" s="18"/>
      <c r="WRJ553" s="18"/>
      <c r="WRK553" s="18"/>
      <c r="WRL553" s="18"/>
      <c r="WRM553" s="18"/>
      <c r="WRN553" s="18"/>
      <c r="WRO553" s="18"/>
      <c r="WRP553" s="18"/>
      <c r="WRQ553" s="18"/>
      <c r="WRR553" s="18"/>
      <c r="WRS553" s="18"/>
      <c r="WRT553" s="18"/>
      <c r="WRU553" s="18"/>
      <c r="WRV553" s="18"/>
      <c r="WRW553" s="18"/>
      <c r="WRX553" s="18"/>
      <c r="WRY553" s="18"/>
      <c r="WRZ553" s="18"/>
      <c r="WSA553" s="18"/>
      <c r="WSB553" s="18"/>
      <c r="WSC553" s="18"/>
      <c r="WSD553" s="18"/>
      <c r="WSE553" s="18"/>
      <c r="WSF553" s="18"/>
      <c r="WSG553" s="18"/>
      <c r="WSH553" s="18"/>
      <c r="WSI553" s="18"/>
      <c r="WSJ553" s="18"/>
      <c r="WSK553" s="18"/>
      <c r="WSL553" s="18"/>
      <c r="WSM553" s="18"/>
      <c r="WSN553" s="18"/>
      <c r="WSO553" s="18"/>
      <c r="WSP553" s="18"/>
      <c r="WSQ553" s="18"/>
      <c r="WSR553" s="18"/>
      <c r="WSS553" s="18"/>
      <c r="WST553" s="18"/>
      <c r="WSU553" s="18"/>
      <c r="WSV553" s="18"/>
      <c r="WSW553" s="18"/>
      <c r="WSX553" s="18"/>
      <c r="WSY553" s="18"/>
      <c r="WSZ553" s="18"/>
      <c r="WTA553" s="18"/>
      <c r="WTB553" s="18"/>
      <c r="WTC553" s="18"/>
      <c r="WTD553" s="18"/>
      <c r="WTE553" s="18"/>
      <c r="WTF553" s="18"/>
      <c r="WTG553" s="18"/>
      <c r="WTH553" s="18"/>
      <c r="WTI553" s="18"/>
      <c r="WTJ553" s="18"/>
      <c r="WTK553" s="18"/>
      <c r="WTL553" s="18"/>
      <c r="WTM553" s="18"/>
      <c r="WTN553" s="18"/>
      <c r="WTO553" s="18"/>
      <c r="WTP553" s="18"/>
      <c r="WTQ553" s="18"/>
      <c r="WTR553" s="18"/>
      <c r="WTS553" s="18"/>
      <c r="WTT553" s="18"/>
      <c r="WTU553" s="18"/>
      <c r="WTV553" s="18"/>
      <c r="WTW553" s="18"/>
      <c r="WTX553" s="18"/>
      <c r="WTY553" s="18"/>
      <c r="WTZ553" s="18"/>
      <c r="WUA553" s="18"/>
      <c r="WUB553" s="18"/>
      <c r="WUC553" s="18"/>
      <c r="WUD553" s="18"/>
      <c r="WUE553" s="18"/>
      <c r="WUF553" s="18"/>
      <c r="WUG553" s="18"/>
      <c r="WUH553" s="18"/>
      <c r="WUI553" s="18"/>
      <c r="WUJ553" s="18"/>
      <c r="WUK553" s="18"/>
      <c r="WUL553" s="18"/>
      <c r="WUM553" s="18"/>
      <c r="WUN553" s="18"/>
      <c r="WUO553" s="18"/>
      <c r="WUP553" s="18"/>
      <c r="WUQ553" s="18"/>
      <c r="WUR553" s="18"/>
      <c r="WUS553" s="18"/>
      <c r="WUT553" s="18"/>
      <c r="WUU553" s="18"/>
      <c r="WUV553" s="18"/>
      <c r="WUW553" s="18"/>
      <c r="WUX553" s="18"/>
      <c r="WUY553" s="18"/>
      <c r="WUZ553" s="18"/>
      <c r="WVA553" s="18"/>
      <c r="WVB553" s="18"/>
      <c r="WVC553" s="18"/>
      <c r="WVD553" s="18"/>
      <c r="WVE553" s="18"/>
      <c r="WVF553" s="18"/>
      <c r="WVG553" s="18"/>
      <c r="WVH553" s="18"/>
      <c r="WVI553" s="18"/>
      <c r="WVJ553" s="18"/>
      <c r="WVK553" s="18"/>
      <c r="WVL553" s="18"/>
      <c r="WVM553" s="18"/>
      <c r="WVN553" s="18"/>
      <c r="WVO553" s="18"/>
      <c r="WVP553" s="18"/>
      <c r="WVQ553" s="18"/>
      <c r="WVR553" s="18"/>
      <c r="WVS553" s="18"/>
      <c r="WVT553" s="18"/>
      <c r="WVU553" s="18"/>
      <c r="WVV553" s="18"/>
      <c r="WVW553" s="18"/>
      <c r="WVX553" s="18"/>
      <c r="WVY553" s="18"/>
      <c r="WVZ553" s="18"/>
      <c r="WWA553" s="18"/>
      <c r="WWB553" s="18"/>
      <c r="WWC553" s="18"/>
      <c r="WWD553" s="18"/>
      <c r="WWE553" s="18"/>
      <c r="WWF553" s="18"/>
      <c r="WWG553" s="18"/>
      <c r="WWH553" s="18"/>
      <c r="WWI553" s="18"/>
      <c r="WWJ553" s="18"/>
      <c r="WWK553" s="18"/>
      <c r="WWL553" s="18"/>
      <c r="WWM553" s="18"/>
      <c r="WWN553" s="18"/>
      <c r="WWO553" s="18"/>
      <c r="WWP553" s="18"/>
      <c r="WWQ553" s="18"/>
      <c r="WWR553" s="18"/>
      <c r="WWS553" s="18"/>
      <c r="WWT553" s="18"/>
      <c r="WWU553" s="18"/>
      <c r="WWV553" s="18"/>
      <c r="WWW553" s="18"/>
      <c r="WWX553" s="18"/>
      <c r="WWY553" s="18"/>
      <c r="WWZ553" s="18"/>
      <c r="WXA553" s="18"/>
      <c r="WXB553" s="18"/>
      <c r="WXC553" s="18"/>
      <c r="WXD553" s="18"/>
      <c r="WXE553" s="18"/>
      <c r="WXF553" s="18"/>
      <c r="WXG553" s="18"/>
      <c r="WXH553" s="18"/>
      <c r="WXI553" s="18"/>
      <c r="WXJ553" s="18"/>
      <c r="WXK553" s="18"/>
      <c r="WXL553" s="18"/>
      <c r="WXM553" s="18"/>
      <c r="WXN553" s="18"/>
      <c r="WXO553" s="18"/>
      <c r="WXP553" s="18"/>
      <c r="WXQ553" s="18"/>
      <c r="WXR553" s="18"/>
      <c r="WXS553" s="18"/>
      <c r="WXT553" s="18"/>
      <c r="WXU553" s="18"/>
      <c r="WXV553" s="18"/>
      <c r="WXW553" s="18"/>
      <c r="WXX553" s="18"/>
      <c r="WXY553" s="18"/>
      <c r="WXZ553" s="18"/>
      <c r="WYA553" s="18"/>
      <c r="WYB553" s="18"/>
      <c r="WYC553" s="18"/>
      <c r="WYD553" s="18"/>
      <c r="WYE553" s="18"/>
      <c r="WYF553" s="18"/>
      <c r="WYG553" s="18"/>
      <c r="WYH553" s="18"/>
      <c r="WYI553" s="18"/>
      <c r="WYJ553" s="18"/>
      <c r="WYK553" s="18"/>
      <c r="WYL553" s="18"/>
      <c r="WYM553" s="18"/>
      <c r="WYN553" s="18"/>
      <c r="WYO553" s="18"/>
      <c r="WYP553" s="18"/>
      <c r="WYQ553" s="18"/>
      <c r="WYR553" s="18"/>
      <c r="WYS553" s="18"/>
      <c r="WYT553" s="18"/>
      <c r="WYU553" s="18"/>
      <c r="WYV553" s="18"/>
      <c r="WYW553" s="18"/>
      <c r="WYX553" s="18"/>
      <c r="WYY553" s="18"/>
      <c r="WYZ553" s="18"/>
      <c r="WZA553" s="18"/>
      <c r="WZB553" s="18"/>
      <c r="WZC553" s="18"/>
      <c r="WZD553" s="18"/>
      <c r="WZE553" s="18"/>
      <c r="WZF553" s="18"/>
      <c r="WZG553" s="18"/>
      <c r="WZH553" s="18"/>
      <c r="WZI553" s="18"/>
      <c r="WZJ553" s="18"/>
      <c r="WZK553" s="18"/>
      <c r="WZL553" s="18"/>
      <c r="WZM553" s="18"/>
      <c r="WZN553" s="18"/>
      <c r="WZO553" s="18"/>
      <c r="WZP553" s="18"/>
      <c r="WZQ553" s="18"/>
      <c r="WZR553" s="18"/>
      <c r="WZS553" s="18"/>
      <c r="WZT553" s="18"/>
      <c r="WZU553" s="18"/>
      <c r="WZV553" s="18"/>
      <c r="WZW553" s="18"/>
      <c r="WZX553" s="18"/>
      <c r="WZY553" s="18"/>
      <c r="WZZ553" s="18"/>
      <c r="XAA553" s="18"/>
      <c r="XAB553" s="18"/>
      <c r="XAC553" s="18"/>
      <c r="XAD553" s="18"/>
      <c r="XAE553" s="18"/>
      <c r="XAF553" s="18"/>
      <c r="XAG553" s="18"/>
      <c r="XAH553" s="18"/>
      <c r="XAI553" s="18"/>
      <c r="XAJ553" s="18"/>
      <c r="XAK553" s="18"/>
      <c r="XAL553" s="18"/>
      <c r="XAM553" s="18"/>
      <c r="XAN553" s="18"/>
      <c r="XAO553" s="18"/>
      <c r="XAP553" s="18"/>
      <c r="XAQ553" s="18"/>
      <c r="XAR553" s="18"/>
      <c r="XAS553" s="18"/>
      <c r="XAT553" s="18"/>
      <c r="XAU553" s="18"/>
      <c r="XAV553" s="18"/>
      <c r="XAW553" s="18"/>
      <c r="XAX553" s="18"/>
      <c r="XAY553" s="18"/>
      <c r="XAZ553" s="18"/>
      <c r="XBA553" s="18"/>
      <c r="XBB553" s="18"/>
      <c r="XBC553" s="18"/>
      <c r="XBD553" s="18"/>
      <c r="XBE553" s="18"/>
      <c r="XBF553" s="18"/>
      <c r="XBG553" s="18"/>
      <c r="XBH553" s="18"/>
      <c r="XBI553" s="18"/>
      <c r="XBJ553" s="18"/>
      <c r="XBK553" s="18"/>
      <c r="XBL553" s="18"/>
      <c r="XBM553" s="18"/>
      <c r="XBN553" s="18"/>
      <c r="XBO553" s="18"/>
      <c r="XBP553" s="18"/>
      <c r="XBQ553" s="18"/>
      <c r="XBR553" s="18"/>
      <c r="XBS553" s="18"/>
      <c r="XBT553" s="18"/>
      <c r="XBU553" s="18"/>
      <c r="XBV553" s="18"/>
      <c r="XBW553" s="18"/>
      <c r="XBX553" s="18"/>
      <c r="XBY553" s="18"/>
      <c r="XBZ553" s="18"/>
      <c r="XCA553" s="18"/>
      <c r="XCB553" s="18"/>
      <c r="XCC553" s="18"/>
      <c r="XCD553" s="18"/>
      <c r="XCE553" s="18"/>
      <c r="XCF553" s="18"/>
      <c r="XCG553" s="18"/>
      <c r="XCH553" s="18"/>
      <c r="XCI553" s="18"/>
      <c r="XCJ553" s="18"/>
      <c r="XCK553" s="18"/>
      <c r="XCL553" s="18"/>
      <c r="XCM553" s="18"/>
      <c r="XCN553" s="18"/>
      <c r="XCO553" s="18"/>
      <c r="XCP553" s="18"/>
      <c r="XCQ553" s="18"/>
      <c r="XCR553" s="18"/>
      <c r="XCS553" s="18"/>
      <c r="XCT553" s="18"/>
      <c r="XCU553" s="18"/>
      <c r="XCV553" s="18"/>
      <c r="XCW553" s="18"/>
      <c r="XCX553" s="18"/>
      <c r="XCY553" s="18"/>
      <c r="XCZ553" s="18"/>
      <c r="XDA553" s="18"/>
      <c r="XDB553" s="18"/>
      <c r="XDC553" s="18"/>
      <c r="XDD553" s="18"/>
      <c r="XDE553" s="18"/>
      <c r="XDF553" s="18"/>
      <c r="XDG553" s="18"/>
      <c r="XDH553" s="18"/>
      <c r="XDI553" s="18"/>
      <c r="XDJ553" s="18"/>
      <c r="XDK553" s="18"/>
      <c r="XDL553" s="18"/>
      <c r="XDM553" s="18"/>
      <c r="XDN553" s="18"/>
      <c r="XDO553" s="18"/>
      <c r="XDP553" s="18"/>
      <c r="XDQ553" s="18"/>
      <c r="XDR553" s="18"/>
      <c r="XDS553" s="18"/>
      <c r="XDT553" s="18"/>
      <c r="XDU553" s="18"/>
      <c r="XDV553" s="18"/>
      <c r="XDW553" s="18"/>
      <c r="XDX553" s="18"/>
      <c r="XDY553" s="18"/>
      <c r="XDZ553" s="18"/>
      <c r="XEA553" s="18"/>
      <c r="XEB553" s="18"/>
      <c r="XEC553" s="18"/>
      <c r="XED553" s="18"/>
      <c r="XEE553" s="18"/>
      <c r="XEF553" s="18"/>
      <c r="XEG553" s="18"/>
      <c r="XEH553" s="18"/>
      <c r="XEI553" s="18"/>
      <c r="XEJ553" s="18"/>
      <c r="XEK553" s="18"/>
      <c r="XEL553" s="18"/>
      <c r="XEM553" s="18"/>
      <c r="XEN553" s="18"/>
      <c r="XEO553" s="18"/>
      <c r="XEP553" s="18"/>
      <c r="XEQ553" s="18"/>
      <c r="XER553" s="18"/>
      <c r="XES553" s="18"/>
      <c r="XET553" s="18"/>
      <c r="XEU553" s="18"/>
      <c r="XEV553" s="18"/>
      <c r="XEW553" s="18"/>
      <c r="XEX553" s="18"/>
      <c r="XEY553" s="18"/>
      <c r="XEZ553" s="18"/>
    </row>
    <row r="554" spans="1:16383" ht="15.75" customHeight="1">
      <c r="A554" s="174" t="s">
        <v>250</v>
      </c>
      <c r="B554" s="226" t="s">
        <v>1240</v>
      </c>
      <c r="C554" s="227" t="s">
        <v>1241</v>
      </c>
      <c r="D554" s="226" t="s">
        <v>96</v>
      </c>
      <c r="E554" s="233">
        <v>46268</v>
      </c>
      <c r="F554" s="233">
        <v>46269</v>
      </c>
      <c r="G554" s="226">
        <v>8</v>
      </c>
      <c r="H554" s="234">
        <v>0</v>
      </c>
      <c r="I554" s="235">
        <f t="shared" si="77"/>
        <v>8</v>
      </c>
      <c r="J554" s="172">
        <f t="shared" si="25"/>
        <v>0</v>
      </c>
      <c r="K554" s="226">
        <v>0</v>
      </c>
      <c r="L554" s="236" t="str">
        <f t="shared" si="78"/>
        <v>Normal</v>
      </c>
      <c r="M554" s="237"/>
      <c r="N554" s="237"/>
      <c r="O554" s="237"/>
      <c r="P554" s="237">
        <v>8</v>
      </c>
      <c r="Q554" s="237"/>
      <c r="R554" s="237"/>
      <c r="S554" s="237"/>
      <c r="T554" s="237"/>
      <c r="U554" s="237"/>
      <c r="V554" s="237"/>
      <c r="W554" s="237"/>
      <c r="X554" s="237"/>
      <c r="Y554" s="237"/>
      <c r="Z554" s="237"/>
      <c r="AA554" s="237"/>
      <c r="AB554" s="237"/>
      <c r="AC554" s="213"/>
      <c r="AD554" s="213"/>
      <c r="AE554" s="213"/>
      <c r="AF554" s="213"/>
      <c r="AG554" s="213"/>
      <c r="AH554" s="213"/>
      <c r="AI554" s="213"/>
      <c r="AJ554" s="51"/>
    </row>
    <row r="555" spans="1:16383" ht="15.75" customHeight="1">
      <c r="A555" s="174" t="s">
        <v>250</v>
      </c>
      <c r="B555" s="226" t="s">
        <v>1242</v>
      </c>
      <c r="C555" s="227" t="s">
        <v>1243</v>
      </c>
      <c r="D555" s="226" t="s">
        <v>96</v>
      </c>
      <c r="E555" s="233">
        <v>46272</v>
      </c>
      <c r="F555" s="233">
        <v>46273</v>
      </c>
      <c r="G555" s="226">
        <f>8+4</f>
        <v>12</v>
      </c>
      <c r="H555" s="234">
        <v>0</v>
      </c>
      <c r="I555" s="235">
        <f t="shared" ref="I555" si="79">SUM(N555:XFD555)</f>
        <v>12</v>
      </c>
      <c r="J555" s="172">
        <f t="shared" si="25"/>
        <v>0</v>
      </c>
      <c r="K555" s="226">
        <v>0</v>
      </c>
      <c r="L555" s="236" t="str">
        <f t="shared" ref="L555" si="80">IF(OR(J555="",J555="Sin estimado"),"Sin estimación",IF(J555&gt;=30%,"Desviado","Normal"))</f>
        <v>Normal</v>
      </c>
      <c r="M555" s="237"/>
      <c r="N555" s="237"/>
      <c r="O555" s="237"/>
      <c r="P555" s="237"/>
      <c r="Q555" s="237">
        <v>8</v>
      </c>
      <c r="R555" s="237">
        <v>4</v>
      </c>
      <c r="S555" s="237"/>
      <c r="T555" s="237"/>
      <c r="U555" s="237"/>
      <c r="V555" s="237"/>
      <c r="W555" s="237"/>
      <c r="X555" s="237"/>
      <c r="Y555" s="237"/>
      <c r="Z555" s="237"/>
      <c r="AA555" s="237"/>
      <c r="AB555" s="237"/>
      <c r="AC555" s="213"/>
      <c r="AD555" s="213"/>
      <c r="AE555" s="213"/>
      <c r="AF555" s="213"/>
      <c r="AG555" s="213"/>
      <c r="AH555" s="213"/>
      <c r="AI555" s="214"/>
      <c r="AJ555" s="51"/>
    </row>
    <row r="556" spans="1:16383" ht="15.75" customHeight="1">
      <c r="A556" s="174" t="s">
        <v>250</v>
      </c>
      <c r="B556" s="226" t="s">
        <v>1244</v>
      </c>
      <c r="C556" s="227" t="s">
        <v>1245</v>
      </c>
      <c r="D556" s="226" t="s">
        <v>96</v>
      </c>
      <c r="E556" s="233">
        <v>46274</v>
      </c>
      <c r="F556" s="233">
        <v>46279</v>
      </c>
      <c r="G556" s="226">
        <f>8*2</f>
        <v>16</v>
      </c>
      <c r="H556" s="234">
        <v>0</v>
      </c>
      <c r="I556" s="235">
        <f t="shared" ref="I556" si="81">SUM(N556:XFD556)</f>
        <v>16</v>
      </c>
      <c r="J556" s="172">
        <f t="shared" si="25"/>
        <v>0</v>
      </c>
      <c r="K556" s="226">
        <v>0</v>
      </c>
      <c r="L556" s="236" t="str">
        <f t="shared" ref="L556" si="82">IF(OR(J556="",J556="Sin estimado"),"Sin estimación",IF(J556&gt;=30%,"Desviado","Normal"))</f>
        <v>Normal</v>
      </c>
      <c r="M556" s="237"/>
      <c r="N556" s="237"/>
      <c r="O556" s="237"/>
      <c r="P556" s="237"/>
      <c r="Q556" s="237"/>
      <c r="R556" s="237"/>
      <c r="S556" s="237"/>
      <c r="T556" s="237">
        <v>8</v>
      </c>
      <c r="U556" s="237">
        <v>4</v>
      </c>
      <c r="V556" s="237">
        <v>4</v>
      </c>
      <c r="W556" s="237"/>
      <c r="X556" s="237"/>
      <c r="Y556" s="237"/>
      <c r="Z556" s="237"/>
      <c r="AA556" s="237"/>
      <c r="AB556" s="237"/>
      <c r="AC556" s="237"/>
      <c r="AD556" s="237"/>
      <c r="AE556" s="237"/>
      <c r="AF556" s="237"/>
      <c r="AG556" s="237"/>
      <c r="AH556" s="246"/>
      <c r="AI556" s="214"/>
      <c r="AJ556" s="51"/>
    </row>
    <row r="557" spans="1:16383" ht="15.75" customHeight="1">
      <c r="A557" s="174" t="s">
        <v>250</v>
      </c>
      <c r="B557" s="226" t="s">
        <v>1246</v>
      </c>
      <c r="C557" s="227" t="s">
        <v>1247</v>
      </c>
      <c r="D557" s="226" t="s">
        <v>96</v>
      </c>
      <c r="E557" s="233"/>
      <c r="F557" s="233">
        <v>46273</v>
      </c>
      <c r="G557" s="226">
        <v>2</v>
      </c>
      <c r="H557" s="234">
        <v>0</v>
      </c>
      <c r="I557" s="235">
        <f t="shared" ref="I557" si="83">SUM(N557:XFD557)</f>
        <v>2</v>
      </c>
      <c r="J557" s="172">
        <f t="shared" si="25"/>
        <v>0</v>
      </c>
      <c r="K557" s="226">
        <v>0</v>
      </c>
      <c r="L557" s="236" t="str">
        <f t="shared" ref="L557" si="84">IF(OR(J557="",J557="Sin estimado"),"Sin estimación",IF(J557&gt;=30%,"Desviado","Normal"))</f>
        <v>Normal</v>
      </c>
      <c r="M557" s="237"/>
      <c r="N557" s="237"/>
      <c r="O557" s="237"/>
      <c r="P557" s="237"/>
      <c r="Q557" s="237"/>
      <c r="R557" s="237">
        <v>2</v>
      </c>
      <c r="S557" s="237"/>
      <c r="T557" s="237"/>
      <c r="U557" s="237"/>
      <c r="V557" s="237"/>
      <c r="W557" s="237"/>
      <c r="X557" s="237"/>
      <c r="Y557" s="237"/>
      <c r="Z557" s="237"/>
      <c r="AA557" s="245"/>
      <c r="AB557" s="213"/>
      <c r="AC557" s="213"/>
      <c r="AD557" s="213"/>
      <c r="AE557" s="213"/>
      <c r="AF557" s="213"/>
      <c r="AG557" s="214"/>
      <c r="AH557" s="214"/>
      <c r="AI557" s="214"/>
      <c r="AJ557" s="51"/>
    </row>
    <row r="558" spans="1:16383" ht="15.75" customHeight="1">
      <c r="A558" s="174" t="s">
        <v>250</v>
      </c>
      <c r="B558" s="226" t="s">
        <v>1248</v>
      </c>
      <c r="C558" s="227" t="s">
        <v>1249</v>
      </c>
      <c r="D558" s="226" t="s">
        <v>96</v>
      </c>
      <c r="E558" s="233"/>
      <c r="F558" s="233">
        <v>46273</v>
      </c>
      <c r="G558" s="226">
        <v>2</v>
      </c>
      <c r="H558" s="234">
        <v>0</v>
      </c>
      <c r="I558" s="235">
        <f t="shared" ref="I558" si="85">SUM(N558:XFD558)</f>
        <v>2</v>
      </c>
      <c r="J558" s="172">
        <f t="shared" si="25"/>
        <v>0</v>
      </c>
      <c r="K558" s="226">
        <v>0</v>
      </c>
      <c r="L558" s="236" t="str">
        <f t="shared" ref="L558" si="86">IF(OR(J558="",J558="Sin estimado"),"Sin estimación",IF(J558&gt;=30%,"Desviado","Normal"))</f>
        <v>Normal</v>
      </c>
      <c r="M558" s="237"/>
      <c r="N558" s="237"/>
      <c r="O558" s="237"/>
      <c r="P558" s="237"/>
      <c r="Q558" s="237"/>
      <c r="R558" s="237">
        <v>2</v>
      </c>
      <c r="S558" s="237"/>
      <c r="T558" s="237"/>
      <c r="U558" s="237"/>
      <c r="V558" s="237"/>
      <c r="W558" s="237"/>
      <c r="X558" s="237"/>
      <c r="Y558" s="237"/>
      <c r="Z558" s="237"/>
      <c r="AA558" s="245"/>
      <c r="AB558" s="213"/>
      <c r="AC558" s="213"/>
      <c r="AD558" s="213"/>
      <c r="AE558" s="213"/>
      <c r="AF558" s="214"/>
      <c r="AG558" s="214"/>
      <c r="AH558" s="214"/>
      <c r="AI558" s="214"/>
      <c r="AJ558" s="51"/>
    </row>
    <row r="559" spans="1:16383" ht="15.75" customHeight="1">
      <c r="A559" s="206" t="s">
        <v>250</v>
      </c>
      <c r="B559" s="213" t="s">
        <v>1250</v>
      </c>
      <c r="C559" s="231" t="s">
        <v>1251</v>
      </c>
      <c r="D559" s="238" t="s">
        <v>96</v>
      </c>
      <c r="E559" s="238">
        <v>46293</v>
      </c>
      <c r="F559" s="238">
        <v>46293</v>
      </c>
      <c r="G559" s="213">
        <v>8</v>
      </c>
      <c r="H559" s="247">
        <v>0</v>
      </c>
      <c r="I559" s="248">
        <f t="shared" ref="I559" si="87">SUM(N559:XFD559)</f>
        <v>8</v>
      </c>
      <c r="J559" s="172">
        <f t="shared" si="25"/>
        <v>0</v>
      </c>
      <c r="K559" s="213">
        <v>0</v>
      </c>
      <c r="L559" s="249" t="str">
        <f t="shared" ref="L559" si="88">IF(OR(J559="",J559="Sin estimado"),"Sin estimación",IF(J559&gt;=30%,"Desviado","Normal"))</f>
        <v>Normal</v>
      </c>
      <c r="M559" s="245"/>
      <c r="N559" s="213"/>
      <c r="O559" s="213"/>
      <c r="P559" s="213"/>
      <c r="Q559" s="213"/>
      <c r="R559" s="213"/>
      <c r="S559" s="213"/>
      <c r="T559" s="213"/>
      <c r="U559" s="213"/>
      <c r="V559" s="213"/>
      <c r="W559" s="213"/>
      <c r="X559" s="213"/>
      <c r="Y559" s="213"/>
      <c r="Z559" s="213"/>
      <c r="AA559" s="250"/>
      <c r="AB559" s="213"/>
      <c r="AC559" s="213"/>
      <c r="AD559" s="213"/>
      <c r="AE559" s="214"/>
      <c r="AF559" s="214"/>
      <c r="AG559" s="214">
        <v>8</v>
      </c>
      <c r="AH559" s="214"/>
      <c r="AI559" s="214"/>
      <c r="AJ559" s="51"/>
    </row>
    <row r="560" spans="1:16383" ht="15.75" customHeight="1">
      <c r="A560" s="206" t="s">
        <v>250</v>
      </c>
      <c r="B560" s="213" t="s">
        <v>1252</v>
      </c>
      <c r="C560" s="231" t="s">
        <v>1253</v>
      </c>
      <c r="D560" s="213" t="s">
        <v>96</v>
      </c>
      <c r="E560" s="238">
        <v>46275</v>
      </c>
      <c r="F560" s="238">
        <v>46275</v>
      </c>
      <c r="G560" s="213">
        <f>8+4</f>
        <v>12</v>
      </c>
      <c r="H560" s="247">
        <v>0</v>
      </c>
      <c r="I560" s="248">
        <f t="shared" ref="I560" si="89">SUM(N560:XFD560)</f>
        <v>12</v>
      </c>
      <c r="J560" s="172">
        <f t="shared" si="25"/>
        <v>0</v>
      </c>
      <c r="K560" s="213">
        <v>0</v>
      </c>
      <c r="L560" s="249" t="str">
        <f t="shared" ref="L560" si="90">IF(OR(J560="",J560="Sin estimado"),"Sin estimación",IF(J560&gt;=30%,"Desviado","Normal"))</f>
        <v>Normal</v>
      </c>
      <c r="M560" s="213"/>
      <c r="N560" s="213"/>
      <c r="O560" s="213"/>
      <c r="P560" s="213"/>
      <c r="Q560" s="213"/>
      <c r="R560" s="213"/>
      <c r="S560" s="213">
        <v>8</v>
      </c>
      <c r="T560" s="213"/>
      <c r="U560" s="213">
        <v>4</v>
      </c>
      <c r="V560" s="213"/>
      <c r="W560" s="213"/>
      <c r="X560" s="213"/>
      <c r="Y560" s="213"/>
      <c r="Z560" s="213"/>
      <c r="AA560" s="250"/>
      <c r="AB560" s="213"/>
      <c r="AC560" s="213"/>
      <c r="AD560" s="214"/>
      <c r="AE560" s="214"/>
      <c r="AF560" s="214"/>
      <c r="AG560" s="214"/>
      <c r="AH560" s="214"/>
      <c r="AI560" s="214"/>
      <c r="AJ560" s="51"/>
    </row>
    <row r="561" spans="1:16383" ht="15.75" customHeight="1">
      <c r="A561" s="206" t="s">
        <v>250</v>
      </c>
      <c r="B561" s="213" t="s">
        <v>1254</v>
      </c>
      <c r="C561" s="231" t="s">
        <v>1255</v>
      </c>
      <c r="D561" s="213" t="s">
        <v>96</v>
      </c>
      <c r="E561" s="238"/>
      <c r="F561" s="238">
        <v>46289</v>
      </c>
      <c r="G561" s="213">
        <f>8*2</f>
        <v>16</v>
      </c>
      <c r="H561" s="247">
        <v>0</v>
      </c>
      <c r="I561" s="248">
        <f t="shared" ref="I561" si="91">SUM(N561:XFD561)</f>
        <v>20</v>
      </c>
      <c r="J561" s="172">
        <f t="shared" si="25"/>
        <v>0.25</v>
      </c>
      <c r="K561" s="213">
        <v>0</v>
      </c>
      <c r="L561" s="249" t="str">
        <f t="shared" ref="L561" si="92">IF(OR(J561="",J561="Sin estimado"),"Sin estimación",IF(J561&gt;=30%,"Desviado","Normal"))</f>
        <v>Normal</v>
      </c>
      <c r="M561" s="213"/>
      <c r="N561" s="213"/>
      <c r="O561" s="213"/>
      <c r="P561" s="213"/>
      <c r="Q561" s="213"/>
      <c r="R561" s="213"/>
      <c r="S561" s="213"/>
      <c r="T561" s="213"/>
      <c r="U561" s="213"/>
      <c r="V561" s="213"/>
      <c r="W561" s="213"/>
      <c r="X561" s="213"/>
      <c r="Y561" s="213"/>
      <c r="Z561" s="213"/>
      <c r="AA561" s="250">
        <v>8</v>
      </c>
      <c r="AB561" s="213">
        <v>8</v>
      </c>
      <c r="AC561" s="214"/>
      <c r="AD561" s="214">
        <v>4</v>
      </c>
      <c r="AE561" s="214"/>
      <c r="AF561" s="214"/>
      <c r="AG561" s="214"/>
      <c r="AH561" s="214"/>
      <c r="AI561" s="214"/>
      <c r="AJ561" s="51"/>
    </row>
    <row r="562" spans="1:16383" ht="15.75" customHeight="1">
      <c r="A562" s="206" t="s">
        <v>250</v>
      </c>
      <c r="B562" s="213" t="s">
        <v>1256</v>
      </c>
      <c r="C562" s="231" t="s">
        <v>1257</v>
      </c>
      <c r="D562" s="213" t="s">
        <v>96</v>
      </c>
      <c r="E562" s="238">
        <v>46281</v>
      </c>
      <c r="F562" s="238">
        <v>46281</v>
      </c>
      <c r="G562" s="213">
        <f>8+4</f>
        <v>12</v>
      </c>
      <c r="H562" s="247">
        <v>0</v>
      </c>
      <c r="I562" s="248">
        <f t="shared" ref="I562" si="93">SUM(N562:XFD562)</f>
        <v>12</v>
      </c>
      <c r="J562" s="172">
        <f t="shared" si="25"/>
        <v>0</v>
      </c>
      <c r="K562" s="213">
        <v>0</v>
      </c>
      <c r="L562" s="249" t="str">
        <f t="shared" ref="L562" si="94">IF(OR(J562="",J562="Sin estimado"),"Sin estimación",IF(J562&gt;=30%,"Desviado","Normal"))</f>
        <v>Normal</v>
      </c>
      <c r="M562" s="213"/>
      <c r="N562" s="213"/>
      <c r="O562" s="213"/>
      <c r="P562" s="213"/>
      <c r="Q562" s="213"/>
      <c r="R562" s="213"/>
      <c r="S562" s="213"/>
      <c r="T562" s="213"/>
      <c r="U562" s="213"/>
      <c r="V562" s="213">
        <v>4</v>
      </c>
      <c r="W562" s="213">
        <v>8</v>
      </c>
      <c r="X562" s="213"/>
      <c r="Y562" s="213"/>
      <c r="Z562" s="213"/>
      <c r="AA562" s="250"/>
      <c r="AB562" s="214"/>
      <c r="AC562" s="214"/>
      <c r="AD562" s="214"/>
      <c r="AE562" s="214"/>
      <c r="AF562" s="214"/>
      <c r="AG562" s="214"/>
      <c r="AH562" s="214"/>
      <c r="AI562" s="214"/>
      <c r="AJ562" s="51"/>
    </row>
    <row r="563" spans="1:16383" ht="15.75" customHeight="1">
      <c r="A563" s="206" t="s">
        <v>250</v>
      </c>
      <c r="B563" s="213" t="s">
        <v>1258</v>
      </c>
      <c r="C563" s="231" t="s">
        <v>1259</v>
      </c>
      <c r="D563" s="213" t="s">
        <v>96</v>
      </c>
      <c r="E563" s="238">
        <v>46280</v>
      </c>
      <c r="F563" s="238">
        <v>46280</v>
      </c>
      <c r="G563" s="213">
        <v>4</v>
      </c>
      <c r="H563" s="247">
        <v>0</v>
      </c>
      <c r="I563" s="248">
        <f t="shared" ref="I563:I564" si="95">SUM(N563:XFD563)</f>
        <v>4</v>
      </c>
      <c r="J563" s="172">
        <f t="shared" si="25"/>
        <v>0</v>
      </c>
      <c r="K563" s="213">
        <v>0</v>
      </c>
      <c r="L563" s="249" t="str">
        <f t="shared" ref="L563:L564" si="96">IF(OR(J563="",J563="Sin estimado"),"Sin estimación",IF(J563&gt;=30%,"Desviado","Normal"))</f>
        <v>Normal</v>
      </c>
      <c r="M563" s="213"/>
      <c r="N563" s="213"/>
      <c r="O563" s="213"/>
      <c r="P563" s="213"/>
      <c r="Q563" s="213"/>
      <c r="R563" s="213"/>
      <c r="S563" s="213"/>
      <c r="T563" s="213"/>
      <c r="U563" s="213"/>
      <c r="V563" s="213"/>
      <c r="W563" s="213"/>
      <c r="X563" s="213">
        <v>4</v>
      </c>
      <c r="Y563" s="213"/>
      <c r="Z563" s="213"/>
      <c r="AA563" s="251"/>
      <c r="AB563" s="214"/>
      <c r="AC563" s="214"/>
      <c r="AD563" s="214"/>
      <c r="AE563" s="214"/>
      <c r="AF563" s="214"/>
      <c r="AG563" s="214"/>
      <c r="AH563" s="214"/>
      <c r="AI563" s="214"/>
      <c r="AJ563" s="51"/>
    </row>
    <row r="564" spans="1:16383" ht="15.75" customHeight="1">
      <c r="A564" s="206" t="s">
        <v>250</v>
      </c>
      <c r="B564" s="213" t="s">
        <v>1260</v>
      </c>
      <c r="C564" s="231" t="s">
        <v>1261</v>
      </c>
      <c r="D564" s="213" t="s">
        <v>96</v>
      </c>
      <c r="E564" s="238">
        <v>46288</v>
      </c>
      <c r="F564" s="238">
        <v>46288</v>
      </c>
      <c r="G564" s="213">
        <v>6</v>
      </c>
      <c r="H564" s="247">
        <v>0</v>
      </c>
      <c r="I564" s="248">
        <f t="shared" si="95"/>
        <v>6</v>
      </c>
      <c r="J564" s="172">
        <f t="shared" si="25"/>
        <v>0</v>
      </c>
      <c r="K564" s="213">
        <v>0</v>
      </c>
      <c r="L564" s="249" t="str">
        <f t="shared" si="96"/>
        <v>Normal</v>
      </c>
      <c r="M564" s="213"/>
      <c r="N564" s="213"/>
      <c r="O564" s="213"/>
      <c r="P564" s="213"/>
      <c r="Q564" s="213"/>
      <c r="R564" s="213"/>
      <c r="S564" s="213"/>
      <c r="T564" s="213"/>
      <c r="U564" s="213"/>
      <c r="V564" s="213"/>
      <c r="W564" s="213"/>
      <c r="X564" s="213">
        <v>4</v>
      </c>
      <c r="Y564" s="213">
        <v>2</v>
      </c>
      <c r="Z564" s="214"/>
      <c r="AA564" s="251"/>
      <c r="AB564" s="214"/>
      <c r="AC564" s="214"/>
      <c r="AD564" s="214"/>
      <c r="AE564" s="214"/>
      <c r="AF564" s="214"/>
      <c r="AG564" s="214"/>
      <c r="AH564" s="214"/>
      <c r="AI564" s="214"/>
      <c r="AJ564" s="51"/>
    </row>
    <row r="565" spans="1:16383" ht="15.75" customHeight="1">
      <c r="A565" s="206" t="s">
        <v>250</v>
      </c>
      <c r="B565" s="213" t="s">
        <v>1262</v>
      </c>
      <c r="C565" s="231" t="s">
        <v>1263</v>
      </c>
      <c r="D565" s="213" t="s">
        <v>96</v>
      </c>
      <c r="E565" s="238">
        <v>46283</v>
      </c>
      <c r="F565" s="238">
        <v>46283</v>
      </c>
      <c r="G565" s="213">
        <v>8</v>
      </c>
      <c r="H565" s="247">
        <v>0</v>
      </c>
      <c r="I565" s="248">
        <f t="shared" ref="I565" si="97">SUM(N565:XFD565)</f>
        <v>8</v>
      </c>
      <c r="J565" s="172">
        <f t="shared" si="25"/>
        <v>0</v>
      </c>
      <c r="K565" s="213">
        <v>0</v>
      </c>
      <c r="L565" s="249" t="str">
        <f t="shared" ref="L565" si="98">IF(OR(J565="",J565="Sin estimado"),"Sin estimación",IF(J565&gt;=30%,"Desviado","Normal"))</f>
        <v>Normal</v>
      </c>
      <c r="M565" s="213"/>
      <c r="N565" s="213"/>
      <c r="O565" s="213"/>
      <c r="P565" s="213"/>
      <c r="Q565" s="213"/>
      <c r="R565" s="213"/>
      <c r="S565" s="213"/>
      <c r="T565" s="213"/>
      <c r="U565" s="213"/>
      <c r="V565" s="213"/>
      <c r="W565" s="213"/>
      <c r="X565" s="213"/>
      <c r="Y565" s="214">
        <v>6</v>
      </c>
      <c r="Z565" s="214">
        <v>2</v>
      </c>
      <c r="AA565" s="251"/>
      <c r="AB565" s="214"/>
      <c r="AC565" s="214"/>
      <c r="AD565" s="214"/>
      <c r="AE565" s="214"/>
      <c r="AF565" s="214"/>
      <c r="AG565" s="214"/>
      <c r="AH565" s="214"/>
      <c r="AI565" s="214"/>
      <c r="AJ565" s="51"/>
    </row>
    <row r="566" spans="1:16383" ht="15.75" customHeight="1">
      <c r="A566" s="206" t="s">
        <v>250</v>
      </c>
      <c r="B566" s="213" t="s">
        <v>1264</v>
      </c>
      <c r="C566" s="231" t="s">
        <v>1265</v>
      </c>
      <c r="D566" s="213" t="s">
        <v>96</v>
      </c>
      <c r="E566" s="238"/>
      <c r="F566" s="238">
        <v>46283</v>
      </c>
      <c r="G566" s="213">
        <v>6</v>
      </c>
      <c r="H566" s="247">
        <v>0</v>
      </c>
      <c r="I566" s="248">
        <f t="shared" ref="I566" si="99">SUM(N566:XFD566)</f>
        <v>6</v>
      </c>
      <c r="J566" s="172">
        <f t="shared" si="25"/>
        <v>0</v>
      </c>
      <c r="K566" s="213">
        <v>0</v>
      </c>
      <c r="L566" s="249" t="str">
        <f t="shared" ref="L566" si="100">IF(OR(J566="",J566="Sin estimado"),"Sin estimación",IF(J566&gt;=30%,"Desviado","Normal"))</f>
        <v>Normal</v>
      </c>
      <c r="M566" s="213"/>
      <c r="N566" s="213"/>
      <c r="O566" s="213"/>
      <c r="P566" s="213"/>
      <c r="Q566" s="213"/>
      <c r="R566" s="213"/>
      <c r="S566" s="213"/>
      <c r="T566" s="213"/>
      <c r="U566" s="213"/>
      <c r="V566" s="213"/>
      <c r="W566" s="213"/>
      <c r="X566" s="214"/>
      <c r="Y566" s="214"/>
      <c r="Z566" s="214">
        <v>6</v>
      </c>
      <c r="AA566" s="251"/>
      <c r="AB566" s="214"/>
      <c r="AC566" s="214"/>
      <c r="AD566" s="214"/>
      <c r="AE566" s="214"/>
      <c r="AF566" s="214"/>
      <c r="AG566" s="214"/>
      <c r="AH566" s="214"/>
      <c r="AI566" s="214"/>
      <c r="AJ566" s="51"/>
    </row>
    <row r="567" spans="1:16383" ht="15.75" customHeight="1">
      <c r="A567" s="206" t="s">
        <v>250</v>
      </c>
      <c r="B567" s="213" t="s">
        <v>1266</v>
      </c>
      <c r="C567" s="231" t="s">
        <v>1267</v>
      </c>
      <c r="D567" s="213" t="s">
        <v>96</v>
      </c>
      <c r="E567" s="238">
        <v>46290</v>
      </c>
      <c r="F567" s="238">
        <v>46290</v>
      </c>
      <c r="G567" s="213">
        <f>8+4</f>
        <v>12</v>
      </c>
      <c r="H567" s="247">
        <v>0</v>
      </c>
      <c r="I567" s="248">
        <f t="shared" ref="I567" si="101">SUM(N567:XFD567)</f>
        <v>16</v>
      </c>
      <c r="J567" s="172">
        <f t="shared" si="25"/>
        <v>0.33333333333333331</v>
      </c>
      <c r="K567" s="213">
        <v>0</v>
      </c>
      <c r="L567" s="249" t="str">
        <f t="shared" ref="L567" si="102">IF(OR(J567="",J567="Sin estimado"),"Sin estimación",IF(J567&gt;=30%,"Desviado","Normal"))</f>
        <v>Desviado</v>
      </c>
      <c r="M567" s="213"/>
      <c r="N567" s="213"/>
      <c r="O567" s="213"/>
      <c r="P567" s="213"/>
      <c r="Q567" s="213"/>
      <c r="R567" s="213"/>
      <c r="S567" s="213"/>
      <c r="T567" s="213"/>
      <c r="U567" s="213"/>
      <c r="V567" s="213"/>
      <c r="W567" s="214"/>
      <c r="X567" s="214"/>
      <c r="Y567" s="214"/>
      <c r="Z567" s="214"/>
      <c r="AA567" s="214"/>
      <c r="AB567" s="214"/>
      <c r="AC567" s="214"/>
      <c r="AD567" s="214"/>
      <c r="AE567" s="214">
        <v>8</v>
      </c>
      <c r="AF567" s="214">
        <v>8</v>
      </c>
      <c r="AG567" s="214"/>
      <c r="AH567" s="214"/>
      <c r="AI567" s="214"/>
      <c r="AJ567" s="51"/>
    </row>
    <row r="568" spans="1:16383" ht="15.75" customHeight="1">
      <c r="A568" s="206" t="s">
        <v>250</v>
      </c>
      <c r="B568" s="213" t="s">
        <v>1268</v>
      </c>
      <c r="C568" s="231" t="s">
        <v>1269</v>
      </c>
      <c r="D568" s="213" t="s">
        <v>96</v>
      </c>
      <c r="E568" s="238"/>
      <c r="F568" s="238">
        <v>46295</v>
      </c>
      <c r="G568" s="213">
        <f>8+4</f>
        <v>12</v>
      </c>
      <c r="H568" s="247">
        <v>0</v>
      </c>
      <c r="I568" s="248">
        <f t="shared" ref="I568:I569" si="103">SUM(N568:XFD568)</f>
        <v>12</v>
      </c>
      <c r="J568" s="172">
        <f t="shared" si="25"/>
        <v>0</v>
      </c>
      <c r="K568" s="213">
        <v>0</v>
      </c>
      <c r="L568" s="249" t="str">
        <f t="shared" ref="L568:L569" si="104">IF(OR(J568="",J568="Sin estimado"),"Sin estimación",IF(J568&gt;=30%,"Desviado","Normal"))</f>
        <v>Normal</v>
      </c>
      <c r="M568" s="213"/>
      <c r="N568" s="213"/>
      <c r="O568" s="213"/>
      <c r="P568" s="213"/>
      <c r="Q568" s="213"/>
      <c r="R568" s="213"/>
      <c r="S568" s="213"/>
      <c r="T568" s="213"/>
      <c r="U568" s="213"/>
      <c r="V568" s="214"/>
      <c r="W568" s="214"/>
      <c r="X568" s="214"/>
      <c r="Y568" s="214"/>
      <c r="Z568" s="214"/>
      <c r="AA568" s="214"/>
      <c r="AB568" s="214"/>
      <c r="AC568" s="214"/>
      <c r="AD568" s="214"/>
      <c r="AE568" s="214"/>
      <c r="AF568" s="214"/>
      <c r="AG568" s="214"/>
      <c r="AH568" s="214">
        <v>8</v>
      </c>
      <c r="AI568" s="214">
        <v>4</v>
      </c>
      <c r="AJ568" s="51"/>
    </row>
    <row r="569" spans="1:16383" ht="15.75" customHeight="1">
      <c r="A569" s="206" t="s">
        <v>250</v>
      </c>
      <c r="B569" s="213" t="s">
        <v>1270</v>
      </c>
      <c r="C569" s="231" t="s">
        <v>1271</v>
      </c>
      <c r="D569" s="213" t="s">
        <v>96</v>
      </c>
      <c r="E569" s="238">
        <v>46288</v>
      </c>
      <c r="F569" s="238">
        <v>46289</v>
      </c>
      <c r="G569" s="213">
        <f>8+4</f>
        <v>12</v>
      </c>
      <c r="H569" s="247">
        <v>0</v>
      </c>
      <c r="I569" s="248">
        <f t="shared" si="103"/>
        <v>12</v>
      </c>
      <c r="J569" s="172">
        <f t="shared" si="25"/>
        <v>0</v>
      </c>
      <c r="K569" s="213">
        <v>0</v>
      </c>
      <c r="L569" s="249" t="str">
        <f t="shared" si="104"/>
        <v>Normal</v>
      </c>
      <c r="M569" s="213"/>
      <c r="N569" s="213"/>
      <c r="O569" s="213"/>
      <c r="P569" s="213"/>
      <c r="Q569" s="213"/>
      <c r="R569" s="213"/>
      <c r="S569" s="213"/>
      <c r="T569" s="213"/>
      <c r="U569" s="214"/>
      <c r="V569" s="214"/>
      <c r="W569" s="214"/>
      <c r="X569" s="214"/>
      <c r="Y569" s="214"/>
      <c r="Z569" s="214"/>
      <c r="AA569" s="214"/>
      <c r="AB569" s="214"/>
      <c r="AC569" s="214">
        <v>8</v>
      </c>
      <c r="AD569" s="214">
        <v>4</v>
      </c>
      <c r="AE569" s="214"/>
      <c r="AF569" s="214"/>
      <c r="AG569" s="214"/>
      <c r="AH569" s="214"/>
      <c r="AI569" s="214"/>
      <c r="AJ569" s="51"/>
    </row>
    <row r="570" spans="1:16383" ht="15.75" customHeight="1">
      <c r="A570" s="252" t="s">
        <v>250</v>
      </c>
      <c r="B570" s="237" t="s">
        <v>1272</v>
      </c>
      <c r="C570" s="253" t="s">
        <v>1273</v>
      </c>
      <c r="D570" s="237" t="s">
        <v>96</v>
      </c>
      <c r="E570" s="254">
        <v>46295</v>
      </c>
      <c r="F570" s="254">
        <v>46295</v>
      </c>
      <c r="G570" s="237">
        <v>4</v>
      </c>
      <c r="H570" s="255">
        <v>0</v>
      </c>
      <c r="I570" s="256">
        <f t="shared" ref="I570:I575" si="105">SUM(N570:XFD570)</f>
        <v>4</v>
      </c>
      <c r="J570" s="172">
        <f t="shared" si="25"/>
        <v>0</v>
      </c>
      <c r="K570" s="237">
        <v>0</v>
      </c>
      <c r="L570" s="257" t="str">
        <f t="shared" ref="L570:L576" si="106">IF(OR(J570="",J570="Sin estimado"),"Sin estimación",IF(J570&gt;=30%,"Desviado","Normal"))</f>
        <v>Normal</v>
      </c>
      <c r="M570" s="213"/>
      <c r="N570" s="237"/>
      <c r="O570" s="237"/>
      <c r="P570" s="237"/>
      <c r="Q570" s="237"/>
      <c r="R570" s="237"/>
      <c r="S570" s="237"/>
      <c r="T570" s="246"/>
      <c r="U570" s="246"/>
      <c r="V570" s="246"/>
      <c r="W570" s="246"/>
      <c r="X570" s="246"/>
      <c r="Y570" s="246"/>
      <c r="Z570" s="246"/>
      <c r="AA570" s="246"/>
      <c r="AB570" s="246"/>
      <c r="AC570" s="246"/>
      <c r="AD570" s="246"/>
      <c r="AE570" s="246"/>
      <c r="AF570" s="246"/>
      <c r="AG570" s="246"/>
      <c r="AH570" s="246"/>
      <c r="AI570" s="246">
        <v>4</v>
      </c>
      <c r="AJ570" s="51"/>
    </row>
    <row r="571" spans="1:16383" ht="15.75" customHeight="1">
      <c r="A571" s="258" t="s">
        <v>1274</v>
      </c>
      <c r="B571" s="213" t="s">
        <v>1275</v>
      </c>
      <c r="C571" s="231" t="s">
        <v>1276</v>
      </c>
      <c r="D571" s="217" t="s">
        <v>97</v>
      </c>
      <c r="E571" s="238">
        <v>46289</v>
      </c>
      <c r="F571" s="213"/>
      <c r="G571" s="223"/>
      <c r="H571" s="222">
        <v>0</v>
      </c>
      <c r="I571" s="171">
        <f t="shared" si="105"/>
        <v>16</v>
      </c>
      <c r="J571" s="172" t="str">
        <f t="shared" si="25"/>
        <v/>
      </c>
      <c r="K571" s="174">
        <v>0</v>
      </c>
      <c r="L571" s="210" t="str">
        <f t="shared" si="106"/>
        <v>Sin estimación</v>
      </c>
      <c r="M571" s="213"/>
      <c r="N571" s="213"/>
      <c r="O571" s="213"/>
      <c r="P571" s="213"/>
      <c r="Q571" s="214"/>
      <c r="R571" s="214"/>
      <c r="S571" s="214"/>
      <c r="T571" s="214"/>
      <c r="U571" s="214"/>
      <c r="V571" s="214"/>
      <c r="W571" s="214"/>
      <c r="X571" s="214"/>
      <c r="Y571" s="214"/>
      <c r="Z571" s="214"/>
      <c r="AA571" s="214"/>
      <c r="AB571" s="214"/>
      <c r="AC571" s="214"/>
      <c r="AD571" s="214">
        <v>8</v>
      </c>
      <c r="AE571" s="214">
        <v>8</v>
      </c>
      <c r="AF571" s="214"/>
      <c r="AG571" s="214"/>
      <c r="AH571" s="214"/>
      <c r="AI571" s="214"/>
      <c r="AJ571" s="51"/>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c r="CO571"/>
      <c r="CP571"/>
      <c r="CQ571"/>
      <c r="CR571"/>
      <c r="CS571"/>
      <c r="CT571"/>
      <c r="CU571"/>
      <c r="CV571"/>
      <c r="CW571"/>
      <c r="CX571"/>
      <c r="CY571"/>
      <c r="CZ571"/>
      <c r="DA571"/>
      <c r="DB571"/>
      <c r="DC571"/>
      <c r="DD571"/>
      <c r="DE571"/>
      <c r="DF571"/>
      <c r="DG571"/>
      <c r="DH571"/>
      <c r="DI571"/>
      <c r="DJ571"/>
      <c r="DK571"/>
      <c r="DL571"/>
      <c r="DM571"/>
      <c r="DN571"/>
      <c r="DO571"/>
      <c r="DP571"/>
      <c r="DQ571"/>
      <c r="DR571"/>
      <c r="DS571"/>
      <c r="DT571"/>
      <c r="DU571"/>
      <c r="DV571"/>
      <c r="DW571"/>
      <c r="DX571"/>
      <c r="DY571"/>
      <c r="DZ571"/>
      <c r="EA571"/>
      <c r="EB571"/>
      <c r="EC571"/>
      <c r="ED571"/>
      <c r="EE571"/>
      <c r="EF571"/>
      <c r="EG571"/>
      <c r="EH571"/>
      <c r="EI571"/>
      <c r="EJ571"/>
      <c r="EK571"/>
      <c r="EL571"/>
      <c r="EM571"/>
      <c r="EN571"/>
      <c r="EO571"/>
      <c r="EP571"/>
      <c r="EQ571"/>
      <c r="ER571"/>
      <c r="ES571"/>
      <c r="ET571"/>
      <c r="EU571"/>
      <c r="EV571"/>
      <c r="EW571"/>
      <c r="EX571"/>
      <c r="EY571"/>
      <c r="EZ571"/>
      <c r="FA571"/>
      <c r="FB571"/>
      <c r="FC571"/>
      <c r="FD571"/>
      <c r="FE571"/>
      <c r="FF571"/>
      <c r="FG571"/>
      <c r="FH571"/>
      <c r="FI571"/>
      <c r="FJ571"/>
      <c r="FK571"/>
      <c r="FL571"/>
      <c r="FM571"/>
      <c r="FN571"/>
      <c r="FO571"/>
      <c r="FP571"/>
      <c r="FQ571"/>
      <c r="FR571"/>
      <c r="FS571"/>
      <c r="FT571"/>
      <c r="FU571"/>
      <c r="FV571"/>
      <c r="FW571"/>
      <c r="FX571"/>
      <c r="FY571"/>
      <c r="FZ571"/>
      <c r="GA571"/>
      <c r="GB571"/>
      <c r="GC571"/>
      <c r="GD571"/>
      <c r="GE571"/>
      <c r="GF571"/>
      <c r="GG571"/>
      <c r="GH571"/>
      <c r="GI571"/>
      <c r="GJ571"/>
      <c r="GK571"/>
      <c r="GL571"/>
      <c r="GM571"/>
      <c r="GN571"/>
      <c r="GO571"/>
      <c r="GP571"/>
      <c r="GQ571"/>
      <c r="GR571"/>
      <c r="GS571"/>
      <c r="GT571"/>
      <c r="GU571"/>
      <c r="GV571"/>
      <c r="GW571"/>
      <c r="GX571"/>
      <c r="GY571"/>
      <c r="GZ571"/>
      <c r="HA571"/>
      <c r="HB571"/>
      <c r="HC571"/>
      <c r="HD571"/>
      <c r="HE571"/>
      <c r="HF571"/>
      <c r="HG571"/>
      <c r="HH571"/>
      <c r="HI571"/>
      <c r="HJ571"/>
      <c r="HK571"/>
      <c r="HL571"/>
      <c r="HM571"/>
      <c r="HN571"/>
      <c r="HO571"/>
      <c r="HP571"/>
      <c r="HQ571"/>
      <c r="HR571"/>
      <c r="HS571"/>
      <c r="HT571"/>
      <c r="HU571"/>
      <c r="HV571"/>
      <c r="HW571"/>
      <c r="HX571"/>
      <c r="HY571"/>
      <c r="HZ571"/>
      <c r="IA571"/>
      <c r="IB571"/>
      <c r="IC571"/>
      <c r="ID571"/>
      <c r="IE571"/>
      <c r="IF571"/>
      <c r="IG571"/>
      <c r="IH571"/>
      <c r="II571"/>
      <c r="IJ571"/>
      <c r="IK571"/>
      <c r="IL571"/>
      <c r="IM571"/>
      <c r="IN571"/>
      <c r="IO571"/>
      <c r="IP571"/>
      <c r="IQ571"/>
      <c r="IR571"/>
      <c r="IS571"/>
      <c r="IT571"/>
      <c r="IU571"/>
      <c r="IV571"/>
      <c r="IW571"/>
      <c r="IX571"/>
      <c r="IY571"/>
      <c r="IZ571"/>
      <c r="JA571"/>
      <c r="JB571"/>
      <c r="JC571"/>
      <c r="JD571"/>
      <c r="JE571"/>
      <c r="JF571"/>
      <c r="JG571"/>
      <c r="JH571"/>
      <c r="JI571"/>
      <c r="JJ571"/>
      <c r="JK571"/>
      <c r="JL571"/>
      <c r="JM571"/>
      <c r="JN571"/>
      <c r="JO571"/>
      <c r="JP571"/>
      <c r="JQ571"/>
      <c r="JR571"/>
      <c r="JS571"/>
      <c r="JT571"/>
      <c r="JU571"/>
      <c r="JV571"/>
      <c r="JW571"/>
      <c r="JX571"/>
      <c r="JY571"/>
      <c r="JZ571"/>
      <c r="KA571"/>
      <c r="KB571"/>
      <c r="KC571"/>
      <c r="KD571"/>
      <c r="KE571"/>
      <c r="KF571"/>
      <c r="KG571"/>
      <c r="KH571"/>
      <c r="KI571"/>
      <c r="KJ571"/>
      <c r="KK571"/>
      <c r="KL571"/>
      <c r="KM571"/>
      <c r="KN571"/>
      <c r="KO571"/>
      <c r="KP571"/>
      <c r="KQ571"/>
      <c r="KR571"/>
      <c r="KS571"/>
      <c r="KT571"/>
      <c r="KU571"/>
      <c r="KV571"/>
      <c r="KW571"/>
      <c r="KX571"/>
      <c r="KY571"/>
      <c r="KZ571"/>
      <c r="LA571"/>
      <c r="LB571"/>
      <c r="LC571"/>
      <c r="LD571"/>
      <c r="LE571"/>
      <c r="LF571"/>
      <c r="LG571"/>
      <c r="LH571"/>
      <c r="LI571"/>
      <c r="LJ571"/>
      <c r="LK571"/>
      <c r="LL571"/>
      <c r="LM571"/>
      <c r="LN571"/>
      <c r="LO571"/>
      <c r="LP571"/>
      <c r="LQ571"/>
      <c r="LR571"/>
      <c r="LS571"/>
      <c r="LT571"/>
      <c r="LU571"/>
      <c r="LV571"/>
      <c r="LW571"/>
      <c r="LX571"/>
      <c r="LY571"/>
      <c r="LZ571"/>
      <c r="MA571"/>
      <c r="MB571"/>
      <c r="MC571"/>
      <c r="MD571"/>
      <c r="ME571"/>
      <c r="MF571"/>
      <c r="MG571"/>
      <c r="MH571"/>
      <c r="MI571"/>
      <c r="MJ571"/>
      <c r="MK571"/>
      <c r="ML571"/>
      <c r="MM571"/>
      <c r="MN571"/>
      <c r="MO571"/>
      <c r="MP571"/>
      <c r="MQ571"/>
      <c r="MR571"/>
      <c r="MS571"/>
      <c r="MT571"/>
      <c r="MU571"/>
      <c r="MV571"/>
      <c r="MW571"/>
      <c r="MX571"/>
      <c r="MY571"/>
      <c r="MZ571"/>
      <c r="NA571"/>
      <c r="NB571"/>
      <c r="NC571"/>
      <c r="ND571"/>
      <c r="NE571"/>
      <c r="NF571"/>
      <c r="NG571"/>
      <c r="NH571"/>
      <c r="NI571"/>
      <c r="NJ571"/>
      <c r="NK571"/>
      <c r="NL571"/>
      <c r="NM571"/>
      <c r="NN571"/>
      <c r="NO571"/>
      <c r="NP571"/>
      <c r="NQ571"/>
      <c r="NR571"/>
      <c r="NS571"/>
      <c r="NT571"/>
      <c r="NU571"/>
      <c r="NV571"/>
      <c r="NW571"/>
      <c r="NX571"/>
      <c r="NY571"/>
      <c r="NZ571"/>
      <c r="OA571"/>
      <c r="OB571"/>
      <c r="OC571"/>
      <c r="OD571"/>
      <c r="OE571"/>
      <c r="OF571"/>
      <c r="OG571"/>
      <c r="OH571"/>
      <c r="OI571"/>
      <c r="OJ571"/>
      <c r="OK571"/>
      <c r="OL571"/>
      <c r="OM571"/>
      <c r="ON571"/>
      <c r="OO571"/>
      <c r="OP571"/>
      <c r="OQ571"/>
      <c r="OR571"/>
      <c r="OS571"/>
      <c r="OT571"/>
      <c r="OU571"/>
      <c r="OV571"/>
      <c r="OW571"/>
      <c r="OX571"/>
      <c r="OY571"/>
      <c r="OZ571"/>
      <c r="PA571"/>
      <c r="PB571"/>
      <c r="PC571"/>
      <c r="PD571"/>
      <c r="PE571"/>
      <c r="PF571"/>
      <c r="PG571"/>
      <c r="PH571"/>
      <c r="PI571"/>
      <c r="PJ571"/>
      <c r="PK571"/>
      <c r="PL571"/>
      <c r="PM571"/>
      <c r="PN571"/>
      <c r="PO571"/>
      <c r="PP571"/>
      <c r="PQ571"/>
      <c r="PR571"/>
      <c r="PS571"/>
      <c r="PT571"/>
      <c r="PU571"/>
      <c r="PV571"/>
      <c r="PW571"/>
      <c r="PX571"/>
      <c r="PY571"/>
      <c r="PZ571"/>
      <c r="QA571"/>
      <c r="QB571"/>
      <c r="QC571"/>
      <c r="QD571"/>
      <c r="QE571"/>
      <c r="QF571"/>
      <c r="QG571"/>
      <c r="QH571"/>
      <c r="QI571"/>
      <c r="QJ571"/>
      <c r="QK571"/>
      <c r="QL571"/>
      <c r="QM571"/>
      <c r="QN571"/>
      <c r="QO571"/>
      <c r="QP571"/>
      <c r="QQ571"/>
      <c r="QR571"/>
      <c r="QS571"/>
      <c r="QT571"/>
      <c r="QU571"/>
      <c r="QV571"/>
      <c r="QW571"/>
      <c r="QX571"/>
      <c r="QY571"/>
      <c r="QZ571"/>
      <c r="RA571"/>
      <c r="RB571"/>
      <c r="RC571"/>
      <c r="RD571"/>
      <c r="RE571"/>
      <c r="RF571"/>
      <c r="RG571"/>
      <c r="RH571"/>
      <c r="RI571"/>
      <c r="RJ571"/>
      <c r="RK571"/>
      <c r="RL571"/>
      <c r="RM571"/>
      <c r="RN571"/>
      <c r="RO571"/>
      <c r="RP571"/>
      <c r="RQ571"/>
      <c r="RR571"/>
      <c r="RS571"/>
      <c r="RT571"/>
      <c r="RU571"/>
      <c r="RV571"/>
      <c r="RW571"/>
      <c r="RX571"/>
      <c r="RY571"/>
      <c r="RZ571"/>
      <c r="SA571"/>
      <c r="SB571"/>
      <c r="SC571"/>
      <c r="SD571"/>
      <c r="SE571"/>
      <c r="SF571"/>
      <c r="SG571"/>
      <c r="SH571"/>
      <c r="SI571"/>
      <c r="SJ571"/>
      <c r="SK571"/>
      <c r="SL571"/>
      <c r="SM571"/>
      <c r="SN571"/>
      <c r="SO571"/>
      <c r="SP571"/>
      <c r="SQ571"/>
      <c r="SR571"/>
      <c r="SS571"/>
      <c r="ST571"/>
      <c r="SU571"/>
      <c r="SV571"/>
      <c r="SW571"/>
      <c r="SX571"/>
      <c r="SY571"/>
      <c r="SZ571"/>
      <c r="TA571"/>
      <c r="TB571"/>
      <c r="TC571"/>
      <c r="TD571"/>
      <c r="TE571"/>
      <c r="TF571"/>
      <c r="TG571"/>
      <c r="TH571"/>
      <c r="TI571"/>
      <c r="TJ571"/>
      <c r="TK571"/>
      <c r="TL571"/>
      <c r="TM571"/>
      <c r="TN571"/>
      <c r="TO571"/>
      <c r="TP571"/>
      <c r="TQ571"/>
      <c r="TR571"/>
      <c r="TS571"/>
      <c r="TT571"/>
      <c r="TU571"/>
      <c r="TV571"/>
      <c r="TW571"/>
      <c r="TX571"/>
      <c r="TY571"/>
      <c r="TZ571"/>
      <c r="UA571"/>
      <c r="UB571"/>
      <c r="UC571"/>
      <c r="UD571"/>
      <c r="UE571"/>
      <c r="UF571"/>
      <c r="UG571"/>
      <c r="UH571"/>
      <c r="UI571"/>
      <c r="UJ571"/>
      <c r="UK571"/>
      <c r="UL571"/>
      <c r="UM571"/>
      <c r="UN571"/>
      <c r="UO571"/>
      <c r="UP571"/>
      <c r="UQ571"/>
      <c r="UR571"/>
      <c r="US571"/>
      <c r="UT571"/>
      <c r="UU571"/>
      <c r="UV571"/>
      <c r="UW571"/>
      <c r="UX571"/>
      <c r="UY571"/>
      <c r="UZ571"/>
      <c r="VA571"/>
      <c r="VB571"/>
      <c r="VC571"/>
      <c r="VD571"/>
      <c r="VE571"/>
      <c r="VF571"/>
      <c r="VG571"/>
      <c r="VH571"/>
      <c r="VI571"/>
      <c r="VJ571"/>
      <c r="VK571"/>
      <c r="VL571"/>
      <c r="VM571"/>
      <c r="VN571"/>
      <c r="VO571"/>
      <c r="VP571"/>
      <c r="VQ571"/>
      <c r="VR571"/>
      <c r="VS571"/>
      <c r="VT571"/>
      <c r="VU571"/>
      <c r="VV571"/>
      <c r="VW571"/>
      <c r="VX571"/>
      <c r="VY571"/>
      <c r="VZ571"/>
      <c r="WA571"/>
      <c r="WB571"/>
      <c r="WC571"/>
      <c r="WD571"/>
      <c r="WE571"/>
      <c r="WF571"/>
      <c r="WG571"/>
      <c r="WH571"/>
      <c r="WI571"/>
      <c r="WJ571"/>
      <c r="WK571"/>
      <c r="WL571"/>
      <c r="WM571"/>
      <c r="WN571"/>
      <c r="WO571"/>
      <c r="WP571"/>
      <c r="WQ571"/>
      <c r="WR571"/>
      <c r="WS571"/>
      <c r="WT571"/>
      <c r="WU571"/>
      <c r="WV571"/>
      <c r="WW571"/>
      <c r="WX571"/>
      <c r="WY571"/>
      <c r="WZ571"/>
      <c r="XA571"/>
      <c r="XB571"/>
      <c r="XC571"/>
      <c r="XD571"/>
      <c r="XE571"/>
      <c r="XF571"/>
      <c r="XG571"/>
      <c r="XH571"/>
      <c r="XI571"/>
      <c r="XJ571"/>
      <c r="XK571"/>
      <c r="XL571"/>
      <c r="XM571"/>
      <c r="XN571"/>
      <c r="XO571"/>
      <c r="XP571"/>
      <c r="XQ571"/>
      <c r="XR571"/>
      <c r="XS571"/>
      <c r="XT571"/>
      <c r="XU571"/>
      <c r="XV571"/>
      <c r="XW571"/>
      <c r="XX571"/>
      <c r="XY571"/>
      <c r="XZ571"/>
      <c r="YA571"/>
      <c r="YB571"/>
      <c r="YC571"/>
      <c r="YD571"/>
      <c r="YE571"/>
      <c r="YF571"/>
      <c r="YG571"/>
      <c r="YH571"/>
      <c r="YI571"/>
      <c r="YJ571"/>
      <c r="YK571"/>
      <c r="YL571"/>
      <c r="YM571"/>
      <c r="YN571"/>
      <c r="YO571"/>
      <c r="YP571"/>
      <c r="YQ571"/>
      <c r="YR571"/>
      <c r="YS571"/>
      <c r="YT571"/>
      <c r="YU571"/>
      <c r="YV571"/>
      <c r="YW571"/>
      <c r="YX571"/>
      <c r="YY571"/>
      <c r="YZ571"/>
      <c r="ZA571"/>
      <c r="ZB571"/>
      <c r="ZC571"/>
      <c r="ZD571"/>
      <c r="ZE571"/>
      <c r="ZF571"/>
      <c r="ZG571"/>
      <c r="ZH571"/>
      <c r="ZI571"/>
      <c r="ZJ571"/>
      <c r="ZK571"/>
      <c r="ZL571"/>
      <c r="ZM571"/>
      <c r="ZN571"/>
      <c r="ZO571"/>
      <c r="ZP571"/>
      <c r="ZQ571"/>
      <c r="ZR571"/>
      <c r="ZS571"/>
      <c r="ZT571"/>
      <c r="ZU571"/>
      <c r="ZV571"/>
      <c r="ZW571"/>
      <c r="ZX571"/>
      <c r="ZY571"/>
      <c r="ZZ571"/>
      <c r="AAA571"/>
      <c r="AAB571"/>
      <c r="AAC571"/>
      <c r="AAD571"/>
      <c r="AAE571"/>
      <c r="AAF571"/>
      <c r="AAG571"/>
      <c r="AAH571"/>
      <c r="AAI571"/>
      <c r="AAJ571"/>
      <c r="AAK571"/>
      <c r="AAL571"/>
      <c r="AAM571"/>
      <c r="AAN571"/>
      <c r="AAO571"/>
      <c r="AAP571"/>
      <c r="AAQ571"/>
      <c r="AAR571"/>
      <c r="AAS571"/>
      <c r="AAT571"/>
      <c r="AAU571"/>
      <c r="AAV571"/>
      <c r="AAW571"/>
      <c r="AAX571"/>
      <c r="AAY571"/>
      <c r="AAZ571"/>
      <c r="ABA571"/>
      <c r="ABB571"/>
      <c r="ABC571"/>
      <c r="ABD571"/>
      <c r="ABE571"/>
      <c r="ABF571"/>
      <c r="ABG571"/>
      <c r="ABH571"/>
      <c r="ABI571"/>
      <c r="ABJ571"/>
      <c r="ABK571"/>
      <c r="ABL571"/>
      <c r="ABM571"/>
      <c r="ABN571"/>
      <c r="ABO571"/>
      <c r="ABP571"/>
      <c r="ABQ571"/>
      <c r="ABR571"/>
      <c r="ABS571"/>
      <c r="ABT571"/>
      <c r="ABU571"/>
      <c r="ABV571"/>
      <c r="ABW571"/>
      <c r="ABX571"/>
      <c r="ABY571"/>
      <c r="ABZ571"/>
      <c r="ACA571"/>
      <c r="ACB571"/>
      <c r="ACC571"/>
      <c r="ACD571"/>
      <c r="ACE571"/>
      <c r="ACF571"/>
      <c r="ACG571"/>
      <c r="ACH571"/>
      <c r="ACI571"/>
      <c r="ACJ571"/>
      <c r="ACK571"/>
      <c r="ACL571"/>
      <c r="ACM571"/>
      <c r="ACN571"/>
      <c r="ACO571"/>
      <c r="ACP571"/>
      <c r="ACQ571"/>
      <c r="ACR571"/>
      <c r="ACS571"/>
      <c r="ACT571"/>
      <c r="ACU571"/>
      <c r="ACV571"/>
      <c r="ACW571"/>
      <c r="ACX571"/>
      <c r="ACY571"/>
      <c r="ACZ571"/>
      <c r="ADA571"/>
      <c r="ADB571"/>
      <c r="ADC571"/>
      <c r="ADD571"/>
      <c r="ADE571"/>
      <c r="ADF571"/>
      <c r="ADG571"/>
      <c r="ADH571"/>
      <c r="ADI571"/>
      <c r="ADJ571"/>
      <c r="ADK571"/>
      <c r="ADL571"/>
      <c r="ADM571"/>
      <c r="ADN571"/>
      <c r="ADO571"/>
      <c r="ADP571"/>
      <c r="ADQ571"/>
      <c r="ADR571"/>
      <c r="ADS571"/>
      <c r="ADT571"/>
      <c r="ADU571"/>
      <c r="ADV571"/>
      <c r="ADW571"/>
      <c r="ADX571"/>
      <c r="ADY571"/>
      <c r="ADZ571"/>
      <c r="AEA571"/>
      <c r="AEB571"/>
      <c r="AEC571"/>
      <c r="AED571"/>
      <c r="AEE571"/>
      <c r="AEF571"/>
      <c r="AEG571"/>
      <c r="AEH571"/>
      <c r="AEI571"/>
      <c r="AEJ571"/>
      <c r="AEK571"/>
      <c r="AEL571"/>
      <c r="AEM571"/>
      <c r="AEN571"/>
      <c r="AEO571"/>
      <c r="AEP571"/>
      <c r="AEQ571"/>
      <c r="AER571"/>
      <c r="AES571"/>
      <c r="AET571"/>
      <c r="AEU571"/>
      <c r="AEV571"/>
      <c r="AEW571"/>
      <c r="AEX571"/>
      <c r="AEY571"/>
      <c r="AEZ571"/>
      <c r="AFA571"/>
      <c r="AFB571"/>
      <c r="AFC571"/>
      <c r="AFD571"/>
      <c r="AFE571"/>
      <c r="AFF571"/>
      <c r="AFG571"/>
      <c r="AFH571"/>
      <c r="AFI571"/>
      <c r="AFJ571"/>
      <c r="AFK571"/>
      <c r="AFL571"/>
      <c r="AFM571"/>
      <c r="AFN571"/>
      <c r="AFO571"/>
      <c r="AFP571"/>
      <c r="AFQ571"/>
      <c r="AFR571"/>
      <c r="AFS571"/>
      <c r="AFT571"/>
      <c r="AFU571"/>
      <c r="AFV571"/>
      <c r="AFW571"/>
      <c r="AFX571"/>
      <c r="AFY571"/>
      <c r="AFZ571"/>
      <c r="AGA571"/>
      <c r="AGB571"/>
      <c r="AGC571"/>
      <c r="AGD571"/>
      <c r="AGE571"/>
      <c r="AGF571"/>
      <c r="AGG571"/>
      <c r="AGH571"/>
      <c r="AGI571"/>
      <c r="AGJ571"/>
      <c r="AGK571"/>
      <c r="AGL571"/>
      <c r="AGM571"/>
      <c r="AGN571"/>
      <c r="AGO571"/>
      <c r="AGP571"/>
      <c r="AGQ571"/>
      <c r="AGR571"/>
      <c r="AGS571"/>
      <c r="AGT571"/>
      <c r="AGU571"/>
      <c r="AGV571"/>
      <c r="AGW571"/>
      <c r="AGX571"/>
      <c r="AGY571"/>
      <c r="AGZ571"/>
      <c r="AHA571"/>
      <c r="AHB571"/>
      <c r="AHC571"/>
      <c r="AHD571"/>
      <c r="AHE571"/>
      <c r="AHF571"/>
      <c r="AHG571"/>
      <c r="AHH571"/>
      <c r="AHI571"/>
      <c r="AHJ571"/>
      <c r="AHK571"/>
      <c r="AHL571"/>
      <c r="AHM571"/>
      <c r="AHN571"/>
      <c r="AHO571"/>
      <c r="AHP571"/>
      <c r="AHQ571"/>
      <c r="AHR571"/>
      <c r="AHS571"/>
      <c r="AHT571"/>
      <c r="AHU571"/>
      <c r="AHV571"/>
      <c r="AHW571"/>
      <c r="AHX571"/>
      <c r="AHY571"/>
      <c r="AHZ571"/>
      <c r="AIA571"/>
      <c r="AIB571"/>
      <c r="AIC571"/>
      <c r="AID571"/>
      <c r="AIE571"/>
      <c r="AIF571"/>
      <c r="AIG571"/>
      <c r="AIH571"/>
      <c r="AII571"/>
      <c r="AIJ571"/>
      <c r="AIK571"/>
      <c r="AIL571"/>
      <c r="AIM571"/>
      <c r="AIN571"/>
      <c r="AIO571"/>
      <c r="AIP571"/>
      <c r="AIQ571"/>
      <c r="AIR571"/>
      <c r="AIS571"/>
      <c r="AIT571"/>
      <c r="AIU571"/>
      <c r="AIV571"/>
      <c r="AIW571"/>
      <c r="AIX571"/>
      <c r="AIY571"/>
      <c r="AIZ571"/>
      <c r="AJA571"/>
      <c r="AJB571"/>
      <c r="AJC571"/>
      <c r="AJD571"/>
      <c r="AJE571"/>
      <c r="AJF571"/>
      <c r="AJG571"/>
      <c r="AJH571"/>
      <c r="AJI571"/>
      <c r="AJJ571"/>
      <c r="AJK571"/>
      <c r="AJL571"/>
      <c r="AJM571"/>
      <c r="AJN571"/>
      <c r="AJO571"/>
      <c r="AJP571"/>
      <c r="AJQ571"/>
      <c r="AJR571"/>
      <c r="AJS571"/>
      <c r="AJT571"/>
      <c r="AJU571"/>
      <c r="AJV571"/>
      <c r="AJW571"/>
      <c r="AJX571"/>
      <c r="AJY571"/>
      <c r="AJZ571"/>
      <c r="AKA571"/>
      <c r="AKB571"/>
      <c r="AKC571"/>
      <c r="AKD571"/>
      <c r="AKE571"/>
      <c r="AKF571"/>
      <c r="AKG571"/>
      <c r="AKH571"/>
      <c r="AKI571"/>
      <c r="AKJ571"/>
      <c r="AKK571"/>
      <c r="AKL571"/>
      <c r="AKM571"/>
      <c r="AKN571"/>
      <c r="AKO571"/>
      <c r="AKP571"/>
      <c r="AKQ571"/>
      <c r="AKR571"/>
      <c r="AKS571"/>
      <c r="AKT571"/>
      <c r="AKU571"/>
      <c r="AKV571"/>
      <c r="AKW571"/>
      <c r="AKX571"/>
      <c r="AKY571"/>
      <c r="AKZ571"/>
      <c r="ALA571"/>
      <c r="ALB571"/>
      <c r="ALC571"/>
      <c r="ALD571"/>
      <c r="ALE571"/>
      <c r="ALF571"/>
      <c r="ALG571"/>
      <c r="ALH571"/>
      <c r="ALI571"/>
      <c r="ALJ571"/>
      <c r="ALK571"/>
      <c r="ALL571"/>
      <c r="ALM571"/>
      <c r="ALN571"/>
      <c r="ALO571"/>
      <c r="ALP571"/>
      <c r="ALQ571"/>
      <c r="ALR571"/>
      <c r="ALS571"/>
      <c r="ALT571"/>
      <c r="ALU571"/>
      <c r="ALV571"/>
      <c r="ALW571"/>
      <c r="ALX571"/>
      <c r="ALY571"/>
      <c r="ALZ571"/>
      <c r="AMA571"/>
      <c r="AMB571"/>
      <c r="AMC571"/>
      <c r="AMD571"/>
      <c r="AME571"/>
      <c r="AMF571"/>
      <c r="AMG571"/>
      <c r="AMH571"/>
      <c r="AMI571"/>
      <c r="AMJ571"/>
      <c r="AMK571"/>
      <c r="AML571"/>
      <c r="AMM571"/>
      <c r="AMN571"/>
      <c r="AMO571"/>
      <c r="AMP571"/>
      <c r="AMQ571"/>
      <c r="AMR571"/>
      <c r="AMS571"/>
      <c r="AMT571"/>
      <c r="AMU571"/>
      <c r="AMV571"/>
      <c r="AMW571"/>
      <c r="AMX571"/>
      <c r="AMY571"/>
      <c r="AMZ571"/>
      <c r="ANA571"/>
      <c r="ANB571"/>
      <c r="ANC571"/>
      <c r="AND571"/>
      <c r="ANE571"/>
      <c r="ANF571"/>
      <c r="ANG571"/>
      <c r="ANH571"/>
      <c r="ANI571"/>
      <c r="ANJ571"/>
      <c r="ANK571"/>
      <c r="ANL571"/>
      <c r="ANM571"/>
      <c r="ANN571"/>
      <c r="ANO571"/>
      <c r="ANP571"/>
      <c r="ANQ571"/>
      <c r="ANR571"/>
      <c r="ANS571"/>
      <c r="ANT571"/>
      <c r="ANU571"/>
      <c r="ANV571"/>
      <c r="ANW571"/>
      <c r="ANX571"/>
      <c r="ANY571"/>
      <c r="ANZ571"/>
      <c r="AOA571"/>
      <c r="AOB571"/>
      <c r="AOC571"/>
      <c r="AOD571"/>
      <c r="AOE571"/>
      <c r="AOF571"/>
      <c r="AOG571"/>
      <c r="AOH571"/>
      <c r="AOI571"/>
      <c r="AOJ571"/>
      <c r="AOK571"/>
      <c r="AOL571"/>
      <c r="AOM571"/>
      <c r="AON571"/>
      <c r="AOO571"/>
      <c r="AOP571"/>
      <c r="AOQ571"/>
      <c r="AOR571"/>
      <c r="AOS571"/>
      <c r="AOT571"/>
      <c r="AOU571"/>
      <c r="AOV571"/>
      <c r="AOW571"/>
      <c r="AOX571"/>
      <c r="AOY571"/>
      <c r="AOZ571"/>
      <c r="APA571"/>
      <c r="APB571"/>
      <c r="APC571"/>
      <c r="APD571"/>
      <c r="APE571"/>
      <c r="APF571"/>
      <c r="APG571"/>
      <c r="APH571"/>
      <c r="API571"/>
      <c r="APJ571"/>
      <c r="APK571"/>
      <c r="APL571"/>
      <c r="APM571"/>
      <c r="APN571"/>
      <c r="APO571"/>
      <c r="APP571"/>
      <c r="APQ571"/>
      <c r="APR571"/>
      <c r="APS571"/>
      <c r="APT571"/>
      <c r="APU571"/>
      <c r="APV571"/>
      <c r="APW571"/>
      <c r="APX571"/>
      <c r="APY571"/>
      <c r="APZ571"/>
      <c r="AQA571"/>
      <c r="AQB571"/>
      <c r="AQC571"/>
      <c r="AQD571"/>
      <c r="AQE571"/>
      <c r="AQF571"/>
      <c r="AQG571"/>
      <c r="AQH571"/>
      <c r="AQI571"/>
      <c r="AQJ571"/>
      <c r="AQK571"/>
      <c r="AQL571"/>
      <c r="AQM571"/>
      <c r="AQN571"/>
      <c r="AQO571"/>
      <c r="AQP571"/>
      <c r="AQQ571"/>
      <c r="AQR571"/>
      <c r="AQS571"/>
      <c r="AQT571"/>
      <c r="AQU571"/>
      <c r="AQV571"/>
      <c r="AQW571"/>
      <c r="AQX571"/>
      <c r="AQY571"/>
      <c r="AQZ571"/>
      <c r="ARA571"/>
      <c r="ARB571"/>
      <c r="ARC571"/>
      <c r="ARD571"/>
      <c r="ARE571"/>
      <c r="ARF571"/>
      <c r="ARG571"/>
      <c r="ARH571"/>
      <c r="ARI571"/>
      <c r="ARJ571"/>
      <c r="ARK571"/>
      <c r="ARL571"/>
      <c r="ARM571"/>
      <c r="ARN571"/>
      <c r="ARO571"/>
      <c r="ARP571"/>
      <c r="ARQ571"/>
      <c r="ARR571"/>
      <c r="ARS571"/>
      <c r="ART571"/>
      <c r="ARU571"/>
      <c r="ARV571"/>
      <c r="ARW571"/>
      <c r="ARX571"/>
      <c r="ARY571"/>
      <c r="ARZ571"/>
      <c r="ASA571"/>
      <c r="ASB571"/>
      <c r="ASC571"/>
      <c r="ASD571"/>
      <c r="ASE571"/>
      <c r="ASF571"/>
      <c r="ASG571"/>
      <c r="ASH571"/>
      <c r="ASI571"/>
      <c r="ASJ571"/>
      <c r="ASK571"/>
      <c r="ASL571"/>
      <c r="ASM571"/>
      <c r="ASN571"/>
      <c r="ASO571"/>
      <c r="ASP571"/>
      <c r="ASQ571"/>
      <c r="ASR571"/>
      <c r="ASS571"/>
      <c r="AST571"/>
      <c r="ASU571"/>
      <c r="ASV571"/>
      <c r="ASW571"/>
      <c r="ASX571"/>
      <c r="ASY571"/>
      <c r="ASZ571"/>
      <c r="ATA571"/>
      <c r="ATB571"/>
      <c r="ATC571"/>
      <c r="ATD571"/>
      <c r="ATE571"/>
      <c r="ATF571"/>
      <c r="ATG571"/>
      <c r="ATH571"/>
      <c r="ATI571"/>
      <c r="ATJ571"/>
      <c r="ATK571"/>
      <c r="ATL571"/>
      <c r="ATM571"/>
      <c r="ATN571"/>
      <c r="ATO571"/>
      <c r="ATP571"/>
      <c r="ATQ571"/>
      <c r="ATR571"/>
      <c r="ATS571"/>
      <c r="ATT571"/>
      <c r="ATU571"/>
      <c r="ATV571"/>
      <c r="ATW571"/>
      <c r="ATX571"/>
      <c r="ATY571"/>
      <c r="ATZ571"/>
      <c r="AUA571"/>
      <c r="AUB571"/>
      <c r="AUC571"/>
      <c r="AUD571"/>
      <c r="AUE571"/>
      <c r="AUF571"/>
      <c r="AUG571"/>
      <c r="AUH571"/>
      <c r="AUI571"/>
      <c r="AUJ571"/>
      <c r="AUK571"/>
      <c r="AUL571"/>
      <c r="AUM571"/>
      <c r="AUN571"/>
      <c r="AUO571"/>
      <c r="AUP571"/>
      <c r="AUQ571"/>
      <c r="AUR571"/>
      <c r="AUS571"/>
      <c r="AUT571"/>
      <c r="AUU571"/>
      <c r="AUV571"/>
      <c r="AUW571"/>
      <c r="AUX571"/>
      <c r="AUY571"/>
      <c r="AUZ571"/>
      <c r="AVA571"/>
      <c r="AVB571"/>
      <c r="AVC571"/>
      <c r="AVD571"/>
      <c r="AVE571"/>
      <c r="AVF571"/>
      <c r="AVG571"/>
      <c r="AVH571"/>
      <c r="AVI571"/>
      <c r="AVJ571"/>
      <c r="AVK571"/>
      <c r="AVL571"/>
      <c r="AVM571"/>
      <c r="AVN571"/>
      <c r="AVO571"/>
      <c r="AVP571"/>
      <c r="AVQ571"/>
      <c r="AVR571"/>
      <c r="AVS571"/>
      <c r="AVT571"/>
      <c r="AVU571"/>
      <c r="AVV571"/>
      <c r="AVW571"/>
      <c r="AVX571"/>
      <c r="AVY571"/>
      <c r="AVZ571"/>
      <c r="AWA571"/>
      <c r="AWB571"/>
      <c r="AWC571"/>
      <c r="AWD571"/>
      <c r="AWE571"/>
      <c r="AWF571"/>
      <c r="AWG571"/>
      <c r="AWH571"/>
      <c r="AWI571"/>
      <c r="AWJ571"/>
      <c r="AWK571"/>
      <c r="AWL571"/>
      <c r="AWM571"/>
      <c r="AWN571"/>
      <c r="AWO571"/>
      <c r="AWP571"/>
      <c r="AWQ571"/>
      <c r="AWR571"/>
      <c r="AWS571"/>
      <c r="AWT571"/>
      <c r="AWU571"/>
      <c r="AWV571"/>
      <c r="AWW571"/>
      <c r="AWX571"/>
      <c r="AWY571"/>
      <c r="AWZ571"/>
      <c r="AXA571"/>
      <c r="AXB571"/>
      <c r="AXC571"/>
      <c r="AXD571"/>
      <c r="AXE571"/>
      <c r="AXF571"/>
      <c r="AXG571"/>
      <c r="AXH571"/>
      <c r="AXI571"/>
      <c r="AXJ571"/>
      <c r="AXK571"/>
      <c r="AXL571"/>
      <c r="AXM571"/>
      <c r="AXN571"/>
      <c r="AXO571"/>
      <c r="AXP571"/>
      <c r="AXQ571"/>
      <c r="AXR571"/>
      <c r="AXS571"/>
      <c r="AXT571"/>
      <c r="AXU571"/>
      <c r="AXV571"/>
      <c r="AXW571"/>
      <c r="AXX571"/>
      <c r="AXY571"/>
      <c r="AXZ571"/>
      <c r="AYA571"/>
      <c r="AYB571"/>
      <c r="AYC571"/>
      <c r="AYD571"/>
      <c r="AYE571"/>
      <c r="AYF571"/>
      <c r="AYG571"/>
      <c r="AYH571"/>
      <c r="AYI571"/>
      <c r="AYJ571"/>
      <c r="AYK571"/>
      <c r="AYL571"/>
      <c r="AYM571"/>
      <c r="AYN571"/>
      <c r="AYO571"/>
      <c r="AYP571"/>
      <c r="AYQ571"/>
      <c r="AYR571"/>
      <c r="AYS571"/>
      <c r="AYT571"/>
      <c r="AYU571"/>
      <c r="AYV571"/>
      <c r="AYW571"/>
      <c r="AYX571"/>
      <c r="AYY571"/>
      <c r="AYZ571"/>
      <c r="AZA571"/>
      <c r="AZB571"/>
      <c r="AZC571"/>
      <c r="AZD571"/>
      <c r="AZE571"/>
      <c r="AZF571"/>
      <c r="AZG571"/>
      <c r="AZH571"/>
      <c r="AZI571"/>
      <c r="AZJ571"/>
      <c r="AZK571"/>
      <c r="AZL571"/>
      <c r="AZM571"/>
      <c r="AZN571"/>
      <c r="AZO571"/>
      <c r="AZP571"/>
      <c r="AZQ571"/>
      <c r="AZR571"/>
      <c r="AZS571"/>
      <c r="AZT571"/>
      <c r="AZU571"/>
      <c r="AZV571"/>
      <c r="AZW571"/>
      <c r="AZX571"/>
      <c r="AZY571"/>
      <c r="AZZ571"/>
      <c r="BAA571"/>
      <c r="BAB571"/>
      <c r="BAC571"/>
      <c r="BAD571"/>
      <c r="BAE571"/>
      <c r="BAF571"/>
      <c r="BAG571"/>
      <c r="BAH571"/>
      <c r="BAI571"/>
      <c r="BAJ571"/>
      <c r="BAK571"/>
      <c r="BAL571"/>
      <c r="BAM571"/>
      <c r="BAN571"/>
      <c r="BAO571"/>
      <c r="BAP571"/>
      <c r="BAQ571"/>
      <c r="BAR571"/>
      <c r="BAS571"/>
      <c r="BAT571"/>
      <c r="BAU571"/>
      <c r="BAV571"/>
      <c r="BAW571"/>
      <c r="BAX571"/>
      <c r="BAY571"/>
      <c r="BAZ571"/>
      <c r="BBA571"/>
      <c r="BBB571"/>
      <c r="BBC571"/>
      <c r="BBD571"/>
      <c r="BBE571"/>
      <c r="BBF571"/>
      <c r="BBG571"/>
      <c r="BBH571"/>
      <c r="BBI571"/>
      <c r="BBJ571"/>
      <c r="BBK571"/>
      <c r="BBL571"/>
      <c r="BBM571"/>
      <c r="BBN571"/>
      <c r="BBO571"/>
      <c r="BBP571"/>
      <c r="BBQ571"/>
      <c r="BBR571"/>
      <c r="BBS571"/>
      <c r="BBT571"/>
      <c r="BBU571"/>
      <c r="BBV571"/>
      <c r="BBW571"/>
      <c r="BBX571"/>
      <c r="BBY571"/>
      <c r="BBZ571"/>
      <c r="BCA571"/>
      <c r="BCB571"/>
      <c r="BCC571"/>
      <c r="BCD571"/>
      <c r="BCE571"/>
      <c r="BCF571"/>
      <c r="BCG571"/>
      <c r="BCH571"/>
      <c r="BCI571"/>
      <c r="BCJ571"/>
      <c r="BCK571"/>
      <c r="BCL571"/>
      <c r="BCM571"/>
      <c r="BCN571"/>
      <c r="BCO571"/>
      <c r="BCP571"/>
      <c r="BCQ571"/>
      <c r="BCR571"/>
      <c r="BCS571"/>
      <c r="BCT571"/>
      <c r="BCU571"/>
      <c r="BCV571"/>
      <c r="BCW571"/>
      <c r="BCX571"/>
      <c r="BCY571"/>
      <c r="BCZ571"/>
      <c r="BDA571"/>
      <c r="BDB571"/>
      <c r="BDC571"/>
      <c r="BDD571"/>
      <c r="BDE571"/>
      <c r="BDF571"/>
      <c r="BDG571"/>
      <c r="BDH571"/>
      <c r="BDI571"/>
      <c r="BDJ571"/>
      <c r="BDK571"/>
      <c r="BDL571"/>
      <c r="BDM571"/>
      <c r="BDN571"/>
      <c r="BDO571"/>
      <c r="BDP571"/>
      <c r="BDQ571"/>
      <c r="BDR571"/>
      <c r="BDS571"/>
      <c r="BDT571"/>
      <c r="BDU571"/>
      <c r="BDV571"/>
      <c r="BDW571"/>
      <c r="BDX571"/>
      <c r="BDY571"/>
      <c r="BDZ571"/>
      <c r="BEA571"/>
      <c r="BEB571"/>
      <c r="BEC571"/>
      <c r="BED571"/>
      <c r="BEE571"/>
      <c r="BEF571"/>
      <c r="BEG571"/>
      <c r="BEH571"/>
      <c r="BEI571"/>
      <c r="BEJ571"/>
      <c r="BEK571"/>
      <c r="BEL571"/>
      <c r="BEM571"/>
      <c r="BEN571"/>
      <c r="BEO571"/>
      <c r="BEP571"/>
      <c r="BEQ571"/>
      <c r="BER571"/>
      <c r="BES571"/>
      <c r="BET571"/>
      <c r="BEU571"/>
      <c r="BEV571"/>
      <c r="BEW571"/>
      <c r="BEX571"/>
      <c r="BEY571"/>
      <c r="BEZ571"/>
      <c r="BFA571"/>
      <c r="BFB571"/>
      <c r="BFC571"/>
      <c r="BFD571"/>
      <c r="BFE571"/>
      <c r="BFF571"/>
      <c r="BFG571"/>
      <c r="BFH571"/>
      <c r="BFI571"/>
      <c r="BFJ571"/>
      <c r="BFK571"/>
      <c r="BFL571"/>
      <c r="BFM571"/>
      <c r="BFN571"/>
      <c r="BFO571"/>
      <c r="BFP571"/>
      <c r="BFQ571"/>
      <c r="BFR571"/>
      <c r="BFS571"/>
      <c r="BFT571"/>
      <c r="BFU571"/>
      <c r="BFV571"/>
      <c r="BFW571"/>
      <c r="BFX571"/>
      <c r="BFY571"/>
      <c r="BFZ571"/>
      <c r="BGA571"/>
      <c r="BGB571"/>
      <c r="BGC571"/>
      <c r="BGD571"/>
      <c r="BGE571"/>
      <c r="BGF571"/>
      <c r="BGG571"/>
      <c r="BGH571"/>
      <c r="BGI571"/>
      <c r="BGJ571"/>
      <c r="BGK571"/>
      <c r="BGL571"/>
      <c r="BGM571"/>
      <c r="BGN571"/>
      <c r="BGO571"/>
      <c r="BGP571"/>
      <c r="BGQ571"/>
      <c r="BGR571"/>
      <c r="BGS571"/>
      <c r="BGT571"/>
      <c r="BGU571"/>
      <c r="BGV571"/>
      <c r="BGW571"/>
      <c r="BGX571"/>
      <c r="BGY571"/>
      <c r="BGZ571"/>
      <c r="BHA571"/>
      <c r="BHB571"/>
      <c r="BHC571"/>
      <c r="BHD571"/>
      <c r="BHE571"/>
      <c r="BHF571"/>
      <c r="BHG571"/>
      <c r="BHH571"/>
      <c r="BHI571"/>
      <c r="BHJ571"/>
      <c r="BHK571"/>
      <c r="BHL571"/>
      <c r="BHM571"/>
      <c r="BHN571"/>
      <c r="BHO571"/>
      <c r="BHP571"/>
      <c r="BHQ571"/>
      <c r="BHR571"/>
      <c r="BHS571"/>
      <c r="BHT571"/>
      <c r="BHU571"/>
      <c r="BHV571"/>
      <c r="BHW571"/>
      <c r="BHX571"/>
      <c r="BHY571"/>
      <c r="BHZ571"/>
      <c r="BIA571"/>
      <c r="BIB571"/>
      <c r="BIC571"/>
      <c r="BID571"/>
      <c r="BIE571"/>
      <c r="BIF571"/>
      <c r="BIG571"/>
      <c r="BIH571"/>
      <c r="BII571"/>
      <c r="BIJ571"/>
      <c r="BIK571"/>
      <c r="BIL571"/>
      <c r="BIM571"/>
      <c r="BIN571"/>
      <c r="BIO571"/>
      <c r="BIP571"/>
      <c r="BIQ571"/>
      <c r="BIR571"/>
      <c r="BIS571"/>
      <c r="BIT571"/>
      <c r="BIU571"/>
      <c r="BIV571"/>
      <c r="BIW571"/>
      <c r="BIX571"/>
      <c r="BIY571"/>
      <c r="BIZ571"/>
      <c r="BJA571"/>
      <c r="BJB571"/>
      <c r="BJC571"/>
      <c r="BJD571"/>
      <c r="BJE571"/>
      <c r="BJF571"/>
      <c r="BJG571"/>
      <c r="BJH571"/>
      <c r="BJI571"/>
      <c r="BJJ571"/>
      <c r="BJK571"/>
      <c r="BJL571"/>
      <c r="BJM571"/>
      <c r="BJN571"/>
      <c r="BJO571"/>
      <c r="BJP571"/>
      <c r="BJQ571"/>
      <c r="BJR571"/>
      <c r="BJS571"/>
      <c r="BJT571"/>
      <c r="BJU571"/>
      <c r="BJV571"/>
      <c r="BJW571"/>
      <c r="BJX571"/>
      <c r="BJY571"/>
      <c r="BJZ571"/>
      <c r="BKA571"/>
      <c r="BKB571"/>
      <c r="BKC571"/>
      <c r="BKD571"/>
      <c r="BKE571"/>
      <c r="BKF571"/>
      <c r="BKG571"/>
      <c r="BKH571"/>
      <c r="BKI571"/>
      <c r="BKJ571"/>
      <c r="BKK571"/>
      <c r="BKL571"/>
      <c r="BKM571"/>
      <c r="BKN571"/>
      <c r="BKO571"/>
      <c r="BKP571"/>
      <c r="BKQ571"/>
      <c r="BKR571"/>
      <c r="BKS571"/>
      <c r="BKT571"/>
      <c r="BKU571"/>
      <c r="BKV571"/>
      <c r="BKW571"/>
      <c r="BKX571"/>
      <c r="BKY571"/>
      <c r="BKZ571"/>
      <c r="BLA571"/>
      <c r="BLB571"/>
      <c r="BLC571"/>
      <c r="BLD571"/>
      <c r="BLE571"/>
      <c r="BLF571"/>
      <c r="BLG571"/>
      <c r="BLH571"/>
      <c r="BLI571"/>
      <c r="BLJ571"/>
      <c r="BLK571"/>
      <c r="BLL571"/>
      <c r="BLM571"/>
      <c r="BLN571"/>
      <c r="BLO571"/>
      <c r="BLP571"/>
      <c r="BLQ571"/>
      <c r="BLR571"/>
      <c r="BLS571"/>
      <c r="BLT571"/>
      <c r="BLU571"/>
      <c r="BLV571"/>
      <c r="BLW571"/>
      <c r="BLX571"/>
      <c r="BLY571"/>
      <c r="BLZ571"/>
      <c r="BMA571"/>
      <c r="BMB571"/>
      <c r="BMC571"/>
      <c r="BMD571"/>
      <c r="BME571"/>
      <c r="BMF571"/>
      <c r="BMG571"/>
      <c r="BMH571"/>
      <c r="BMI571"/>
      <c r="BMJ571"/>
      <c r="BMK571"/>
      <c r="BML571"/>
      <c r="BMM571"/>
      <c r="BMN571"/>
      <c r="BMO571"/>
      <c r="BMP571"/>
      <c r="BMQ571"/>
      <c r="BMR571"/>
      <c r="BMS571"/>
      <c r="BMT571"/>
      <c r="BMU571"/>
      <c r="BMV571"/>
      <c r="BMW571"/>
      <c r="BMX571"/>
      <c r="BMY571"/>
      <c r="BMZ571"/>
      <c r="BNA571"/>
      <c r="BNB571"/>
      <c r="BNC571"/>
      <c r="BND571"/>
      <c r="BNE571"/>
      <c r="BNF571"/>
      <c r="BNG571"/>
      <c r="BNH571"/>
      <c r="BNI571"/>
      <c r="BNJ571"/>
      <c r="BNK571"/>
      <c r="BNL571"/>
      <c r="BNM571"/>
      <c r="BNN571"/>
      <c r="BNO571"/>
      <c r="BNP571"/>
      <c r="BNQ571"/>
      <c r="BNR571"/>
      <c r="BNS571"/>
      <c r="BNT571"/>
      <c r="BNU571"/>
      <c r="BNV571"/>
      <c r="BNW571"/>
      <c r="BNX571"/>
      <c r="BNY571"/>
      <c r="BNZ571"/>
      <c r="BOA571"/>
      <c r="BOB571"/>
      <c r="BOC571"/>
      <c r="BOD571"/>
      <c r="BOE571"/>
      <c r="BOF571"/>
      <c r="BOG571"/>
      <c r="BOH571"/>
      <c r="BOI571"/>
      <c r="BOJ571"/>
      <c r="BOK571"/>
      <c r="BOL571"/>
      <c r="BOM571"/>
      <c r="BON571"/>
      <c r="BOO571"/>
      <c r="BOP571"/>
      <c r="BOQ571"/>
      <c r="BOR571"/>
      <c r="BOS571"/>
      <c r="BOT571"/>
      <c r="BOU571"/>
      <c r="BOV571"/>
      <c r="BOW571"/>
      <c r="BOX571"/>
      <c r="BOY571"/>
      <c r="BOZ571"/>
      <c r="BPA571"/>
      <c r="BPB571"/>
      <c r="BPC571"/>
      <c r="BPD571"/>
      <c r="BPE571"/>
      <c r="BPF571"/>
      <c r="BPG571"/>
      <c r="BPH571"/>
      <c r="BPI571"/>
      <c r="BPJ571"/>
      <c r="BPK571"/>
      <c r="BPL571"/>
      <c r="BPM571"/>
      <c r="BPN571"/>
      <c r="BPO571"/>
      <c r="BPP571"/>
      <c r="BPQ571"/>
      <c r="BPR571"/>
      <c r="BPS571"/>
      <c r="BPT571"/>
      <c r="BPU571"/>
      <c r="BPV571"/>
      <c r="BPW571"/>
      <c r="BPX571"/>
      <c r="BPY571"/>
      <c r="BPZ571"/>
      <c r="BQA571"/>
      <c r="BQB571"/>
      <c r="BQC571"/>
      <c r="BQD571"/>
      <c r="BQE571"/>
      <c r="BQF571"/>
      <c r="BQG571"/>
      <c r="BQH571"/>
      <c r="BQI571"/>
      <c r="BQJ571"/>
      <c r="BQK571"/>
      <c r="BQL571"/>
      <c r="BQM571"/>
      <c r="BQN571"/>
      <c r="BQO571"/>
      <c r="BQP571"/>
      <c r="BQQ571"/>
      <c r="BQR571"/>
      <c r="BQS571"/>
      <c r="BQT571"/>
      <c r="BQU571"/>
      <c r="BQV571"/>
      <c r="BQW571"/>
      <c r="BQX571"/>
      <c r="BQY571"/>
      <c r="BQZ571"/>
      <c r="BRA571"/>
      <c r="BRB571"/>
      <c r="BRC571"/>
      <c r="BRD571"/>
      <c r="BRE571"/>
      <c r="BRF571"/>
      <c r="BRG571"/>
      <c r="BRH571"/>
      <c r="BRI571"/>
      <c r="BRJ571"/>
      <c r="BRK571"/>
      <c r="BRL571"/>
      <c r="BRM571"/>
      <c r="BRN571"/>
      <c r="BRO571"/>
      <c r="BRP571"/>
      <c r="BRQ571"/>
      <c r="BRR571"/>
      <c r="BRS571"/>
      <c r="BRT571"/>
      <c r="BRU571"/>
      <c r="BRV571"/>
      <c r="BRW571"/>
      <c r="BRX571"/>
      <c r="BRY571"/>
      <c r="BRZ571"/>
      <c r="BSA571"/>
      <c r="BSB571"/>
      <c r="BSC571"/>
      <c r="BSD571"/>
      <c r="BSE571"/>
      <c r="BSF571"/>
      <c r="BSG571"/>
      <c r="BSH571"/>
      <c r="BSI571"/>
      <c r="BSJ571"/>
      <c r="BSK571"/>
      <c r="BSL571"/>
      <c r="BSM571"/>
      <c r="BSN571"/>
      <c r="BSO571"/>
      <c r="BSP571"/>
      <c r="BSQ571"/>
      <c r="BSR571"/>
      <c r="BSS571"/>
      <c r="BST571"/>
      <c r="BSU571"/>
      <c r="BSV571"/>
      <c r="BSW571"/>
      <c r="BSX571"/>
      <c r="BSY571"/>
      <c r="BSZ571"/>
      <c r="BTA571"/>
      <c r="BTB571"/>
      <c r="BTC571"/>
      <c r="BTD571"/>
      <c r="BTE571"/>
      <c r="BTF571"/>
      <c r="BTG571"/>
      <c r="BTH571"/>
      <c r="BTI571"/>
      <c r="BTJ571"/>
      <c r="BTK571"/>
      <c r="BTL571"/>
      <c r="BTM571"/>
      <c r="BTN571"/>
      <c r="BTO571"/>
      <c r="BTP571"/>
      <c r="BTQ571"/>
      <c r="BTR571"/>
      <c r="BTS571"/>
      <c r="BTT571"/>
      <c r="BTU571"/>
      <c r="BTV571"/>
      <c r="BTW571"/>
      <c r="BTX571"/>
      <c r="BTY571"/>
      <c r="BTZ571"/>
      <c r="BUA571"/>
      <c r="BUB571"/>
      <c r="BUC571"/>
      <c r="BUD571"/>
      <c r="BUE571"/>
      <c r="BUF571"/>
      <c r="BUG571"/>
      <c r="BUH571"/>
      <c r="BUI571"/>
      <c r="BUJ571"/>
      <c r="BUK571"/>
      <c r="BUL571"/>
      <c r="BUM571"/>
      <c r="BUN571"/>
      <c r="BUO571"/>
      <c r="BUP571"/>
      <c r="BUQ571"/>
      <c r="BUR571"/>
      <c r="BUS571"/>
      <c r="BUT571"/>
      <c r="BUU571"/>
      <c r="BUV571"/>
      <c r="BUW571"/>
      <c r="BUX571"/>
      <c r="BUY571"/>
      <c r="BUZ571"/>
      <c r="BVA571"/>
      <c r="BVB571"/>
      <c r="BVC571"/>
      <c r="BVD571"/>
      <c r="BVE571"/>
      <c r="BVF571"/>
      <c r="BVG571"/>
      <c r="BVH571"/>
      <c r="BVI571"/>
      <c r="BVJ571"/>
      <c r="BVK571"/>
      <c r="BVL571"/>
      <c r="BVM571"/>
      <c r="BVN571"/>
      <c r="BVO571"/>
      <c r="BVP571"/>
      <c r="BVQ571"/>
      <c r="BVR571"/>
      <c r="BVS571"/>
      <c r="BVT571"/>
      <c r="BVU571"/>
      <c r="BVV571"/>
      <c r="BVW571"/>
      <c r="BVX571"/>
      <c r="BVY571"/>
      <c r="BVZ571"/>
      <c r="BWA571"/>
      <c r="BWB571"/>
      <c r="BWC571"/>
      <c r="BWD571"/>
      <c r="BWE571"/>
      <c r="BWF571"/>
      <c r="BWG571"/>
      <c r="BWH571"/>
      <c r="BWI571"/>
      <c r="BWJ571"/>
      <c r="BWK571"/>
      <c r="BWL571"/>
      <c r="BWM571"/>
      <c r="BWN571"/>
      <c r="BWO571"/>
      <c r="BWP571"/>
      <c r="BWQ571"/>
      <c r="BWR571"/>
      <c r="BWS571"/>
      <c r="BWT571"/>
      <c r="BWU571"/>
      <c r="BWV571"/>
      <c r="BWW571"/>
      <c r="BWX571"/>
      <c r="BWY571"/>
      <c r="BWZ571"/>
      <c r="BXA571"/>
      <c r="BXB571"/>
      <c r="BXC571"/>
      <c r="BXD571"/>
      <c r="BXE571"/>
      <c r="BXF571"/>
      <c r="BXG571"/>
      <c r="BXH571"/>
      <c r="BXI571"/>
      <c r="BXJ571"/>
      <c r="BXK571"/>
      <c r="BXL571"/>
      <c r="BXM571"/>
      <c r="BXN571"/>
      <c r="BXO571"/>
      <c r="BXP571"/>
      <c r="BXQ571"/>
      <c r="BXR571"/>
      <c r="BXS571"/>
      <c r="BXT571"/>
      <c r="BXU571"/>
      <c r="BXV571"/>
      <c r="BXW571"/>
      <c r="BXX571"/>
      <c r="BXY571"/>
      <c r="BXZ571"/>
      <c r="BYA571"/>
      <c r="BYB571"/>
      <c r="BYC571"/>
      <c r="BYD571"/>
      <c r="BYE571"/>
      <c r="BYF571"/>
      <c r="BYG571"/>
      <c r="BYH571"/>
      <c r="BYI571"/>
      <c r="BYJ571"/>
      <c r="BYK571"/>
      <c r="BYL571"/>
      <c r="BYM571"/>
      <c r="BYN571"/>
      <c r="BYO571"/>
      <c r="BYP571"/>
      <c r="BYQ571"/>
      <c r="BYR571"/>
      <c r="BYS571"/>
      <c r="BYT571"/>
      <c r="BYU571"/>
      <c r="BYV571"/>
      <c r="BYW571"/>
      <c r="BYX571"/>
      <c r="BYY571"/>
      <c r="BYZ571"/>
      <c r="BZA571"/>
      <c r="BZB571"/>
      <c r="BZC571"/>
      <c r="BZD571"/>
      <c r="BZE571"/>
      <c r="BZF571"/>
      <c r="BZG571"/>
      <c r="BZH571"/>
      <c r="BZI571"/>
      <c r="BZJ571"/>
      <c r="BZK571"/>
      <c r="BZL571"/>
      <c r="BZM571"/>
      <c r="BZN571"/>
      <c r="BZO571"/>
      <c r="BZP571"/>
      <c r="BZQ571"/>
      <c r="BZR571"/>
      <c r="BZS571"/>
      <c r="BZT571"/>
      <c r="BZU571"/>
      <c r="BZV571"/>
      <c r="BZW571"/>
      <c r="BZX571"/>
      <c r="BZY571"/>
      <c r="BZZ571"/>
      <c r="CAA571"/>
      <c r="CAB571"/>
      <c r="CAC571"/>
      <c r="CAD571"/>
      <c r="CAE571"/>
      <c r="CAF571"/>
      <c r="CAG571"/>
      <c r="CAH571"/>
      <c r="CAI571"/>
      <c r="CAJ571"/>
      <c r="CAK571"/>
      <c r="CAL571"/>
      <c r="CAM571"/>
      <c r="CAN571"/>
      <c r="CAO571"/>
      <c r="CAP571"/>
      <c r="CAQ571"/>
      <c r="CAR571"/>
      <c r="CAS571"/>
      <c r="CAT571"/>
      <c r="CAU571"/>
      <c r="CAV571"/>
      <c r="CAW571"/>
      <c r="CAX571"/>
      <c r="CAY571"/>
      <c r="CAZ571"/>
      <c r="CBA571"/>
      <c r="CBB571"/>
      <c r="CBC571"/>
      <c r="CBD571"/>
      <c r="CBE571"/>
      <c r="CBF571"/>
      <c r="CBG571"/>
      <c r="CBH571"/>
      <c r="CBI571"/>
      <c r="CBJ571"/>
      <c r="CBK571"/>
      <c r="CBL571"/>
      <c r="CBM571"/>
      <c r="CBN571"/>
      <c r="CBO571"/>
      <c r="CBP571"/>
      <c r="CBQ571"/>
      <c r="CBR571"/>
      <c r="CBS571"/>
      <c r="CBT571"/>
      <c r="CBU571"/>
      <c r="CBV571"/>
      <c r="CBW571"/>
      <c r="CBX571"/>
      <c r="CBY571"/>
      <c r="CBZ571"/>
      <c r="CCA571"/>
      <c r="CCB571"/>
      <c r="CCC571"/>
      <c r="CCD571"/>
      <c r="CCE571"/>
      <c r="CCF571"/>
      <c r="CCG571"/>
      <c r="CCH571"/>
      <c r="CCI571"/>
      <c r="CCJ571"/>
      <c r="CCK571"/>
      <c r="CCL571"/>
      <c r="CCM571"/>
      <c r="CCN571"/>
      <c r="CCO571"/>
      <c r="CCP571"/>
      <c r="CCQ571"/>
      <c r="CCR571"/>
      <c r="CCS571"/>
      <c r="CCT571"/>
      <c r="CCU571"/>
      <c r="CCV571"/>
      <c r="CCW571"/>
      <c r="CCX571"/>
      <c r="CCY571"/>
      <c r="CCZ571"/>
      <c r="CDA571"/>
      <c r="CDB571"/>
      <c r="CDC571"/>
      <c r="CDD571"/>
      <c r="CDE571"/>
      <c r="CDF571"/>
      <c r="CDG571"/>
      <c r="CDH571"/>
      <c r="CDI571"/>
      <c r="CDJ571"/>
      <c r="CDK571"/>
      <c r="CDL571"/>
      <c r="CDM571"/>
      <c r="CDN571"/>
      <c r="CDO571"/>
      <c r="CDP571"/>
      <c r="CDQ571"/>
      <c r="CDR571"/>
      <c r="CDS571"/>
      <c r="CDT571"/>
      <c r="CDU571"/>
      <c r="CDV571"/>
      <c r="CDW571"/>
      <c r="CDX571"/>
      <c r="CDY571"/>
      <c r="CDZ571"/>
      <c r="CEA571"/>
      <c r="CEB571"/>
      <c r="CEC571"/>
      <c r="CED571"/>
      <c r="CEE571"/>
      <c r="CEF571"/>
      <c r="CEG571"/>
      <c r="CEH571"/>
      <c r="CEI571"/>
      <c r="CEJ571"/>
      <c r="CEK571"/>
      <c r="CEL571"/>
      <c r="CEM571"/>
      <c r="CEN571"/>
      <c r="CEO571"/>
      <c r="CEP571"/>
      <c r="CEQ571"/>
      <c r="CER571"/>
      <c r="CES571"/>
      <c r="CET571"/>
      <c r="CEU571"/>
      <c r="CEV571"/>
      <c r="CEW571"/>
      <c r="CEX571"/>
      <c r="CEY571"/>
      <c r="CEZ571"/>
      <c r="CFA571"/>
      <c r="CFB571"/>
      <c r="CFC571"/>
      <c r="CFD571"/>
      <c r="CFE571"/>
      <c r="CFF571"/>
      <c r="CFG571"/>
      <c r="CFH571"/>
      <c r="CFI571"/>
      <c r="CFJ571"/>
      <c r="CFK571"/>
      <c r="CFL571"/>
      <c r="CFM571"/>
      <c r="CFN571"/>
      <c r="CFO571"/>
      <c r="CFP571"/>
      <c r="CFQ571"/>
      <c r="CFR571"/>
      <c r="CFS571"/>
      <c r="CFT571"/>
      <c r="CFU571"/>
      <c r="CFV571"/>
      <c r="CFW571"/>
      <c r="CFX571"/>
      <c r="CFY571"/>
      <c r="CFZ571"/>
      <c r="CGA571"/>
      <c r="CGB571"/>
      <c r="CGC571"/>
      <c r="CGD571"/>
      <c r="CGE571"/>
      <c r="CGF571"/>
      <c r="CGG571"/>
      <c r="CGH571"/>
      <c r="CGI571"/>
      <c r="CGJ571"/>
      <c r="CGK571"/>
      <c r="CGL571"/>
      <c r="CGM571"/>
      <c r="CGN571"/>
      <c r="CGO571"/>
      <c r="CGP571"/>
      <c r="CGQ571"/>
      <c r="CGR571"/>
      <c r="CGS571"/>
      <c r="CGT571"/>
      <c r="CGU571"/>
      <c r="CGV571"/>
      <c r="CGW571"/>
      <c r="CGX571"/>
      <c r="CGY571"/>
      <c r="CGZ571"/>
      <c r="CHA571"/>
      <c r="CHB571"/>
      <c r="CHC571"/>
      <c r="CHD571"/>
      <c r="CHE571"/>
      <c r="CHF571"/>
      <c r="CHG571"/>
      <c r="CHH571"/>
      <c r="CHI571"/>
      <c r="CHJ571"/>
      <c r="CHK571"/>
      <c r="CHL571"/>
      <c r="CHM571"/>
      <c r="CHN571"/>
      <c r="CHO571"/>
      <c r="CHP571"/>
      <c r="CHQ571"/>
      <c r="CHR571"/>
      <c r="CHS571"/>
      <c r="CHT571"/>
      <c r="CHU571"/>
      <c r="CHV571"/>
      <c r="CHW571"/>
      <c r="CHX571"/>
      <c r="CHY571"/>
      <c r="CHZ571"/>
      <c r="CIA571"/>
      <c r="CIB571"/>
      <c r="CIC571"/>
      <c r="CID571"/>
      <c r="CIE571"/>
      <c r="CIF571"/>
      <c r="CIG571"/>
      <c r="CIH571"/>
      <c r="CII571"/>
      <c r="CIJ571"/>
      <c r="CIK571"/>
      <c r="CIL571"/>
      <c r="CIM571"/>
      <c r="CIN571"/>
      <c r="CIO571"/>
      <c r="CIP571"/>
      <c r="CIQ571"/>
      <c r="CIR571"/>
      <c r="CIS571"/>
      <c r="CIT571"/>
      <c r="CIU571"/>
      <c r="CIV571"/>
      <c r="CIW571"/>
      <c r="CIX571"/>
      <c r="CIY571"/>
      <c r="CIZ571"/>
      <c r="CJA571"/>
      <c r="CJB571"/>
      <c r="CJC571"/>
      <c r="CJD571"/>
      <c r="CJE571"/>
      <c r="CJF571"/>
      <c r="CJG571"/>
      <c r="CJH571"/>
      <c r="CJI571"/>
      <c r="CJJ571"/>
      <c r="CJK571"/>
      <c r="CJL571"/>
      <c r="CJM571"/>
      <c r="CJN571"/>
      <c r="CJO571"/>
      <c r="CJP571"/>
      <c r="CJQ571"/>
      <c r="CJR571"/>
      <c r="CJS571"/>
      <c r="CJT571"/>
      <c r="CJU571"/>
      <c r="CJV571"/>
      <c r="CJW571"/>
      <c r="CJX571"/>
      <c r="CJY571"/>
      <c r="CJZ571"/>
      <c r="CKA571"/>
      <c r="CKB571"/>
      <c r="CKC571"/>
      <c r="CKD571"/>
      <c r="CKE571"/>
      <c r="CKF571"/>
      <c r="CKG571"/>
      <c r="CKH571"/>
      <c r="CKI571"/>
      <c r="CKJ571"/>
      <c r="CKK571"/>
      <c r="CKL571"/>
      <c r="CKM571"/>
      <c r="CKN571"/>
      <c r="CKO571"/>
      <c r="CKP571"/>
      <c r="CKQ571"/>
      <c r="CKR571"/>
      <c r="CKS571"/>
      <c r="CKT571"/>
      <c r="CKU571"/>
      <c r="CKV571"/>
      <c r="CKW571"/>
      <c r="CKX571"/>
      <c r="CKY571"/>
      <c r="CKZ571"/>
      <c r="CLA571"/>
      <c r="CLB571"/>
      <c r="CLC571"/>
      <c r="CLD571"/>
      <c r="CLE571"/>
      <c r="CLF571"/>
      <c r="CLG571"/>
      <c r="CLH571"/>
      <c r="CLI571"/>
      <c r="CLJ571"/>
      <c r="CLK571"/>
      <c r="CLL571"/>
      <c r="CLM571"/>
      <c r="CLN571"/>
      <c r="CLO571"/>
      <c r="CLP571"/>
      <c r="CLQ571"/>
      <c r="CLR571"/>
      <c r="CLS571"/>
      <c r="CLT571"/>
      <c r="CLU571"/>
      <c r="CLV571"/>
      <c r="CLW571"/>
      <c r="CLX571"/>
      <c r="CLY571"/>
      <c r="CLZ571"/>
      <c r="CMA571"/>
      <c r="CMB571"/>
      <c r="CMC571"/>
      <c r="CMD571"/>
      <c r="CME571"/>
      <c r="CMF571"/>
      <c r="CMG571"/>
      <c r="CMH571"/>
      <c r="CMI571"/>
      <c r="CMJ571"/>
      <c r="CMK571"/>
      <c r="CML571"/>
      <c r="CMM571"/>
      <c r="CMN571"/>
      <c r="CMO571"/>
      <c r="CMP571"/>
      <c r="CMQ571"/>
      <c r="CMR571"/>
      <c r="CMS571"/>
      <c r="CMT571"/>
      <c r="CMU571"/>
      <c r="CMV571"/>
      <c r="CMW571"/>
      <c r="CMX571"/>
      <c r="CMY571"/>
      <c r="CMZ571"/>
      <c r="CNA571"/>
      <c r="CNB571"/>
      <c r="CNC571"/>
      <c r="CND571"/>
      <c r="CNE571"/>
      <c r="CNF571"/>
      <c r="CNG571"/>
      <c r="CNH571"/>
      <c r="CNI571"/>
      <c r="CNJ571"/>
      <c r="CNK571"/>
      <c r="CNL571"/>
      <c r="CNM571"/>
      <c r="CNN571"/>
      <c r="CNO571"/>
      <c r="CNP571"/>
      <c r="CNQ571"/>
      <c r="CNR571"/>
      <c r="CNS571"/>
      <c r="CNT571"/>
      <c r="CNU571"/>
      <c r="CNV571"/>
      <c r="CNW571"/>
      <c r="CNX571"/>
      <c r="CNY571"/>
      <c r="CNZ571"/>
      <c r="COA571"/>
      <c r="COB571"/>
      <c r="COC571"/>
      <c r="COD571"/>
      <c r="COE571"/>
      <c r="COF571"/>
      <c r="COG571"/>
      <c r="COH571"/>
      <c r="COI571"/>
      <c r="COJ571"/>
      <c r="COK571"/>
      <c r="COL571"/>
      <c r="COM571"/>
      <c r="CON571"/>
      <c r="COO571"/>
      <c r="COP571"/>
      <c r="COQ571"/>
      <c r="COR571"/>
      <c r="COS571"/>
      <c r="COT571"/>
      <c r="COU571"/>
      <c r="COV571"/>
      <c r="COW571"/>
      <c r="COX571"/>
      <c r="COY571"/>
      <c r="COZ571"/>
      <c r="CPA571"/>
      <c r="CPB571"/>
      <c r="CPC571"/>
      <c r="CPD571"/>
      <c r="CPE571"/>
      <c r="CPF571"/>
      <c r="CPG571"/>
      <c r="CPH571"/>
      <c r="CPI571"/>
      <c r="CPJ571"/>
      <c r="CPK571"/>
      <c r="CPL571"/>
      <c r="CPM571"/>
      <c r="CPN571"/>
      <c r="CPO571"/>
      <c r="CPP571"/>
      <c r="CPQ571"/>
      <c r="CPR571"/>
      <c r="CPS571"/>
      <c r="CPT571"/>
      <c r="CPU571"/>
      <c r="CPV571"/>
      <c r="CPW571"/>
      <c r="CPX571"/>
      <c r="CPY571"/>
      <c r="CPZ571"/>
      <c r="CQA571"/>
      <c r="CQB571"/>
      <c r="CQC571"/>
      <c r="CQD571"/>
      <c r="CQE571"/>
      <c r="CQF571"/>
      <c r="CQG571"/>
      <c r="CQH571"/>
      <c r="CQI571"/>
      <c r="CQJ571"/>
      <c r="CQK571"/>
      <c r="CQL571"/>
      <c r="CQM571"/>
      <c r="CQN571"/>
      <c r="CQO571"/>
      <c r="CQP571"/>
      <c r="CQQ571"/>
      <c r="CQR571"/>
      <c r="CQS571"/>
      <c r="CQT571"/>
      <c r="CQU571"/>
      <c r="CQV571"/>
      <c r="CQW571"/>
      <c r="CQX571"/>
      <c r="CQY571"/>
      <c r="CQZ571"/>
      <c r="CRA571"/>
      <c r="CRB571"/>
      <c r="CRC571"/>
      <c r="CRD571"/>
      <c r="CRE571"/>
      <c r="CRF571"/>
      <c r="CRG571"/>
      <c r="CRH571"/>
      <c r="CRI571"/>
      <c r="CRJ571"/>
      <c r="CRK571"/>
      <c r="CRL571"/>
      <c r="CRM571"/>
      <c r="CRN571"/>
      <c r="CRO571"/>
      <c r="CRP571"/>
      <c r="CRQ571"/>
      <c r="CRR571"/>
      <c r="CRS571"/>
      <c r="CRT571"/>
      <c r="CRU571"/>
      <c r="CRV571"/>
      <c r="CRW571"/>
      <c r="CRX571"/>
      <c r="CRY571"/>
      <c r="CRZ571"/>
      <c r="CSA571"/>
      <c r="CSB571"/>
      <c r="CSC571"/>
      <c r="CSD571"/>
      <c r="CSE571"/>
      <c r="CSF571"/>
      <c r="CSG571"/>
      <c r="CSH571"/>
      <c r="CSI571"/>
      <c r="CSJ571"/>
      <c r="CSK571"/>
      <c r="CSL571"/>
      <c r="CSM571"/>
      <c r="CSN571"/>
      <c r="CSO571"/>
      <c r="CSP571"/>
      <c r="CSQ571"/>
      <c r="CSR571"/>
      <c r="CSS571"/>
      <c r="CST571"/>
      <c r="CSU571"/>
      <c r="CSV571"/>
      <c r="CSW571"/>
      <c r="CSX571"/>
      <c r="CSY571"/>
      <c r="CSZ571"/>
      <c r="CTA571"/>
      <c r="CTB571"/>
      <c r="CTC571"/>
      <c r="CTD571"/>
      <c r="CTE571"/>
      <c r="CTF571"/>
      <c r="CTG571"/>
      <c r="CTH571"/>
      <c r="CTI571"/>
      <c r="CTJ571"/>
      <c r="CTK571"/>
      <c r="CTL571"/>
      <c r="CTM571"/>
      <c r="CTN571"/>
      <c r="CTO571"/>
      <c r="CTP571"/>
      <c r="CTQ571"/>
      <c r="CTR571"/>
      <c r="CTS571"/>
      <c r="CTT571"/>
      <c r="CTU571"/>
      <c r="CTV571"/>
      <c r="CTW571"/>
      <c r="CTX571"/>
      <c r="CTY571"/>
      <c r="CTZ571"/>
      <c r="CUA571"/>
      <c r="CUB571"/>
      <c r="CUC571"/>
      <c r="CUD571"/>
      <c r="CUE571"/>
      <c r="CUF571"/>
      <c r="CUG571"/>
      <c r="CUH571"/>
      <c r="CUI571"/>
      <c r="CUJ571"/>
      <c r="CUK571"/>
      <c r="CUL571"/>
      <c r="CUM571"/>
      <c r="CUN571"/>
      <c r="CUO571"/>
      <c r="CUP571"/>
      <c r="CUQ571"/>
      <c r="CUR571"/>
      <c r="CUS571"/>
      <c r="CUT571"/>
      <c r="CUU571"/>
      <c r="CUV571"/>
      <c r="CUW571"/>
      <c r="CUX571"/>
      <c r="CUY571"/>
      <c r="CUZ571"/>
      <c r="CVA571"/>
      <c r="CVB571"/>
      <c r="CVC571"/>
      <c r="CVD571"/>
      <c r="CVE571"/>
      <c r="CVF571"/>
      <c r="CVG571"/>
      <c r="CVH571"/>
      <c r="CVI571"/>
      <c r="CVJ571"/>
      <c r="CVK571"/>
      <c r="CVL571"/>
      <c r="CVM571"/>
      <c r="CVN571"/>
      <c r="CVO571"/>
      <c r="CVP571"/>
      <c r="CVQ571"/>
      <c r="CVR571"/>
      <c r="CVS571"/>
      <c r="CVT571"/>
      <c r="CVU571"/>
      <c r="CVV571"/>
      <c r="CVW571"/>
      <c r="CVX571"/>
      <c r="CVY571"/>
      <c r="CVZ571"/>
      <c r="CWA571"/>
      <c r="CWB571"/>
      <c r="CWC571"/>
      <c r="CWD571"/>
      <c r="CWE571"/>
      <c r="CWF571"/>
      <c r="CWG571"/>
      <c r="CWH571"/>
      <c r="CWI571"/>
      <c r="CWJ571"/>
      <c r="CWK571"/>
      <c r="CWL571"/>
      <c r="CWM571"/>
      <c r="CWN571"/>
      <c r="CWO571"/>
      <c r="CWP571"/>
      <c r="CWQ571"/>
      <c r="CWR571"/>
      <c r="CWS571"/>
      <c r="CWT571"/>
      <c r="CWU571"/>
      <c r="CWV571"/>
      <c r="CWW571"/>
      <c r="CWX571"/>
      <c r="CWY571"/>
      <c r="CWZ571"/>
      <c r="CXA571"/>
      <c r="CXB571"/>
      <c r="CXC571"/>
      <c r="CXD571"/>
      <c r="CXE571"/>
      <c r="CXF571"/>
      <c r="CXG571"/>
      <c r="CXH571"/>
      <c r="CXI571"/>
      <c r="CXJ571"/>
      <c r="CXK571"/>
      <c r="CXL571"/>
      <c r="CXM571"/>
      <c r="CXN571"/>
      <c r="CXO571"/>
      <c r="CXP571"/>
      <c r="CXQ571"/>
      <c r="CXR571"/>
      <c r="CXS571"/>
      <c r="CXT571"/>
      <c r="CXU571"/>
      <c r="CXV571"/>
      <c r="CXW571"/>
      <c r="CXX571"/>
      <c r="CXY571"/>
      <c r="CXZ571"/>
      <c r="CYA571"/>
      <c r="CYB571"/>
      <c r="CYC571"/>
      <c r="CYD571"/>
      <c r="CYE571"/>
      <c r="CYF571"/>
      <c r="CYG571"/>
      <c r="CYH571"/>
      <c r="CYI571"/>
      <c r="CYJ571"/>
      <c r="CYK571"/>
      <c r="CYL571"/>
      <c r="CYM571"/>
      <c r="CYN571"/>
      <c r="CYO571"/>
      <c r="CYP571"/>
      <c r="CYQ571"/>
      <c r="CYR571"/>
      <c r="CYS571"/>
      <c r="CYT571"/>
      <c r="CYU571"/>
      <c r="CYV571"/>
      <c r="CYW571"/>
      <c r="CYX571"/>
      <c r="CYY571"/>
      <c r="CYZ571"/>
      <c r="CZA571"/>
      <c r="CZB571"/>
      <c r="CZC571"/>
      <c r="CZD571"/>
      <c r="CZE571"/>
      <c r="CZF571"/>
      <c r="CZG571"/>
      <c r="CZH571"/>
      <c r="CZI571"/>
      <c r="CZJ571"/>
      <c r="CZK571"/>
      <c r="CZL571"/>
      <c r="CZM571"/>
      <c r="CZN571"/>
      <c r="CZO571"/>
      <c r="CZP571"/>
      <c r="CZQ571"/>
      <c r="CZR571"/>
      <c r="CZS571"/>
      <c r="CZT571"/>
      <c r="CZU571"/>
      <c r="CZV571"/>
      <c r="CZW571"/>
      <c r="CZX571"/>
      <c r="CZY571"/>
      <c r="CZZ571"/>
      <c r="DAA571"/>
      <c r="DAB571"/>
      <c r="DAC571"/>
      <c r="DAD571"/>
      <c r="DAE571"/>
      <c r="DAF571"/>
      <c r="DAG571"/>
      <c r="DAH571"/>
      <c r="DAI571"/>
      <c r="DAJ571"/>
      <c r="DAK571"/>
      <c r="DAL571"/>
      <c r="DAM571"/>
      <c r="DAN571"/>
      <c r="DAO571"/>
      <c r="DAP571"/>
      <c r="DAQ571"/>
      <c r="DAR571"/>
      <c r="DAS571"/>
      <c r="DAT571"/>
      <c r="DAU571"/>
      <c r="DAV571"/>
      <c r="DAW571"/>
      <c r="DAX571"/>
      <c r="DAY571"/>
      <c r="DAZ571"/>
      <c r="DBA571"/>
      <c r="DBB571"/>
      <c r="DBC571"/>
      <c r="DBD571"/>
      <c r="DBE571"/>
      <c r="DBF571"/>
      <c r="DBG571"/>
      <c r="DBH571"/>
      <c r="DBI571"/>
      <c r="DBJ571"/>
      <c r="DBK571"/>
      <c r="DBL571"/>
      <c r="DBM571"/>
      <c r="DBN571"/>
      <c r="DBO571"/>
      <c r="DBP571"/>
      <c r="DBQ571"/>
      <c r="DBR571"/>
      <c r="DBS571"/>
      <c r="DBT571"/>
      <c r="DBU571"/>
      <c r="DBV571"/>
      <c r="DBW571"/>
      <c r="DBX571"/>
      <c r="DBY571"/>
      <c r="DBZ571"/>
      <c r="DCA571"/>
      <c r="DCB571"/>
      <c r="DCC571"/>
      <c r="DCD571"/>
      <c r="DCE571"/>
      <c r="DCF571"/>
      <c r="DCG571"/>
      <c r="DCH571"/>
      <c r="DCI571"/>
      <c r="DCJ571"/>
      <c r="DCK571"/>
      <c r="DCL571"/>
      <c r="DCM571"/>
      <c r="DCN571"/>
      <c r="DCO571"/>
      <c r="DCP571"/>
      <c r="DCQ571"/>
      <c r="DCR571"/>
      <c r="DCS571"/>
      <c r="DCT571"/>
      <c r="DCU571"/>
      <c r="DCV571"/>
      <c r="DCW571"/>
      <c r="DCX571"/>
      <c r="DCY571"/>
      <c r="DCZ571"/>
      <c r="DDA571"/>
      <c r="DDB571"/>
      <c r="DDC571"/>
      <c r="DDD571"/>
      <c r="DDE571"/>
      <c r="DDF571"/>
      <c r="DDG571"/>
      <c r="DDH571"/>
      <c r="DDI571"/>
      <c r="DDJ571"/>
      <c r="DDK571"/>
      <c r="DDL571"/>
      <c r="DDM571"/>
      <c r="DDN571"/>
      <c r="DDO571"/>
      <c r="DDP571"/>
      <c r="DDQ571"/>
      <c r="DDR571"/>
      <c r="DDS571"/>
      <c r="DDT571"/>
      <c r="DDU571"/>
      <c r="DDV571"/>
      <c r="DDW571"/>
      <c r="DDX571"/>
      <c r="DDY571"/>
      <c r="DDZ571"/>
      <c r="DEA571"/>
      <c r="DEB571"/>
      <c r="DEC571"/>
      <c r="DED571"/>
      <c r="DEE571"/>
      <c r="DEF571"/>
      <c r="DEG571"/>
      <c r="DEH571"/>
      <c r="DEI571"/>
      <c r="DEJ571"/>
      <c r="DEK571"/>
      <c r="DEL571"/>
      <c r="DEM571"/>
      <c r="DEN571"/>
      <c r="DEO571"/>
      <c r="DEP571"/>
      <c r="DEQ571"/>
      <c r="DER571"/>
      <c r="DES571"/>
      <c r="DET571"/>
      <c r="DEU571"/>
      <c r="DEV571"/>
      <c r="DEW571"/>
      <c r="DEX571"/>
      <c r="DEY571"/>
      <c r="DEZ571"/>
      <c r="DFA571"/>
      <c r="DFB571"/>
      <c r="DFC571"/>
      <c r="DFD571"/>
      <c r="DFE571"/>
      <c r="DFF571"/>
      <c r="DFG571"/>
      <c r="DFH571"/>
      <c r="DFI571"/>
      <c r="DFJ571"/>
      <c r="DFK571"/>
      <c r="DFL571"/>
      <c r="DFM571"/>
      <c r="DFN571"/>
      <c r="DFO571"/>
      <c r="DFP571"/>
      <c r="DFQ571"/>
      <c r="DFR571"/>
      <c r="DFS571"/>
      <c r="DFT571"/>
      <c r="DFU571"/>
      <c r="DFV571"/>
      <c r="DFW571"/>
      <c r="DFX571"/>
      <c r="DFY571"/>
      <c r="DFZ571"/>
      <c r="DGA571"/>
      <c r="DGB571"/>
      <c r="DGC571"/>
      <c r="DGD571"/>
      <c r="DGE571"/>
      <c r="DGF571"/>
      <c r="DGG571"/>
      <c r="DGH571"/>
      <c r="DGI571"/>
      <c r="DGJ571"/>
      <c r="DGK571"/>
      <c r="DGL571"/>
      <c r="DGM571"/>
      <c r="DGN571"/>
      <c r="DGO571"/>
      <c r="DGP571"/>
      <c r="DGQ571"/>
      <c r="DGR571"/>
      <c r="DGS571"/>
      <c r="DGT571"/>
      <c r="DGU571"/>
      <c r="DGV571"/>
      <c r="DGW571"/>
      <c r="DGX571"/>
      <c r="DGY571"/>
      <c r="DGZ571"/>
      <c r="DHA571"/>
      <c r="DHB571"/>
      <c r="DHC571"/>
      <c r="DHD571"/>
      <c r="DHE571"/>
      <c r="DHF571"/>
      <c r="DHG571"/>
      <c r="DHH571"/>
      <c r="DHI571"/>
      <c r="DHJ571"/>
      <c r="DHK571"/>
      <c r="DHL571"/>
      <c r="DHM571"/>
      <c r="DHN571"/>
      <c r="DHO571"/>
      <c r="DHP571"/>
      <c r="DHQ571"/>
      <c r="DHR571"/>
      <c r="DHS571"/>
      <c r="DHT571"/>
      <c r="DHU571"/>
      <c r="DHV571"/>
      <c r="DHW571"/>
      <c r="DHX571"/>
      <c r="DHY571"/>
      <c r="DHZ571"/>
      <c r="DIA571"/>
      <c r="DIB571"/>
      <c r="DIC571"/>
      <c r="DID571"/>
      <c r="DIE571"/>
      <c r="DIF571"/>
      <c r="DIG571"/>
      <c r="DIH571"/>
      <c r="DII571"/>
      <c r="DIJ571"/>
      <c r="DIK571"/>
      <c r="DIL571"/>
      <c r="DIM571"/>
      <c r="DIN571"/>
      <c r="DIO571"/>
      <c r="DIP571"/>
      <c r="DIQ571"/>
      <c r="DIR571"/>
      <c r="DIS571"/>
      <c r="DIT571"/>
      <c r="DIU571"/>
      <c r="DIV571"/>
      <c r="DIW571"/>
      <c r="DIX571"/>
      <c r="DIY571"/>
      <c r="DIZ571"/>
      <c r="DJA571"/>
      <c r="DJB571"/>
      <c r="DJC571"/>
      <c r="DJD571"/>
      <c r="DJE571"/>
      <c r="DJF571"/>
      <c r="DJG571"/>
      <c r="DJH571"/>
      <c r="DJI571"/>
      <c r="DJJ571"/>
      <c r="DJK571"/>
      <c r="DJL571"/>
      <c r="DJM571"/>
      <c r="DJN571"/>
      <c r="DJO571"/>
      <c r="DJP571"/>
      <c r="DJQ571"/>
      <c r="DJR571"/>
      <c r="DJS571"/>
      <c r="DJT571"/>
      <c r="DJU571"/>
      <c r="DJV571"/>
      <c r="DJW571"/>
      <c r="DJX571"/>
      <c r="DJY571"/>
      <c r="DJZ571"/>
      <c r="DKA571"/>
      <c r="DKB571"/>
      <c r="DKC571"/>
      <c r="DKD571"/>
      <c r="DKE571"/>
      <c r="DKF571"/>
      <c r="DKG571"/>
      <c r="DKH571"/>
      <c r="DKI571"/>
      <c r="DKJ571"/>
      <c r="DKK571"/>
      <c r="DKL571"/>
      <c r="DKM571"/>
      <c r="DKN571"/>
      <c r="DKO571"/>
      <c r="DKP571"/>
      <c r="DKQ571"/>
      <c r="DKR571"/>
      <c r="DKS571"/>
      <c r="DKT571"/>
      <c r="DKU571"/>
      <c r="DKV571"/>
      <c r="DKW571"/>
      <c r="DKX571"/>
      <c r="DKY571"/>
      <c r="DKZ571"/>
      <c r="DLA571"/>
      <c r="DLB571"/>
      <c r="DLC571"/>
      <c r="DLD571"/>
      <c r="DLE571"/>
      <c r="DLF571"/>
      <c r="DLG571"/>
      <c r="DLH571"/>
      <c r="DLI571"/>
      <c r="DLJ571"/>
      <c r="DLK571"/>
      <c r="DLL571"/>
      <c r="DLM571"/>
      <c r="DLN571"/>
      <c r="DLO571"/>
      <c r="DLP571"/>
      <c r="DLQ571"/>
      <c r="DLR571"/>
      <c r="DLS571"/>
      <c r="DLT571"/>
      <c r="DLU571"/>
      <c r="DLV571"/>
      <c r="DLW571"/>
      <c r="DLX571"/>
      <c r="DLY571"/>
      <c r="DLZ571"/>
      <c r="DMA571"/>
      <c r="DMB571"/>
      <c r="DMC571"/>
      <c r="DMD571"/>
      <c r="DME571"/>
      <c r="DMF571"/>
      <c r="DMG571"/>
      <c r="DMH571"/>
      <c r="DMI571"/>
      <c r="DMJ571"/>
      <c r="DMK571"/>
      <c r="DML571"/>
      <c r="DMM571"/>
      <c r="DMN571"/>
      <c r="DMO571"/>
      <c r="DMP571"/>
      <c r="DMQ571"/>
      <c r="DMR571"/>
      <c r="DMS571"/>
      <c r="DMT571"/>
      <c r="DMU571"/>
      <c r="DMV571"/>
      <c r="DMW571"/>
      <c r="DMX571"/>
      <c r="DMY571"/>
      <c r="DMZ571"/>
      <c r="DNA571"/>
      <c r="DNB571"/>
      <c r="DNC571"/>
      <c r="DND571"/>
      <c r="DNE571"/>
      <c r="DNF571"/>
      <c r="DNG571"/>
      <c r="DNH571"/>
      <c r="DNI571"/>
      <c r="DNJ571"/>
      <c r="DNK571"/>
      <c r="DNL571"/>
      <c r="DNM571"/>
      <c r="DNN571"/>
      <c r="DNO571"/>
      <c r="DNP571"/>
      <c r="DNQ571"/>
      <c r="DNR571"/>
      <c r="DNS571"/>
      <c r="DNT571"/>
      <c r="DNU571"/>
      <c r="DNV571"/>
      <c r="DNW571"/>
      <c r="DNX571"/>
      <c r="DNY571"/>
      <c r="DNZ571"/>
      <c r="DOA571"/>
      <c r="DOB571"/>
      <c r="DOC571"/>
      <c r="DOD571"/>
      <c r="DOE571"/>
      <c r="DOF571"/>
      <c r="DOG571"/>
      <c r="DOH571"/>
      <c r="DOI571"/>
      <c r="DOJ571"/>
      <c r="DOK571"/>
      <c r="DOL571"/>
      <c r="DOM571"/>
      <c r="DON571"/>
      <c r="DOO571"/>
      <c r="DOP571"/>
      <c r="DOQ571"/>
      <c r="DOR571"/>
      <c r="DOS571"/>
      <c r="DOT571"/>
      <c r="DOU571"/>
      <c r="DOV571"/>
      <c r="DOW571"/>
      <c r="DOX571"/>
      <c r="DOY571"/>
      <c r="DOZ571"/>
      <c r="DPA571"/>
      <c r="DPB571"/>
      <c r="DPC571"/>
      <c r="DPD571"/>
      <c r="DPE571"/>
      <c r="DPF571"/>
      <c r="DPG571"/>
      <c r="DPH571"/>
      <c r="DPI571"/>
      <c r="DPJ571"/>
      <c r="DPK571"/>
      <c r="DPL571"/>
      <c r="DPM571"/>
      <c r="DPN571"/>
      <c r="DPO571"/>
      <c r="DPP571"/>
      <c r="DPQ571"/>
      <c r="DPR571"/>
      <c r="DPS571"/>
      <c r="DPT571"/>
      <c r="DPU571"/>
      <c r="DPV571"/>
      <c r="DPW571"/>
      <c r="DPX571"/>
      <c r="DPY571"/>
      <c r="DPZ571"/>
      <c r="DQA571"/>
      <c r="DQB571"/>
      <c r="DQC571"/>
      <c r="DQD571"/>
      <c r="DQE571"/>
      <c r="DQF571"/>
      <c r="DQG571"/>
      <c r="DQH571"/>
      <c r="DQI571"/>
      <c r="DQJ571"/>
      <c r="DQK571"/>
      <c r="DQL571"/>
      <c r="DQM571"/>
      <c r="DQN571"/>
      <c r="DQO571"/>
      <c r="DQP571"/>
      <c r="DQQ571"/>
      <c r="DQR571"/>
      <c r="DQS571"/>
      <c r="DQT571"/>
      <c r="DQU571"/>
      <c r="DQV571"/>
      <c r="DQW571"/>
      <c r="DQX571"/>
      <c r="DQY571"/>
      <c r="DQZ571"/>
      <c r="DRA571"/>
      <c r="DRB571"/>
      <c r="DRC571"/>
      <c r="DRD571"/>
      <c r="DRE571"/>
      <c r="DRF571"/>
      <c r="DRG571"/>
      <c r="DRH571"/>
      <c r="DRI571"/>
      <c r="DRJ571"/>
      <c r="DRK571"/>
      <c r="DRL571"/>
      <c r="DRM571"/>
      <c r="DRN571"/>
      <c r="DRO571"/>
      <c r="DRP571"/>
      <c r="DRQ571"/>
      <c r="DRR571"/>
      <c r="DRS571"/>
      <c r="DRT571"/>
      <c r="DRU571"/>
      <c r="DRV571"/>
      <c r="DRW571"/>
      <c r="DRX571"/>
      <c r="DRY571"/>
      <c r="DRZ571"/>
      <c r="DSA571"/>
      <c r="DSB571"/>
      <c r="DSC571"/>
      <c r="DSD571"/>
      <c r="DSE571"/>
      <c r="DSF571"/>
      <c r="DSG571"/>
      <c r="DSH571"/>
      <c r="DSI571"/>
      <c r="DSJ571"/>
      <c r="DSK571"/>
      <c r="DSL571"/>
      <c r="DSM571"/>
      <c r="DSN571"/>
      <c r="DSO571"/>
      <c r="DSP571"/>
      <c r="DSQ571"/>
      <c r="DSR571"/>
      <c r="DSS571"/>
      <c r="DST571"/>
      <c r="DSU571"/>
      <c r="DSV571"/>
      <c r="DSW571"/>
      <c r="DSX571"/>
      <c r="DSY571"/>
      <c r="DSZ571"/>
      <c r="DTA571"/>
      <c r="DTB571"/>
      <c r="DTC571"/>
      <c r="DTD571"/>
      <c r="DTE571"/>
      <c r="DTF571"/>
      <c r="DTG571"/>
      <c r="DTH571"/>
      <c r="DTI571"/>
      <c r="DTJ571"/>
      <c r="DTK571"/>
      <c r="DTL571"/>
      <c r="DTM571"/>
      <c r="DTN571"/>
      <c r="DTO571"/>
      <c r="DTP571"/>
      <c r="DTQ571"/>
      <c r="DTR571"/>
      <c r="DTS571"/>
      <c r="DTT571"/>
      <c r="DTU571"/>
      <c r="DTV571"/>
      <c r="DTW571"/>
      <c r="DTX571"/>
      <c r="DTY571"/>
      <c r="DTZ571"/>
      <c r="DUA571"/>
      <c r="DUB571"/>
      <c r="DUC571"/>
      <c r="DUD571"/>
      <c r="DUE571"/>
      <c r="DUF571"/>
      <c r="DUG571"/>
      <c r="DUH571"/>
      <c r="DUI571"/>
      <c r="DUJ571"/>
      <c r="DUK571"/>
      <c r="DUL571"/>
      <c r="DUM571"/>
      <c r="DUN571"/>
      <c r="DUO571"/>
      <c r="DUP571"/>
      <c r="DUQ571"/>
      <c r="DUR571"/>
      <c r="DUS571"/>
      <c r="DUT571"/>
      <c r="DUU571"/>
      <c r="DUV571"/>
      <c r="DUW571"/>
      <c r="DUX571"/>
      <c r="DUY571"/>
      <c r="DUZ571"/>
      <c r="DVA571"/>
      <c r="DVB571"/>
      <c r="DVC571"/>
      <c r="DVD571"/>
      <c r="DVE571"/>
      <c r="DVF571"/>
      <c r="DVG571"/>
      <c r="DVH571"/>
      <c r="DVI571"/>
      <c r="DVJ571"/>
      <c r="DVK571"/>
      <c r="DVL571"/>
      <c r="DVM571"/>
      <c r="DVN571"/>
      <c r="DVO571"/>
      <c r="DVP571"/>
      <c r="DVQ571"/>
      <c r="DVR571"/>
      <c r="DVS571"/>
      <c r="DVT571"/>
      <c r="DVU571"/>
      <c r="DVV571"/>
      <c r="DVW571"/>
      <c r="DVX571"/>
      <c r="DVY571"/>
      <c r="DVZ571"/>
      <c r="DWA571"/>
      <c r="DWB571"/>
      <c r="DWC571"/>
      <c r="DWD571"/>
      <c r="DWE571"/>
      <c r="DWF571"/>
      <c r="DWG571"/>
      <c r="DWH571"/>
      <c r="DWI571"/>
      <c r="DWJ571"/>
      <c r="DWK571"/>
      <c r="DWL571"/>
      <c r="DWM571"/>
      <c r="DWN571"/>
      <c r="DWO571"/>
      <c r="DWP571"/>
      <c r="DWQ571"/>
      <c r="DWR571"/>
      <c r="DWS571"/>
      <c r="DWT571"/>
      <c r="DWU571"/>
      <c r="DWV571"/>
      <c r="DWW571"/>
      <c r="DWX571"/>
      <c r="DWY571"/>
      <c r="DWZ571"/>
      <c r="DXA571"/>
      <c r="DXB571"/>
      <c r="DXC571"/>
      <c r="DXD571"/>
      <c r="DXE571"/>
      <c r="DXF571"/>
      <c r="DXG571"/>
      <c r="DXH571"/>
      <c r="DXI571"/>
      <c r="DXJ571"/>
      <c r="DXK571"/>
      <c r="DXL571"/>
      <c r="DXM571"/>
      <c r="DXN571"/>
      <c r="DXO571"/>
      <c r="DXP571"/>
      <c r="DXQ571"/>
      <c r="DXR571"/>
      <c r="DXS571"/>
      <c r="DXT571"/>
      <c r="DXU571"/>
      <c r="DXV571"/>
      <c r="DXW571"/>
      <c r="DXX571"/>
      <c r="DXY571"/>
      <c r="DXZ571"/>
      <c r="DYA571"/>
      <c r="DYB571"/>
      <c r="DYC571"/>
      <c r="DYD571"/>
      <c r="DYE571"/>
      <c r="DYF571"/>
      <c r="DYG571"/>
      <c r="DYH571"/>
      <c r="DYI571"/>
      <c r="DYJ571"/>
      <c r="DYK571"/>
      <c r="DYL571"/>
      <c r="DYM571"/>
      <c r="DYN571"/>
      <c r="DYO571"/>
      <c r="DYP571"/>
      <c r="DYQ571"/>
      <c r="DYR571"/>
      <c r="DYS571"/>
      <c r="DYT571"/>
      <c r="DYU571"/>
      <c r="DYV571"/>
      <c r="DYW571"/>
      <c r="DYX571"/>
      <c r="DYY571"/>
      <c r="DYZ571"/>
      <c r="DZA571"/>
      <c r="DZB571"/>
      <c r="DZC571"/>
      <c r="DZD571"/>
      <c r="DZE571"/>
      <c r="DZF571"/>
      <c r="DZG571"/>
      <c r="DZH571"/>
      <c r="DZI571"/>
      <c r="DZJ571"/>
      <c r="DZK571"/>
      <c r="DZL571"/>
      <c r="DZM571"/>
      <c r="DZN571"/>
      <c r="DZO571"/>
      <c r="DZP571"/>
      <c r="DZQ571"/>
      <c r="DZR571"/>
      <c r="DZS571"/>
      <c r="DZT571"/>
      <c r="DZU571"/>
      <c r="DZV571"/>
      <c r="DZW571"/>
      <c r="DZX571"/>
      <c r="DZY571"/>
      <c r="DZZ571"/>
      <c r="EAA571"/>
      <c r="EAB571"/>
      <c r="EAC571"/>
      <c r="EAD571"/>
      <c r="EAE571"/>
      <c r="EAF571"/>
      <c r="EAG571"/>
      <c r="EAH571"/>
      <c r="EAI571"/>
      <c r="EAJ571"/>
      <c r="EAK571"/>
      <c r="EAL571"/>
      <c r="EAM571"/>
      <c r="EAN571"/>
      <c r="EAO571"/>
      <c r="EAP571"/>
      <c r="EAQ571"/>
      <c r="EAR571"/>
      <c r="EAS571"/>
      <c r="EAT571"/>
      <c r="EAU571"/>
      <c r="EAV571"/>
      <c r="EAW571"/>
      <c r="EAX571"/>
      <c r="EAY571"/>
      <c r="EAZ571"/>
      <c r="EBA571"/>
      <c r="EBB571"/>
      <c r="EBC571"/>
      <c r="EBD571"/>
      <c r="EBE571"/>
      <c r="EBF571"/>
      <c r="EBG571"/>
      <c r="EBH571"/>
      <c r="EBI571"/>
      <c r="EBJ571"/>
      <c r="EBK571"/>
      <c r="EBL571"/>
      <c r="EBM571"/>
      <c r="EBN571"/>
      <c r="EBO571"/>
      <c r="EBP571"/>
      <c r="EBQ571"/>
      <c r="EBR571"/>
      <c r="EBS571"/>
      <c r="EBT571"/>
      <c r="EBU571"/>
      <c r="EBV571"/>
      <c r="EBW571"/>
      <c r="EBX571"/>
      <c r="EBY571"/>
      <c r="EBZ571"/>
      <c r="ECA571"/>
      <c r="ECB571"/>
      <c r="ECC571"/>
      <c r="ECD571"/>
      <c r="ECE571"/>
      <c r="ECF571"/>
      <c r="ECG571"/>
      <c r="ECH571"/>
      <c r="ECI571"/>
      <c r="ECJ571"/>
      <c r="ECK571"/>
      <c r="ECL571"/>
      <c r="ECM571"/>
      <c r="ECN571"/>
      <c r="ECO571"/>
      <c r="ECP571"/>
      <c r="ECQ571"/>
      <c r="ECR571"/>
      <c r="ECS571"/>
      <c r="ECT571"/>
      <c r="ECU571"/>
      <c r="ECV571"/>
      <c r="ECW571"/>
      <c r="ECX571"/>
      <c r="ECY571"/>
      <c r="ECZ571"/>
      <c r="EDA571"/>
      <c r="EDB571"/>
      <c r="EDC571"/>
      <c r="EDD571"/>
      <c r="EDE571"/>
      <c r="EDF571"/>
      <c r="EDG571"/>
      <c r="EDH571"/>
      <c r="EDI571"/>
      <c r="EDJ571"/>
      <c r="EDK571"/>
      <c r="EDL571"/>
      <c r="EDM571"/>
      <c r="EDN571"/>
      <c r="EDO571"/>
      <c r="EDP571"/>
      <c r="EDQ571"/>
      <c r="EDR571"/>
      <c r="EDS571"/>
      <c r="EDT571"/>
      <c r="EDU571"/>
      <c r="EDV571"/>
      <c r="EDW571"/>
      <c r="EDX571"/>
      <c r="EDY571"/>
      <c r="EDZ571"/>
      <c r="EEA571"/>
      <c r="EEB571"/>
      <c r="EEC571"/>
      <c r="EED571"/>
      <c r="EEE571"/>
      <c r="EEF571"/>
      <c r="EEG571"/>
      <c r="EEH571"/>
      <c r="EEI571"/>
      <c r="EEJ571"/>
      <c r="EEK571"/>
      <c r="EEL571"/>
      <c r="EEM571"/>
      <c r="EEN571"/>
      <c r="EEO571"/>
      <c r="EEP571"/>
      <c r="EEQ571"/>
      <c r="EER571"/>
      <c r="EES571"/>
      <c r="EET571"/>
      <c r="EEU571"/>
      <c r="EEV571"/>
      <c r="EEW571"/>
      <c r="EEX571"/>
      <c r="EEY571"/>
      <c r="EEZ571"/>
      <c r="EFA571"/>
      <c r="EFB571"/>
      <c r="EFC571"/>
      <c r="EFD571"/>
      <c r="EFE571"/>
      <c r="EFF571"/>
      <c r="EFG571"/>
      <c r="EFH571"/>
      <c r="EFI571"/>
      <c r="EFJ571"/>
      <c r="EFK571"/>
      <c r="EFL571"/>
      <c r="EFM571"/>
      <c r="EFN571"/>
      <c r="EFO571"/>
      <c r="EFP571"/>
      <c r="EFQ571"/>
      <c r="EFR571"/>
      <c r="EFS571"/>
      <c r="EFT571"/>
      <c r="EFU571"/>
      <c r="EFV571"/>
      <c r="EFW571"/>
      <c r="EFX571"/>
      <c r="EFY571"/>
      <c r="EFZ571"/>
      <c r="EGA571"/>
      <c r="EGB571"/>
      <c r="EGC571"/>
      <c r="EGD571"/>
      <c r="EGE571"/>
      <c r="EGF571"/>
      <c r="EGG571"/>
      <c r="EGH571"/>
      <c r="EGI571"/>
      <c r="EGJ571"/>
      <c r="EGK571"/>
      <c r="EGL571"/>
      <c r="EGM571"/>
      <c r="EGN571"/>
      <c r="EGO571"/>
      <c r="EGP571"/>
      <c r="EGQ571"/>
      <c r="EGR571"/>
      <c r="EGS571"/>
      <c r="EGT571"/>
      <c r="EGU571"/>
      <c r="EGV571"/>
      <c r="EGW571"/>
      <c r="EGX571"/>
      <c r="EGY571"/>
      <c r="EGZ571"/>
      <c r="EHA571"/>
      <c r="EHB571"/>
      <c r="EHC571"/>
      <c r="EHD571"/>
      <c r="EHE571"/>
      <c r="EHF571"/>
      <c r="EHG571"/>
      <c r="EHH571"/>
      <c r="EHI571"/>
      <c r="EHJ571"/>
      <c r="EHK571"/>
      <c r="EHL571"/>
      <c r="EHM571"/>
      <c r="EHN571"/>
      <c r="EHO571"/>
      <c r="EHP571"/>
      <c r="EHQ571"/>
      <c r="EHR571"/>
      <c r="EHS571"/>
      <c r="EHT571"/>
      <c r="EHU571"/>
      <c r="EHV571"/>
      <c r="EHW571"/>
      <c r="EHX571"/>
      <c r="EHY571"/>
      <c r="EHZ571"/>
      <c r="EIA571"/>
      <c r="EIB571"/>
      <c r="EIC571"/>
      <c r="EID571"/>
      <c r="EIE571"/>
      <c r="EIF571"/>
      <c r="EIG571"/>
      <c r="EIH571"/>
      <c r="EII571"/>
      <c r="EIJ571"/>
      <c r="EIK571"/>
      <c r="EIL571"/>
      <c r="EIM571"/>
      <c r="EIN571"/>
      <c r="EIO571"/>
      <c r="EIP571"/>
      <c r="EIQ571"/>
      <c r="EIR571"/>
      <c r="EIS571"/>
      <c r="EIT571"/>
      <c r="EIU571"/>
      <c r="EIV571"/>
      <c r="EIW571"/>
      <c r="EIX571"/>
      <c r="EIY571"/>
      <c r="EIZ571"/>
      <c r="EJA571"/>
      <c r="EJB571"/>
      <c r="EJC571"/>
      <c r="EJD571"/>
      <c r="EJE571"/>
      <c r="EJF571"/>
      <c r="EJG571"/>
      <c r="EJH571"/>
      <c r="EJI571"/>
      <c r="EJJ571"/>
      <c r="EJK571"/>
      <c r="EJL571"/>
      <c r="EJM571"/>
      <c r="EJN571"/>
      <c r="EJO571"/>
      <c r="EJP571"/>
      <c r="EJQ571"/>
      <c r="EJR571"/>
      <c r="EJS571"/>
      <c r="EJT571"/>
      <c r="EJU571"/>
      <c r="EJV571"/>
      <c r="EJW571"/>
      <c r="EJX571"/>
      <c r="EJY571"/>
      <c r="EJZ571"/>
      <c r="EKA571"/>
      <c r="EKB571"/>
      <c r="EKC571"/>
      <c r="EKD571"/>
      <c r="EKE571"/>
      <c r="EKF571"/>
      <c r="EKG571"/>
      <c r="EKH571"/>
      <c r="EKI571"/>
      <c r="EKJ571"/>
      <c r="EKK571"/>
      <c r="EKL571"/>
      <c r="EKM571"/>
      <c r="EKN571"/>
      <c r="EKO571"/>
      <c r="EKP571"/>
      <c r="EKQ571"/>
      <c r="EKR571"/>
      <c r="EKS571"/>
      <c r="EKT571"/>
      <c r="EKU571"/>
      <c r="EKV571"/>
      <c r="EKW571"/>
      <c r="EKX571"/>
      <c r="EKY571"/>
      <c r="EKZ571"/>
      <c r="ELA571"/>
      <c r="ELB571"/>
      <c r="ELC571"/>
      <c r="ELD571"/>
      <c r="ELE571"/>
      <c r="ELF571"/>
      <c r="ELG571"/>
      <c r="ELH571"/>
      <c r="ELI571"/>
      <c r="ELJ571"/>
      <c r="ELK571"/>
      <c r="ELL571"/>
      <c r="ELM571"/>
      <c r="ELN571"/>
      <c r="ELO571"/>
      <c r="ELP571"/>
      <c r="ELQ571"/>
      <c r="ELR571"/>
      <c r="ELS571"/>
      <c r="ELT571"/>
      <c r="ELU571"/>
      <c r="ELV571"/>
      <c r="ELW571"/>
      <c r="ELX571"/>
      <c r="ELY571"/>
      <c r="ELZ571"/>
      <c r="EMA571"/>
      <c r="EMB571"/>
      <c r="EMC571"/>
      <c r="EMD571"/>
      <c r="EME571"/>
      <c r="EMF571"/>
      <c r="EMG571"/>
      <c r="EMH571"/>
      <c r="EMI571"/>
      <c r="EMJ571"/>
      <c r="EMK571"/>
      <c r="EML571"/>
      <c r="EMM571"/>
      <c r="EMN571"/>
      <c r="EMO571"/>
      <c r="EMP571"/>
      <c r="EMQ571"/>
      <c r="EMR571"/>
      <c r="EMS571"/>
      <c r="EMT571"/>
      <c r="EMU571"/>
      <c r="EMV571"/>
      <c r="EMW571"/>
      <c r="EMX571"/>
      <c r="EMY571"/>
      <c r="EMZ571"/>
      <c r="ENA571"/>
      <c r="ENB571"/>
      <c r="ENC571"/>
      <c r="END571"/>
      <c r="ENE571"/>
      <c r="ENF571"/>
      <c r="ENG571"/>
      <c r="ENH571"/>
      <c r="ENI571"/>
      <c r="ENJ571"/>
      <c r="ENK571"/>
      <c r="ENL571"/>
      <c r="ENM571"/>
      <c r="ENN571"/>
      <c r="ENO571"/>
      <c r="ENP571"/>
      <c r="ENQ571"/>
      <c r="ENR571"/>
      <c r="ENS571"/>
      <c r="ENT571"/>
      <c r="ENU571"/>
      <c r="ENV571"/>
      <c r="ENW571"/>
      <c r="ENX571"/>
      <c r="ENY571"/>
      <c r="ENZ571"/>
      <c r="EOA571"/>
      <c r="EOB571"/>
      <c r="EOC571"/>
      <c r="EOD571"/>
      <c r="EOE571"/>
      <c r="EOF571"/>
      <c r="EOG571"/>
      <c r="EOH571"/>
      <c r="EOI571"/>
      <c r="EOJ571"/>
      <c r="EOK571"/>
      <c r="EOL571"/>
      <c r="EOM571"/>
      <c r="EON571"/>
      <c r="EOO571"/>
      <c r="EOP571"/>
      <c r="EOQ571"/>
      <c r="EOR571"/>
      <c r="EOS571"/>
      <c r="EOT571"/>
      <c r="EOU571"/>
      <c r="EOV571"/>
      <c r="EOW571"/>
      <c r="EOX571"/>
      <c r="EOY571"/>
      <c r="EOZ571"/>
      <c r="EPA571"/>
      <c r="EPB571"/>
      <c r="EPC571"/>
      <c r="EPD571"/>
      <c r="EPE571"/>
      <c r="EPF571"/>
      <c r="EPG571"/>
      <c r="EPH571"/>
      <c r="EPI571"/>
      <c r="EPJ571"/>
      <c r="EPK571"/>
      <c r="EPL571"/>
      <c r="EPM571"/>
      <c r="EPN571"/>
      <c r="EPO571"/>
      <c r="EPP571"/>
      <c r="EPQ571"/>
      <c r="EPR571"/>
      <c r="EPS571"/>
      <c r="EPT571"/>
      <c r="EPU571"/>
      <c r="EPV571"/>
      <c r="EPW571"/>
      <c r="EPX571"/>
      <c r="EPY571"/>
      <c r="EPZ571"/>
      <c r="EQA571"/>
      <c r="EQB571"/>
      <c r="EQC571"/>
      <c r="EQD571"/>
      <c r="EQE571"/>
      <c r="EQF571"/>
      <c r="EQG571"/>
      <c r="EQH571"/>
      <c r="EQI571"/>
      <c r="EQJ571"/>
      <c r="EQK571"/>
      <c r="EQL571"/>
      <c r="EQM571"/>
      <c r="EQN571"/>
      <c r="EQO571"/>
      <c r="EQP571"/>
      <c r="EQQ571"/>
      <c r="EQR571"/>
      <c r="EQS571"/>
      <c r="EQT571"/>
      <c r="EQU571"/>
      <c r="EQV571"/>
      <c r="EQW571"/>
      <c r="EQX571"/>
      <c r="EQY571"/>
      <c r="EQZ571"/>
      <c r="ERA571"/>
      <c r="ERB571"/>
      <c r="ERC571"/>
      <c r="ERD571"/>
      <c r="ERE571"/>
      <c r="ERF571"/>
      <c r="ERG571"/>
      <c r="ERH571"/>
      <c r="ERI571"/>
      <c r="ERJ571"/>
      <c r="ERK571"/>
      <c r="ERL571"/>
      <c r="ERM571"/>
      <c r="ERN571"/>
      <c r="ERO571"/>
      <c r="ERP571"/>
      <c r="ERQ571"/>
      <c r="ERR571"/>
      <c r="ERS571"/>
      <c r="ERT571"/>
      <c r="ERU571"/>
      <c r="ERV571"/>
      <c r="ERW571"/>
      <c r="ERX571"/>
      <c r="ERY571"/>
      <c r="ERZ571"/>
      <c r="ESA571"/>
      <c r="ESB571"/>
      <c r="ESC571"/>
      <c r="ESD571"/>
      <c r="ESE571"/>
      <c r="ESF571"/>
      <c r="ESG571"/>
      <c r="ESH571"/>
      <c r="ESI571"/>
      <c r="ESJ571"/>
      <c r="ESK571"/>
      <c r="ESL571"/>
      <c r="ESM571"/>
      <c r="ESN571"/>
      <c r="ESO571"/>
      <c r="ESP571"/>
      <c r="ESQ571"/>
      <c r="ESR571"/>
      <c r="ESS571"/>
      <c r="EST571"/>
      <c r="ESU571"/>
      <c r="ESV571"/>
      <c r="ESW571"/>
      <c r="ESX571"/>
      <c r="ESY571"/>
      <c r="ESZ571"/>
      <c r="ETA571"/>
      <c r="ETB571"/>
      <c r="ETC571"/>
      <c r="ETD571"/>
      <c r="ETE571"/>
      <c r="ETF571"/>
      <c r="ETG571"/>
      <c r="ETH571"/>
      <c r="ETI571"/>
      <c r="ETJ571"/>
      <c r="ETK571"/>
      <c r="ETL571"/>
      <c r="ETM571"/>
      <c r="ETN571"/>
      <c r="ETO571"/>
      <c r="ETP571"/>
      <c r="ETQ571"/>
      <c r="ETR571"/>
      <c r="ETS571"/>
      <c r="ETT571"/>
      <c r="ETU571"/>
      <c r="ETV571"/>
      <c r="ETW571"/>
      <c r="ETX571"/>
      <c r="ETY571"/>
      <c r="ETZ571"/>
      <c r="EUA571"/>
      <c r="EUB571"/>
      <c r="EUC571"/>
      <c r="EUD571"/>
      <c r="EUE571"/>
      <c r="EUF571"/>
      <c r="EUG571"/>
      <c r="EUH571"/>
      <c r="EUI571"/>
      <c r="EUJ571"/>
      <c r="EUK571"/>
      <c r="EUL571"/>
      <c r="EUM571"/>
      <c r="EUN571"/>
      <c r="EUO571"/>
      <c r="EUP571"/>
      <c r="EUQ571"/>
      <c r="EUR571"/>
      <c r="EUS571"/>
      <c r="EUT571"/>
      <c r="EUU571"/>
      <c r="EUV571"/>
      <c r="EUW571"/>
      <c r="EUX571"/>
      <c r="EUY571"/>
      <c r="EUZ571"/>
      <c r="EVA571"/>
      <c r="EVB571"/>
      <c r="EVC571"/>
      <c r="EVD571"/>
      <c r="EVE571"/>
      <c r="EVF571"/>
      <c r="EVG571"/>
      <c r="EVH571"/>
      <c r="EVI571"/>
      <c r="EVJ571"/>
      <c r="EVK571"/>
      <c r="EVL571"/>
      <c r="EVM571"/>
      <c r="EVN571"/>
      <c r="EVO571"/>
      <c r="EVP571"/>
      <c r="EVQ571"/>
      <c r="EVR571"/>
      <c r="EVS571"/>
      <c r="EVT571"/>
      <c r="EVU571"/>
      <c r="EVV571"/>
      <c r="EVW571"/>
      <c r="EVX571"/>
      <c r="EVY571"/>
      <c r="EVZ571"/>
      <c r="EWA571"/>
      <c r="EWB571"/>
      <c r="EWC571"/>
      <c r="EWD571"/>
      <c r="EWE571"/>
      <c r="EWF571"/>
      <c r="EWG571"/>
      <c r="EWH571"/>
      <c r="EWI571"/>
      <c r="EWJ571"/>
      <c r="EWK571"/>
      <c r="EWL571"/>
      <c r="EWM571"/>
      <c r="EWN571"/>
      <c r="EWO571"/>
      <c r="EWP571"/>
      <c r="EWQ571"/>
      <c r="EWR571"/>
      <c r="EWS571"/>
      <c r="EWT571"/>
      <c r="EWU571"/>
      <c r="EWV571"/>
      <c r="EWW571"/>
      <c r="EWX571"/>
      <c r="EWY571"/>
      <c r="EWZ571"/>
      <c r="EXA571"/>
      <c r="EXB571"/>
      <c r="EXC571"/>
      <c r="EXD571"/>
      <c r="EXE571"/>
      <c r="EXF571"/>
      <c r="EXG571"/>
      <c r="EXH571"/>
      <c r="EXI571"/>
      <c r="EXJ571"/>
      <c r="EXK571"/>
      <c r="EXL571"/>
      <c r="EXM571"/>
      <c r="EXN571"/>
      <c r="EXO571"/>
      <c r="EXP571"/>
      <c r="EXQ571"/>
      <c r="EXR571"/>
      <c r="EXS571"/>
      <c r="EXT571"/>
      <c r="EXU571"/>
      <c r="EXV571"/>
      <c r="EXW571"/>
      <c r="EXX571"/>
      <c r="EXY571"/>
      <c r="EXZ571"/>
      <c r="EYA571"/>
      <c r="EYB571"/>
      <c r="EYC571"/>
      <c r="EYD571"/>
      <c r="EYE571"/>
      <c r="EYF571"/>
      <c r="EYG571"/>
      <c r="EYH571"/>
      <c r="EYI571"/>
      <c r="EYJ571"/>
      <c r="EYK571"/>
      <c r="EYL571"/>
      <c r="EYM571"/>
      <c r="EYN571"/>
      <c r="EYO571"/>
      <c r="EYP571"/>
      <c r="EYQ571"/>
      <c r="EYR571"/>
      <c r="EYS571"/>
      <c r="EYT571"/>
      <c r="EYU571"/>
      <c r="EYV571"/>
      <c r="EYW571"/>
      <c r="EYX571"/>
      <c r="EYY571"/>
      <c r="EYZ571"/>
      <c r="EZA571"/>
      <c r="EZB571"/>
      <c r="EZC571"/>
      <c r="EZD571"/>
      <c r="EZE571"/>
      <c r="EZF571"/>
      <c r="EZG571"/>
      <c r="EZH571"/>
      <c r="EZI571"/>
      <c r="EZJ571"/>
      <c r="EZK571"/>
      <c r="EZL571"/>
      <c r="EZM571"/>
      <c r="EZN571"/>
      <c r="EZO571"/>
      <c r="EZP571"/>
      <c r="EZQ571"/>
      <c r="EZR571"/>
      <c r="EZS571"/>
      <c r="EZT571"/>
      <c r="EZU571"/>
      <c r="EZV571"/>
      <c r="EZW571"/>
      <c r="EZX571"/>
      <c r="EZY571"/>
      <c r="EZZ571"/>
      <c r="FAA571"/>
      <c r="FAB571"/>
      <c r="FAC571"/>
      <c r="FAD571"/>
      <c r="FAE571"/>
      <c r="FAF571"/>
      <c r="FAG571"/>
      <c r="FAH571"/>
      <c r="FAI571"/>
      <c r="FAJ571"/>
      <c r="FAK571"/>
      <c r="FAL571"/>
      <c r="FAM571"/>
      <c r="FAN571"/>
      <c r="FAO571"/>
      <c r="FAP571"/>
      <c r="FAQ571"/>
      <c r="FAR571"/>
      <c r="FAS571"/>
      <c r="FAT571"/>
      <c r="FAU571"/>
      <c r="FAV571"/>
      <c r="FAW571"/>
      <c r="FAX571"/>
      <c r="FAY571"/>
      <c r="FAZ571"/>
      <c r="FBA571"/>
      <c r="FBB571"/>
      <c r="FBC571"/>
      <c r="FBD571"/>
      <c r="FBE571"/>
      <c r="FBF571"/>
      <c r="FBG571"/>
      <c r="FBH571"/>
      <c r="FBI571"/>
      <c r="FBJ571"/>
      <c r="FBK571"/>
      <c r="FBL571"/>
      <c r="FBM571"/>
      <c r="FBN571"/>
      <c r="FBO571"/>
      <c r="FBP571"/>
      <c r="FBQ571"/>
      <c r="FBR571"/>
      <c r="FBS571"/>
      <c r="FBT571"/>
      <c r="FBU571"/>
      <c r="FBV571"/>
      <c r="FBW571"/>
      <c r="FBX571"/>
      <c r="FBY571"/>
      <c r="FBZ571"/>
      <c r="FCA571"/>
      <c r="FCB571"/>
      <c r="FCC571"/>
      <c r="FCD571"/>
      <c r="FCE571"/>
      <c r="FCF571"/>
      <c r="FCG571"/>
      <c r="FCH571"/>
      <c r="FCI571"/>
      <c r="FCJ571"/>
      <c r="FCK571"/>
      <c r="FCL571"/>
      <c r="FCM571"/>
      <c r="FCN571"/>
      <c r="FCO571"/>
      <c r="FCP571"/>
      <c r="FCQ571"/>
      <c r="FCR571"/>
      <c r="FCS571"/>
      <c r="FCT571"/>
      <c r="FCU571"/>
      <c r="FCV571"/>
      <c r="FCW571"/>
      <c r="FCX571"/>
      <c r="FCY571"/>
      <c r="FCZ571"/>
      <c r="FDA571"/>
      <c r="FDB571"/>
      <c r="FDC571"/>
      <c r="FDD571"/>
      <c r="FDE571"/>
      <c r="FDF571"/>
      <c r="FDG571"/>
      <c r="FDH571"/>
      <c r="FDI571"/>
      <c r="FDJ571"/>
      <c r="FDK571"/>
      <c r="FDL571"/>
      <c r="FDM571"/>
      <c r="FDN571"/>
      <c r="FDO571"/>
      <c r="FDP571"/>
      <c r="FDQ571"/>
      <c r="FDR571"/>
      <c r="FDS571"/>
      <c r="FDT571"/>
      <c r="FDU571"/>
      <c r="FDV571"/>
      <c r="FDW571"/>
      <c r="FDX571"/>
      <c r="FDY571"/>
      <c r="FDZ571"/>
      <c r="FEA571"/>
      <c r="FEB571"/>
      <c r="FEC571"/>
      <c r="FED571"/>
      <c r="FEE571"/>
      <c r="FEF571"/>
      <c r="FEG571"/>
      <c r="FEH571"/>
      <c r="FEI571"/>
      <c r="FEJ571"/>
      <c r="FEK571"/>
      <c r="FEL571"/>
      <c r="FEM571"/>
      <c r="FEN571"/>
      <c r="FEO571"/>
      <c r="FEP571"/>
      <c r="FEQ571"/>
      <c r="FER571"/>
      <c r="FES571"/>
      <c r="FET571"/>
      <c r="FEU571"/>
      <c r="FEV571"/>
      <c r="FEW571"/>
      <c r="FEX571"/>
      <c r="FEY571"/>
      <c r="FEZ571"/>
      <c r="FFA571"/>
      <c r="FFB571"/>
      <c r="FFC571"/>
      <c r="FFD571"/>
      <c r="FFE571"/>
      <c r="FFF571"/>
      <c r="FFG571"/>
      <c r="FFH571"/>
      <c r="FFI571"/>
      <c r="FFJ571"/>
      <c r="FFK571"/>
      <c r="FFL571"/>
      <c r="FFM571"/>
      <c r="FFN571"/>
      <c r="FFO571"/>
      <c r="FFP571"/>
      <c r="FFQ571"/>
      <c r="FFR571"/>
      <c r="FFS571"/>
      <c r="FFT571"/>
      <c r="FFU571"/>
      <c r="FFV571"/>
      <c r="FFW571"/>
      <c r="FFX571"/>
      <c r="FFY571"/>
      <c r="FFZ571"/>
      <c r="FGA571"/>
      <c r="FGB571"/>
      <c r="FGC571"/>
      <c r="FGD571"/>
      <c r="FGE571"/>
      <c r="FGF571"/>
      <c r="FGG571"/>
      <c r="FGH571"/>
      <c r="FGI571"/>
      <c r="FGJ571"/>
      <c r="FGK571"/>
      <c r="FGL571"/>
      <c r="FGM571"/>
      <c r="FGN571"/>
      <c r="FGO571"/>
      <c r="FGP571"/>
      <c r="FGQ571"/>
      <c r="FGR571"/>
      <c r="FGS571"/>
      <c r="FGT571"/>
      <c r="FGU571"/>
      <c r="FGV571"/>
      <c r="FGW571"/>
      <c r="FGX571"/>
      <c r="FGY571"/>
      <c r="FGZ571"/>
      <c r="FHA571"/>
      <c r="FHB571"/>
      <c r="FHC571"/>
      <c r="FHD571"/>
      <c r="FHE571"/>
      <c r="FHF571"/>
      <c r="FHG571"/>
      <c r="FHH571"/>
      <c r="FHI571"/>
      <c r="FHJ571"/>
      <c r="FHK571"/>
      <c r="FHL571"/>
      <c r="FHM571"/>
      <c r="FHN571"/>
      <c r="FHO571"/>
      <c r="FHP571"/>
      <c r="FHQ571"/>
      <c r="FHR571"/>
      <c r="FHS571"/>
      <c r="FHT571"/>
      <c r="FHU571"/>
      <c r="FHV571"/>
      <c r="FHW571"/>
      <c r="FHX571"/>
      <c r="FHY571"/>
      <c r="FHZ571"/>
      <c r="FIA571"/>
      <c r="FIB571"/>
      <c r="FIC571"/>
      <c r="FID571"/>
      <c r="FIE571"/>
      <c r="FIF571"/>
      <c r="FIG571"/>
      <c r="FIH571"/>
      <c r="FII571"/>
      <c r="FIJ571"/>
      <c r="FIK571"/>
      <c r="FIL571"/>
      <c r="FIM571"/>
      <c r="FIN571"/>
      <c r="FIO571"/>
      <c r="FIP571"/>
      <c r="FIQ571"/>
      <c r="FIR571"/>
      <c r="FIS571"/>
      <c r="FIT571"/>
      <c r="FIU571"/>
      <c r="FIV571"/>
      <c r="FIW571"/>
      <c r="FIX571"/>
      <c r="FIY571"/>
      <c r="FIZ571"/>
      <c r="FJA571"/>
      <c r="FJB571"/>
      <c r="FJC571"/>
      <c r="FJD571"/>
      <c r="FJE571"/>
      <c r="FJF571"/>
      <c r="FJG571"/>
      <c r="FJH571"/>
      <c r="FJI571"/>
      <c r="FJJ571"/>
      <c r="FJK571"/>
      <c r="FJL571"/>
      <c r="FJM571"/>
      <c r="FJN571"/>
      <c r="FJO571"/>
      <c r="FJP571"/>
      <c r="FJQ571"/>
      <c r="FJR571"/>
      <c r="FJS571"/>
      <c r="FJT571"/>
      <c r="FJU571"/>
      <c r="FJV571"/>
      <c r="FJW571"/>
      <c r="FJX571"/>
      <c r="FJY571"/>
      <c r="FJZ571"/>
      <c r="FKA571"/>
      <c r="FKB571"/>
      <c r="FKC571"/>
      <c r="FKD571"/>
      <c r="FKE571"/>
      <c r="FKF571"/>
      <c r="FKG571"/>
      <c r="FKH571"/>
      <c r="FKI571"/>
      <c r="FKJ571"/>
      <c r="FKK571"/>
      <c r="FKL571"/>
      <c r="FKM571"/>
      <c r="FKN571"/>
      <c r="FKO571"/>
      <c r="FKP571"/>
      <c r="FKQ571"/>
      <c r="FKR571"/>
      <c r="FKS571"/>
      <c r="FKT571"/>
      <c r="FKU571"/>
      <c r="FKV571"/>
      <c r="FKW571"/>
      <c r="FKX571"/>
      <c r="FKY571"/>
      <c r="FKZ571"/>
      <c r="FLA571"/>
      <c r="FLB571"/>
      <c r="FLC571"/>
      <c r="FLD571"/>
      <c r="FLE571"/>
      <c r="FLF571"/>
      <c r="FLG571"/>
      <c r="FLH571"/>
      <c r="FLI571"/>
      <c r="FLJ571"/>
      <c r="FLK571"/>
      <c r="FLL571"/>
      <c r="FLM571"/>
      <c r="FLN571"/>
      <c r="FLO571"/>
      <c r="FLP571"/>
      <c r="FLQ571"/>
      <c r="FLR571"/>
      <c r="FLS571"/>
      <c r="FLT571"/>
      <c r="FLU571"/>
      <c r="FLV571"/>
      <c r="FLW571"/>
      <c r="FLX571"/>
      <c r="FLY571"/>
      <c r="FLZ571"/>
      <c r="FMA571"/>
      <c r="FMB571"/>
      <c r="FMC571"/>
      <c r="FMD571"/>
      <c r="FME571"/>
      <c r="FMF571"/>
      <c r="FMG571"/>
      <c r="FMH571"/>
      <c r="FMI571"/>
      <c r="FMJ571"/>
      <c r="FMK571"/>
      <c r="FML571"/>
      <c r="FMM571"/>
      <c r="FMN571"/>
      <c r="FMO571"/>
      <c r="FMP571"/>
      <c r="FMQ571"/>
      <c r="FMR571"/>
      <c r="FMS571"/>
      <c r="FMT571"/>
      <c r="FMU571"/>
      <c r="FMV571"/>
      <c r="FMW571"/>
      <c r="FMX571"/>
      <c r="FMY571"/>
      <c r="FMZ571"/>
      <c r="FNA571"/>
      <c r="FNB571"/>
      <c r="FNC571"/>
      <c r="FND571"/>
      <c r="FNE571"/>
      <c r="FNF571"/>
      <c r="FNG571"/>
      <c r="FNH571"/>
      <c r="FNI571"/>
      <c r="FNJ571"/>
      <c r="FNK571"/>
      <c r="FNL571"/>
      <c r="FNM571"/>
      <c r="FNN571"/>
      <c r="FNO571"/>
      <c r="FNP571"/>
      <c r="FNQ571"/>
      <c r="FNR571"/>
      <c r="FNS571"/>
      <c r="FNT571"/>
      <c r="FNU571"/>
      <c r="FNV571"/>
      <c r="FNW571"/>
      <c r="FNX571"/>
      <c r="FNY571"/>
      <c r="FNZ571"/>
      <c r="FOA571"/>
      <c r="FOB571"/>
      <c r="FOC571"/>
      <c r="FOD571"/>
      <c r="FOE571"/>
      <c r="FOF571"/>
      <c r="FOG571"/>
      <c r="FOH571"/>
      <c r="FOI571"/>
      <c r="FOJ571"/>
      <c r="FOK571"/>
      <c r="FOL571"/>
      <c r="FOM571"/>
      <c r="FON571"/>
      <c r="FOO571"/>
      <c r="FOP571"/>
      <c r="FOQ571"/>
      <c r="FOR571"/>
      <c r="FOS571"/>
      <c r="FOT571"/>
      <c r="FOU571"/>
      <c r="FOV571"/>
      <c r="FOW571"/>
      <c r="FOX571"/>
      <c r="FOY571"/>
      <c r="FOZ571"/>
      <c r="FPA571"/>
      <c r="FPB571"/>
      <c r="FPC571"/>
      <c r="FPD571"/>
      <c r="FPE571"/>
      <c r="FPF571"/>
      <c r="FPG571"/>
      <c r="FPH571"/>
      <c r="FPI571"/>
      <c r="FPJ571"/>
      <c r="FPK571"/>
      <c r="FPL571"/>
      <c r="FPM571"/>
      <c r="FPN571"/>
      <c r="FPO571"/>
      <c r="FPP571"/>
      <c r="FPQ571"/>
      <c r="FPR571"/>
      <c r="FPS571"/>
      <c r="FPT571"/>
      <c r="FPU571"/>
      <c r="FPV571"/>
      <c r="FPW571"/>
      <c r="FPX571"/>
      <c r="FPY571"/>
      <c r="FPZ571"/>
      <c r="FQA571"/>
      <c r="FQB571"/>
      <c r="FQC571"/>
      <c r="FQD571"/>
      <c r="FQE571"/>
      <c r="FQF571"/>
      <c r="FQG571"/>
      <c r="FQH571"/>
      <c r="FQI571"/>
      <c r="FQJ571"/>
      <c r="FQK571"/>
      <c r="FQL571"/>
      <c r="FQM571"/>
      <c r="FQN571"/>
      <c r="FQO571"/>
      <c r="FQP571"/>
      <c r="FQQ571"/>
      <c r="FQR571"/>
      <c r="FQS571"/>
      <c r="FQT571"/>
      <c r="FQU571"/>
      <c r="FQV571"/>
      <c r="FQW571"/>
      <c r="FQX571"/>
      <c r="FQY571"/>
      <c r="FQZ571"/>
      <c r="FRA571"/>
      <c r="FRB571"/>
      <c r="FRC571"/>
      <c r="FRD571"/>
      <c r="FRE571"/>
      <c r="FRF571"/>
      <c r="FRG571"/>
      <c r="FRH571"/>
      <c r="FRI571"/>
      <c r="FRJ571"/>
      <c r="FRK571"/>
      <c r="FRL571"/>
      <c r="FRM571"/>
      <c r="FRN571"/>
      <c r="FRO571"/>
      <c r="FRP571"/>
      <c r="FRQ571"/>
      <c r="FRR571"/>
      <c r="FRS571"/>
      <c r="FRT571"/>
      <c r="FRU571"/>
      <c r="FRV571"/>
      <c r="FRW571"/>
      <c r="FRX571"/>
      <c r="FRY571"/>
      <c r="FRZ571"/>
      <c r="FSA571"/>
      <c r="FSB571"/>
      <c r="FSC571"/>
      <c r="FSD571"/>
      <c r="FSE571"/>
      <c r="FSF571"/>
      <c r="FSG571"/>
      <c r="FSH571"/>
      <c r="FSI571"/>
      <c r="FSJ571"/>
      <c r="FSK571"/>
      <c r="FSL571"/>
      <c r="FSM571"/>
      <c r="FSN571"/>
      <c r="FSO571"/>
      <c r="FSP571"/>
      <c r="FSQ571"/>
      <c r="FSR571"/>
      <c r="FSS571"/>
      <c r="FST571"/>
      <c r="FSU571"/>
      <c r="FSV571"/>
      <c r="FSW571"/>
      <c r="FSX571"/>
      <c r="FSY571"/>
      <c r="FSZ571"/>
      <c r="FTA571"/>
      <c r="FTB571"/>
      <c r="FTC571"/>
      <c r="FTD571"/>
      <c r="FTE571"/>
      <c r="FTF571"/>
      <c r="FTG571"/>
      <c r="FTH571"/>
      <c r="FTI571"/>
      <c r="FTJ571"/>
      <c r="FTK571"/>
      <c r="FTL571"/>
      <c r="FTM571"/>
      <c r="FTN571"/>
      <c r="FTO571"/>
      <c r="FTP571"/>
      <c r="FTQ571"/>
      <c r="FTR571"/>
      <c r="FTS571"/>
      <c r="FTT571"/>
      <c r="FTU571"/>
      <c r="FTV571"/>
      <c r="FTW571"/>
      <c r="FTX571"/>
      <c r="FTY571"/>
      <c r="FTZ571"/>
      <c r="FUA571"/>
      <c r="FUB571"/>
      <c r="FUC571"/>
      <c r="FUD571"/>
      <c r="FUE571"/>
      <c r="FUF571"/>
      <c r="FUG571"/>
      <c r="FUH571"/>
      <c r="FUI571"/>
      <c r="FUJ571"/>
      <c r="FUK571"/>
      <c r="FUL571"/>
      <c r="FUM571"/>
      <c r="FUN571"/>
      <c r="FUO571"/>
      <c r="FUP571"/>
      <c r="FUQ571"/>
      <c r="FUR571"/>
      <c r="FUS571"/>
      <c r="FUT571"/>
      <c r="FUU571"/>
      <c r="FUV571"/>
      <c r="FUW571"/>
      <c r="FUX571"/>
      <c r="FUY571"/>
      <c r="FUZ571"/>
      <c r="FVA571"/>
      <c r="FVB571"/>
      <c r="FVC571"/>
      <c r="FVD571"/>
      <c r="FVE571"/>
      <c r="FVF571"/>
      <c r="FVG571"/>
      <c r="FVH571"/>
      <c r="FVI571"/>
      <c r="FVJ571"/>
      <c r="FVK571"/>
      <c r="FVL571"/>
      <c r="FVM571"/>
      <c r="FVN571"/>
      <c r="FVO571"/>
      <c r="FVP571"/>
      <c r="FVQ571"/>
      <c r="FVR571"/>
      <c r="FVS571"/>
      <c r="FVT571"/>
      <c r="FVU571"/>
      <c r="FVV571"/>
      <c r="FVW571"/>
      <c r="FVX571"/>
      <c r="FVY571"/>
      <c r="FVZ571"/>
      <c r="FWA571"/>
      <c r="FWB571"/>
      <c r="FWC571"/>
      <c r="FWD571"/>
      <c r="FWE571"/>
      <c r="FWF571"/>
      <c r="FWG571"/>
      <c r="FWH571"/>
      <c r="FWI571"/>
      <c r="FWJ571"/>
      <c r="FWK571"/>
      <c r="FWL571"/>
      <c r="FWM571"/>
      <c r="FWN571"/>
      <c r="FWO571"/>
      <c r="FWP571"/>
      <c r="FWQ571"/>
      <c r="FWR571"/>
      <c r="FWS571"/>
      <c r="FWT571"/>
      <c r="FWU571"/>
      <c r="FWV571"/>
      <c r="FWW571"/>
      <c r="FWX571"/>
      <c r="FWY571"/>
      <c r="FWZ571"/>
      <c r="FXA571"/>
      <c r="FXB571"/>
      <c r="FXC571"/>
      <c r="FXD571"/>
      <c r="FXE571"/>
      <c r="FXF571"/>
      <c r="FXG571"/>
      <c r="FXH571"/>
      <c r="FXI571"/>
      <c r="FXJ571"/>
      <c r="FXK571"/>
      <c r="FXL571"/>
      <c r="FXM571"/>
      <c r="FXN571"/>
      <c r="FXO571"/>
      <c r="FXP571"/>
      <c r="FXQ571"/>
      <c r="FXR571"/>
      <c r="FXS571"/>
      <c r="FXT571"/>
      <c r="FXU571"/>
      <c r="FXV571"/>
      <c r="FXW571"/>
      <c r="FXX571"/>
      <c r="FXY571"/>
      <c r="FXZ571"/>
      <c r="FYA571"/>
      <c r="FYB571"/>
      <c r="FYC571"/>
      <c r="FYD571"/>
      <c r="FYE571"/>
      <c r="FYF571"/>
      <c r="FYG571"/>
      <c r="FYH571"/>
      <c r="FYI571"/>
      <c r="FYJ571"/>
      <c r="FYK571"/>
      <c r="FYL571"/>
      <c r="FYM571"/>
      <c r="FYN571"/>
      <c r="FYO571"/>
      <c r="FYP571"/>
      <c r="FYQ571"/>
      <c r="FYR571"/>
      <c r="FYS571"/>
      <c r="FYT571"/>
      <c r="FYU571"/>
      <c r="FYV571"/>
      <c r="FYW571"/>
      <c r="FYX571"/>
      <c r="FYY571"/>
      <c r="FYZ571"/>
      <c r="FZA571"/>
      <c r="FZB571"/>
      <c r="FZC571"/>
      <c r="FZD571"/>
      <c r="FZE571"/>
      <c r="FZF571"/>
      <c r="FZG571"/>
      <c r="FZH571"/>
      <c r="FZI571"/>
      <c r="FZJ571"/>
      <c r="FZK571"/>
      <c r="FZL571"/>
      <c r="FZM571"/>
      <c r="FZN571"/>
      <c r="FZO571"/>
      <c r="FZP571"/>
      <c r="FZQ571"/>
      <c r="FZR571"/>
      <c r="FZS571"/>
      <c r="FZT571"/>
      <c r="FZU571"/>
      <c r="FZV571"/>
      <c r="FZW571"/>
      <c r="FZX571"/>
      <c r="FZY571"/>
      <c r="FZZ571"/>
      <c r="GAA571"/>
      <c r="GAB571"/>
      <c r="GAC571"/>
      <c r="GAD571"/>
      <c r="GAE571"/>
      <c r="GAF571"/>
      <c r="GAG571"/>
      <c r="GAH571"/>
      <c r="GAI571"/>
      <c r="GAJ571"/>
      <c r="GAK571"/>
      <c r="GAL571"/>
      <c r="GAM571"/>
      <c r="GAN571"/>
      <c r="GAO571"/>
      <c r="GAP571"/>
      <c r="GAQ571"/>
      <c r="GAR571"/>
      <c r="GAS571"/>
      <c r="GAT571"/>
      <c r="GAU571"/>
      <c r="GAV571"/>
      <c r="GAW571"/>
      <c r="GAX571"/>
      <c r="GAY571"/>
      <c r="GAZ571"/>
      <c r="GBA571"/>
      <c r="GBB571"/>
      <c r="GBC571"/>
      <c r="GBD571"/>
      <c r="GBE571"/>
      <c r="GBF571"/>
      <c r="GBG571"/>
      <c r="GBH571"/>
      <c r="GBI571"/>
      <c r="GBJ571"/>
      <c r="GBK571"/>
      <c r="GBL571"/>
      <c r="GBM571"/>
      <c r="GBN571"/>
      <c r="GBO571"/>
      <c r="GBP571"/>
      <c r="GBQ571"/>
      <c r="GBR571"/>
      <c r="GBS571"/>
      <c r="GBT571"/>
      <c r="GBU571"/>
      <c r="GBV571"/>
      <c r="GBW571"/>
      <c r="GBX571"/>
      <c r="GBY571"/>
      <c r="GBZ571"/>
      <c r="GCA571"/>
      <c r="GCB571"/>
      <c r="GCC571"/>
      <c r="GCD571"/>
      <c r="GCE571"/>
      <c r="GCF571"/>
      <c r="GCG571"/>
      <c r="GCH571"/>
      <c r="GCI571"/>
      <c r="GCJ571"/>
      <c r="GCK571"/>
      <c r="GCL571"/>
      <c r="GCM571"/>
      <c r="GCN571"/>
      <c r="GCO571"/>
      <c r="GCP571"/>
      <c r="GCQ571"/>
      <c r="GCR571"/>
      <c r="GCS571"/>
      <c r="GCT571"/>
      <c r="GCU571"/>
      <c r="GCV571"/>
      <c r="GCW571"/>
      <c r="GCX571"/>
      <c r="GCY571"/>
      <c r="GCZ571"/>
      <c r="GDA571"/>
      <c r="GDB571"/>
      <c r="GDC571"/>
      <c r="GDD571"/>
      <c r="GDE571"/>
      <c r="GDF571"/>
      <c r="GDG571"/>
      <c r="GDH571"/>
      <c r="GDI571"/>
      <c r="GDJ571"/>
      <c r="GDK571"/>
      <c r="GDL571"/>
      <c r="GDM571"/>
      <c r="GDN571"/>
      <c r="GDO571"/>
      <c r="GDP571"/>
      <c r="GDQ571"/>
      <c r="GDR571"/>
      <c r="GDS571"/>
      <c r="GDT571"/>
      <c r="GDU571"/>
      <c r="GDV571"/>
      <c r="GDW571"/>
      <c r="GDX571"/>
      <c r="GDY571"/>
      <c r="GDZ571"/>
      <c r="GEA571"/>
      <c r="GEB571"/>
      <c r="GEC571"/>
      <c r="GED571"/>
      <c r="GEE571"/>
      <c r="GEF571"/>
      <c r="GEG571"/>
      <c r="GEH571"/>
      <c r="GEI571"/>
      <c r="GEJ571"/>
      <c r="GEK571"/>
      <c r="GEL571"/>
      <c r="GEM571"/>
      <c r="GEN571"/>
      <c r="GEO571"/>
      <c r="GEP571"/>
      <c r="GEQ571"/>
      <c r="GER571"/>
      <c r="GES571"/>
      <c r="GET571"/>
      <c r="GEU571"/>
      <c r="GEV571"/>
      <c r="GEW571"/>
      <c r="GEX571"/>
      <c r="GEY571"/>
      <c r="GEZ571"/>
      <c r="GFA571"/>
      <c r="GFB571"/>
      <c r="GFC571"/>
      <c r="GFD571"/>
      <c r="GFE571"/>
      <c r="GFF571"/>
      <c r="GFG571"/>
      <c r="GFH571"/>
      <c r="GFI571"/>
      <c r="GFJ571"/>
      <c r="GFK571"/>
      <c r="GFL571"/>
      <c r="GFM571"/>
      <c r="GFN571"/>
      <c r="GFO571"/>
      <c r="GFP571"/>
      <c r="GFQ571"/>
      <c r="GFR571"/>
      <c r="GFS571"/>
      <c r="GFT571"/>
      <c r="GFU571"/>
      <c r="GFV571"/>
      <c r="GFW571"/>
      <c r="GFX571"/>
      <c r="GFY571"/>
      <c r="GFZ571"/>
      <c r="GGA571"/>
      <c r="GGB571"/>
      <c r="GGC571"/>
      <c r="GGD571"/>
      <c r="GGE571"/>
      <c r="GGF571"/>
      <c r="GGG571"/>
      <c r="GGH571"/>
      <c r="GGI571"/>
      <c r="GGJ571"/>
      <c r="GGK571"/>
      <c r="GGL571"/>
      <c r="GGM571"/>
      <c r="GGN571"/>
      <c r="GGO571"/>
      <c r="GGP571"/>
      <c r="GGQ571"/>
      <c r="GGR571"/>
      <c r="GGS571"/>
      <c r="GGT571"/>
      <c r="GGU571"/>
      <c r="GGV571"/>
      <c r="GGW571"/>
      <c r="GGX571"/>
      <c r="GGY571"/>
      <c r="GGZ571"/>
      <c r="GHA571"/>
      <c r="GHB571"/>
      <c r="GHC571"/>
      <c r="GHD571"/>
      <c r="GHE571"/>
      <c r="GHF571"/>
      <c r="GHG571"/>
      <c r="GHH571"/>
      <c r="GHI571"/>
      <c r="GHJ571"/>
      <c r="GHK571"/>
      <c r="GHL571"/>
      <c r="GHM571"/>
      <c r="GHN571"/>
      <c r="GHO571"/>
      <c r="GHP571"/>
      <c r="GHQ571"/>
      <c r="GHR571"/>
      <c r="GHS571"/>
      <c r="GHT571"/>
      <c r="GHU571"/>
      <c r="GHV571"/>
      <c r="GHW571"/>
      <c r="GHX571"/>
      <c r="GHY571"/>
      <c r="GHZ571"/>
      <c r="GIA571"/>
      <c r="GIB571"/>
      <c r="GIC571"/>
      <c r="GID571"/>
      <c r="GIE571"/>
      <c r="GIF571"/>
      <c r="GIG571"/>
      <c r="GIH571"/>
      <c r="GII571"/>
      <c r="GIJ571"/>
      <c r="GIK571"/>
      <c r="GIL571"/>
      <c r="GIM571"/>
      <c r="GIN571"/>
      <c r="GIO571"/>
      <c r="GIP571"/>
      <c r="GIQ571"/>
      <c r="GIR571"/>
      <c r="GIS571"/>
      <c r="GIT571"/>
      <c r="GIU571"/>
      <c r="GIV571"/>
      <c r="GIW571"/>
      <c r="GIX571"/>
      <c r="GIY571"/>
      <c r="GIZ571"/>
      <c r="GJA571"/>
      <c r="GJB571"/>
      <c r="GJC571"/>
      <c r="GJD571"/>
      <c r="GJE571"/>
      <c r="GJF571"/>
      <c r="GJG571"/>
      <c r="GJH571"/>
      <c r="GJI571"/>
      <c r="GJJ571"/>
      <c r="GJK571"/>
      <c r="GJL571"/>
      <c r="GJM571"/>
      <c r="GJN571"/>
      <c r="GJO571"/>
      <c r="GJP571"/>
      <c r="GJQ571"/>
      <c r="GJR571"/>
      <c r="GJS571"/>
      <c r="GJT571"/>
      <c r="GJU571"/>
      <c r="GJV571"/>
      <c r="GJW571"/>
      <c r="GJX571"/>
      <c r="GJY571"/>
      <c r="GJZ571"/>
      <c r="GKA571"/>
      <c r="GKB571"/>
      <c r="GKC571"/>
      <c r="GKD571"/>
      <c r="GKE571"/>
      <c r="GKF571"/>
      <c r="GKG571"/>
      <c r="GKH571"/>
      <c r="GKI571"/>
      <c r="GKJ571"/>
      <c r="GKK571"/>
      <c r="GKL571"/>
      <c r="GKM571"/>
      <c r="GKN571"/>
      <c r="GKO571"/>
      <c r="GKP571"/>
      <c r="GKQ571"/>
      <c r="GKR571"/>
      <c r="GKS571"/>
      <c r="GKT571"/>
      <c r="GKU571"/>
      <c r="GKV571"/>
      <c r="GKW571"/>
      <c r="GKX571"/>
      <c r="GKY571"/>
      <c r="GKZ571"/>
      <c r="GLA571"/>
      <c r="GLB571"/>
      <c r="GLC571"/>
      <c r="GLD571"/>
      <c r="GLE571"/>
      <c r="GLF571"/>
      <c r="GLG571"/>
      <c r="GLH571"/>
      <c r="GLI571"/>
      <c r="GLJ571"/>
      <c r="GLK571"/>
      <c r="GLL571"/>
      <c r="GLM571"/>
      <c r="GLN571"/>
      <c r="GLO571"/>
      <c r="GLP571"/>
      <c r="GLQ571"/>
      <c r="GLR571"/>
      <c r="GLS571"/>
      <c r="GLT571"/>
      <c r="GLU571"/>
      <c r="GLV571"/>
      <c r="GLW571"/>
      <c r="GLX571"/>
      <c r="GLY571"/>
      <c r="GLZ571"/>
      <c r="GMA571"/>
      <c r="GMB571"/>
      <c r="GMC571"/>
      <c r="GMD571"/>
      <c r="GME571"/>
      <c r="GMF571"/>
      <c r="GMG571"/>
      <c r="GMH571"/>
      <c r="GMI571"/>
      <c r="GMJ571"/>
      <c r="GMK571"/>
      <c r="GML571"/>
      <c r="GMM571"/>
      <c r="GMN571"/>
      <c r="GMO571"/>
      <c r="GMP571"/>
      <c r="GMQ571"/>
      <c r="GMR571"/>
      <c r="GMS571"/>
      <c r="GMT571"/>
      <c r="GMU571"/>
      <c r="GMV571"/>
      <c r="GMW571"/>
      <c r="GMX571"/>
      <c r="GMY571"/>
      <c r="GMZ571"/>
      <c r="GNA571"/>
      <c r="GNB571"/>
      <c r="GNC571"/>
      <c r="GND571"/>
      <c r="GNE571"/>
      <c r="GNF571"/>
      <c r="GNG571"/>
      <c r="GNH571"/>
      <c r="GNI571"/>
      <c r="GNJ571"/>
      <c r="GNK571"/>
      <c r="GNL571"/>
      <c r="GNM571"/>
      <c r="GNN571"/>
      <c r="GNO571"/>
      <c r="GNP571"/>
      <c r="GNQ571"/>
      <c r="GNR571"/>
      <c r="GNS571"/>
      <c r="GNT571"/>
      <c r="GNU571"/>
      <c r="GNV571"/>
      <c r="GNW571"/>
      <c r="GNX571"/>
      <c r="GNY571"/>
      <c r="GNZ571"/>
      <c r="GOA571"/>
      <c r="GOB571"/>
      <c r="GOC571"/>
      <c r="GOD571"/>
      <c r="GOE571"/>
      <c r="GOF571"/>
      <c r="GOG571"/>
      <c r="GOH571"/>
      <c r="GOI571"/>
      <c r="GOJ571"/>
      <c r="GOK571"/>
      <c r="GOL571"/>
      <c r="GOM571"/>
      <c r="GON571"/>
      <c r="GOO571"/>
      <c r="GOP571"/>
      <c r="GOQ571"/>
      <c r="GOR571"/>
      <c r="GOS571"/>
      <c r="GOT571"/>
      <c r="GOU571"/>
      <c r="GOV571"/>
      <c r="GOW571"/>
      <c r="GOX571"/>
      <c r="GOY571"/>
      <c r="GOZ571"/>
      <c r="GPA571"/>
      <c r="GPB571"/>
      <c r="GPC571"/>
      <c r="GPD571"/>
      <c r="GPE571"/>
      <c r="GPF571"/>
      <c r="GPG571"/>
      <c r="GPH571"/>
      <c r="GPI571"/>
      <c r="GPJ571"/>
      <c r="GPK571"/>
      <c r="GPL571"/>
      <c r="GPM571"/>
      <c r="GPN571"/>
      <c r="GPO571"/>
      <c r="GPP571"/>
      <c r="GPQ571"/>
      <c r="GPR571"/>
      <c r="GPS571"/>
      <c r="GPT571"/>
      <c r="GPU571"/>
      <c r="GPV571"/>
      <c r="GPW571"/>
      <c r="GPX571"/>
      <c r="GPY571"/>
      <c r="GPZ571"/>
      <c r="GQA571"/>
      <c r="GQB571"/>
      <c r="GQC571"/>
      <c r="GQD571"/>
      <c r="GQE571"/>
      <c r="GQF571"/>
      <c r="GQG571"/>
      <c r="GQH571"/>
      <c r="GQI571"/>
      <c r="GQJ571"/>
      <c r="GQK571"/>
      <c r="GQL571"/>
      <c r="GQM571"/>
      <c r="GQN571"/>
      <c r="GQO571"/>
      <c r="GQP571"/>
      <c r="GQQ571"/>
      <c r="GQR571"/>
      <c r="GQS571"/>
      <c r="GQT571"/>
      <c r="GQU571"/>
      <c r="GQV571"/>
      <c r="GQW571"/>
      <c r="GQX571"/>
      <c r="GQY571"/>
      <c r="GQZ571"/>
      <c r="GRA571"/>
      <c r="GRB571"/>
      <c r="GRC571"/>
      <c r="GRD571"/>
      <c r="GRE571"/>
      <c r="GRF571"/>
      <c r="GRG571"/>
      <c r="GRH571"/>
      <c r="GRI571"/>
      <c r="GRJ571"/>
      <c r="GRK571"/>
      <c r="GRL571"/>
      <c r="GRM571"/>
      <c r="GRN571"/>
      <c r="GRO571"/>
      <c r="GRP571"/>
      <c r="GRQ571"/>
      <c r="GRR571"/>
      <c r="GRS571"/>
      <c r="GRT571"/>
      <c r="GRU571"/>
      <c r="GRV571"/>
      <c r="GRW571"/>
      <c r="GRX571"/>
      <c r="GRY571"/>
      <c r="GRZ571"/>
      <c r="GSA571"/>
      <c r="GSB571"/>
      <c r="GSC571"/>
      <c r="GSD571"/>
      <c r="GSE571"/>
      <c r="GSF571"/>
      <c r="GSG571"/>
      <c r="GSH571"/>
      <c r="GSI571"/>
      <c r="GSJ571"/>
      <c r="GSK571"/>
      <c r="GSL571"/>
      <c r="GSM571"/>
      <c r="GSN571"/>
      <c r="GSO571"/>
      <c r="GSP571"/>
      <c r="GSQ571"/>
      <c r="GSR571"/>
      <c r="GSS571"/>
      <c r="GST571"/>
      <c r="GSU571"/>
      <c r="GSV571"/>
      <c r="GSW571"/>
      <c r="GSX571"/>
      <c r="GSY571"/>
      <c r="GSZ571"/>
      <c r="GTA571"/>
      <c r="GTB571"/>
      <c r="GTC571"/>
      <c r="GTD571"/>
      <c r="GTE571"/>
      <c r="GTF571"/>
      <c r="GTG571"/>
      <c r="GTH571"/>
      <c r="GTI571"/>
      <c r="GTJ571"/>
      <c r="GTK571"/>
      <c r="GTL571"/>
      <c r="GTM571"/>
      <c r="GTN571"/>
      <c r="GTO571"/>
      <c r="GTP571"/>
      <c r="GTQ571"/>
      <c r="GTR571"/>
      <c r="GTS571"/>
      <c r="GTT571"/>
      <c r="GTU571"/>
      <c r="GTV571"/>
      <c r="GTW571"/>
      <c r="GTX571"/>
      <c r="GTY571"/>
      <c r="GTZ571"/>
      <c r="GUA571"/>
      <c r="GUB571"/>
      <c r="GUC571"/>
      <c r="GUD571"/>
      <c r="GUE571"/>
      <c r="GUF571"/>
      <c r="GUG571"/>
      <c r="GUH571"/>
      <c r="GUI571"/>
      <c r="GUJ571"/>
      <c r="GUK571"/>
      <c r="GUL571"/>
      <c r="GUM571"/>
      <c r="GUN571"/>
      <c r="GUO571"/>
      <c r="GUP571"/>
      <c r="GUQ571"/>
      <c r="GUR571"/>
      <c r="GUS571"/>
      <c r="GUT571"/>
      <c r="GUU571"/>
      <c r="GUV571"/>
      <c r="GUW571"/>
      <c r="GUX571"/>
      <c r="GUY571"/>
      <c r="GUZ571"/>
      <c r="GVA571"/>
      <c r="GVB571"/>
      <c r="GVC571"/>
      <c r="GVD571"/>
      <c r="GVE571"/>
      <c r="GVF571"/>
      <c r="GVG571"/>
      <c r="GVH571"/>
      <c r="GVI571"/>
      <c r="GVJ571"/>
      <c r="GVK571"/>
      <c r="GVL571"/>
      <c r="GVM571"/>
      <c r="GVN571"/>
      <c r="GVO571"/>
      <c r="GVP571"/>
      <c r="GVQ571"/>
      <c r="GVR571"/>
      <c r="GVS571"/>
      <c r="GVT571"/>
      <c r="GVU571"/>
      <c r="GVV571"/>
      <c r="GVW571"/>
      <c r="GVX571"/>
      <c r="GVY571"/>
      <c r="GVZ571"/>
      <c r="GWA571"/>
      <c r="GWB571"/>
      <c r="GWC571"/>
      <c r="GWD571"/>
      <c r="GWE571"/>
      <c r="GWF571"/>
      <c r="GWG571"/>
      <c r="GWH571"/>
      <c r="GWI571"/>
      <c r="GWJ571"/>
      <c r="GWK571"/>
      <c r="GWL571"/>
      <c r="GWM571"/>
      <c r="GWN571"/>
      <c r="GWO571"/>
      <c r="GWP571"/>
      <c r="GWQ571"/>
      <c r="GWR571"/>
      <c r="GWS571"/>
      <c r="GWT571"/>
      <c r="GWU571"/>
      <c r="GWV571"/>
      <c r="GWW571"/>
      <c r="GWX571"/>
      <c r="GWY571"/>
      <c r="GWZ571"/>
      <c r="GXA571"/>
      <c r="GXB571"/>
      <c r="GXC571"/>
      <c r="GXD571"/>
      <c r="GXE571"/>
      <c r="GXF571"/>
      <c r="GXG571"/>
      <c r="GXH571"/>
      <c r="GXI571"/>
      <c r="GXJ571"/>
      <c r="GXK571"/>
      <c r="GXL571"/>
      <c r="GXM571"/>
      <c r="GXN571"/>
      <c r="GXO571"/>
      <c r="GXP571"/>
      <c r="GXQ571"/>
      <c r="GXR571"/>
      <c r="GXS571"/>
      <c r="GXT571"/>
      <c r="GXU571"/>
      <c r="GXV571"/>
      <c r="GXW571"/>
      <c r="GXX571"/>
      <c r="GXY571"/>
      <c r="GXZ571"/>
      <c r="GYA571"/>
      <c r="GYB571"/>
      <c r="GYC571"/>
      <c r="GYD571"/>
      <c r="GYE571"/>
      <c r="GYF571"/>
      <c r="GYG571"/>
      <c r="GYH571"/>
      <c r="GYI571"/>
      <c r="GYJ571"/>
      <c r="GYK571"/>
      <c r="GYL571"/>
      <c r="GYM571"/>
      <c r="GYN571"/>
      <c r="GYO571"/>
      <c r="GYP571"/>
      <c r="GYQ571"/>
      <c r="GYR571"/>
      <c r="GYS571"/>
      <c r="GYT571"/>
      <c r="GYU571"/>
      <c r="GYV571"/>
      <c r="GYW571"/>
      <c r="GYX571"/>
      <c r="GYY571"/>
      <c r="GYZ571"/>
      <c r="GZA571"/>
      <c r="GZB571"/>
      <c r="GZC571"/>
      <c r="GZD571"/>
      <c r="GZE571"/>
      <c r="GZF571"/>
      <c r="GZG571"/>
      <c r="GZH571"/>
      <c r="GZI571"/>
      <c r="GZJ571"/>
      <c r="GZK571"/>
      <c r="GZL571"/>
      <c r="GZM571"/>
      <c r="GZN571"/>
      <c r="GZO571"/>
      <c r="GZP571"/>
      <c r="GZQ571"/>
      <c r="GZR571"/>
      <c r="GZS571"/>
      <c r="GZT571"/>
      <c r="GZU571"/>
      <c r="GZV571"/>
      <c r="GZW571"/>
      <c r="GZX571"/>
      <c r="GZY571"/>
      <c r="GZZ571"/>
      <c r="HAA571"/>
      <c r="HAB571"/>
      <c r="HAC571"/>
      <c r="HAD571"/>
      <c r="HAE571"/>
      <c r="HAF571"/>
      <c r="HAG571"/>
      <c r="HAH571"/>
      <c r="HAI571"/>
      <c r="HAJ571"/>
      <c r="HAK571"/>
      <c r="HAL571"/>
      <c r="HAM571"/>
      <c r="HAN571"/>
      <c r="HAO571"/>
      <c r="HAP571"/>
      <c r="HAQ571"/>
      <c r="HAR571"/>
      <c r="HAS571"/>
      <c r="HAT571"/>
      <c r="HAU571"/>
      <c r="HAV571"/>
      <c r="HAW571"/>
      <c r="HAX571"/>
      <c r="HAY571"/>
      <c r="HAZ571"/>
      <c r="HBA571"/>
      <c r="HBB571"/>
      <c r="HBC571"/>
      <c r="HBD571"/>
      <c r="HBE571"/>
      <c r="HBF571"/>
      <c r="HBG571"/>
      <c r="HBH571"/>
      <c r="HBI571"/>
      <c r="HBJ571"/>
      <c r="HBK571"/>
      <c r="HBL571"/>
      <c r="HBM571"/>
      <c r="HBN571"/>
      <c r="HBO571"/>
      <c r="HBP571"/>
      <c r="HBQ571"/>
      <c r="HBR571"/>
      <c r="HBS571"/>
      <c r="HBT571"/>
      <c r="HBU571"/>
      <c r="HBV571"/>
      <c r="HBW571"/>
      <c r="HBX571"/>
      <c r="HBY571"/>
      <c r="HBZ571"/>
      <c r="HCA571"/>
      <c r="HCB571"/>
      <c r="HCC571"/>
      <c r="HCD571"/>
      <c r="HCE571"/>
      <c r="HCF571"/>
      <c r="HCG571"/>
      <c r="HCH571"/>
      <c r="HCI571"/>
      <c r="HCJ571"/>
      <c r="HCK571"/>
      <c r="HCL571"/>
      <c r="HCM571"/>
      <c r="HCN571"/>
      <c r="HCO571"/>
      <c r="HCP571"/>
      <c r="HCQ571"/>
      <c r="HCR571"/>
      <c r="HCS571"/>
      <c r="HCT571"/>
      <c r="HCU571"/>
      <c r="HCV571"/>
      <c r="HCW571"/>
      <c r="HCX571"/>
      <c r="HCY571"/>
      <c r="HCZ571"/>
      <c r="HDA571"/>
      <c r="HDB571"/>
      <c r="HDC571"/>
      <c r="HDD571"/>
      <c r="HDE571"/>
      <c r="HDF571"/>
      <c r="HDG571"/>
      <c r="HDH571"/>
      <c r="HDI571"/>
      <c r="HDJ571"/>
      <c r="HDK571"/>
      <c r="HDL571"/>
      <c r="HDM571"/>
      <c r="HDN571"/>
      <c r="HDO571"/>
      <c r="HDP571"/>
      <c r="HDQ571"/>
      <c r="HDR571"/>
      <c r="HDS571"/>
      <c r="HDT571"/>
      <c r="HDU571"/>
      <c r="HDV571"/>
      <c r="HDW571"/>
      <c r="HDX571"/>
      <c r="HDY571"/>
      <c r="HDZ571"/>
      <c r="HEA571"/>
      <c r="HEB571"/>
      <c r="HEC571"/>
      <c r="HED571"/>
      <c r="HEE571"/>
      <c r="HEF571"/>
      <c r="HEG571"/>
      <c r="HEH571"/>
      <c r="HEI571"/>
      <c r="HEJ571"/>
      <c r="HEK571"/>
      <c r="HEL571"/>
      <c r="HEM571"/>
      <c r="HEN571"/>
      <c r="HEO571"/>
      <c r="HEP571"/>
      <c r="HEQ571"/>
      <c r="HER571"/>
      <c r="HES571"/>
      <c r="HET571"/>
      <c r="HEU571"/>
      <c r="HEV571"/>
      <c r="HEW571"/>
      <c r="HEX571"/>
      <c r="HEY571"/>
      <c r="HEZ571"/>
      <c r="HFA571"/>
      <c r="HFB571"/>
      <c r="HFC571"/>
      <c r="HFD571"/>
      <c r="HFE571"/>
      <c r="HFF571"/>
      <c r="HFG571"/>
      <c r="HFH571"/>
      <c r="HFI571"/>
      <c r="HFJ571"/>
      <c r="HFK571"/>
      <c r="HFL571"/>
      <c r="HFM571"/>
      <c r="HFN571"/>
      <c r="HFO571"/>
      <c r="HFP571"/>
      <c r="HFQ571"/>
      <c r="HFR571"/>
      <c r="HFS571"/>
      <c r="HFT571"/>
      <c r="HFU571"/>
      <c r="HFV571"/>
      <c r="HFW571"/>
      <c r="HFX571"/>
      <c r="HFY571"/>
      <c r="HFZ571"/>
      <c r="HGA571"/>
      <c r="HGB571"/>
      <c r="HGC571"/>
      <c r="HGD571"/>
      <c r="HGE571"/>
      <c r="HGF571"/>
      <c r="HGG571"/>
      <c r="HGH571"/>
      <c r="HGI571"/>
      <c r="HGJ571"/>
      <c r="HGK571"/>
      <c r="HGL571"/>
      <c r="HGM571"/>
      <c r="HGN571"/>
      <c r="HGO571"/>
      <c r="HGP571"/>
      <c r="HGQ571"/>
      <c r="HGR571"/>
      <c r="HGS571"/>
      <c r="HGT571"/>
      <c r="HGU571"/>
      <c r="HGV571"/>
      <c r="HGW571"/>
      <c r="HGX571"/>
      <c r="HGY571"/>
      <c r="HGZ571"/>
      <c r="HHA571"/>
      <c r="HHB571"/>
      <c r="HHC571"/>
      <c r="HHD571"/>
      <c r="HHE571"/>
      <c r="HHF571"/>
      <c r="HHG571"/>
      <c r="HHH571"/>
      <c r="HHI571"/>
      <c r="HHJ571"/>
      <c r="HHK571"/>
      <c r="HHL571"/>
      <c r="HHM571"/>
      <c r="HHN571"/>
      <c r="HHO571"/>
      <c r="HHP571"/>
      <c r="HHQ571"/>
      <c r="HHR571"/>
      <c r="HHS571"/>
      <c r="HHT571"/>
      <c r="HHU571"/>
      <c r="HHV571"/>
      <c r="HHW571"/>
      <c r="HHX571"/>
      <c r="HHY571"/>
      <c r="HHZ571"/>
      <c r="HIA571"/>
      <c r="HIB571"/>
      <c r="HIC571"/>
      <c r="HID571"/>
      <c r="HIE571"/>
      <c r="HIF571"/>
      <c r="HIG571"/>
      <c r="HIH571"/>
      <c r="HII571"/>
      <c r="HIJ571"/>
      <c r="HIK571"/>
      <c r="HIL571"/>
      <c r="HIM571"/>
      <c r="HIN571"/>
      <c r="HIO571"/>
      <c r="HIP571"/>
      <c r="HIQ571"/>
      <c r="HIR571"/>
      <c r="HIS571"/>
      <c r="HIT571"/>
      <c r="HIU571"/>
      <c r="HIV571"/>
      <c r="HIW571"/>
      <c r="HIX571"/>
      <c r="HIY571"/>
      <c r="HIZ571"/>
      <c r="HJA571"/>
      <c r="HJB571"/>
      <c r="HJC571"/>
      <c r="HJD571"/>
      <c r="HJE571"/>
      <c r="HJF571"/>
      <c r="HJG571"/>
      <c r="HJH571"/>
      <c r="HJI571"/>
      <c r="HJJ571"/>
      <c r="HJK571"/>
      <c r="HJL571"/>
      <c r="HJM571"/>
      <c r="HJN571"/>
      <c r="HJO571"/>
      <c r="HJP571"/>
      <c r="HJQ571"/>
      <c r="HJR571"/>
      <c r="HJS571"/>
      <c r="HJT571"/>
      <c r="HJU571"/>
      <c r="HJV571"/>
      <c r="HJW571"/>
      <c r="HJX571"/>
      <c r="HJY571"/>
      <c r="HJZ571"/>
      <c r="HKA571"/>
      <c r="HKB571"/>
      <c r="HKC571"/>
      <c r="HKD571"/>
      <c r="HKE571"/>
      <c r="HKF571"/>
      <c r="HKG571"/>
      <c r="HKH571"/>
      <c r="HKI571"/>
      <c r="HKJ571"/>
      <c r="HKK571"/>
      <c r="HKL571"/>
      <c r="HKM571"/>
      <c r="HKN571"/>
      <c r="HKO571"/>
      <c r="HKP571"/>
      <c r="HKQ571"/>
      <c r="HKR571"/>
      <c r="HKS571"/>
      <c r="HKT571"/>
      <c r="HKU571"/>
      <c r="HKV571"/>
      <c r="HKW571"/>
      <c r="HKX571"/>
      <c r="HKY571"/>
      <c r="HKZ571"/>
      <c r="HLA571"/>
      <c r="HLB571"/>
      <c r="HLC571"/>
      <c r="HLD571"/>
      <c r="HLE571"/>
      <c r="HLF571"/>
      <c r="HLG571"/>
      <c r="HLH571"/>
      <c r="HLI571"/>
      <c r="HLJ571"/>
      <c r="HLK571"/>
      <c r="HLL571"/>
      <c r="HLM571"/>
      <c r="HLN571"/>
      <c r="HLO571"/>
      <c r="HLP571"/>
      <c r="HLQ571"/>
      <c r="HLR571"/>
      <c r="HLS571"/>
      <c r="HLT571"/>
      <c r="HLU571"/>
      <c r="HLV571"/>
      <c r="HLW571"/>
      <c r="HLX571"/>
      <c r="HLY571"/>
      <c r="HLZ571"/>
      <c r="HMA571"/>
      <c r="HMB571"/>
      <c r="HMC571"/>
      <c r="HMD571"/>
      <c r="HME571"/>
      <c r="HMF571"/>
      <c r="HMG571"/>
      <c r="HMH571"/>
      <c r="HMI571"/>
      <c r="HMJ571"/>
      <c r="HMK571"/>
      <c r="HML571"/>
      <c r="HMM571"/>
      <c r="HMN571"/>
      <c r="HMO571"/>
      <c r="HMP571"/>
      <c r="HMQ571"/>
      <c r="HMR571"/>
      <c r="HMS571"/>
      <c r="HMT571"/>
      <c r="HMU571"/>
      <c r="HMV571"/>
      <c r="HMW571"/>
      <c r="HMX571"/>
      <c r="HMY571"/>
      <c r="HMZ571"/>
      <c r="HNA571"/>
      <c r="HNB571"/>
      <c r="HNC571"/>
      <c r="HND571"/>
      <c r="HNE571"/>
      <c r="HNF571"/>
      <c r="HNG571"/>
      <c r="HNH571"/>
      <c r="HNI571"/>
      <c r="HNJ571"/>
      <c r="HNK571"/>
      <c r="HNL571"/>
      <c r="HNM571"/>
      <c r="HNN571"/>
      <c r="HNO571"/>
      <c r="HNP571"/>
      <c r="HNQ571"/>
      <c r="HNR571"/>
      <c r="HNS571"/>
      <c r="HNT571"/>
      <c r="HNU571"/>
      <c r="HNV571"/>
      <c r="HNW571"/>
      <c r="HNX571"/>
      <c r="HNY571"/>
      <c r="HNZ571"/>
      <c r="HOA571"/>
      <c r="HOB571"/>
      <c r="HOC571"/>
      <c r="HOD571"/>
      <c r="HOE571"/>
      <c r="HOF571"/>
      <c r="HOG571"/>
      <c r="HOH571"/>
      <c r="HOI571"/>
      <c r="HOJ571"/>
      <c r="HOK571"/>
      <c r="HOL571"/>
      <c r="HOM571"/>
      <c r="HON571"/>
      <c r="HOO571"/>
      <c r="HOP571"/>
      <c r="HOQ571"/>
      <c r="HOR571"/>
      <c r="HOS571"/>
      <c r="HOT571"/>
      <c r="HOU571"/>
      <c r="HOV571"/>
      <c r="HOW571"/>
      <c r="HOX571"/>
      <c r="HOY571"/>
      <c r="HOZ571"/>
      <c r="HPA571"/>
      <c r="HPB571"/>
      <c r="HPC571"/>
      <c r="HPD571"/>
      <c r="HPE571"/>
      <c r="HPF571"/>
      <c r="HPG571"/>
      <c r="HPH571"/>
      <c r="HPI571"/>
      <c r="HPJ571"/>
      <c r="HPK571"/>
      <c r="HPL571"/>
      <c r="HPM571"/>
      <c r="HPN571"/>
      <c r="HPO571"/>
      <c r="HPP571"/>
      <c r="HPQ571"/>
      <c r="HPR571"/>
      <c r="HPS571"/>
      <c r="HPT571"/>
      <c r="HPU571"/>
      <c r="HPV571"/>
      <c r="HPW571"/>
      <c r="HPX571"/>
      <c r="HPY571"/>
      <c r="HPZ571"/>
      <c r="HQA571"/>
      <c r="HQB571"/>
      <c r="HQC571"/>
      <c r="HQD571"/>
      <c r="HQE571"/>
      <c r="HQF571"/>
      <c r="HQG571"/>
      <c r="HQH571"/>
      <c r="HQI571"/>
      <c r="HQJ571"/>
      <c r="HQK571"/>
      <c r="HQL571"/>
      <c r="HQM571"/>
      <c r="HQN571"/>
      <c r="HQO571"/>
      <c r="HQP571"/>
      <c r="HQQ571"/>
      <c r="HQR571"/>
      <c r="HQS571"/>
      <c r="HQT571"/>
      <c r="HQU571"/>
      <c r="HQV571"/>
      <c r="HQW571"/>
      <c r="HQX571"/>
      <c r="HQY571"/>
      <c r="HQZ571"/>
      <c r="HRA571"/>
      <c r="HRB571"/>
      <c r="HRC571"/>
      <c r="HRD571"/>
      <c r="HRE571"/>
      <c r="HRF571"/>
      <c r="HRG571"/>
      <c r="HRH571"/>
      <c r="HRI571"/>
      <c r="HRJ571"/>
      <c r="HRK571"/>
      <c r="HRL571"/>
      <c r="HRM571"/>
      <c r="HRN571"/>
      <c r="HRO571"/>
      <c r="HRP571"/>
      <c r="HRQ571"/>
      <c r="HRR571"/>
      <c r="HRS571"/>
      <c r="HRT571"/>
      <c r="HRU571"/>
      <c r="HRV571"/>
      <c r="HRW571"/>
      <c r="HRX571"/>
      <c r="HRY571"/>
      <c r="HRZ571"/>
      <c r="HSA571"/>
      <c r="HSB571"/>
      <c r="HSC571"/>
      <c r="HSD571"/>
      <c r="HSE571"/>
      <c r="HSF571"/>
      <c r="HSG571"/>
      <c r="HSH571"/>
      <c r="HSI571"/>
      <c r="HSJ571"/>
      <c r="HSK571"/>
      <c r="HSL571"/>
      <c r="HSM571"/>
      <c r="HSN571"/>
      <c r="HSO571"/>
      <c r="HSP571"/>
      <c r="HSQ571"/>
      <c r="HSR571"/>
      <c r="HSS571"/>
      <c r="HST571"/>
      <c r="HSU571"/>
      <c r="HSV571"/>
      <c r="HSW571"/>
      <c r="HSX571"/>
      <c r="HSY571"/>
      <c r="HSZ571"/>
      <c r="HTA571"/>
      <c r="HTB571"/>
      <c r="HTC571"/>
      <c r="HTD571"/>
      <c r="HTE571"/>
      <c r="HTF571"/>
      <c r="HTG571"/>
      <c r="HTH571"/>
      <c r="HTI571"/>
      <c r="HTJ571"/>
      <c r="HTK571"/>
      <c r="HTL571"/>
      <c r="HTM571"/>
      <c r="HTN571"/>
      <c r="HTO571"/>
      <c r="HTP571"/>
      <c r="HTQ571"/>
      <c r="HTR571"/>
      <c r="HTS571"/>
      <c r="HTT571"/>
      <c r="HTU571"/>
      <c r="HTV571"/>
      <c r="HTW571"/>
      <c r="HTX571"/>
      <c r="HTY571"/>
      <c r="HTZ571"/>
      <c r="HUA571"/>
      <c r="HUB571"/>
      <c r="HUC571"/>
      <c r="HUD571"/>
      <c r="HUE571"/>
      <c r="HUF571"/>
      <c r="HUG571"/>
      <c r="HUH571"/>
      <c r="HUI571"/>
      <c r="HUJ571"/>
      <c r="HUK571"/>
      <c r="HUL571"/>
      <c r="HUM571"/>
      <c r="HUN571"/>
      <c r="HUO571"/>
      <c r="HUP571"/>
      <c r="HUQ571"/>
      <c r="HUR571"/>
      <c r="HUS571"/>
      <c r="HUT571"/>
      <c r="HUU571"/>
      <c r="HUV571"/>
      <c r="HUW571"/>
      <c r="HUX571"/>
      <c r="HUY571"/>
      <c r="HUZ571"/>
      <c r="HVA571"/>
      <c r="HVB571"/>
      <c r="HVC571"/>
      <c r="HVD571"/>
      <c r="HVE571"/>
      <c r="HVF571"/>
      <c r="HVG571"/>
      <c r="HVH571"/>
      <c r="HVI571"/>
      <c r="HVJ571"/>
      <c r="HVK571"/>
      <c r="HVL571"/>
      <c r="HVM571"/>
      <c r="HVN571"/>
      <c r="HVO571"/>
      <c r="HVP571"/>
      <c r="HVQ571"/>
      <c r="HVR571"/>
      <c r="HVS571"/>
      <c r="HVT571"/>
      <c r="HVU571"/>
      <c r="HVV571"/>
      <c r="HVW571"/>
      <c r="HVX571"/>
      <c r="HVY571"/>
      <c r="HVZ571"/>
      <c r="HWA571"/>
      <c r="HWB571"/>
      <c r="HWC571"/>
      <c r="HWD571"/>
      <c r="HWE571"/>
      <c r="HWF571"/>
      <c r="HWG571"/>
      <c r="HWH571"/>
      <c r="HWI571"/>
      <c r="HWJ571"/>
      <c r="HWK571"/>
      <c r="HWL571"/>
      <c r="HWM571"/>
      <c r="HWN571"/>
      <c r="HWO571"/>
      <c r="HWP571"/>
      <c r="HWQ571"/>
      <c r="HWR571"/>
      <c r="HWS571"/>
      <c r="HWT571"/>
      <c r="HWU571"/>
      <c r="HWV571"/>
      <c r="HWW571"/>
      <c r="HWX571"/>
      <c r="HWY571"/>
      <c r="HWZ571"/>
      <c r="HXA571"/>
      <c r="HXB571"/>
      <c r="HXC571"/>
      <c r="HXD571"/>
      <c r="HXE571"/>
      <c r="HXF571"/>
      <c r="HXG571"/>
      <c r="HXH571"/>
      <c r="HXI571"/>
      <c r="HXJ571"/>
      <c r="HXK571"/>
      <c r="HXL571"/>
      <c r="HXM571"/>
      <c r="HXN571"/>
      <c r="HXO571"/>
      <c r="HXP571"/>
      <c r="HXQ571"/>
      <c r="HXR571"/>
      <c r="HXS571"/>
      <c r="HXT571"/>
      <c r="HXU571"/>
      <c r="HXV571"/>
      <c r="HXW571"/>
      <c r="HXX571"/>
      <c r="HXY571"/>
      <c r="HXZ571"/>
      <c r="HYA571"/>
      <c r="HYB571"/>
      <c r="HYC571"/>
      <c r="HYD571"/>
      <c r="HYE571"/>
      <c r="HYF571"/>
      <c r="HYG571"/>
      <c r="HYH571"/>
      <c r="HYI571"/>
      <c r="HYJ571"/>
      <c r="HYK571"/>
      <c r="HYL571"/>
      <c r="HYM571"/>
      <c r="HYN571"/>
      <c r="HYO571"/>
      <c r="HYP571"/>
      <c r="HYQ571"/>
      <c r="HYR571"/>
      <c r="HYS571"/>
      <c r="HYT571"/>
      <c r="HYU571"/>
      <c r="HYV571"/>
      <c r="HYW571"/>
      <c r="HYX571"/>
      <c r="HYY571"/>
      <c r="HYZ571"/>
      <c r="HZA571"/>
      <c r="HZB571"/>
      <c r="HZC571"/>
      <c r="HZD571"/>
      <c r="HZE571"/>
      <c r="HZF571"/>
      <c r="HZG571"/>
      <c r="HZH571"/>
      <c r="HZI571"/>
      <c r="HZJ571"/>
      <c r="HZK571"/>
      <c r="HZL571"/>
      <c r="HZM571"/>
      <c r="HZN571"/>
      <c r="HZO571"/>
      <c r="HZP571"/>
      <c r="HZQ571"/>
      <c r="HZR571"/>
      <c r="HZS571"/>
      <c r="HZT571"/>
      <c r="HZU571"/>
      <c r="HZV571"/>
      <c r="HZW571"/>
      <c r="HZX571"/>
      <c r="HZY571"/>
      <c r="HZZ571"/>
      <c r="IAA571"/>
      <c r="IAB571"/>
      <c r="IAC571"/>
      <c r="IAD571"/>
      <c r="IAE571"/>
      <c r="IAF571"/>
      <c r="IAG571"/>
      <c r="IAH571"/>
      <c r="IAI571"/>
      <c r="IAJ571"/>
      <c r="IAK571"/>
      <c r="IAL571"/>
      <c r="IAM571"/>
      <c r="IAN571"/>
      <c r="IAO571"/>
      <c r="IAP571"/>
      <c r="IAQ571"/>
      <c r="IAR571"/>
      <c r="IAS571"/>
      <c r="IAT571"/>
      <c r="IAU571"/>
      <c r="IAV571"/>
      <c r="IAW571"/>
      <c r="IAX571"/>
      <c r="IAY571"/>
      <c r="IAZ571"/>
      <c r="IBA571"/>
      <c r="IBB571"/>
      <c r="IBC571"/>
      <c r="IBD571"/>
      <c r="IBE571"/>
      <c r="IBF571"/>
      <c r="IBG571"/>
      <c r="IBH571"/>
      <c r="IBI571"/>
      <c r="IBJ571"/>
      <c r="IBK571"/>
      <c r="IBL571"/>
      <c r="IBM571"/>
      <c r="IBN571"/>
      <c r="IBO571"/>
      <c r="IBP571"/>
      <c r="IBQ571"/>
      <c r="IBR571"/>
      <c r="IBS571"/>
      <c r="IBT571"/>
      <c r="IBU571"/>
      <c r="IBV571"/>
      <c r="IBW571"/>
      <c r="IBX571"/>
      <c r="IBY571"/>
      <c r="IBZ571"/>
      <c r="ICA571"/>
      <c r="ICB571"/>
      <c r="ICC571"/>
      <c r="ICD571"/>
      <c r="ICE571"/>
      <c r="ICF571"/>
      <c r="ICG571"/>
      <c r="ICH571"/>
      <c r="ICI571"/>
      <c r="ICJ571"/>
      <c r="ICK571"/>
      <c r="ICL571"/>
      <c r="ICM571"/>
      <c r="ICN571"/>
      <c r="ICO571"/>
      <c r="ICP571"/>
      <c r="ICQ571"/>
      <c r="ICR571"/>
      <c r="ICS571"/>
      <c r="ICT571"/>
      <c r="ICU571"/>
      <c r="ICV571"/>
      <c r="ICW571"/>
      <c r="ICX571"/>
      <c r="ICY571"/>
      <c r="ICZ571"/>
      <c r="IDA571"/>
      <c r="IDB571"/>
      <c r="IDC571"/>
      <c r="IDD571"/>
      <c r="IDE571"/>
      <c r="IDF571"/>
      <c r="IDG571"/>
      <c r="IDH571"/>
      <c r="IDI571"/>
      <c r="IDJ571"/>
      <c r="IDK571"/>
      <c r="IDL571"/>
      <c r="IDM571"/>
      <c r="IDN571"/>
      <c r="IDO571"/>
      <c r="IDP571"/>
      <c r="IDQ571"/>
      <c r="IDR571"/>
      <c r="IDS571"/>
      <c r="IDT571"/>
      <c r="IDU571"/>
      <c r="IDV571"/>
      <c r="IDW571"/>
      <c r="IDX571"/>
      <c r="IDY571"/>
      <c r="IDZ571"/>
      <c r="IEA571"/>
      <c r="IEB571"/>
      <c r="IEC571"/>
      <c r="IED571"/>
      <c r="IEE571"/>
      <c r="IEF571"/>
      <c r="IEG571"/>
      <c r="IEH571"/>
      <c r="IEI571"/>
      <c r="IEJ571"/>
      <c r="IEK571"/>
      <c r="IEL571"/>
      <c r="IEM571"/>
      <c r="IEN571"/>
      <c r="IEO571"/>
      <c r="IEP571"/>
      <c r="IEQ571"/>
      <c r="IER571"/>
      <c r="IES571"/>
      <c r="IET571"/>
      <c r="IEU571"/>
      <c r="IEV571"/>
      <c r="IEW571"/>
      <c r="IEX571"/>
      <c r="IEY571"/>
      <c r="IEZ571"/>
      <c r="IFA571"/>
      <c r="IFB571"/>
      <c r="IFC571"/>
      <c r="IFD571"/>
      <c r="IFE571"/>
      <c r="IFF571"/>
      <c r="IFG571"/>
      <c r="IFH571"/>
      <c r="IFI571"/>
      <c r="IFJ571"/>
      <c r="IFK571"/>
      <c r="IFL571"/>
      <c r="IFM571"/>
      <c r="IFN571"/>
      <c r="IFO571"/>
      <c r="IFP571"/>
      <c r="IFQ571"/>
      <c r="IFR571"/>
      <c r="IFS571"/>
      <c r="IFT571"/>
      <c r="IFU571"/>
      <c r="IFV571"/>
      <c r="IFW571"/>
      <c r="IFX571"/>
      <c r="IFY571"/>
      <c r="IFZ571"/>
      <c r="IGA571"/>
      <c r="IGB571"/>
      <c r="IGC571"/>
      <c r="IGD571"/>
      <c r="IGE571"/>
      <c r="IGF571"/>
      <c r="IGG571"/>
      <c r="IGH571"/>
      <c r="IGI571"/>
      <c r="IGJ571"/>
      <c r="IGK571"/>
      <c r="IGL571"/>
      <c r="IGM571"/>
      <c r="IGN571"/>
      <c r="IGO571"/>
      <c r="IGP571"/>
      <c r="IGQ571"/>
      <c r="IGR571"/>
      <c r="IGS571"/>
      <c r="IGT571"/>
      <c r="IGU571"/>
      <c r="IGV571"/>
      <c r="IGW571"/>
      <c r="IGX571"/>
      <c r="IGY571"/>
      <c r="IGZ571"/>
      <c r="IHA571"/>
      <c r="IHB571"/>
      <c r="IHC571"/>
      <c r="IHD571"/>
      <c r="IHE571"/>
      <c r="IHF571"/>
      <c r="IHG571"/>
      <c r="IHH571"/>
      <c r="IHI571"/>
      <c r="IHJ571"/>
      <c r="IHK571"/>
      <c r="IHL571"/>
      <c r="IHM571"/>
      <c r="IHN571"/>
      <c r="IHO571"/>
      <c r="IHP571"/>
      <c r="IHQ571"/>
      <c r="IHR571"/>
      <c r="IHS571"/>
      <c r="IHT571"/>
      <c r="IHU571"/>
      <c r="IHV571"/>
      <c r="IHW571"/>
      <c r="IHX571"/>
      <c r="IHY571"/>
      <c r="IHZ571"/>
      <c r="IIA571"/>
      <c r="IIB571"/>
      <c r="IIC571"/>
      <c r="IID571"/>
      <c r="IIE571"/>
      <c r="IIF571"/>
      <c r="IIG571"/>
      <c r="IIH571"/>
      <c r="III571"/>
      <c r="IIJ571"/>
      <c r="IIK571"/>
      <c r="IIL571"/>
      <c r="IIM571"/>
      <c r="IIN571"/>
      <c r="IIO571"/>
      <c r="IIP571"/>
      <c r="IIQ571"/>
      <c r="IIR571"/>
      <c r="IIS571"/>
      <c r="IIT571"/>
      <c r="IIU571"/>
      <c r="IIV571"/>
      <c r="IIW571"/>
      <c r="IIX571"/>
      <c r="IIY571"/>
      <c r="IIZ571"/>
      <c r="IJA571"/>
      <c r="IJB571"/>
      <c r="IJC571"/>
      <c r="IJD571"/>
      <c r="IJE571"/>
      <c r="IJF571"/>
      <c r="IJG571"/>
      <c r="IJH571"/>
      <c r="IJI571"/>
      <c r="IJJ571"/>
      <c r="IJK571"/>
      <c r="IJL571"/>
      <c r="IJM571"/>
      <c r="IJN571"/>
      <c r="IJO571"/>
      <c r="IJP571"/>
      <c r="IJQ571"/>
      <c r="IJR571"/>
      <c r="IJS571"/>
      <c r="IJT571"/>
      <c r="IJU571"/>
      <c r="IJV571"/>
      <c r="IJW571"/>
      <c r="IJX571"/>
      <c r="IJY571"/>
      <c r="IJZ571"/>
      <c r="IKA571"/>
      <c r="IKB571"/>
      <c r="IKC571"/>
      <c r="IKD571"/>
      <c r="IKE571"/>
      <c r="IKF571"/>
      <c r="IKG571"/>
      <c r="IKH571"/>
      <c r="IKI571"/>
      <c r="IKJ571"/>
      <c r="IKK571"/>
      <c r="IKL571"/>
      <c r="IKM571"/>
      <c r="IKN571"/>
      <c r="IKO571"/>
      <c r="IKP571"/>
      <c r="IKQ571"/>
      <c r="IKR571"/>
      <c r="IKS571"/>
      <c r="IKT571"/>
      <c r="IKU571"/>
      <c r="IKV571"/>
      <c r="IKW571"/>
      <c r="IKX571"/>
      <c r="IKY571"/>
      <c r="IKZ571"/>
      <c r="ILA571"/>
      <c r="ILB571"/>
      <c r="ILC571"/>
      <c r="ILD571"/>
      <c r="ILE571"/>
      <c r="ILF571"/>
      <c r="ILG571"/>
      <c r="ILH571"/>
      <c r="ILI571"/>
      <c r="ILJ571"/>
      <c r="ILK571"/>
      <c r="ILL571"/>
      <c r="ILM571"/>
      <c r="ILN571"/>
      <c r="ILO571"/>
      <c r="ILP571"/>
      <c r="ILQ571"/>
      <c r="ILR571"/>
      <c r="ILS571"/>
      <c r="ILT571"/>
      <c r="ILU571"/>
      <c r="ILV571"/>
      <c r="ILW571"/>
      <c r="ILX571"/>
      <c r="ILY571"/>
      <c r="ILZ571"/>
      <c r="IMA571"/>
      <c r="IMB571"/>
      <c r="IMC571"/>
      <c r="IMD571"/>
      <c r="IME571"/>
      <c r="IMF571"/>
      <c r="IMG571"/>
      <c r="IMH571"/>
      <c r="IMI571"/>
      <c r="IMJ571"/>
      <c r="IMK571"/>
      <c r="IML571"/>
      <c r="IMM571"/>
      <c r="IMN571"/>
      <c r="IMO571"/>
      <c r="IMP571"/>
      <c r="IMQ571"/>
      <c r="IMR571"/>
      <c r="IMS571"/>
      <c r="IMT571"/>
      <c r="IMU571"/>
      <c r="IMV571"/>
      <c r="IMW571"/>
      <c r="IMX571"/>
      <c r="IMY571"/>
      <c r="IMZ571"/>
      <c r="INA571"/>
      <c r="INB571"/>
      <c r="INC571"/>
      <c r="IND571"/>
      <c r="INE571"/>
      <c r="INF571"/>
      <c r="ING571"/>
      <c r="INH571"/>
      <c r="INI571"/>
      <c r="INJ571"/>
      <c r="INK571"/>
      <c r="INL571"/>
      <c r="INM571"/>
      <c r="INN571"/>
      <c r="INO571"/>
      <c r="INP571"/>
      <c r="INQ571"/>
      <c r="INR571"/>
      <c r="INS571"/>
      <c r="INT571"/>
      <c r="INU571"/>
      <c r="INV571"/>
      <c r="INW571"/>
      <c r="INX571"/>
      <c r="INY571"/>
      <c r="INZ571"/>
      <c r="IOA571"/>
      <c r="IOB571"/>
      <c r="IOC571"/>
      <c r="IOD571"/>
      <c r="IOE571"/>
      <c r="IOF571"/>
      <c r="IOG571"/>
      <c r="IOH571"/>
      <c r="IOI571"/>
      <c r="IOJ571"/>
      <c r="IOK571"/>
      <c r="IOL571"/>
      <c r="IOM571"/>
      <c r="ION571"/>
      <c r="IOO571"/>
      <c r="IOP571"/>
      <c r="IOQ571"/>
      <c r="IOR571"/>
      <c r="IOS571"/>
      <c r="IOT571"/>
      <c r="IOU571"/>
      <c r="IOV571"/>
      <c r="IOW571"/>
      <c r="IOX571"/>
      <c r="IOY571"/>
      <c r="IOZ571"/>
      <c r="IPA571"/>
      <c r="IPB571"/>
      <c r="IPC571"/>
      <c r="IPD571"/>
      <c r="IPE571"/>
      <c r="IPF571"/>
      <c r="IPG571"/>
      <c r="IPH571"/>
      <c r="IPI571"/>
      <c r="IPJ571"/>
      <c r="IPK571"/>
      <c r="IPL571"/>
      <c r="IPM571"/>
      <c r="IPN571"/>
      <c r="IPO571"/>
      <c r="IPP571"/>
      <c r="IPQ571"/>
      <c r="IPR571"/>
      <c r="IPS571"/>
      <c r="IPT571"/>
      <c r="IPU571"/>
      <c r="IPV571"/>
      <c r="IPW571"/>
      <c r="IPX571"/>
      <c r="IPY571"/>
      <c r="IPZ571"/>
      <c r="IQA571"/>
      <c r="IQB571"/>
      <c r="IQC571"/>
      <c r="IQD571"/>
      <c r="IQE571"/>
      <c r="IQF571"/>
      <c r="IQG571"/>
      <c r="IQH571"/>
      <c r="IQI571"/>
      <c r="IQJ571"/>
      <c r="IQK571"/>
      <c r="IQL571"/>
      <c r="IQM571"/>
      <c r="IQN571"/>
      <c r="IQO571"/>
      <c r="IQP571"/>
      <c r="IQQ571"/>
      <c r="IQR571"/>
      <c r="IQS571"/>
      <c r="IQT571"/>
      <c r="IQU571"/>
      <c r="IQV571"/>
      <c r="IQW571"/>
      <c r="IQX571"/>
      <c r="IQY571"/>
      <c r="IQZ571"/>
      <c r="IRA571"/>
      <c r="IRB571"/>
      <c r="IRC571"/>
      <c r="IRD571"/>
      <c r="IRE571"/>
      <c r="IRF571"/>
      <c r="IRG571"/>
      <c r="IRH571"/>
      <c r="IRI571"/>
      <c r="IRJ571"/>
      <c r="IRK571"/>
      <c r="IRL571"/>
      <c r="IRM571"/>
      <c r="IRN571"/>
      <c r="IRO571"/>
      <c r="IRP571"/>
      <c r="IRQ571"/>
      <c r="IRR571"/>
      <c r="IRS571"/>
      <c r="IRT571"/>
      <c r="IRU571"/>
      <c r="IRV571"/>
      <c r="IRW571"/>
      <c r="IRX571"/>
      <c r="IRY571"/>
      <c r="IRZ571"/>
      <c r="ISA571"/>
      <c r="ISB571"/>
      <c r="ISC571"/>
      <c r="ISD571"/>
      <c r="ISE571"/>
      <c r="ISF571"/>
      <c r="ISG571"/>
      <c r="ISH571"/>
      <c r="ISI571"/>
      <c r="ISJ571"/>
      <c r="ISK571"/>
      <c r="ISL571"/>
      <c r="ISM571"/>
      <c r="ISN571"/>
      <c r="ISO571"/>
      <c r="ISP571"/>
      <c r="ISQ571"/>
      <c r="ISR571"/>
      <c r="ISS571"/>
      <c r="IST571"/>
      <c r="ISU571"/>
      <c r="ISV571"/>
      <c r="ISW571"/>
      <c r="ISX571"/>
      <c r="ISY571"/>
      <c r="ISZ571"/>
      <c r="ITA571"/>
      <c r="ITB571"/>
      <c r="ITC571"/>
      <c r="ITD571"/>
      <c r="ITE571"/>
      <c r="ITF571"/>
      <c r="ITG571"/>
      <c r="ITH571"/>
      <c r="ITI571"/>
      <c r="ITJ571"/>
      <c r="ITK571"/>
      <c r="ITL571"/>
      <c r="ITM571"/>
      <c r="ITN571"/>
      <c r="ITO571"/>
      <c r="ITP571"/>
      <c r="ITQ571"/>
      <c r="ITR571"/>
      <c r="ITS571"/>
      <c r="ITT571"/>
      <c r="ITU571"/>
      <c r="ITV571"/>
      <c r="ITW571"/>
      <c r="ITX571"/>
      <c r="ITY571"/>
      <c r="ITZ571"/>
      <c r="IUA571"/>
      <c r="IUB571"/>
      <c r="IUC571"/>
      <c r="IUD571"/>
      <c r="IUE571"/>
      <c r="IUF571"/>
      <c r="IUG571"/>
      <c r="IUH571"/>
      <c r="IUI571"/>
      <c r="IUJ571"/>
      <c r="IUK571"/>
      <c r="IUL571"/>
      <c r="IUM571"/>
      <c r="IUN571"/>
      <c r="IUO571"/>
      <c r="IUP571"/>
      <c r="IUQ571"/>
      <c r="IUR571"/>
      <c r="IUS571"/>
      <c r="IUT571"/>
      <c r="IUU571"/>
      <c r="IUV571"/>
      <c r="IUW571"/>
      <c r="IUX571"/>
      <c r="IUY571"/>
      <c r="IUZ571"/>
      <c r="IVA571"/>
      <c r="IVB571"/>
      <c r="IVC571"/>
      <c r="IVD571"/>
      <c r="IVE571"/>
      <c r="IVF571"/>
      <c r="IVG571"/>
      <c r="IVH571"/>
      <c r="IVI571"/>
      <c r="IVJ571"/>
      <c r="IVK571"/>
      <c r="IVL571"/>
      <c r="IVM571"/>
      <c r="IVN571"/>
      <c r="IVO571"/>
      <c r="IVP571"/>
      <c r="IVQ571"/>
      <c r="IVR571"/>
      <c r="IVS571"/>
      <c r="IVT571"/>
      <c r="IVU571"/>
      <c r="IVV571"/>
      <c r="IVW571"/>
      <c r="IVX571"/>
      <c r="IVY571"/>
      <c r="IVZ571"/>
      <c r="IWA571"/>
      <c r="IWB571"/>
      <c r="IWC571"/>
      <c r="IWD571"/>
      <c r="IWE571"/>
      <c r="IWF571"/>
      <c r="IWG571"/>
      <c r="IWH571"/>
      <c r="IWI571"/>
      <c r="IWJ571"/>
      <c r="IWK571"/>
      <c r="IWL571"/>
      <c r="IWM571"/>
      <c r="IWN571"/>
      <c r="IWO571"/>
      <c r="IWP571"/>
      <c r="IWQ571"/>
      <c r="IWR571"/>
      <c r="IWS571"/>
      <c r="IWT571"/>
      <c r="IWU571"/>
      <c r="IWV571"/>
      <c r="IWW571"/>
      <c r="IWX571"/>
      <c r="IWY571"/>
      <c r="IWZ571"/>
      <c r="IXA571"/>
      <c r="IXB571"/>
      <c r="IXC571"/>
      <c r="IXD571"/>
      <c r="IXE571"/>
      <c r="IXF571"/>
      <c r="IXG571"/>
      <c r="IXH571"/>
      <c r="IXI571"/>
      <c r="IXJ571"/>
      <c r="IXK571"/>
      <c r="IXL571"/>
      <c r="IXM571"/>
      <c r="IXN571"/>
      <c r="IXO571"/>
      <c r="IXP571"/>
      <c r="IXQ571"/>
      <c r="IXR571"/>
      <c r="IXS571"/>
      <c r="IXT571"/>
      <c r="IXU571"/>
      <c r="IXV571"/>
      <c r="IXW571"/>
      <c r="IXX571"/>
      <c r="IXY571"/>
      <c r="IXZ571"/>
      <c r="IYA571"/>
      <c r="IYB571"/>
      <c r="IYC571"/>
      <c r="IYD571"/>
      <c r="IYE571"/>
      <c r="IYF571"/>
      <c r="IYG571"/>
      <c r="IYH571"/>
      <c r="IYI571"/>
      <c r="IYJ571"/>
      <c r="IYK571"/>
      <c r="IYL571"/>
      <c r="IYM571"/>
      <c r="IYN571"/>
      <c r="IYO571"/>
      <c r="IYP571"/>
      <c r="IYQ571"/>
      <c r="IYR571"/>
      <c r="IYS571"/>
      <c r="IYT571"/>
      <c r="IYU571"/>
      <c r="IYV571"/>
      <c r="IYW571"/>
      <c r="IYX571"/>
      <c r="IYY571"/>
      <c r="IYZ571"/>
      <c r="IZA571"/>
      <c r="IZB571"/>
      <c r="IZC571"/>
      <c r="IZD571"/>
      <c r="IZE571"/>
      <c r="IZF571"/>
      <c r="IZG571"/>
      <c r="IZH571"/>
      <c r="IZI571"/>
      <c r="IZJ571"/>
      <c r="IZK571"/>
      <c r="IZL571"/>
      <c r="IZM571"/>
      <c r="IZN571"/>
      <c r="IZO571"/>
      <c r="IZP571"/>
      <c r="IZQ571"/>
      <c r="IZR571"/>
      <c r="IZS571"/>
      <c r="IZT571"/>
      <c r="IZU571"/>
      <c r="IZV571"/>
      <c r="IZW571"/>
      <c r="IZX571"/>
      <c r="IZY571"/>
      <c r="IZZ571"/>
      <c r="JAA571"/>
      <c r="JAB571"/>
      <c r="JAC571"/>
      <c r="JAD571"/>
      <c r="JAE571"/>
      <c r="JAF571"/>
      <c r="JAG571"/>
      <c r="JAH571"/>
      <c r="JAI571"/>
      <c r="JAJ571"/>
      <c r="JAK571"/>
      <c r="JAL571"/>
      <c r="JAM571"/>
      <c r="JAN571"/>
      <c r="JAO571"/>
      <c r="JAP571"/>
      <c r="JAQ571"/>
      <c r="JAR571"/>
      <c r="JAS571"/>
      <c r="JAT571"/>
      <c r="JAU571"/>
      <c r="JAV571"/>
      <c r="JAW571"/>
      <c r="JAX571"/>
      <c r="JAY571"/>
      <c r="JAZ571"/>
      <c r="JBA571"/>
      <c r="JBB571"/>
      <c r="JBC571"/>
      <c r="JBD571"/>
      <c r="JBE571"/>
      <c r="JBF571"/>
      <c r="JBG571"/>
      <c r="JBH571"/>
      <c r="JBI571"/>
      <c r="JBJ571"/>
      <c r="JBK571"/>
      <c r="JBL571"/>
      <c r="JBM571"/>
      <c r="JBN571"/>
      <c r="JBO571"/>
      <c r="JBP571"/>
      <c r="JBQ571"/>
      <c r="JBR571"/>
      <c r="JBS571"/>
      <c r="JBT571"/>
      <c r="JBU571"/>
      <c r="JBV571"/>
      <c r="JBW571"/>
      <c r="JBX571"/>
      <c r="JBY571"/>
      <c r="JBZ571"/>
      <c r="JCA571"/>
      <c r="JCB571"/>
      <c r="JCC571"/>
      <c r="JCD571"/>
      <c r="JCE571"/>
      <c r="JCF571"/>
      <c r="JCG571"/>
      <c r="JCH571"/>
      <c r="JCI571"/>
      <c r="JCJ571"/>
      <c r="JCK571"/>
      <c r="JCL571"/>
      <c r="JCM571"/>
      <c r="JCN571"/>
      <c r="JCO571"/>
      <c r="JCP571"/>
      <c r="JCQ571"/>
      <c r="JCR571"/>
      <c r="JCS571"/>
      <c r="JCT571"/>
      <c r="JCU571"/>
      <c r="JCV571"/>
      <c r="JCW571"/>
      <c r="JCX571"/>
      <c r="JCY571"/>
      <c r="JCZ571"/>
      <c r="JDA571"/>
      <c r="JDB571"/>
      <c r="JDC571"/>
      <c r="JDD571"/>
      <c r="JDE571"/>
      <c r="JDF571"/>
      <c r="JDG571"/>
      <c r="JDH571"/>
      <c r="JDI571"/>
      <c r="JDJ571"/>
      <c r="JDK571"/>
      <c r="JDL571"/>
      <c r="JDM571"/>
      <c r="JDN571"/>
      <c r="JDO571"/>
      <c r="JDP571"/>
      <c r="JDQ571"/>
      <c r="JDR571"/>
      <c r="JDS571"/>
      <c r="JDT571"/>
      <c r="JDU571"/>
      <c r="JDV571"/>
      <c r="JDW571"/>
      <c r="JDX571"/>
      <c r="JDY571"/>
      <c r="JDZ571"/>
      <c r="JEA571"/>
      <c r="JEB571"/>
      <c r="JEC571"/>
      <c r="JED571"/>
      <c r="JEE571"/>
      <c r="JEF571"/>
      <c r="JEG571"/>
      <c r="JEH571"/>
      <c r="JEI571"/>
      <c r="JEJ571"/>
      <c r="JEK571"/>
      <c r="JEL571"/>
      <c r="JEM571"/>
      <c r="JEN571"/>
      <c r="JEO571"/>
      <c r="JEP571"/>
      <c r="JEQ571"/>
      <c r="JER571"/>
      <c r="JES571"/>
      <c r="JET571"/>
      <c r="JEU571"/>
      <c r="JEV571"/>
      <c r="JEW571"/>
      <c r="JEX571"/>
      <c r="JEY571"/>
      <c r="JEZ571"/>
      <c r="JFA571"/>
      <c r="JFB571"/>
      <c r="JFC571"/>
      <c r="JFD571"/>
      <c r="JFE571"/>
      <c r="JFF571"/>
      <c r="JFG571"/>
      <c r="JFH571"/>
      <c r="JFI571"/>
      <c r="JFJ571"/>
      <c r="JFK571"/>
      <c r="JFL571"/>
      <c r="JFM571"/>
      <c r="JFN571"/>
      <c r="JFO571"/>
      <c r="JFP571"/>
      <c r="JFQ571"/>
      <c r="JFR571"/>
      <c r="JFS571"/>
      <c r="JFT571"/>
      <c r="JFU571"/>
      <c r="JFV571"/>
      <c r="JFW571"/>
      <c r="JFX571"/>
      <c r="JFY571"/>
      <c r="JFZ571"/>
      <c r="JGA571"/>
      <c r="JGB571"/>
      <c r="JGC571"/>
      <c r="JGD571"/>
      <c r="JGE571"/>
      <c r="JGF571"/>
      <c r="JGG571"/>
      <c r="JGH571"/>
      <c r="JGI571"/>
      <c r="JGJ571"/>
      <c r="JGK571"/>
      <c r="JGL571"/>
      <c r="JGM571"/>
      <c r="JGN571"/>
      <c r="JGO571"/>
      <c r="JGP571"/>
      <c r="JGQ571"/>
      <c r="JGR571"/>
      <c r="JGS571"/>
      <c r="JGT571"/>
      <c r="JGU571"/>
      <c r="JGV571"/>
      <c r="JGW571"/>
      <c r="JGX571"/>
      <c r="JGY571"/>
      <c r="JGZ571"/>
      <c r="JHA571"/>
      <c r="JHB571"/>
      <c r="JHC571"/>
      <c r="JHD571"/>
      <c r="JHE571"/>
      <c r="JHF571"/>
      <c r="JHG571"/>
      <c r="JHH571"/>
      <c r="JHI571"/>
      <c r="JHJ571"/>
      <c r="JHK571"/>
      <c r="JHL571"/>
      <c r="JHM571"/>
      <c r="JHN571"/>
      <c r="JHO571"/>
      <c r="JHP571"/>
      <c r="JHQ571"/>
      <c r="JHR571"/>
      <c r="JHS571"/>
      <c r="JHT571"/>
      <c r="JHU571"/>
      <c r="JHV571"/>
      <c r="JHW571"/>
      <c r="JHX571"/>
      <c r="JHY571"/>
      <c r="JHZ571"/>
      <c r="JIA571"/>
      <c r="JIB571"/>
      <c r="JIC571"/>
      <c r="JID571"/>
      <c r="JIE571"/>
      <c r="JIF571"/>
      <c r="JIG571"/>
      <c r="JIH571"/>
      <c r="JII571"/>
      <c r="JIJ571"/>
      <c r="JIK571"/>
      <c r="JIL571"/>
      <c r="JIM571"/>
      <c r="JIN571"/>
      <c r="JIO571"/>
      <c r="JIP571"/>
      <c r="JIQ571"/>
      <c r="JIR571"/>
      <c r="JIS571"/>
      <c r="JIT571"/>
      <c r="JIU571"/>
      <c r="JIV571"/>
      <c r="JIW571"/>
      <c r="JIX571"/>
      <c r="JIY571"/>
      <c r="JIZ571"/>
      <c r="JJA571"/>
      <c r="JJB571"/>
      <c r="JJC571"/>
      <c r="JJD571"/>
      <c r="JJE571"/>
      <c r="JJF571"/>
      <c r="JJG571"/>
      <c r="JJH571"/>
      <c r="JJI571"/>
      <c r="JJJ571"/>
      <c r="JJK571"/>
      <c r="JJL571"/>
      <c r="JJM571"/>
      <c r="JJN571"/>
      <c r="JJO571"/>
      <c r="JJP571"/>
      <c r="JJQ571"/>
      <c r="JJR571"/>
      <c r="JJS571"/>
      <c r="JJT571"/>
      <c r="JJU571"/>
      <c r="JJV571"/>
      <c r="JJW571"/>
      <c r="JJX571"/>
      <c r="JJY571"/>
      <c r="JJZ571"/>
      <c r="JKA571"/>
      <c r="JKB571"/>
      <c r="JKC571"/>
      <c r="JKD571"/>
      <c r="JKE571"/>
      <c r="JKF571"/>
      <c r="JKG571"/>
      <c r="JKH571"/>
      <c r="JKI571"/>
      <c r="JKJ571"/>
      <c r="JKK571"/>
      <c r="JKL571"/>
      <c r="JKM571"/>
      <c r="JKN571"/>
      <c r="JKO571"/>
      <c r="JKP571"/>
      <c r="JKQ571"/>
      <c r="JKR571"/>
      <c r="JKS571"/>
      <c r="JKT571"/>
      <c r="JKU571"/>
      <c r="JKV571"/>
      <c r="JKW571"/>
      <c r="JKX571"/>
      <c r="JKY571"/>
      <c r="JKZ571"/>
      <c r="JLA571"/>
      <c r="JLB571"/>
      <c r="JLC571"/>
      <c r="JLD571"/>
      <c r="JLE571"/>
      <c r="JLF571"/>
      <c r="JLG571"/>
      <c r="JLH571"/>
      <c r="JLI571"/>
      <c r="JLJ571"/>
      <c r="JLK571"/>
      <c r="JLL571"/>
      <c r="JLM571"/>
      <c r="JLN571"/>
      <c r="JLO571"/>
      <c r="JLP571"/>
      <c r="JLQ571"/>
      <c r="JLR571"/>
      <c r="JLS571"/>
      <c r="JLT571"/>
      <c r="JLU571"/>
      <c r="JLV571"/>
      <c r="JLW571"/>
      <c r="JLX571"/>
      <c r="JLY571"/>
      <c r="JLZ571"/>
      <c r="JMA571"/>
      <c r="JMB571"/>
      <c r="JMC571"/>
      <c r="JMD571"/>
      <c r="JME571"/>
      <c r="JMF571"/>
      <c r="JMG571"/>
      <c r="JMH571"/>
      <c r="JMI571"/>
      <c r="JMJ571"/>
      <c r="JMK571"/>
      <c r="JML571"/>
      <c r="JMM571"/>
      <c r="JMN571"/>
      <c r="JMO571"/>
      <c r="JMP571"/>
      <c r="JMQ571"/>
      <c r="JMR571"/>
      <c r="JMS571"/>
      <c r="JMT571"/>
      <c r="JMU571"/>
      <c r="JMV571"/>
      <c r="JMW571"/>
      <c r="JMX571"/>
      <c r="JMY571"/>
      <c r="JMZ571"/>
      <c r="JNA571"/>
      <c r="JNB571"/>
      <c r="JNC571"/>
      <c r="JND571"/>
      <c r="JNE571"/>
      <c r="JNF571"/>
      <c r="JNG571"/>
      <c r="JNH571"/>
      <c r="JNI571"/>
      <c r="JNJ571"/>
      <c r="JNK571"/>
      <c r="JNL571"/>
      <c r="JNM571"/>
      <c r="JNN571"/>
      <c r="JNO571"/>
      <c r="JNP571"/>
      <c r="JNQ571"/>
      <c r="JNR571"/>
      <c r="JNS571"/>
      <c r="JNT571"/>
      <c r="JNU571"/>
      <c r="JNV571"/>
      <c r="JNW571"/>
      <c r="JNX571"/>
      <c r="JNY571"/>
      <c r="JNZ571"/>
      <c r="JOA571"/>
      <c r="JOB571"/>
      <c r="JOC571"/>
      <c r="JOD571"/>
      <c r="JOE571"/>
      <c r="JOF571"/>
      <c r="JOG571"/>
      <c r="JOH571"/>
      <c r="JOI571"/>
      <c r="JOJ571"/>
      <c r="JOK571"/>
      <c r="JOL571"/>
      <c r="JOM571"/>
      <c r="JON571"/>
      <c r="JOO571"/>
      <c r="JOP571"/>
      <c r="JOQ571"/>
      <c r="JOR571"/>
      <c r="JOS571"/>
      <c r="JOT571"/>
      <c r="JOU571"/>
      <c r="JOV571"/>
      <c r="JOW571"/>
      <c r="JOX571"/>
      <c r="JOY571"/>
      <c r="JOZ571"/>
      <c r="JPA571"/>
      <c r="JPB571"/>
      <c r="JPC571"/>
      <c r="JPD571"/>
      <c r="JPE571"/>
      <c r="JPF571"/>
      <c r="JPG571"/>
      <c r="JPH571"/>
      <c r="JPI571"/>
      <c r="JPJ571"/>
      <c r="JPK571"/>
      <c r="JPL571"/>
      <c r="JPM571"/>
      <c r="JPN571"/>
      <c r="JPO571"/>
      <c r="JPP571"/>
      <c r="JPQ571"/>
      <c r="JPR571"/>
      <c r="JPS571"/>
      <c r="JPT571"/>
      <c r="JPU571"/>
      <c r="JPV571"/>
      <c r="JPW571"/>
      <c r="JPX571"/>
      <c r="JPY571"/>
      <c r="JPZ571"/>
      <c r="JQA571"/>
      <c r="JQB571"/>
      <c r="JQC571"/>
      <c r="JQD571"/>
      <c r="JQE571"/>
      <c r="JQF571"/>
      <c r="JQG571"/>
      <c r="JQH571"/>
      <c r="JQI571"/>
      <c r="JQJ571"/>
      <c r="JQK571"/>
      <c r="JQL571"/>
      <c r="JQM571"/>
      <c r="JQN571"/>
      <c r="JQO571"/>
      <c r="JQP571"/>
      <c r="JQQ571"/>
      <c r="JQR571"/>
      <c r="JQS571"/>
      <c r="JQT571"/>
      <c r="JQU571"/>
      <c r="JQV571"/>
      <c r="JQW571"/>
      <c r="JQX571"/>
      <c r="JQY571"/>
      <c r="JQZ571"/>
      <c r="JRA571"/>
      <c r="JRB571"/>
      <c r="JRC571"/>
      <c r="JRD571"/>
      <c r="JRE571"/>
      <c r="JRF571"/>
      <c r="JRG571"/>
      <c r="JRH571"/>
      <c r="JRI571"/>
      <c r="JRJ571"/>
      <c r="JRK571"/>
      <c r="JRL571"/>
      <c r="JRM571"/>
      <c r="JRN571"/>
      <c r="JRO571"/>
      <c r="JRP571"/>
      <c r="JRQ571"/>
      <c r="JRR571"/>
      <c r="JRS571"/>
      <c r="JRT571"/>
      <c r="JRU571"/>
      <c r="JRV571"/>
      <c r="JRW571"/>
      <c r="JRX571"/>
      <c r="JRY571"/>
      <c r="JRZ571"/>
      <c r="JSA571"/>
      <c r="JSB571"/>
      <c r="JSC571"/>
      <c r="JSD571"/>
      <c r="JSE571"/>
      <c r="JSF571"/>
      <c r="JSG571"/>
      <c r="JSH571"/>
      <c r="JSI571"/>
      <c r="JSJ571"/>
      <c r="JSK571"/>
      <c r="JSL571"/>
      <c r="JSM571"/>
      <c r="JSN571"/>
      <c r="JSO571"/>
      <c r="JSP571"/>
      <c r="JSQ571"/>
      <c r="JSR571"/>
      <c r="JSS571"/>
      <c r="JST571"/>
      <c r="JSU571"/>
      <c r="JSV571"/>
      <c r="JSW571"/>
      <c r="JSX571"/>
      <c r="JSY571"/>
      <c r="JSZ571"/>
      <c r="JTA571"/>
      <c r="JTB571"/>
      <c r="JTC571"/>
      <c r="JTD571"/>
      <c r="JTE571"/>
      <c r="JTF571"/>
      <c r="JTG571"/>
      <c r="JTH571"/>
      <c r="JTI571"/>
      <c r="JTJ571"/>
      <c r="JTK571"/>
      <c r="JTL571"/>
      <c r="JTM571"/>
      <c r="JTN571"/>
      <c r="JTO571"/>
      <c r="JTP571"/>
      <c r="JTQ571"/>
      <c r="JTR571"/>
      <c r="JTS571"/>
      <c r="JTT571"/>
      <c r="JTU571"/>
      <c r="JTV571"/>
      <c r="JTW571"/>
      <c r="JTX571"/>
      <c r="JTY571"/>
      <c r="JTZ571"/>
      <c r="JUA571"/>
      <c r="JUB571"/>
      <c r="JUC571"/>
      <c r="JUD571"/>
      <c r="JUE571"/>
      <c r="JUF571"/>
      <c r="JUG571"/>
      <c r="JUH571"/>
      <c r="JUI571"/>
      <c r="JUJ571"/>
      <c r="JUK571"/>
      <c r="JUL571"/>
      <c r="JUM571"/>
      <c r="JUN571"/>
      <c r="JUO571"/>
      <c r="JUP571"/>
      <c r="JUQ571"/>
      <c r="JUR571"/>
      <c r="JUS571"/>
      <c r="JUT571"/>
      <c r="JUU571"/>
      <c r="JUV571"/>
      <c r="JUW571"/>
      <c r="JUX571"/>
      <c r="JUY571"/>
      <c r="JUZ571"/>
      <c r="JVA571"/>
      <c r="JVB571"/>
      <c r="JVC571"/>
      <c r="JVD571"/>
      <c r="JVE571"/>
      <c r="JVF571"/>
      <c r="JVG571"/>
      <c r="JVH571"/>
      <c r="JVI571"/>
      <c r="JVJ571"/>
      <c r="JVK571"/>
      <c r="JVL571"/>
      <c r="JVM571"/>
      <c r="JVN571"/>
      <c r="JVO571"/>
      <c r="JVP571"/>
      <c r="JVQ571"/>
      <c r="JVR571"/>
      <c r="JVS571"/>
      <c r="JVT571"/>
      <c r="JVU571"/>
      <c r="JVV571"/>
      <c r="JVW571"/>
      <c r="JVX571"/>
      <c r="JVY571"/>
      <c r="JVZ571"/>
      <c r="JWA571"/>
      <c r="JWB571"/>
      <c r="JWC571"/>
      <c r="JWD571"/>
      <c r="JWE571"/>
      <c r="JWF571"/>
      <c r="JWG571"/>
      <c r="JWH571"/>
      <c r="JWI571"/>
      <c r="JWJ571"/>
      <c r="JWK571"/>
      <c r="JWL571"/>
      <c r="JWM571"/>
      <c r="JWN571"/>
      <c r="JWO571"/>
      <c r="JWP571"/>
      <c r="JWQ571"/>
      <c r="JWR571"/>
      <c r="JWS571"/>
      <c r="JWT571"/>
      <c r="JWU571"/>
      <c r="JWV571"/>
      <c r="JWW571"/>
      <c r="JWX571"/>
      <c r="JWY571"/>
      <c r="JWZ571"/>
      <c r="JXA571"/>
      <c r="JXB571"/>
      <c r="JXC571"/>
      <c r="JXD571"/>
      <c r="JXE571"/>
      <c r="JXF571"/>
      <c r="JXG571"/>
      <c r="JXH571"/>
      <c r="JXI571"/>
      <c r="JXJ571"/>
      <c r="JXK571"/>
      <c r="JXL571"/>
      <c r="JXM571"/>
      <c r="JXN571"/>
      <c r="JXO571"/>
      <c r="JXP571"/>
      <c r="JXQ571"/>
      <c r="JXR571"/>
      <c r="JXS571"/>
      <c r="JXT571"/>
      <c r="JXU571"/>
      <c r="JXV571"/>
      <c r="JXW571"/>
      <c r="JXX571"/>
      <c r="JXY571"/>
      <c r="JXZ571"/>
      <c r="JYA571"/>
      <c r="JYB571"/>
      <c r="JYC571"/>
      <c r="JYD571"/>
      <c r="JYE571"/>
      <c r="JYF571"/>
      <c r="JYG571"/>
      <c r="JYH571"/>
      <c r="JYI571"/>
      <c r="JYJ571"/>
      <c r="JYK571"/>
      <c r="JYL571"/>
      <c r="JYM571"/>
      <c r="JYN571"/>
      <c r="JYO571"/>
      <c r="JYP571"/>
      <c r="JYQ571"/>
      <c r="JYR571"/>
      <c r="JYS571"/>
      <c r="JYT571"/>
      <c r="JYU571"/>
      <c r="JYV571"/>
      <c r="JYW571"/>
      <c r="JYX571"/>
      <c r="JYY571"/>
      <c r="JYZ571"/>
      <c r="JZA571"/>
      <c r="JZB571"/>
      <c r="JZC571"/>
      <c r="JZD571"/>
      <c r="JZE571"/>
      <c r="JZF571"/>
      <c r="JZG571"/>
      <c r="JZH571"/>
      <c r="JZI571"/>
      <c r="JZJ571"/>
      <c r="JZK571"/>
      <c r="JZL571"/>
      <c r="JZM571"/>
      <c r="JZN571"/>
      <c r="JZO571"/>
      <c r="JZP571"/>
      <c r="JZQ571"/>
      <c r="JZR571"/>
      <c r="JZS571"/>
      <c r="JZT571"/>
      <c r="JZU571"/>
      <c r="JZV571"/>
      <c r="JZW571"/>
      <c r="JZX571"/>
      <c r="JZY571"/>
      <c r="JZZ571"/>
      <c r="KAA571"/>
      <c r="KAB571"/>
      <c r="KAC571"/>
      <c r="KAD571"/>
      <c r="KAE571"/>
      <c r="KAF571"/>
      <c r="KAG571"/>
      <c r="KAH571"/>
      <c r="KAI571"/>
      <c r="KAJ571"/>
      <c r="KAK571"/>
      <c r="KAL571"/>
      <c r="KAM571"/>
      <c r="KAN571"/>
      <c r="KAO571"/>
      <c r="KAP571"/>
      <c r="KAQ571"/>
      <c r="KAR571"/>
      <c r="KAS571"/>
      <c r="KAT571"/>
      <c r="KAU571"/>
      <c r="KAV571"/>
      <c r="KAW571"/>
      <c r="KAX571"/>
      <c r="KAY571"/>
      <c r="KAZ571"/>
      <c r="KBA571"/>
      <c r="KBB571"/>
      <c r="KBC571"/>
      <c r="KBD571"/>
      <c r="KBE571"/>
      <c r="KBF571"/>
      <c r="KBG571"/>
      <c r="KBH571"/>
      <c r="KBI571"/>
      <c r="KBJ571"/>
      <c r="KBK571"/>
      <c r="KBL571"/>
      <c r="KBM571"/>
      <c r="KBN571"/>
      <c r="KBO571"/>
      <c r="KBP571"/>
      <c r="KBQ571"/>
      <c r="KBR571"/>
      <c r="KBS571"/>
      <c r="KBT571"/>
      <c r="KBU571"/>
      <c r="KBV571"/>
      <c r="KBW571"/>
      <c r="KBX571"/>
      <c r="KBY571"/>
      <c r="KBZ571"/>
      <c r="KCA571"/>
      <c r="KCB571"/>
      <c r="KCC571"/>
      <c r="KCD571"/>
      <c r="KCE571"/>
      <c r="KCF571"/>
      <c r="KCG571"/>
      <c r="KCH571"/>
      <c r="KCI571"/>
      <c r="KCJ571"/>
      <c r="KCK571"/>
      <c r="KCL571"/>
      <c r="KCM571"/>
      <c r="KCN571"/>
      <c r="KCO571"/>
      <c r="KCP571"/>
      <c r="KCQ571"/>
      <c r="KCR571"/>
      <c r="KCS571"/>
      <c r="KCT571"/>
      <c r="KCU571"/>
      <c r="KCV571"/>
      <c r="KCW571"/>
      <c r="KCX571"/>
      <c r="KCY571"/>
      <c r="KCZ571"/>
      <c r="KDA571"/>
      <c r="KDB571"/>
      <c r="KDC571"/>
      <c r="KDD571"/>
      <c r="KDE571"/>
      <c r="KDF571"/>
      <c r="KDG571"/>
      <c r="KDH571"/>
      <c r="KDI571"/>
      <c r="KDJ571"/>
      <c r="KDK571"/>
      <c r="KDL571"/>
      <c r="KDM571"/>
      <c r="KDN571"/>
      <c r="KDO571"/>
      <c r="KDP571"/>
      <c r="KDQ571"/>
      <c r="KDR571"/>
      <c r="KDS571"/>
      <c r="KDT571"/>
      <c r="KDU571"/>
      <c r="KDV571"/>
      <c r="KDW571"/>
      <c r="KDX571"/>
      <c r="KDY571"/>
      <c r="KDZ571"/>
      <c r="KEA571"/>
      <c r="KEB571"/>
      <c r="KEC571"/>
      <c r="KED571"/>
      <c r="KEE571"/>
      <c r="KEF571"/>
      <c r="KEG571"/>
      <c r="KEH571"/>
      <c r="KEI571"/>
      <c r="KEJ571"/>
      <c r="KEK571"/>
      <c r="KEL571"/>
      <c r="KEM571"/>
      <c r="KEN571"/>
      <c r="KEO571"/>
      <c r="KEP571"/>
      <c r="KEQ571"/>
      <c r="KER571"/>
      <c r="KES571"/>
      <c r="KET571"/>
      <c r="KEU571"/>
      <c r="KEV571"/>
      <c r="KEW571"/>
      <c r="KEX571"/>
      <c r="KEY571"/>
      <c r="KEZ571"/>
      <c r="KFA571"/>
      <c r="KFB571"/>
      <c r="KFC571"/>
      <c r="KFD571"/>
      <c r="KFE571"/>
      <c r="KFF571"/>
      <c r="KFG571"/>
      <c r="KFH571"/>
      <c r="KFI571"/>
      <c r="KFJ571"/>
      <c r="KFK571"/>
      <c r="KFL571"/>
      <c r="KFM571"/>
      <c r="KFN571"/>
      <c r="KFO571"/>
      <c r="KFP571"/>
      <c r="KFQ571"/>
      <c r="KFR571"/>
      <c r="KFS571"/>
      <c r="KFT571"/>
      <c r="KFU571"/>
      <c r="KFV571"/>
      <c r="KFW571"/>
      <c r="KFX571"/>
      <c r="KFY571"/>
      <c r="KFZ571"/>
      <c r="KGA571"/>
      <c r="KGB571"/>
      <c r="KGC571"/>
      <c r="KGD571"/>
      <c r="KGE571"/>
      <c r="KGF571"/>
      <c r="KGG571"/>
      <c r="KGH571"/>
      <c r="KGI571"/>
      <c r="KGJ571"/>
      <c r="KGK571"/>
      <c r="KGL571"/>
      <c r="KGM571"/>
      <c r="KGN571"/>
      <c r="KGO571"/>
      <c r="KGP571"/>
      <c r="KGQ571"/>
      <c r="KGR571"/>
      <c r="KGS571"/>
      <c r="KGT571"/>
      <c r="KGU571"/>
      <c r="KGV571"/>
      <c r="KGW571"/>
      <c r="KGX571"/>
      <c r="KGY571"/>
      <c r="KGZ571"/>
      <c r="KHA571"/>
      <c r="KHB571"/>
      <c r="KHC571"/>
      <c r="KHD571"/>
      <c r="KHE571"/>
      <c r="KHF571"/>
      <c r="KHG571"/>
      <c r="KHH571"/>
      <c r="KHI571"/>
      <c r="KHJ571"/>
      <c r="KHK571"/>
      <c r="KHL571"/>
      <c r="KHM571"/>
      <c r="KHN571"/>
      <c r="KHO571"/>
      <c r="KHP571"/>
      <c r="KHQ571"/>
      <c r="KHR571"/>
      <c r="KHS571"/>
      <c r="KHT571"/>
      <c r="KHU571"/>
      <c r="KHV571"/>
      <c r="KHW571"/>
      <c r="KHX571"/>
      <c r="KHY571"/>
      <c r="KHZ571"/>
      <c r="KIA571"/>
      <c r="KIB571"/>
      <c r="KIC571"/>
      <c r="KID571"/>
      <c r="KIE571"/>
      <c r="KIF571"/>
      <c r="KIG571"/>
      <c r="KIH571"/>
      <c r="KII571"/>
      <c r="KIJ571"/>
      <c r="KIK571"/>
      <c r="KIL571"/>
      <c r="KIM571"/>
      <c r="KIN571"/>
      <c r="KIO571"/>
      <c r="KIP571"/>
      <c r="KIQ571"/>
      <c r="KIR571"/>
      <c r="KIS571"/>
      <c r="KIT571"/>
      <c r="KIU571"/>
      <c r="KIV571"/>
      <c r="KIW571"/>
      <c r="KIX571"/>
      <c r="KIY571"/>
      <c r="KIZ571"/>
      <c r="KJA571"/>
      <c r="KJB571"/>
      <c r="KJC571"/>
      <c r="KJD571"/>
      <c r="KJE571"/>
      <c r="KJF571"/>
      <c r="KJG571"/>
      <c r="KJH571"/>
      <c r="KJI571"/>
      <c r="KJJ571"/>
      <c r="KJK571"/>
      <c r="KJL571"/>
      <c r="KJM571"/>
      <c r="KJN571"/>
      <c r="KJO571"/>
      <c r="KJP571"/>
      <c r="KJQ571"/>
      <c r="KJR571"/>
      <c r="KJS571"/>
      <c r="KJT571"/>
      <c r="KJU571"/>
      <c r="KJV571"/>
      <c r="KJW571"/>
      <c r="KJX571"/>
      <c r="KJY571"/>
      <c r="KJZ571"/>
      <c r="KKA571"/>
      <c r="KKB571"/>
      <c r="KKC571"/>
      <c r="KKD571"/>
      <c r="KKE571"/>
      <c r="KKF571"/>
      <c r="KKG571"/>
      <c r="KKH571"/>
      <c r="KKI571"/>
      <c r="KKJ571"/>
      <c r="KKK571"/>
      <c r="KKL571"/>
      <c r="KKM571"/>
      <c r="KKN571"/>
      <c r="KKO571"/>
      <c r="KKP571"/>
      <c r="KKQ571"/>
      <c r="KKR571"/>
      <c r="KKS571"/>
      <c r="KKT571"/>
      <c r="KKU571"/>
      <c r="KKV571"/>
      <c r="KKW571"/>
      <c r="KKX571"/>
      <c r="KKY571"/>
      <c r="KKZ571"/>
      <c r="KLA571"/>
      <c r="KLB571"/>
      <c r="KLC571"/>
      <c r="KLD571"/>
      <c r="KLE571"/>
      <c r="KLF571"/>
      <c r="KLG571"/>
      <c r="KLH571"/>
      <c r="KLI571"/>
      <c r="KLJ571"/>
      <c r="KLK571"/>
      <c r="KLL571"/>
      <c r="KLM571"/>
      <c r="KLN571"/>
      <c r="KLO571"/>
      <c r="KLP571"/>
      <c r="KLQ571"/>
      <c r="KLR571"/>
      <c r="KLS571"/>
      <c r="KLT571"/>
      <c r="KLU571"/>
      <c r="KLV571"/>
      <c r="KLW571"/>
      <c r="KLX571"/>
      <c r="KLY571"/>
      <c r="KLZ571"/>
      <c r="KMA571"/>
      <c r="KMB571"/>
      <c r="KMC571"/>
      <c r="KMD571"/>
      <c r="KME571"/>
      <c r="KMF571"/>
      <c r="KMG571"/>
      <c r="KMH571"/>
      <c r="KMI571"/>
      <c r="KMJ571"/>
      <c r="KMK571"/>
      <c r="KML571"/>
      <c r="KMM571"/>
      <c r="KMN571"/>
      <c r="KMO571"/>
      <c r="KMP571"/>
      <c r="KMQ571"/>
      <c r="KMR571"/>
      <c r="KMS571"/>
      <c r="KMT571"/>
      <c r="KMU571"/>
      <c r="KMV571"/>
      <c r="KMW571"/>
      <c r="KMX571"/>
      <c r="KMY571"/>
      <c r="KMZ571"/>
      <c r="KNA571"/>
      <c r="KNB571"/>
      <c r="KNC571"/>
      <c r="KND571"/>
      <c r="KNE571"/>
      <c r="KNF571"/>
      <c r="KNG571"/>
      <c r="KNH571"/>
      <c r="KNI571"/>
      <c r="KNJ571"/>
      <c r="KNK571"/>
      <c r="KNL571"/>
      <c r="KNM571"/>
      <c r="KNN571"/>
      <c r="KNO571"/>
      <c r="KNP571"/>
      <c r="KNQ571"/>
      <c r="KNR571"/>
      <c r="KNS571"/>
      <c r="KNT571"/>
      <c r="KNU571"/>
      <c r="KNV571"/>
      <c r="KNW571"/>
      <c r="KNX571"/>
      <c r="KNY571"/>
      <c r="KNZ571"/>
      <c r="KOA571"/>
      <c r="KOB571"/>
      <c r="KOC571"/>
      <c r="KOD571"/>
      <c r="KOE571"/>
      <c r="KOF571"/>
      <c r="KOG571"/>
      <c r="KOH571"/>
      <c r="KOI571"/>
      <c r="KOJ571"/>
      <c r="KOK571"/>
      <c r="KOL571"/>
      <c r="KOM571"/>
      <c r="KON571"/>
      <c r="KOO571"/>
      <c r="KOP571"/>
      <c r="KOQ571"/>
      <c r="KOR571"/>
      <c r="KOS571"/>
      <c r="KOT571"/>
      <c r="KOU571"/>
      <c r="KOV571"/>
      <c r="KOW571"/>
      <c r="KOX571"/>
      <c r="KOY571"/>
      <c r="KOZ571"/>
      <c r="KPA571"/>
      <c r="KPB571"/>
      <c r="KPC571"/>
      <c r="KPD571"/>
      <c r="KPE571"/>
      <c r="KPF571"/>
      <c r="KPG571"/>
      <c r="KPH571"/>
      <c r="KPI571"/>
      <c r="KPJ571"/>
      <c r="KPK571"/>
      <c r="KPL571"/>
      <c r="KPM571"/>
      <c r="KPN571"/>
      <c r="KPO571"/>
      <c r="KPP571"/>
      <c r="KPQ571"/>
      <c r="KPR571"/>
      <c r="KPS571"/>
      <c r="KPT571"/>
      <c r="KPU571"/>
      <c r="KPV571"/>
      <c r="KPW571"/>
      <c r="KPX571"/>
      <c r="KPY571"/>
      <c r="KPZ571"/>
      <c r="KQA571"/>
      <c r="KQB571"/>
      <c r="KQC571"/>
      <c r="KQD571"/>
      <c r="KQE571"/>
      <c r="KQF571"/>
      <c r="KQG571"/>
      <c r="KQH571"/>
      <c r="KQI571"/>
      <c r="KQJ571"/>
      <c r="KQK571"/>
      <c r="KQL571"/>
      <c r="KQM571"/>
      <c r="KQN571"/>
      <c r="KQO571"/>
      <c r="KQP571"/>
      <c r="KQQ571"/>
      <c r="KQR571"/>
      <c r="KQS571"/>
      <c r="KQT571"/>
      <c r="KQU571"/>
      <c r="KQV571"/>
      <c r="KQW571"/>
      <c r="KQX571"/>
      <c r="KQY571"/>
      <c r="KQZ571"/>
      <c r="KRA571"/>
      <c r="KRB571"/>
      <c r="KRC571"/>
      <c r="KRD571"/>
      <c r="KRE571"/>
      <c r="KRF571"/>
      <c r="KRG571"/>
      <c r="KRH571"/>
      <c r="KRI571"/>
      <c r="KRJ571"/>
      <c r="KRK571"/>
      <c r="KRL571"/>
      <c r="KRM571"/>
      <c r="KRN571"/>
      <c r="KRO571"/>
      <c r="KRP571"/>
      <c r="KRQ571"/>
      <c r="KRR571"/>
      <c r="KRS571"/>
      <c r="KRT571"/>
      <c r="KRU571"/>
      <c r="KRV571"/>
      <c r="KRW571"/>
      <c r="KRX571"/>
      <c r="KRY571"/>
      <c r="KRZ571"/>
      <c r="KSA571"/>
      <c r="KSB571"/>
      <c r="KSC571"/>
      <c r="KSD571"/>
      <c r="KSE571"/>
      <c r="KSF571"/>
      <c r="KSG571"/>
      <c r="KSH571"/>
      <c r="KSI571"/>
      <c r="KSJ571"/>
      <c r="KSK571"/>
      <c r="KSL571"/>
      <c r="KSM571"/>
      <c r="KSN571"/>
      <c r="KSO571"/>
      <c r="KSP571"/>
      <c r="KSQ571"/>
      <c r="KSR571"/>
      <c r="KSS571"/>
      <c r="KST571"/>
      <c r="KSU571"/>
      <c r="KSV571"/>
      <c r="KSW571"/>
      <c r="KSX571"/>
      <c r="KSY571"/>
      <c r="KSZ571"/>
      <c r="KTA571"/>
      <c r="KTB571"/>
      <c r="KTC571"/>
      <c r="KTD571"/>
      <c r="KTE571"/>
      <c r="KTF571"/>
      <c r="KTG571"/>
      <c r="KTH571"/>
      <c r="KTI571"/>
      <c r="KTJ571"/>
      <c r="KTK571"/>
      <c r="KTL571"/>
      <c r="KTM571"/>
      <c r="KTN571"/>
      <c r="KTO571"/>
      <c r="KTP571"/>
      <c r="KTQ571"/>
      <c r="KTR571"/>
      <c r="KTS571"/>
      <c r="KTT571"/>
      <c r="KTU571"/>
      <c r="KTV571"/>
      <c r="KTW571"/>
      <c r="KTX571"/>
      <c r="KTY571"/>
      <c r="KTZ571"/>
      <c r="KUA571"/>
      <c r="KUB571"/>
      <c r="KUC571"/>
      <c r="KUD571"/>
      <c r="KUE571"/>
      <c r="KUF571"/>
      <c r="KUG571"/>
      <c r="KUH571"/>
      <c r="KUI571"/>
      <c r="KUJ571"/>
      <c r="KUK571"/>
      <c r="KUL571"/>
      <c r="KUM571"/>
      <c r="KUN571"/>
      <c r="KUO571"/>
      <c r="KUP571"/>
      <c r="KUQ571"/>
      <c r="KUR571"/>
      <c r="KUS571"/>
      <c r="KUT571"/>
      <c r="KUU571"/>
      <c r="KUV571"/>
      <c r="KUW571"/>
      <c r="KUX571"/>
      <c r="KUY571"/>
      <c r="KUZ571"/>
      <c r="KVA571"/>
      <c r="KVB571"/>
      <c r="KVC571"/>
      <c r="KVD571"/>
      <c r="KVE571"/>
      <c r="KVF571"/>
      <c r="KVG571"/>
      <c r="KVH571"/>
      <c r="KVI571"/>
      <c r="KVJ571"/>
      <c r="KVK571"/>
      <c r="KVL571"/>
      <c r="KVM571"/>
      <c r="KVN571"/>
      <c r="KVO571"/>
      <c r="KVP571"/>
      <c r="KVQ571"/>
      <c r="KVR571"/>
      <c r="KVS571"/>
      <c r="KVT571"/>
      <c r="KVU571"/>
      <c r="KVV571"/>
      <c r="KVW571"/>
      <c r="KVX571"/>
      <c r="KVY571"/>
      <c r="KVZ571"/>
      <c r="KWA571"/>
      <c r="KWB571"/>
      <c r="KWC571"/>
      <c r="KWD571"/>
      <c r="KWE571"/>
      <c r="KWF571"/>
      <c r="KWG571"/>
      <c r="KWH571"/>
      <c r="KWI571"/>
      <c r="KWJ571"/>
      <c r="KWK571"/>
      <c r="KWL571"/>
      <c r="KWM571"/>
      <c r="KWN571"/>
      <c r="KWO571"/>
      <c r="KWP571"/>
      <c r="KWQ571"/>
      <c r="KWR571"/>
      <c r="KWS571"/>
      <c r="KWT571"/>
      <c r="KWU571"/>
      <c r="KWV571"/>
      <c r="KWW571"/>
      <c r="KWX571"/>
      <c r="KWY571"/>
      <c r="KWZ571"/>
      <c r="KXA571"/>
      <c r="KXB571"/>
      <c r="KXC571"/>
      <c r="KXD571"/>
      <c r="KXE571"/>
      <c r="KXF571"/>
      <c r="KXG571"/>
      <c r="KXH571"/>
      <c r="KXI571"/>
      <c r="KXJ571"/>
      <c r="KXK571"/>
      <c r="KXL571"/>
      <c r="KXM571"/>
      <c r="KXN571"/>
      <c r="KXO571"/>
      <c r="KXP571"/>
      <c r="KXQ571"/>
      <c r="KXR571"/>
      <c r="KXS571"/>
      <c r="KXT571"/>
      <c r="KXU571"/>
      <c r="KXV571"/>
      <c r="KXW571"/>
      <c r="KXX571"/>
      <c r="KXY571"/>
      <c r="KXZ571"/>
      <c r="KYA571"/>
      <c r="KYB571"/>
      <c r="KYC571"/>
      <c r="KYD571"/>
      <c r="KYE571"/>
      <c r="KYF571"/>
      <c r="KYG571"/>
      <c r="KYH571"/>
      <c r="KYI571"/>
      <c r="KYJ571"/>
      <c r="KYK571"/>
      <c r="KYL571"/>
      <c r="KYM571"/>
      <c r="KYN571"/>
      <c r="KYO571"/>
      <c r="KYP571"/>
      <c r="KYQ571"/>
      <c r="KYR571"/>
      <c r="KYS571"/>
      <c r="KYT571"/>
      <c r="KYU571"/>
      <c r="KYV571"/>
      <c r="KYW571"/>
      <c r="KYX571"/>
      <c r="KYY571"/>
      <c r="KYZ571"/>
      <c r="KZA571"/>
      <c r="KZB571"/>
      <c r="KZC571"/>
      <c r="KZD571"/>
      <c r="KZE571"/>
      <c r="KZF571"/>
      <c r="KZG571"/>
      <c r="KZH571"/>
      <c r="KZI571"/>
      <c r="KZJ571"/>
      <c r="KZK571"/>
      <c r="KZL571"/>
      <c r="KZM571"/>
      <c r="KZN571"/>
      <c r="KZO571"/>
      <c r="KZP571"/>
      <c r="KZQ571"/>
      <c r="KZR571"/>
      <c r="KZS571"/>
      <c r="KZT571"/>
      <c r="KZU571"/>
      <c r="KZV571"/>
      <c r="KZW571"/>
      <c r="KZX571"/>
      <c r="KZY571"/>
      <c r="KZZ571"/>
      <c r="LAA571"/>
      <c r="LAB571"/>
      <c r="LAC571"/>
      <c r="LAD571"/>
      <c r="LAE571"/>
      <c r="LAF571"/>
      <c r="LAG571"/>
      <c r="LAH571"/>
      <c r="LAI571"/>
      <c r="LAJ571"/>
      <c r="LAK571"/>
      <c r="LAL571"/>
      <c r="LAM571"/>
      <c r="LAN571"/>
      <c r="LAO571"/>
      <c r="LAP571"/>
      <c r="LAQ571"/>
      <c r="LAR571"/>
      <c r="LAS571"/>
      <c r="LAT571"/>
      <c r="LAU571"/>
      <c r="LAV571"/>
      <c r="LAW571"/>
      <c r="LAX571"/>
      <c r="LAY571"/>
      <c r="LAZ571"/>
      <c r="LBA571"/>
      <c r="LBB571"/>
      <c r="LBC571"/>
      <c r="LBD571"/>
      <c r="LBE571"/>
      <c r="LBF571"/>
      <c r="LBG571"/>
      <c r="LBH571"/>
      <c r="LBI571"/>
      <c r="LBJ571"/>
      <c r="LBK571"/>
      <c r="LBL571"/>
      <c r="LBM571"/>
      <c r="LBN571"/>
      <c r="LBO571"/>
      <c r="LBP571"/>
      <c r="LBQ571"/>
      <c r="LBR571"/>
      <c r="LBS571"/>
      <c r="LBT571"/>
      <c r="LBU571"/>
      <c r="LBV571"/>
      <c r="LBW571"/>
      <c r="LBX571"/>
      <c r="LBY571"/>
      <c r="LBZ571"/>
      <c r="LCA571"/>
      <c r="LCB571"/>
      <c r="LCC571"/>
      <c r="LCD571"/>
      <c r="LCE571"/>
      <c r="LCF571"/>
      <c r="LCG571"/>
      <c r="LCH571"/>
      <c r="LCI571"/>
      <c r="LCJ571"/>
      <c r="LCK571"/>
      <c r="LCL571"/>
      <c r="LCM571"/>
      <c r="LCN571"/>
      <c r="LCO571"/>
      <c r="LCP571"/>
      <c r="LCQ571"/>
      <c r="LCR571"/>
      <c r="LCS571"/>
      <c r="LCT571"/>
      <c r="LCU571"/>
      <c r="LCV571"/>
      <c r="LCW571"/>
      <c r="LCX571"/>
      <c r="LCY571"/>
      <c r="LCZ571"/>
      <c r="LDA571"/>
      <c r="LDB571"/>
      <c r="LDC571"/>
      <c r="LDD571"/>
      <c r="LDE571"/>
      <c r="LDF571"/>
      <c r="LDG571"/>
      <c r="LDH571"/>
      <c r="LDI571"/>
      <c r="LDJ571"/>
      <c r="LDK571"/>
      <c r="LDL571"/>
      <c r="LDM571"/>
      <c r="LDN571"/>
      <c r="LDO571"/>
      <c r="LDP571"/>
      <c r="LDQ571"/>
      <c r="LDR571"/>
      <c r="LDS571"/>
      <c r="LDT571"/>
      <c r="LDU571"/>
      <c r="LDV571"/>
      <c r="LDW571"/>
      <c r="LDX571"/>
      <c r="LDY571"/>
      <c r="LDZ571"/>
      <c r="LEA571"/>
      <c r="LEB571"/>
      <c r="LEC571"/>
      <c r="LED571"/>
      <c r="LEE571"/>
      <c r="LEF571"/>
      <c r="LEG571"/>
      <c r="LEH571"/>
      <c r="LEI571"/>
      <c r="LEJ571"/>
      <c r="LEK571"/>
      <c r="LEL571"/>
      <c r="LEM571"/>
      <c r="LEN571"/>
      <c r="LEO571"/>
      <c r="LEP571"/>
      <c r="LEQ571"/>
      <c r="LER571"/>
      <c r="LES571"/>
      <c r="LET571"/>
      <c r="LEU571"/>
      <c r="LEV571"/>
      <c r="LEW571"/>
      <c r="LEX571"/>
      <c r="LEY571"/>
      <c r="LEZ571"/>
      <c r="LFA571"/>
      <c r="LFB571"/>
      <c r="LFC571"/>
      <c r="LFD571"/>
      <c r="LFE571"/>
      <c r="LFF571"/>
      <c r="LFG571"/>
      <c r="LFH571"/>
      <c r="LFI571"/>
      <c r="LFJ571"/>
      <c r="LFK571"/>
      <c r="LFL571"/>
      <c r="LFM571"/>
      <c r="LFN571"/>
      <c r="LFO571"/>
      <c r="LFP571"/>
      <c r="LFQ571"/>
      <c r="LFR571"/>
      <c r="LFS571"/>
      <c r="LFT571"/>
      <c r="LFU571"/>
      <c r="LFV571"/>
      <c r="LFW571"/>
      <c r="LFX571"/>
      <c r="LFY571"/>
      <c r="LFZ571"/>
      <c r="LGA571"/>
      <c r="LGB571"/>
      <c r="LGC571"/>
      <c r="LGD571"/>
      <c r="LGE571"/>
      <c r="LGF571"/>
      <c r="LGG571"/>
      <c r="LGH571"/>
      <c r="LGI571"/>
      <c r="LGJ571"/>
      <c r="LGK571"/>
      <c r="LGL571"/>
      <c r="LGM571"/>
      <c r="LGN571"/>
      <c r="LGO571"/>
      <c r="LGP571"/>
      <c r="LGQ571"/>
      <c r="LGR571"/>
      <c r="LGS571"/>
      <c r="LGT571"/>
      <c r="LGU571"/>
      <c r="LGV571"/>
      <c r="LGW571"/>
      <c r="LGX571"/>
      <c r="LGY571"/>
      <c r="LGZ571"/>
      <c r="LHA571"/>
      <c r="LHB571"/>
      <c r="LHC571"/>
      <c r="LHD571"/>
      <c r="LHE571"/>
      <c r="LHF571"/>
      <c r="LHG571"/>
      <c r="LHH571"/>
      <c r="LHI571"/>
      <c r="LHJ571"/>
      <c r="LHK571"/>
      <c r="LHL571"/>
      <c r="LHM571"/>
      <c r="LHN571"/>
      <c r="LHO571"/>
      <c r="LHP571"/>
      <c r="LHQ571"/>
      <c r="LHR571"/>
      <c r="LHS571"/>
      <c r="LHT571"/>
      <c r="LHU571"/>
      <c r="LHV571"/>
      <c r="LHW571"/>
      <c r="LHX571"/>
      <c r="LHY571"/>
      <c r="LHZ571"/>
      <c r="LIA571"/>
      <c r="LIB571"/>
      <c r="LIC571"/>
      <c r="LID571"/>
      <c r="LIE571"/>
      <c r="LIF571"/>
      <c r="LIG571"/>
      <c r="LIH571"/>
      <c r="LII571"/>
      <c r="LIJ571"/>
      <c r="LIK571"/>
      <c r="LIL571"/>
      <c r="LIM571"/>
      <c r="LIN571"/>
      <c r="LIO571"/>
      <c r="LIP571"/>
      <c r="LIQ571"/>
      <c r="LIR571"/>
      <c r="LIS571"/>
      <c r="LIT571"/>
      <c r="LIU571"/>
      <c r="LIV571"/>
      <c r="LIW571"/>
      <c r="LIX571"/>
      <c r="LIY571"/>
      <c r="LIZ571"/>
      <c r="LJA571"/>
      <c r="LJB571"/>
      <c r="LJC571"/>
      <c r="LJD571"/>
      <c r="LJE571"/>
      <c r="LJF571"/>
      <c r="LJG571"/>
      <c r="LJH571"/>
      <c r="LJI571"/>
      <c r="LJJ571"/>
      <c r="LJK571"/>
      <c r="LJL571"/>
      <c r="LJM571"/>
      <c r="LJN571"/>
      <c r="LJO571"/>
      <c r="LJP571"/>
      <c r="LJQ571"/>
      <c r="LJR571"/>
      <c r="LJS571"/>
      <c r="LJT571"/>
      <c r="LJU571"/>
      <c r="LJV571"/>
      <c r="LJW571"/>
      <c r="LJX571"/>
      <c r="LJY571"/>
      <c r="LJZ571"/>
      <c r="LKA571"/>
      <c r="LKB571"/>
      <c r="LKC571"/>
      <c r="LKD571"/>
      <c r="LKE571"/>
      <c r="LKF571"/>
      <c r="LKG571"/>
      <c r="LKH571"/>
      <c r="LKI571"/>
      <c r="LKJ571"/>
      <c r="LKK571"/>
      <c r="LKL571"/>
      <c r="LKM571"/>
      <c r="LKN571"/>
      <c r="LKO571"/>
      <c r="LKP571"/>
      <c r="LKQ571"/>
      <c r="LKR571"/>
      <c r="LKS571"/>
      <c r="LKT571"/>
      <c r="LKU571"/>
      <c r="LKV571"/>
      <c r="LKW571"/>
      <c r="LKX571"/>
      <c r="LKY571"/>
      <c r="LKZ571"/>
      <c r="LLA571"/>
      <c r="LLB571"/>
      <c r="LLC571"/>
      <c r="LLD571"/>
      <c r="LLE571"/>
      <c r="LLF571"/>
      <c r="LLG571"/>
      <c r="LLH571"/>
      <c r="LLI571"/>
      <c r="LLJ571"/>
      <c r="LLK571"/>
      <c r="LLL571"/>
      <c r="LLM571"/>
      <c r="LLN571"/>
      <c r="LLO571"/>
      <c r="LLP571"/>
      <c r="LLQ571"/>
      <c r="LLR571"/>
      <c r="LLS571"/>
      <c r="LLT571"/>
      <c r="LLU571"/>
      <c r="LLV571"/>
      <c r="LLW571"/>
      <c r="LLX571"/>
      <c r="LLY571"/>
      <c r="LLZ571"/>
      <c r="LMA571"/>
      <c r="LMB571"/>
      <c r="LMC571"/>
      <c r="LMD571"/>
      <c r="LME571"/>
      <c r="LMF571"/>
      <c r="LMG571"/>
      <c r="LMH571"/>
      <c r="LMI571"/>
      <c r="LMJ571"/>
      <c r="LMK571"/>
      <c r="LML571"/>
      <c r="LMM571"/>
      <c r="LMN571"/>
      <c r="LMO571"/>
      <c r="LMP571"/>
      <c r="LMQ571"/>
      <c r="LMR571"/>
      <c r="LMS571"/>
      <c r="LMT571"/>
      <c r="LMU571"/>
      <c r="LMV571"/>
      <c r="LMW571"/>
      <c r="LMX571"/>
      <c r="LMY571"/>
      <c r="LMZ571"/>
      <c r="LNA571"/>
      <c r="LNB571"/>
      <c r="LNC571"/>
      <c r="LND571"/>
      <c r="LNE571"/>
      <c r="LNF571"/>
      <c r="LNG571"/>
      <c r="LNH571"/>
      <c r="LNI571"/>
      <c r="LNJ571"/>
      <c r="LNK571"/>
      <c r="LNL571"/>
      <c r="LNM571"/>
      <c r="LNN571"/>
      <c r="LNO571"/>
      <c r="LNP571"/>
      <c r="LNQ571"/>
      <c r="LNR571"/>
      <c r="LNS571"/>
      <c r="LNT571"/>
      <c r="LNU571"/>
      <c r="LNV571"/>
      <c r="LNW571"/>
      <c r="LNX571"/>
      <c r="LNY571"/>
      <c r="LNZ571"/>
      <c r="LOA571"/>
      <c r="LOB571"/>
      <c r="LOC571"/>
      <c r="LOD571"/>
      <c r="LOE571"/>
      <c r="LOF571"/>
      <c r="LOG571"/>
      <c r="LOH571"/>
      <c r="LOI571"/>
      <c r="LOJ571"/>
      <c r="LOK571"/>
      <c r="LOL571"/>
      <c r="LOM571"/>
      <c r="LON571"/>
      <c r="LOO571"/>
      <c r="LOP571"/>
      <c r="LOQ571"/>
      <c r="LOR571"/>
      <c r="LOS571"/>
      <c r="LOT571"/>
      <c r="LOU571"/>
      <c r="LOV571"/>
      <c r="LOW571"/>
      <c r="LOX571"/>
      <c r="LOY571"/>
      <c r="LOZ571"/>
      <c r="LPA571"/>
      <c r="LPB571"/>
      <c r="LPC571"/>
      <c r="LPD571"/>
      <c r="LPE571"/>
      <c r="LPF571"/>
      <c r="LPG571"/>
      <c r="LPH571"/>
      <c r="LPI571"/>
      <c r="LPJ571"/>
      <c r="LPK571"/>
      <c r="LPL571"/>
      <c r="LPM571"/>
      <c r="LPN571"/>
      <c r="LPO571"/>
      <c r="LPP571"/>
      <c r="LPQ571"/>
      <c r="LPR571"/>
      <c r="LPS571"/>
      <c r="LPT571"/>
      <c r="LPU571"/>
      <c r="LPV571"/>
      <c r="LPW571"/>
      <c r="LPX571"/>
      <c r="LPY571"/>
      <c r="LPZ571"/>
      <c r="LQA571"/>
      <c r="LQB571"/>
      <c r="LQC571"/>
      <c r="LQD571"/>
      <c r="LQE571"/>
      <c r="LQF571"/>
      <c r="LQG571"/>
      <c r="LQH571"/>
      <c r="LQI571"/>
      <c r="LQJ571"/>
      <c r="LQK571"/>
      <c r="LQL571"/>
      <c r="LQM571"/>
      <c r="LQN571"/>
      <c r="LQO571"/>
      <c r="LQP571"/>
      <c r="LQQ571"/>
      <c r="LQR571"/>
      <c r="LQS571"/>
      <c r="LQT571"/>
      <c r="LQU571"/>
      <c r="LQV571"/>
      <c r="LQW571"/>
      <c r="LQX571"/>
      <c r="LQY571"/>
      <c r="LQZ571"/>
      <c r="LRA571"/>
      <c r="LRB571"/>
      <c r="LRC571"/>
      <c r="LRD571"/>
      <c r="LRE571"/>
      <c r="LRF571"/>
      <c r="LRG571"/>
      <c r="LRH571"/>
      <c r="LRI571"/>
      <c r="LRJ571"/>
      <c r="LRK571"/>
      <c r="LRL571"/>
      <c r="LRM571"/>
      <c r="LRN571"/>
      <c r="LRO571"/>
      <c r="LRP571"/>
      <c r="LRQ571"/>
      <c r="LRR571"/>
      <c r="LRS571"/>
      <c r="LRT571"/>
      <c r="LRU571"/>
      <c r="LRV571"/>
      <c r="LRW571"/>
      <c r="LRX571"/>
      <c r="LRY571"/>
      <c r="LRZ571"/>
      <c r="LSA571"/>
      <c r="LSB571"/>
      <c r="LSC571"/>
      <c r="LSD571"/>
      <c r="LSE571"/>
      <c r="LSF571"/>
      <c r="LSG571"/>
      <c r="LSH571"/>
      <c r="LSI571"/>
      <c r="LSJ571"/>
      <c r="LSK571"/>
      <c r="LSL571"/>
      <c r="LSM571"/>
      <c r="LSN571"/>
      <c r="LSO571"/>
      <c r="LSP571"/>
      <c r="LSQ571"/>
      <c r="LSR571"/>
      <c r="LSS571"/>
      <c r="LST571"/>
      <c r="LSU571"/>
      <c r="LSV571"/>
      <c r="LSW571"/>
      <c r="LSX571"/>
      <c r="LSY571"/>
      <c r="LSZ571"/>
      <c r="LTA571"/>
      <c r="LTB571"/>
      <c r="LTC571"/>
      <c r="LTD571"/>
      <c r="LTE571"/>
      <c r="LTF571"/>
      <c r="LTG571"/>
      <c r="LTH571"/>
      <c r="LTI571"/>
      <c r="LTJ571"/>
      <c r="LTK571"/>
      <c r="LTL571"/>
      <c r="LTM571"/>
      <c r="LTN571"/>
      <c r="LTO571"/>
      <c r="LTP571"/>
      <c r="LTQ571"/>
      <c r="LTR571"/>
      <c r="LTS571"/>
      <c r="LTT571"/>
      <c r="LTU571"/>
      <c r="LTV571"/>
      <c r="LTW571"/>
      <c r="LTX571"/>
      <c r="LTY571"/>
      <c r="LTZ571"/>
      <c r="LUA571"/>
      <c r="LUB571"/>
      <c r="LUC571"/>
      <c r="LUD571"/>
      <c r="LUE571"/>
      <c r="LUF571"/>
      <c r="LUG571"/>
      <c r="LUH571"/>
      <c r="LUI571"/>
      <c r="LUJ571"/>
      <c r="LUK571"/>
      <c r="LUL571"/>
      <c r="LUM571"/>
      <c r="LUN571"/>
      <c r="LUO571"/>
      <c r="LUP571"/>
      <c r="LUQ571"/>
      <c r="LUR571"/>
      <c r="LUS571"/>
      <c r="LUT571"/>
      <c r="LUU571"/>
      <c r="LUV571"/>
      <c r="LUW571"/>
      <c r="LUX571"/>
      <c r="LUY571"/>
      <c r="LUZ571"/>
      <c r="LVA571"/>
      <c r="LVB571"/>
      <c r="LVC571"/>
      <c r="LVD571"/>
      <c r="LVE571"/>
      <c r="LVF571"/>
      <c r="LVG571"/>
      <c r="LVH571"/>
      <c r="LVI571"/>
      <c r="LVJ571"/>
      <c r="LVK571"/>
      <c r="LVL571"/>
      <c r="LVM571"/>
      <c r="LVN571"/>
      <c r="LVO571"/>
      <c r="LVP571"/>
      <c r="LVQ571"/>
      <c r="LVR571"/>
      <c r="LVS571"/>
      <c r="LVT571"/>
      <c r="LVU571"/>
      <c r="LVV571"/>
      <c r="LVW571"/>
      <c r="LVX571"/>
      <c r="LVY571"/>
      <c r="LVZ571"/>
      <c r="LWA571"/>
      <c r="LWB571"/>
      <c r="LWC571"/>
      <c r="LWD571"/>
      <c r="LWE571"/>
      <c r="LWF571"/>
      <c r="LWG571"/>
      <c r="LWH571"/>
      <c r="LWI571"/>
      <c r="LWJ571"/>
      <c r="LWK571"/>
      <c r="LWL571"/>
      <c r="LWM571"/>
      <c r="LWN571"/>
      <c r="LWO571"/>
      <c r="LWP571"/>
      <c r="LWQ571"/>
      <c r="LWR571"/>
      <c r="LWS571"/>
      <c r="LWT571"/>
      <c r="LWU571"/>
      <c r="LWV571"/>
      <c r="LWW571"/>
      <c r="LWX571"/>
      <c r="LWY571"/>
      <c r="LWZ571"/>
      <c r="LXA571"/>
      <c r="LXB571"/>
      <c r="LXC571"/>
      <c r="LXD571"/>
      <c r="LXE571"/>
      <c r="LXF571"/>
      <c r="LXG571"/>
      <c r="LXH571"/>
      <c r="LXI571"/>
      <c r="LXJ571"/>
      <c r="LXK571"/>
      <c r="LXL571"/>
      <c r="LXM571"/>
      <c r="LXN571"/>
      <c r="LXO571"/>
      <c r="LXP571"/>
      <c r="LXQ571"/>
      <c r="LXR571"/>
      <c r="LXS571"/>
      <c r="LXT571"/>
      <c r="LXU571"/>
      <c r="LXV571"/>
      <c r="LXW571"/>
      <c r="LXX571"/>
      <c r="LXY571"/>
      <c r="LXZ571"/>
      <c r="LYA571"/>
      <c r="LYB571"/>
      <c r="LYC571"/>
      <c r="LYD571"/>
      <c r="LYE571"/>
      <c r="LYF571"/>
      <c r="LYG571"/>
      <c r="LYH571"/>
      <c r="LYI571"/>
      <c r="LYJ571"/>
      <c r="LYK571"/>
      <c r="LYL571"/>
      <c r="LYM571"/>
      <c r="LYN571"/>
      <c r="LYO571"/>
      <c r="LYP571"/>
      <c r="LYQ571"/>
      <c r="LYR571"/>
      <c r="LYS571"/>
      <c r="LYT571"/>
      <c r="LYU571"/>
      <c r="LYV571"/>
      <c r="LYW571"/>
      <c r="LYX571"/>
      <c r="LYY571"/>
      <c r="LYZ571"/>
      <c r="LZA571"/>
      <c r="LZB571"/>
      <c r="LZC571"/>
      <c r="LZD571"/>
      <c r="LZE571"/>
      <c r="LZF571"/>
      <c r="LZG571"/>
      <c r="LZH571"/>
      <c r="LZI571"/>
      <c r="LZJ571"/>
      <c r="LZK571"/>
      <c r="LZL571"/>
      <c r="LZM571"/>
      <c r="LZN571"/>
      <c r="LZO571"/>
      <c r="LZP571"/>
      <c r="LZQ571"/>
      <c r="LZR571"/>
      <c r="LZS571"/>
      <c r="LZT571"/>
      <c r="LZU571"/>
      <c r="LZV571"/>
      <c r="LZW571"/>
      <c r="LZX571"/>
      <c r="LZY571"/>
      <c r="LZZ571"/>
      <c r="MAA571"/>
      <c r="MAB571"/>
      <c r="MAC571"/>
      <c r="MAD571"/>
      <c r="MAE571"/>
      <c r="MAF571"/>
      <c r="MAG571"/>
      <c r="MAH571"/>
      <c r="MAI571"/>
      <c r="MAJ571"/>
      <c r="MAK571"/>
      <c r="MAL571"/>
      <c r="MAM571"/>
      <c r="MAN571"/>
      <c r="MAO571"/>
      <c r="MAP571"/>
      <c r="MAQ571"/>
      <c r="MAR571"/>
      <c r="MAS571"/>
      <c r="MAT571"/>
      <c r="MAU571"/>
      <c r="MAV571"/>
      <c r="MAW571"/>
      <c r="MAX571"/>
      <c r="MAY571"/>
      <c r="MAZ571"/>
      <c r="MBA571"/>
      <c r="MBB571"/>
      <c r="MBC571"/>
      <c r="MBD571"/>
      <c r="MBE571"/>
      <c r="MBF571"/>
      <c r="MBG571"/>
      <c r="MBH571"/>
      <c r="MBI571"/>
      <c r="MBJ571"/>
      <c r="MBK571"/>
      <c r="MBL571"/>
      <c r="MBM571"/>
      <c r="MBN571"/>
      <c r="MBO571"/>
      <c r="MBP571"/>
      <c r="MBQ571"/>
      <c r="MBR571"/>
      <c r="MBS571"/>
      <c r="MBT571"/>
      <c r="MBU571"/>
      <c r="MBV571"/>
      <c r="MBW571"/>
      <c r="MBX571"/>
      <c r="MBY571"/>
      <c r="MBZ571"/>
      <c r="MCA571"/>
      <c r="MCB571"/>
      <c r="MCC571"/>
      <c r="MCD571"/>
      <c r="MCE571"/>
      <c r="MCF571"/>
      <c r="MCG571"/>
      <c r="MCH571"/>
      <c r="MCI571"/>
      <c r="MCJ571"/>
      <c r="MCK571"/>
      <c r="MCL571"/>
      <c r="MCM571"/>
      <c r="MCN571"/>
      <c r="MCO571"/>
      <c r="MCP571"/>
      <c r="MCQ571"/>
      <c r="MCR571"/>
      <c r="MCS571"/>
      <c r="MCT571"/>
      <c r="MCU571"/>
      <c r="MCV571"/>
      <c r="MCW571"/>
      <c r="MCX571"/>
      <c r="MCY571"/>
      <c r="MCZ571"/>
      <c r="MDA571"/>
      <c r="MDB571"/>
      <c r="MDC571"/>
      <c r="MDD571"/>
      <c r="MDE571"/>
      <c r="MDF571"/>
      <c r="MDG571"/>
      <c r="MDH571"/>
      <c r="MDI571"/>
      <c r="MDJ571"/>
      <c r="MDK571"/>
      <c r="MDL571"/>
      <c r="MDM571"/>
      <c r="MDN571"/>
      <c r="MDO571"/>
      <c r="MDP571"/>
      <c r="MDQ571"/>
      <c r="MDR571"/>
      <c r="MDS571"/>
      <c r="MDT571"/>
      <c r="MDU571"/>
      <c r="MDV571"/>
      <c r="MDW571"/>
      <c r="MDX571"/>
      <c r="MDY571"/>
      <c r="MDZ571"/>
      <c r="MEA571"/>
      <c r="MEB571"/>
      <c r="MEC571"/>
      <c r="MED571"/>
      <c r="MEE571"/>
      <c r="MEF571"/>
      <c r="MEG571"/>
      <c r="MEH571"/>
      <c r="MEI571"/>
      <c r="MEJ571"/>
      <c r="MEK571"/>
      <c r="MEL571"/>
      <c r="MEM571"/>
      <c r="MEN571"/>
      <c r="MEO571"/>
      <c r="MEP571"/>
      <c r="MEQ571"/>
      <c r="MER571"/>
      <c r="MES571"/>
      <c r="MET571"/>
      <c r="MEU571"/>
      <c r="MEV571"/>
      <c r="MEW571"/>
      <c r="MEX571"/>
      <c r="MEY571"/>
      <c r="MEZ571"/>
      <c r="MFA571"/>
      <c r="MFB571"/>
      <c r="MFC571"/>
      <c r="MFD571"/>
      <c r="MFE571"/>
      <c r="MFF571"/>
      <c r="MFG571"/>
      <c r="MFH571"/>
      <c r="MFI571"/>
      <c r="MFJ571"/>
      <c r="MFK571"/>
      <c r="MFL571"/>
      <c r="MFM571"/>
      <c r="MFN571"/>
      <c r="MFO571"/>
      <c r="MFP571"/>
      <c r="MFQ571"/>
      <c r="MFR571"/>
      <c r="MFS571"/>
      <c r="MFT571"/>
      <c r="MFU571"/>
      <c r="MFV571"/>
      <c r="MFW571"/>
      <c r="MFX571"/>
      <c r="MFY571"/>
      <c r="MFZ571"/>
      <c r="MGA571"/>
      <c r="MGB571"/>
      <c r="MGC571"/>
      <c r="MGD571"/>
      <c r="MGE571"/>
      <c r="MGF571"/>
      <c r="MGG571"/>
      <c r="MGH571"/>
      <c r="MGI571"/>
      <c r="MGJ571"/>
      <c r="MGK571"/>
      <c r="MGL571"/>
      <c r="MGM571"/>
      <c r="MGN571"/>
      <c r="MGO571"/>
      <c r="MGP571"/>
      <c r="MGQ571"/>
      <c r="MGR571"/>
      <c r="MGS571"/>
      <c r="MGT571"/>
      <c r="MGU571"/>
      <c r="MGV571"/>
      <c r="MGW571"/>
      <c r="MGX571"/>
      <c r="MGY571"/>
      <c r="MGZ571"/>
      <c r="MHA571"/>
      <c r="MHB571"/>
      <c r="MHC571"/>
      <c r="MHD571"/>
      <c r="MHE571"/>
      <c r="MHF571"/>
      <c r="MHG571"/>
      <c r="MHH571"/>
      <c r="MHI571"/>
      <c r="MHJ571"/>
      <c r="MHK571"/>
      <c r="MHL571"/>
      <c r="MHM571"/>
      <c r="MHN571"/>
      <c r="MHO571"/>
      <c r="MHP571"/>
      <c r="MHQ571"/>
      <c r="MHR571"/>
      <c r="MHS571"/>
      <c r="MHT571"/>
      <c r="MHU571"/>
      <c r="MHV571"/>
      <c r="MHW571"/>
      <c r="MHX571"/>
      <c r="MHY571"/>
      <c r="MHZ571"/>
      <c r="MIA571"/>
      <c r="MIB571"/>
      <c r="MIC571"/>
      <c r="MID571"/>
      <c r="MIE571"/>
      <c r="MIF571"/>
      <c r="MIG571"/>
      <c r="MIH571"/>
      <c r="MII571"/>
      <c r="MIJ571"/>
      <c r="MIK571"/>
      <c r="MIL571"/>
      <c r="MIM571"/>
      <c r="MIN571"/>
      <c r="MIO571"/>
      <c r="MIP571"/>
      <c r="MIQ571"/>
      <c r="MIR571"/>
      <c r="MIS571"/>
      <c r="MIT571"/>
      <c r="MIU571"/>
      <c r="MIV571"/>
      <c r="MIW571"/>
      <c r="MIX571"/>
      <c r="MIY571"/>
      <c r="MIZ571"/>
      <c r="MJA571"/>
      <c r="MJB571"/>
      <c r="MJC571"/>
      <c r="MJD571"/>
      <c r="MJE571"/>
      <c r="MJF571"/>
      <c r="MJG571"/>
      <c r="MJH571"/>
      <c r="MJI571"/>
      <c r="MJJ571"/>
      <c r="MJK571"/>
      <c r="MJL571"/>
      <c r="MJM571"/>
      <c r="MJN571"/>
      <c r="MJO571"/>
      <c r="MJP571"/>
      <c r="MJQ571"/>
      <c r="MJR571"/>
      <c r="MJS571"/>
      <c r="MJT571"/>
      <c r="MJU571"/>
      <c r="MJV571"/>
      <c r="MJW571"/>
      <c r="MJX571"/>
      <c r="MJY571"/>
      <c r="MJZ571"/>
      <c r="MKA571"/>
      <c r="MKB571"/>
      <c r="MKC571"/>
      <c r="MKD571"/>
      <c r="MKE571"/>
      <c r="MKF571"/>
      <c r="MKG571"/>
      <c r="MKH571"/>
      <c r="MKI571"/>
      <c r="MKJ571"/>
      <c r="MKK571"/>
      <c r="MKL571"/>
      <c r="MKM571"/>
      <c r="MKN571"/>
      <c r="MKO571"/>
      <c r="MKP571"/>
      <c r="MKQ571"/>
      <c r="MKR571"/>
      <c r="MKS571"/>
      <c r="MKT571"/>
      <c r="MKU571"/>
      <c r="MKV571"/>
      <c r="MKW571"/>
      <c r="MKX571"/>
      <c r="MKY571"/>
      <c r="MKZ571"/>
      <c r="MLA571"/>
      <c r="MLB571"/>
      <c r="MLC571"/>
      <c r="MLD571"/>
      <c r="MLE571"/>
      <c r="MLF571"/>
      <c r="MLG571"/>
      <c r="MLH571"/>
      <c r="MLI571"/>
      <c r="MLJ571"/>
      <c r="MLK571"/>
      <c r="MLL571"/>
      <c r="MLM571"/>
      <c r="MLN571"/>
      <c r="MLO571"/>
      <c r="MLP571"/>
      <c r="MLQ571"/>
      <c r="MLR571"/>
      <c r="MLS571"/>
      <c r="MLT571"/>
      <c r="MLU571"/>
      <c r="MLV571"/>
      <c r="MLW571"/>
      <c r="MLX571"/>
      <c r="MLY571"/>
      <c r="MLZ571"/>
      <c r="MMA571"/>
      <c r="MMB571"/>
      <c r="MMC571"/>
      <c r="MMD571"/>
      <c r="MME571"/>
      <c r="MMF571"/>
      <c r="MMG571"/>
      <c r="MMH571"/>
      <c r="MMI571"/>
      <c r="MMJ571"/>
      <c r="MMK571"/>
      <c r="MML571"/>
      <c r="MMM571"/>
      <c r="MMN571"/>
      <c r="MMO571"/>
      <c r="MMP571"/>
      <c r="MMQ571"/>
      <c r="MMR571"/>
      <c r="MMS571"/>
      <c r="MMT571"/>
      <c r="MMU571"/>
      <c r="MMV571"/>
      <c r="MMW571"/>
      <c r="MMX571"/>
      <c r="MMY571"/>
      <c r="MMZ571"/>
      <c r="MNA571"/>
      <c r="MNB571"/>
      <c r="MNC571"/>
      <c r="MND571"/>
      <c r="MNE571"/>
      <c r="MNF571"/>
      <c r="MNG571"/>
      <c r="MNH571"/>
      <c r="MNI571"/>
      <c r="MNJ571"/>
      <c r="MNK571"/>
      <c r="MNL571"/>
      <c r="MNM571"/>
      <c r="MNN571"/>
      <c r="MNO571"/>
      <c r="MNP571"/>
      <c r="MNQ571"/>
      <c r="MNR571"/>
      <c r="MNS571"/>
      <c r="MNT571"/>
      <c r="MNU571"/>
      <c r="MNV571"/>
      <c r="MNW571"/>
      <c r="MNX571"/>
      <c r="MNY571"/>
      <c r="MNZ571"/>
      <c r="MOA571"/>
      <c r="MOB571"/>
      <c r="MOC571"/>
      <c r="MOD571"/>
      <c r="MOE571"/>
      <c r="MOF571"/>
      <c r="MOG571"/>
      <c r="MOH571"/>
      <c r="MOI571"/>
      <c r="MOJ571"/>
      <c r="MOK571"/>
      <c r="MOL571"/>
      <c r="MOM571"/>
      <c r="MON571"/>
      <c r="MOO571"/>
      <c r="MOP571"/>
      <c r="MOQ571"/>
      <c r="MOR571"/>
      <c r="MOS571"/>
      <c r="MOT571"/>
      <c r="MOU571"/>
      <c r="MOV571"/>
      <c r="MOW571"/>
      <c r="MOX571"/>
      <c r="MOY571"/>
      <c r="MOZ571"/>
      <c r="MPA571"/>
      <c r="MPB571"/>
      <c r="MPC571"/>
      <c r="MPD571"/>
      <c r="MPE571"/>
      <c r="MPF571"/>
      <c r="MPG571"/>
      <c r="MPH571"/>
      <c r="MPI571"/>
      <c r="MPJ571"/>
      <c r="MPK571"/>
      <c r="MPL571"/>
      <c r="MPM571"/>
      <c r="MPN571"/>
      <c r="MPO571"/>
      <c r="MPP571"/>
      <c r="MPQ571"/>
      <c r="MPR571"/>
      <c r="MPS571"/>
      <c r="MPT571"/>
      <c r="MPU571"/>
      <c r="MPV571"/>
      <c r="MPW571"/>
      <c r="MPX571"/>
      <c r="MPY571"/>
      <c r="MPZ571"/>
      <c r="MQA571"/>
      <c r="MQB571"/>
      <c r="MQC571"/>
      <c r="MQD571"/>
      <c r="MQE571"/>
      <c r="MQF571"/>
      <c r="MQG571"/>
      <c r="MQH571"/>
      <c r="MQI571"/>
      <c r="MQJ571"/>
      <c r="MQK571"/>
      <c r="MQL571"/>
      <c r="MQM571"/>
      <c r="MQN571"/>
      <c r="MQO571"/>
      <c r="MQP571"/>
      <c r="MQQ571"/>
      <c r="MQR571"/>
      <c r="MQS571"/>
      <c r="MQT571"/>
      <c r="MQU571"/>
      <c r="MQV571"/>
      <c r="MQW571"/>
      <c r="MQX571"/>
      <c r="MQY571"/>
      <c r="MQZ571"/>
      <c r="MRA571"/>
      <c r="MRB571"/>
      <c r="MRC571"/>
      <c r="MRD571"/>
      <c r="MRE571"/>
      <c r="MRF571"/>
      <c r="MRG571"/>
      <c r="MRH571"/>
      <c r="MRI571"/>
      <c r="MRJ571"/>
      <c r="MRK571"/>
      <c r="MRL571"/>
      <c r="MRM571"/>
      <c r="MRN571"/>
      <c r="MRO571"/>
      <c r="MRP571"/>
      <c r="MRQ571"/>
      <c r="MRR571"/>
      <c r="MRS571"/>
      <c r="MRT571"/>
      <c r="MRU571"/>
      <c r="MRV571"/>
      <c r="MRW571"/>
      <c r="MRX571"/>
      <c r="MRY571"/>
      <c r="MRZ571"/>
      <c r="MSA571"/>
      <c r="MSB571"/>
      <c r="MSC571"/>
      <c r="MSD571"/>
      <c r="MSE571"/>
      <c r="MSF571"/>
      <c r="MSG571"/>
      <c r="MSH571"/>
      <c r="MSI571"/>
      <c r="MSJ571"/>
      <c r="MSK571"/>
      <c r="MSL571"/>
      <c r="MSM571"/>
      <c r="MSN571"/>
      <c r="MSO571"/>
      <c r="MSP571"/>
      <c r="MSQ571"/>
      <c r="MSR571"/>
      <c r="MSS571"/>
      <c r="MST571"/>
      <c r="MSU571"/>
      <c r="MSV571"/>
      <c r="MSW571"/>
      <c r="MSX571"/>
      <c r="MSY571"/>
      <c r="MSZ571"/>
      <c r="MTA571"/>
      <c r="MTB571"/>
      <c r="MTC571"/>
      <c r="MTD571"/>
      <c r="MTE571"/>
      <c r="MTF571"/>
      <c r="MTG571"/>
      <c r="MTH571"/>
      <c r="MTI571"/>
      <c r="MTJ571"/>
      <c r="MTK571"/>
      <c r="MTL571"/>
      <c r="MTM571"/>
      <c r="MTN571"/>
      <c r="MTO571"/>
      <c r="MTP571"/>
      <c r="MTQ571"/>
      <c r="MTR571"/>
      <c r="MTS571"/>
      <c r="MTT571"/>
      <c r="MTU571"/>
      <c r="MTV571"/>
      <c r="MTW571"/>
      <c r="MTX571"/>
      <c r="MTY571"/>
      <c r="MTZ571"/>
      <c r="MUA571"/>
      <c r="MUB571"/>
      <c r="MUC571"/>
      <c r="MUD571"/>
      <c r="MUE571"/>
      <c r="MUF571"/>
      <c r="MUG571"/>
      <c r="MUH571"/>
      <c r="MUI571"/>
      <c r="MUJ571"/>
      <c r="MUK571"/>
      <c r="MUL571"/>
      <c r="MUM571"/>
      <c r="MUN571"/>
      <c r="MUO571"/>
      <c r="MUP571"/>
      <c r="MUQ571"/>
      <c r="MUR571"/>
      <c r="MUS571"/>
      <c r="MUT571"/>
      <c r="MUU571"/>
      <c r="MUV571"/>
      <c r="MUW571"/>
      <c r="MUX571"/>
      <c r="MUY571"/>
      <c r="MUZ571"/>
      <c r="MVA571"/>
      <c r="MVB571"/>
      <c r="MVC571"/>
      <c r="MVD571"/>
      <c r="MVE571"/>
      <c r="MVF571"/>
      <c r="MVG571"/>
      <c r="MVH571"/>
      <c r="MVI571"/>
      <c r="MVJ571"/>
      <c r="MVK571"/>
      <c r="MVL571"/>
      <c r="MVM571"/>
      <c r="MVN571"/>
      <c r="MVO571"/>
      <c r="MVP571"/>
      <c r="MVQ571"/>
      <c r="MVR571"/>
      <c r="MVS571"/>
      <c r="MVT571"/>
      <c r="MVU571"/>
      <c r="MVV571"/>
      <c r="MVW571"/>
      <c r="MVX571"/>
      <c r="MVY571"/>
      <c r="MVZ571"/>
      <c r="MWA571"/>
      <c r="MWB571"/>
      <c r="MWC571"/>
      <c r="MWD571"/>
      <c r="MWE571"/>
      <c r="MWF571"/>
      <c r="MWG571"/>
      <c r="MWH571"/>
      <c r="MWI571"/>
      <c r="MWJ571"/>
      <c r="MWK571"/>
      <c r="MWL571"/>
      <c r="MWM571"/>
      <c r="MWN571"/>
      <c r="MWO571"/>
      <c r="MWP571"/>
      <c r="MWQ571"/>
      <c r="MWR571"/>
      <c r="MWS571"/>
      <c r="MWT571"/>
      <c r="MWU571"/>
      <c r="MWV571"/>
      <c r="MWW571"/>
      <c r="MWX571"/>
      <c r="MWY571"/>
      <c r="MWZ571"/>
      <c r="MXA571"/>
      <c r="MXB571"/>
      <c r="MXC571"/>
      <c r="MXD571"/>
      <c r="MXE571"/>
      <c r="MXF571"/>
      <c r="MXG571"/>
      <c r="MXH571"/>
      <c r="MXI571"/>
      <c r="MXJ571"/>
      <c r="MXK571"/>
      <c r="MXL571"/>
      <c r="MXM571"/>
      <c r="MXN571"/>
      <c r="MXO571"/>
      <c r="MXP571"/>
      <c r="MXQ571"/>
      <c r="MXR571"/>
      <c r="MXS571"/>
      <c r="MXT571"/>
      <c r="MXU571"/>
      <c r="MXV571"/>
      <c r="MXW571"/>
      <c r="MXX571"/>
      <c r="MXY571"/>
      <c r="MXZ571"/>
      <c r="MYA571"/>
      <c r="MYB571"/>
      <c r="MYC571"/>
      <c r="MYD571"/>
      <c r="MYE571"/>
      <c r="MYF571"/>
      <c r="MYG571"/>
      <c r="MYH571"/>
      <c r="MYI571"/>
      <c r="MYJ571"/>
      <c r="MYK571"/>
      <c r="MYL571"/>
      <c r="MYM571"/>
      <c r="MYN571"/>
      <c r="MYO571"/>
      <c r="MYP571"/>
      <c r="MYQ571"/>
      <c r="MYR571"/>
      <c r="MYS571"/>
      <c r="MYT571"/>
      <c r="MYU571"/>
      <c r="MYV571"/>
      <c r="MYW571"/>
      <c r="MYX571"/>
      <c r="MYY571"/>
      <c r="MYZ571"/>
      <c r="MZA571"/>
      <c r="MZB571"/>
      <c r="MZC571"/>
      <c r="MZD571"/>
      <c r="MZE571"/>
      <c r="MZF571"/>
      <c r="MZG571"/>
      <c r="MZH571"/>
      <c r="MZI571"/>
      <c r="MZJ571"/>
      <c r="MZK571"/>
      <c r="MZL571"/>
      <c r="MZM571"/>
      <c r="MZN571"/>
      <c r="MZO571"/>
      <c r="MZP571"/>
      <c r="MZQ571"/>
      <c r="MZR571"/>
      <c r="MZS571"/>
      <c r="MZT571"/>
      <c r="MZU571"/>
      <c r="MZV571"/>
      <c r="MZW571"/>
      <c r="MZX571"/>
      <c r="MZY571"/>
      <c r="MZZ571"/>
      <c r="NAA571"/>
      <c r="NAB571"/>
      <c r="NAC571"/>
      <c r="NAD571"/>
      <c r="NAE571"/>
      <c r="NAF571"/>
      <c r="NAG571"/>
      <c r="NAH571"/>
      <c r="NAI571"/>
      <c r="NAJ571"/>
      <c r="NAK571"/>
      <c r="NAL571"/>
      <c r="NAM571"/>
      <c r="NAN571"/>
      <c r="NAO571"/>
      <c r="NAP571"/>
      <c r="NAQ571"/>
      <c r="NAR571"/>
      <c r="NAS571"/>
      <c r="NAT571"/>
      <c r="NAU571"/>
      <c r="NAV571"/>
      <c r="NAW571"/>
      <c r="NAX571"/>
      <c r="NAY571"/>
      <c r="NAZ571"/>
      <c r="NBA571"/>
      <c r="NBB571"/>
      <c r="NBC571"/>
      <c r="NBD571"/>
      <c r="NBE571"/>
      <c r="NBF571"/>
      <c r="NBG571"/>
      <c r="NBH571"/>
      <c r="NBI571"/>
      <c r="NBJ571"/>
      <c r="NBK571"/>
      <c r="NBL571"/>
      <c r="NBM571"/>
      <c r="NBN571"/>
      <c r="NBO571"/>
      <c r="NBP571"/>
      <c r="NBQ571"/>
      <c r="NBR571"/>
      <c r="NBS571"/>
      <c r="NBT571"/>
      <c r="NBU571"/>
      <c r="NBV571"/>
      <c r="NBW571"/>
      <c r="NBX571"/>
      <c r="NBY571"/>
      <c r="NBZ571"/>
      <c r="NCA571"/>
      <c r="NCB571"/>
      <c r="NCC571"/>
      <c r="NCD571"/>
      <c r="NCE571"/>
      <c r="NCF571"/>
      <c r="NCG571"/>
      <c r="NCH571"/>
      <c r="NCI571"/>
      <c r="NCJ571"/>
      <c r="NCK571"/>
      <c r="NCL571"/>
      <c r="NCM571"/>
      <c r="NCN571"/>
      <c r="NCO571"/>
      <c r="NCP571"/>
      <c r="NCQ571"/>
      <c r="NCR571"/>
      <c r="NCS571"/>
      <c r="NCT571"/>
      <c r="NCU571"/>
      <c r="NCV571"/>
      <c r="NCW571"/>
      <c r="NCX571"/>
      <c r="NCY571"/>
      <c r="NCZ571"/>
      <c r="NDA571"/>
      <c r="NDB571"/>
      <c r="NDC571"/>
      <c r="NDD571"/>
      <c r="NDE571"/>
      <c r="NDF571"/>
      <c r="NDG571"/>
      <c r="NDH571"/>
      <c r="NDI571"/>
      <c r="NDJ571"/>
      <c r="NDK571"/>
      <c r="NDL571"/>
      <c r="NDM571"/>
      <c r="NDN571"/>
      <c r="NDO571"/>
      <c r="NDP571"/>
      <c r="NDQ571"/>
      <c r="NDR571"/>
      <c r="NDS571"/>
      <c r="NDT571"/>
      <c r="NDU571"/>
      <c r="NDV571"/>
      <c r="NDW571"/>
      <c r="NDX571"/>
      <c r="NDY571"/>
      <c r="NDZ571"/>
      <c r="NEA571"/>
      <c r="NEB571"/>
      <c r="NEC571"/>
      <c r="NED571"/>
      <c r="NEE571"/>
      <c r="NEF571"/>
      <c r="NEG571"/>
      <c r="NEH571"/>
      <c r="NEI571"/>
      <c r="NEJ571"/>
      <c r="NEK571"/>
      <c r="NEL571"/>
      <c r="NEM571"/>
      <c r="NEN571"/>
      <c r="NEO571"/>
      <c r="NEP571"/>
      <c r="NEQ571"/>
      <c r="NER571"/>
      <c r="NES571"/>
      <c r="NET571"/>
      <c r="NEU571"/>
      <c r="NEV571"/>
      <c r="NEW571"/>
      <c r="NEX571"/>
      <c r="NEY571"/>
      <c r="NEZ571"/>
      <c r="NFA571"/>
      <c r="NFB571"/>
      <c r="NFC571"/>
      <c r="NFD571"/>
      <c r="NFE571"/>
      <c r="NFF571"/>
      <c r="NFG571"/>
      <c r="NFH571"/>
      <c r="NFI571"/>
      <c r="NFJ571"/>
      <c r="NFK571"/>
      <c r="NFL571"/>
      <c r="NFM571"/>
      <c r="NFN571"/>
      <c r="NFO571"/>
      <c r="NFP571"/>
      <c r="NFQ571"/>
      <c r="NFR571"/>
      <c r="NFS571"/>
      <c r="NFT571"/>
      <c r="NFU571"/>
      <c r="NFV571"/>
      <c r="NFW571"/>
      <c r="NFX571"/>
      <c r="NFY571"/>
      <c r="NFZ571"/>
      <c r="NGA571"/>
      <c r="NGB571"/>
      <c r="NGC571"/>
      <c r="NGD571"/>
      <c r="NGE571"/>
      <c r="NGF571"/>
      <c r="NGG571"/>
      <c r="NGH571"/>
      <c r="NGI571"/>
      <c r="NGJ571"/>
      <c r="NGK571"/>
      <c r="NGL571"/>
      <c r="NGM571"/>
      <c r="NGN571"/>
      <c r="NGO571"/>
      <c r="NGP571"/>
      <c r="NGQ571"/>
      <c r="NGR571"/>
      <c r="NGS571"/>
      <c r="NGT571"/>
      <c r="NGU571"/>
      <c r="NGV571"/>
      <c r="NGW571"/>
      <c r="NGX571"/>
      <c r="NGY571"/>
      <c r="NGZ571"/>
      <c r="NHA571"/>
      <c r="NHB571"/>
      <c r="NHC571"/>
      <c r="NHD571"/>
      <c r="NHE571"/>
      <c r="NHF571"/>
      <c r="NHG571"/>
      <c r="NHH571"/>
      <c r="NHI571"/>
      <c r="NHJ571"/>
      <c r="NHK571"/>
      <c r="NHL571"/>
      <c r="NHM571"/>
      <c r="NHN571"/>
      <c r="NHO571"/>
      <c r="NHP571"/>
      <c r="NHQ571"/>
      <c r="NHR571"/>
      <c r="NHS571"/>
      <c r="NHT571"/>
      <c r="NHU571"/>
      <c r="NHV571"/>
      <c r="NHW571"/>
      <c r="NHX571"/>
      <c r="NHY571"/>
      <c r="NHZ571"/>
      <c r="NIA571"/>
      <c r="NIB571"/>
      <c r="NIC571"/>
      <c r="NID571"/>
      <c r="NIE571"/>
      <c r="NIF571"/>
      <c r="NIG571"/>
      <c r="NIH571"/>
      <c r="NII571"/>
      <c r="NIJ571"/>
      <c r="NIK571"/>
      <c r="NIL571"/>
      <c r="NIM571"/>
      <c r="NIN571"/>
      <c r="NIO571"/>
      <c r="NIP571"/>
      <c r="NIQ571"/>
      <c r="NIR571"/>
      <c r="NIS571"/>
      <c r="NIT571"/>
      <c r="NIU571"/>
      <c r="NIV571"/>
      <c r="NIW571"/>
      <c r="NIX571"/>
      <c r="NIY571"/>
      <c r="NIZ571"/>
      <c r="NJA571"/>
      <c r="NJB571"/>
      <c r="NJC571"/>
      <c r="NJD571"/>
      <c r="NJE571"/>
      <c r="NJF571"/>
      <c r="NJG571"/>
      <c r="NJH571"/>
      <c r="NJI571"/>
      <c r="NJJ571"/>
      <c r="NJK571"/>
      <c r="NJL571"/>
      <c r="NJM571"/>
      <c r="NJN571"/>
      <c r="NJO571"/>
      <c r="NJP571"/>
      <c r="NJQ571"/>
      <c r="NJR571"/>
      <c r="NJS571"/>
      <c r="NJT571"/>
      <c r="NJU571"/>
      <c r="NJV571"/>
      <c r="NJW571"/>
      <c r="NJX571"/>
      <c r="NJY571"/>
      <c r="NJZ571"/>
      <c r="NKA571"/>
      <c r="NKB571"/>
      <c r="NKC571"/>
      <c r="NKD571"/>
      <c r="NKE571"/>
      <c r="NKF571"/>
      <c r="NKG571"/>
      <c r="NKH571"/>
      <c r="NKI571"/>
      <c r="NKJ571"/>
      <c r="NKK571"/>
      <c r="NKL571"/>
      <c r="NKM571"/>
      <c r="NKN571"/>
      <c r="NKO571"/>
      <c r="NKP571"/>
      <c r="NKQ571"/>
      <c r="NKR571"/>
      <c r="NKS571"/>
      <c r="NKT571"/>
      <c r="NKU571"/>
      <c r="NKV571"/>
      <c r="NKW571"/>
      <c r="NKX571"/>
      <c r="NKY571"/>
      <c r="NKZ571"/>
      <c r="NLA571"/>
      <c r="NLB571"/>
      <c r="NLC571"/>
      <c r="NLD571"/>
      <c r="NLE571"/>
      <c r="NLF571"/>
      <c r="NLG571"/>
      <c r="NLH571"/>
      <c r="NLI571"/>
      <c r="NLJ571"/>
      <c r="NLK571"/>
      <c r="NLL571"/>
      <c r="NLM571"/>
      <c r="NLN571"/>
      <c r="NLO571"/>
      <c r="NLP571"/>
      <c r="NLQ571"/>
      <c r="NLR571"/>
      <c r="NLS571"/>
      <c r="NLT571"/>
      <c r="NLU571"/>
      <c r="NLV571"/>
      <c r="NLW571"/>
      <c r="NLX571"/>
      <c r="NLY571"/>
      <c r="NLZ571"/>
      <c r="NMA571"/>
      <c r="NMB571"/>
      <c r="NMC571"/>
      <c r="NMD571"/>
      <c r="NME571"/>
      <c r="NMF571"/>
      <c r="NMG571"/>
      <c r="NMH571"/>
      <c r="NMI571"/>
      <c r="NMJ571"/>
      <c r="NMK571"/>
      <c r="NML571"/>
      <c r="NMM571"/>
      <c r="NMN571"/>
      <c r="NMO571"/>
      <c r="NMP571"/>
      <c r="NMQ571"/>
      <c r="NMR571"/>
      <c r="NMS571"/>
      <c r="NMT571"/>
      <c r="NMU571"/>
      <c r="NMV571"/>
      <c r="NMW571"/>
      <c r="NMX571"/>
      <c r="NMY571"/>
      <c r="NMZ571"/>
      <c r="NNA571"/>
      <c r="NNB571"/>
      <c r="NNC571"/>
      <c r="NND571"/>
      <c r="NNE571"/>
      <c r="NNF571"/>
      <c r="NNG571"/>
      <c r="NNH571"/>
      <c r="NNI571"/>
      <c r="NNJ571"/>
      <c r="NNK571"/>
      <c r="NNL571"/>
      <c r="NNM571"/>
      <c r="NNN571"/>
      <c r="NNO571"/>
      <c r="NNP571"/>
      <c r="NNQ571"/>
      <c r="NNR571"/>
      <c r="NNS571"/>
      <c r="NNT571"/>
      <c r="NNU571"/>
      <c r="NNV571"/>
      <c r="NNW571"/>
      <c r="NNX571"/>
      <c r="NNY571"/>
      <c r="NNZ571"/>
      <c r="NOA571"/>
      <c r="NOB571"/>
      <c r="NOC571"/>
      <c r="NOD571"/>
      <c r="NOE571"/>
      <c r="NOF571"/>
      <c r="NOG571"/>
      <c r="NOH571"/>
      <c r="NOI571"/>
      <c r="NOJ571"/>
      <c r="NOK571"/>
      <c r="NOL571"/>
      <c r="NOM571"/>
      <c r="NON571"/>
      <c r="NOO571"/>
      <c r="NOP571"/>
      <c r="NOQ571"/>
      <c r="NOR571"/>
      <c r="NOS571"/>
      <c r="NOT571"/>
      <c r="NOU571"/>
      <c r="NOV571"/>
      <c r="NOW571"/>
      <c r="NOX571"/>
      <c r="NOY571"/>
      <c r="NOZ571"/>
      <c r="NPA571"/>
      <c r="NPB571"/>
      <c r="NPC571"/>
      <c r="NPD571"/>
      <c r="NPE571"/>
      <c r="NPF571"/>
      <c r="NPG571"/>
      <c r="NPH571"/>
      <c r="NPI571"/>
      <c r="NPJ571"/>
      <c r="NPK571"/>
      <c r="NPL571"/>
      <c r="NPM571"/>
      <c r="NPN571"/>
      <c r="NPO571"/>
      <c r="NPP571"/>
      <c r="NPQ571"/>
      <c r="NPR571"/>
      <c r="NPS571"/>
      <c r="NPT571"/>
      <c r="NPU571"/>
      <c r="NPV571"/>
      <c r="NPW571"/>
      <c r="NPX571"/>
      <c r="NPY571"/>
      <c r="NPZ571"/>
      <c r="NQA571"/>
      <c r="NQB571"/>
      <c r="NQC571"/>
      <c r="NQD571"/>
      <c r="NQE571"/>
      <c r="NQF571"/>
      <c r="NQG571"/>
      <c r="NQH571"/>
      <c r="NQI571"/>
      <c r="NQJ571"/>
      <c r="NQK571"/>
      <c r="NQL571"/>
      <c r="NQM571"/>
      <c r="NQN571"/>
      <c r="NQO571"/>
      <c r="NQP571"/>
      <c r="NQQ571"/>
      <c r="NQR571"/>
      <c r="NQS571"/>
      <c r="NQT571"/>
      <c r="NQU571"/>
      <c r="NQV571"/>
      <c r="NQW571"/>
      <c r="NQX571"/>
      <c r="NQY571"/>
      <c r="NQZ571"/>
      <c r="NRA571"/>
      <c r="NRB571"/>
      <c r="NRC571"/>
      <c r="NRD571"/>
      <c r="NRE571"/>
      <c r="NRF571"/>
      <c r="NRG571"/>
      <c r="NRH571"/>
      <c r="NRI571"/>
      <c r="NRJ571"/>
      <c r="NRK571"/>
      <c r="NRL571"/>
      <c r="NRM571"/>
      <c r="NRN571"/>
      <c r="NRO571"/>
      <c r="NRP571"/>
      <c r="NRQ571"/>
      <c r="NRR571"/>
      <c r="NRS571"/>
      <c r="NRT571"/>
      <c r="NRU571"/>
      <c r="NRV571"/>
      <c r="NRW571"/>
      <c r="NRX571"/>
      <c r="NRY571"/>
      <c r="NRZ571"/>
      <c r="NSA571"/>
      <c r="NSB571"/>
      <c r="NSC571"/>
      <c r="NSD571"/>
      <c r="NSE571"/>
      <c r="NSF571"/>
      <c r="NSG571"/>
      <c r="NSH571"/>
      <c r="NSI571"/>
      <c r="NSJ571"/>
      <c r="NSK571"/>
      <c r="NSL571"/>
      <c r="NSM571"/>
      <c r="NSN571"/>
      <c r="NSO571"/>
      <c r="NSP571"/>
      <c r="NSQ571"/>
      <c r="NSR571"/>
      <c r="NSS571"/>
      <c r="NST571"/>
      <c r="NSU571"/>
      <c r="NSV571"/>
      <c r="NSW571"/>
      <c r="NSX571"/>
      <c r="NSY571"/>
      <c r="NSZ571"/>
      <c r="NTA571"/>
      <c r="NTB571"/>
      <c r="NTC571"/>
      <c r="NTD571"/>
      <c r="NTE571"/>
      <c r="NTF571"/>
      <c r="NTG571"/>
      <c r="NTH571"/>
      <c r="NTI571"/>
      <c r="NTJ571"/>
      <c r="NTK571"/>
      <c r="NTL571"/>
      <c r="NTM571"/>
      <c r="NTN571"/>
      <c r="NTO571"/>
      <c r="NTP571"/>
      <c r="NTQ571"/>
      <c r="NTR571"/>
      <c r="NTS571"/>
      <c r="NTT571"/>
      <c r="NTU571"/>
      <c r="NTV571"/>
      <c r="NTW571"/>
      <c r="NTX571"/>
      <c r="NTY571"/>
      <c r="NTZ571"/>
      <c r="NUA571"/>
      <c r="NUB571"/>
      <c r="NUC571"/>
      <c r="NUD571"/>
      <c r="NUE571"/>
      <c r="NUF571"/>
      <c r="NUG571"/>
      <c r="NUH571"/>
      <c r="NUI571"/>
      <c r="NUJ571"/>
      <c r="NUK571"/>
      <c r="NUL571"/>
      <c r="NUM571"/>
      <c r="NUN571"/>
      <c r="NUO571"/>
      <c r="NUP571"/>
      <c r="NUQ571"/>
      <c r="NUR571"/>
      <c r="NUS571"/>
      <c r="NUT571"/>
      <c r="NUU571"/>
      <c r="NUV571"/>
      <c r="NUW571"/>
      <c r="NUX571"/>
      <c r="NUY571"/>
      <c r="NUZ571"/>
      <c r="NVA571"/>
      <c r="NVB571"/>
      <c r="NVC571"/>
      <c r="NVD571"/>
      <c r="NVE571"/>
      <c r="NVF571"/>
      <c r="NVG571"/>
      <c r="NVH571"/>
      <c r="NVI571"/>
      <c r="NVJ571"/>
      <c r="NVK571"/>
      <c r="NVL571"/>
      <c r="NVM571"/>
      <c r="NVN571"/>
      <c r="NVO571"/>
      <c r="NVP571"/>
      <c r="NVQ571"/>
      <c r="NVR571"/>
      <c r="NVS571"/>
      <c r="NVT571"/>
      <c r="NVU571"/>
      <c r="NVV571"/>
      <c r="NVW571"/>
      <c r="NVX571"/>
      <c r="NVY571"/>
      <c r="NVZ571"/>
      <c r="NWA571"/>
      <c r="NWB571"/>
      <c r="NWC571"/>
      <c r="NWD571"/>
      <c r="NWE571"/>
      <c r="NWF571"/>
      <c r="NWG571"/>
      <c r="NWH571"/>
      <c r="NWI571"/>
      <c r="NWJ571"/>
      <c r="NWK571"/>
      <c r="NWL571"/>
      <c r="NWM571"/>
      <c r="NWN571"/>
      <c r="NWO571"/>
      <c r="NWP571"/>
      <c r="NWQ571"/>
      <c r="NWR571"/>
      <c r="NWS571"/>
      <c r="NWT571"/>
      <c r="NWU571"/>
      <c r="NWV571"/>
      <c r="NWW571"/>
      <c r="NWX571"/>
      <c r="NWY571"/>
      <c r="NWZ571"/>
      <c r="NXA571"/>
      <c r="NXB571"/>
      <c r="NXC571"/>
      <c r="NXD571"/>
      <c r="NXE571"/>
      <c r="NXF571"/>
      <c r="NXG571"/>
      <c r="NXH571"/>
      <c r="NXI571"/>
      <c r="NXJ571"/>
      <c r="NXK571"/>
      <c r="NXL571"/>
      <c r="NXM571"/>
      <c r="NXN571"/>
      <c r="NXO571"/>
      <c r="NXP571"/>
      <c r="NXQ571"/>
      <c r="NXR571"/>
      <c r="NXS571"/>
      <c r="NXT571"/>
      <c r="NXU571"/>
      <c r="NXV571"/>
      <c r="NXW571"/>
      <c r="NXX571"/>
      <c r="NXY571"/>
      <c r="NXZ571"/>
      <c r="NYA571"/>
      <c r="NYB571"/>
      <c r="NYC571"/>
      <c r="NYD571"/>
      <c r="NYE571"/>
      <c r="NYF571"/>
      <c r="NYG571"/>
      <c r="NYH571"/>
      <c r="NYI571"/>
      <c r="NYJ571"/>
      <c r="NYK571"/>
      <c r="NYL571"/>
      <c r="NYM571"/>
      <c r="NYN571"/>
      <c r="NYO571"/>
      <c r="NYP571"/>
      <c r="NYQ571"/>
      <c r="NYR571"/>
      <c r="NYS571"/>
      <c r="NYT571"/>
      <c r="NYU571"/>
      <c r="NYV571"/>
      <c r="NYW571"/>
      <c r="NYX571"/>
      <c r="NYY571"/>
      <c r="NYZ571"/>
      <c r="NZA571"/>
      <c r="NZB571"/>
      <c r="NZC571"/>
      <c r="NZD571"/>
      <c r="NZE571"/>
      <c r="NZF571"/>
      <c r="NZG571"/>
      <c r="NZH571"/>
      <c r="NZI571"/>
      <c r="NZJ571"/>
      <c r="NZK571"/>
      <c r="NZL571"/>
      <c r="NZM571"/>
      <c r="NZN571"/>
      <c r="NZO571"/>
      <c r="NZP571"/>
      <c r="NZQ571"/>
      <c r="NZR571"/>
      <c r="NZS571"/>
      <c r="NZT571"/>
      <c r="NZU571"/>
      <c r="NZV571"/>
      <c r="NZW571"/>
      <c r="NZX571"/>
      <c r="NZY571"/>
      <c r="NZZ571"/>
      <c r="OAA571"/>
      <c r="OAB571"/>
      <c r="OAC571"/>
      <c r="OAD571"/>
      <c r="OAE571"/>
      <c r="OAF571"/>
      <c r="OAG571"/>
      <c r="OAH571"/>
      <c r="OAI571"/>
      <c r="OAJ571"/>
      <c r="OAK571"/>
      <c r="OAL571"/>
      <c r="OAM571"/>
      <c r="OAN571"/>
      <c r="OAO571"/>
      <c r="OAP571"/>
      <c r="OAQ571"/>
      <c r="OAR571"/>
      <c r="OAS571"/>
      <c r="OAT571"/>
      <c r="OAU571"/>
      <c r="OAV571"/>
      <c r="OAW571"/>
      <c r="OAX571"/>
      <c r="OAY571"/>
      <c r="OAZ571"/>
      <c r="OBA571"/>
      <c r="OBB571"/>
      <c r="OBC571"/>
      <c r="OBD571"/>
      <c r="OBE571"/>
      <c r="OBF571"/>
      <c r="OBG571"/>
      <c r="OBH571"/>
      <c r="OBI571"/>
      <c r="OBJ571"/>
      <c r="OBK571"/>
      <c r="OBL571"/>
      <c r="OBM571"/>
      <c r="OBN571"/>
      <c r="OBO571"/>
      <c r="OBP571"/>
      <c r="OBQ571"/>
      <c r="OBR571"/>
      <c r="OBS571"/>
      <c r="OBT571"/>
      <c r="OBU571"/>
      <c r="OBV571"/>
      <c r="OBW571"/>
      <c r="OBX571"/>
      <c r="OBY571"/>
      <c r="OBZ571"/>
      <c r="OCA571"/>
      <c r="OCB571"/>
      <c r="OCC571"/>
      <c r="OCD571"/>
      <c r="OCE571"/>
      <c r="OCF571"/>
      <c r="OCG571"/>
      <c r="OCH571"/>
      <c r="OCI571"/>
      <c r="OCJ571"/>
      <c r="OCK571"/>
      <c r="OCL571"/>
      <c r="OCM571"/>
      <c r="OCN571"/>
      <c r="OCO571"/>
      <c r="OCP571"/>
      <c r="OCQ571"/>
      <c r="OCR571"/>
      <c r="OCS571"/>
      <c r="OCT571"/>
      <c r="OCU571"/>
      <c r="OCV571"/>
      <c r="OCW571"/>
      <c r="OCX571"/>
      <c r="OCY571"/>
      <c r="OCZ571"/>
      <c r="ODA571"/>
      <c r="ODB571"/>
      <c r="ODC571"/>
      <c r="ODD571"/>
      <c r="ODE571"/>
      <c r="ODF571"/>
      <c r="ODG571"/>
      <c r="ODH571"/>
      <c r="ODI571"/>
      <c r="ODJ571"/>
      <c r="ODK571"/>
      <c r="ODL571"/>
      <c r="ODM571"/>
      <c r="ODN571"/>
      <c r="ODO571"/>
      <c r="ODP571"/>
      <c r="ODQ571"/>
      <c r="ODR571"/>
      <c r="ODS571"/>
      <c r="ODT571"/>
      <c r="ODU571"/>
      <c r="ODV571"/>
      <c r="ODW571"/>
      <c r="ODX571"/>
      <c r="ODY571"/>
      <c r="ODZ571"/>
      <c r="OEA571"/>
      <c r="OEB571"/>
      <c r="OEC571"/>
      <c r="OED571"/>
      <c r="OEE571"/>
      <c r="OEF571"/>
      <c r="OEG571"/>
      <c r="OEH571"/>
      <c r="OEI571"/>
      <c r="OEJ571"/>
      <c r="OEK571"/>
      <c r="OEL571"/>
      <c r="OEM571"/>
      <c r="OEN571"/>
      <c r="OEO571"/>
      <c r="OEP571"/>
      <c r="OEQ571"/>
      <c r="OER571"/>
      <c r="OES571"/>
      <c r="OET571"/>
      <c r="OEU571"/>
      <c r="OEV571"/>
      <c r="OEW571"/>
      <c r="OEX571"/>
      <c r="OEY571"/>
      <c r="OEZ571"/>
      <c r="OFA571"/>
      <c r="OFB571"/>
      <c r="OFC571"/>
      <c r="OFD571"/>
      <c r="OFE571"/>
      <c r="OFF571"/>
      <c r="OFG571"/>
      <c r="OFH571"/>
      <c r="OFI571"/>
      <c r="OFJ571"/>
      <c r="OFK571"/>
      <c r="OFL571"/>
      <c r="OFM571"/>
      <c r="OFN571"/>
      <c r="OFO571"/>
      <c r="OFP571"/>
      <c r="OFQ571"/>
      <c r="OFR571"/>
      <c r="OFS571"/>
      <c r="OFT571"/>
      <c r="OFU571"/>
      <c r="OFV571"/>
      <c r="OFW571"/>
      <c r="OFX571"/>
      <c r="OFY571"/>
      <c r="OFZ571"/>
      <c r="OGA571"/>
      <c r="OGB571"/>
      <c r="OGC571"/>
      <c r="OGD571"/>
      <c r="OGE571"/>
      <c r="OGF571"/>
      <c r="OGG571"/>
      <c r="OGH571"/>
      <c r="OGI571"/>
      <c r="OGJ571"/>
      <c r="OGK571"/>
      <c r="OGL571"/>
      <c r="OGM571"/>
      <c r="OGN571"/>
      <c r="OGO571"/>
      <c r="OGP571"/>
      <c r="OGQ571"/>
      <c r="OGR571"/>
      <c r="OGS571"/>
      <c r="OGT571"/>
      <c r="OGU571"/>
      <c r="OGV571"/>
      <c r="OGW571"/>
      <c r="OGX571"/>
      <c r="OGY571"/>
      <c r="OGZ571"/>
      <c r="OHA571"/>
      <c r="OHB571"/>
      <c r="OHC571"/>
      <c r="OHD571"/>
      <c r="OHE571"/>
      <c r="OHF571"/>
      <c r="OHG571"/>
      <c r="OHH571"/>
      <c r="OHI571"/>
      <c r="OHJ571"/>
      <c r="OHK571"/>
      <c r="OHL571"/>
      <c r="OHM571"/>
      <c r="OHN571"/>
      <c r="OHO571"/>
      <c r="OHP571"/>
      <c r="OHQ571"/>
      <c r="OHR571"/>
      <c r="OHS571"/>
      <c r="OHT571"/>
      <c r="OHU571"/>
      <c r="OHV571"/>
      <c r="OHW571"/>
      <c r="OHX571"/>
      <c r="OHY571"/>
      <c r="OHZ571"/>
      <c r="OIA571"/>
      <c r="OIB571"/>
      <c r="OIC571"/>
      <c r="OID571"/>
      <c r="OIE571"/>
      <c r="OIF571"/>
      <c r="OIG571"/>
      <c r="OIH571"/>
      <c r="OII571"/>
      <c r="OIJ571"/>
      <c r="OIK571"/>
      <c r="OIL571"/>
      <c r="OIM571"/>
      <c r="OIN571"/>
      <c r="OIO571"/>
      <c r="OIP571"/>
      <c r="OIQ571"/>
      <c r="OIR571"/>
      <c r="OIS571"/>
      <c r="OIT571"/>
      <c r="OIU571"/>
      <c r="OIV571"/>
      <c r="OIW571"/>
      <c r="OIX571"/>
      <c r="OIY571"/>
      <c r="OIZ571"/>
      <c r="OJA571"/>
      <c r="OJB571"/>
      <c r="OJC571"/>
      <c r="OJD571"/>
      <c r="OJE571"/>
      <c r="OJF571"/>
      <c r="OJG571"/>
      <c r="OJH571"/>
      <c r="OJI571"/>
      <c r="OJJ571"/>
      <c r="OJK571"/>
      <c r="OJL571"/>
      <c r="OJM571"/>
      <c r="OJN571"/>
      <c r="OJO571"/>
      <c r="OJP571"/>
      <c r="OJQ571"/>
      <c r="OJR571"/>
      <c r="OJS571"/>
      <c r="OJT571"/>
      <c r="OJU571"/>
      <c r="OJV571"/>
      <c r="OJW571"/>
      <c r="OJX571"/>
      <c r="OJY571"/>
      <c r="OJZ571"/>
      <c r="OKA571"/>
      <c r="OKB571"/>
      <c r="OKC571"/>
      <c r="OKD571"/>
      <c r="OKE571"/>
      <c r="OKF571"/>
      <c r="OKG571"/>
      <c r="OKH571"/>
      <c r="OKI571"/>
      <c r="OKJ571"/>
      <c r="OKK571"/>
      <c r="OKL571"/>
      <c r="OKM571"/>
      <c r="OKN571"/>
      <c r="OKO571"/>
      <c r="OKP571"/>
      <c r="OKQ571"/>
      <c r="OKR571"/>
      <c r="OKS571"/>
      <c r="OKT571"/>
      <c r="OKU571"/>
      <c r="OKV571"/>
      <c r="OKW571"/>
      <c r="OKX571"/>
      <c r="OKY571"/>
      <c r="OKZ571"/>
      <c r="OLA571"/>
      <c r="OLB571"/>
      <c r="OLC571"/>
      <c r="OLD571"/>
      <c r="OLE571"/>
      <c r="OLF571"/>
      <c r="OLG571"/>
      <c r="OLH571"/>
      <c r="OLI571"/>
      <c r="OLJ571"/>
      <c r="OLK571"/>
      <c r="OLL571"/>
      <c r="OLM571"/>
      <c r="OLN571"/>
      <c r="OLO571"/>
      <c r="OLP571"/>
      <c r="OLQ571"/>
      <c r="OLR571"/>
      <c r="OLS571"/>
      <c r="OLT571"/>
      <c r="OLU571"/>
      <c r="OLV571"/>
      <c r="OLW571"/>
      <c r="OLX571"/>
      <c r="OLY571"/>
      <c r="OLZ571"/>
      <c r="OMA571"/>
      <c r="OMB571"/>
      <c r="OMC571"/>
      <c r="OMD571"/>
      <c r="OME571"/>
      <c r="OMF571"/>
      <c r="OMG571"/>
      <c r="OMH571"/>
      <c r="OMI571"/>
      <c r="OMJ571"/>
      <c r="OMK571"/>
      <c r="OML571"/>
      <c r="OMM571"/>
      <c r="OMN571"/>
      <c r="OMO571"/>
      <c r="OMP571"/>
      <c r="OMQ571"/>
      <c r="OMR571"/>
      <c r="OMS571"/>
      <c r="OMT571"/>
      <c r="OMU571"/>
      <c r="OMV571"/>
      <c r="OMW571"/>
      <c r="OMX571"/>
      <c r="OMY571"/>
      <c r="OMZ571"/>
      <c r="ONA571"/>
      <c r="ONB571"/>
      <c r="ONC571"/>
      <c r="OND571"/>
      <c r="ONE571"/>
      <c r="ONF571"/>
      <c r="ONG571"/>
      <c r="ONH571"/>
      <c r="ONI571"/>
      <c r="ONJ571"/>
      <c r="ONK571"/>
      <c r="ONL571"/>
      <c r="ONM571"/>
      <c r="ONN571"/>
      <c r="ONO571"/>
      <c r="ONP571"/>
      <c r="ONQ571"/>
      <c r="ONR571"/>
      <c r="ONS571"/>
      <c r="ONT571"/>
      <c r="ONU571"/>
      <c r="ONV571"/>
      <c r="ONW571"/>
      <c r="ONX571"/>
      <c r="ONY571"/>
      <c r="ONZ571"/>
      <c r="OOA571"/>
      <c r="OOB571"/>
      <c r="OOC571"/>
      <c r="OOD571"/>
      <c r="OOE571"/>
      <c r="OOF571"/>
      <c r="OOG571"/>
      <c r="OOH571"/>
      <c r="OOI571"/>
      <c r="OOJ571"/>
      <c r="OOK571"/>
      <c r="OOL571"/>
      <c r="OOM571"/>
      <c r="OON571"/>
      <c r="OOO571"/>
      <c r="OOP571"/>
      <c r="OOQ571"/>
      <c r="OOR571"/>
      <c r="OOS571"/>
      <c r="OOT571"/>
      <c r="OOU571"/>
      <c r="OOV571"/>
      <c r="OOW571"/>
      <c r="OOX571"/>
      <c r="OOY571"/>
      <c r="OOZ571"/>
      <c r="OPA571"/>
      <c r="OPB571"/>
      <c r="OPC571"/>
      <c r="OPD571"/>
      <c r="OPE571"/>
      <c r="OPF571"/>
      <c r="OPG571"/>
      <c r="OPH571"/>
      <c r="OPI571"/>
      <c r="OPJ571"/>
      <c r="OPK571"/>
      <c r="OPL571"/>
      <c r="OPM571"/>
      <c r="OPN571"/>
      <c r="OPO571"/>
      <c r="OPP571"/>
      <c r="OPQ571"/>
      <c r="OPR571"/>
      <c r="OPS571"/>
      <c r="OPT571"/>
      <c r="OPU571"/>
      <c r="OPV571"/>
      <c r="OPW571"/>
      <c r="OPX571"/>
      <c r="OPY571"/>
      <c r="OPZ571"/>
      <c r="OQA571"/>
      <c r="OQB571"/>
      <c r="OQC571"/>
      <c r="OQD571"/>
      <c r="OQE571"/>
      <c r="OQF571"/>
      <c r="OQG571"/>
      <c r="OQH571"/>
      <c r="OQI571"/>
      <c r="OQJ571"/>
      <c r="OQK571"/>
      <c r="OQL571"/>
      <c r="OQM571"/>
      <c r="OQN571"/>
      <c r="OQO571"/>
      <c r="OQP571"/>
      <c r="OQQ571"/>
      <c r="OQR571"/>
      <c r="OQS571"/>
      <c r="OQT571"/>
      <c r="OQU571"/>
      <c r="OQV571"/>
      <c r="OQW571"/>
      <c r="OQX571"/>
      <c r="OQY571"/>
      <c r="OQZ571"/>
      <c r="ORA571"/>
      <c r="ORB571"/>
      <c r="ORC571"/>
      <c r="ORD571"/>
      <c r="ORE571"/>
      <c r="ORF571"/>
      <c r="ORG571"/>
      <c r="ORH571"/>
      <c r="ORI571"/>
      <c r="ORJ571"/>
      <c r="ORK571"/>
      <c r="ORL571"/>
      <c r="ORM571"/>
      <c r="ORN571"/>
      <c r="ORO571"/>
      <c r="ORP571"/>
      <c r="ORQ571"/>
      <c r="ORR571"/>
      <c r="ORS571"/>
      <c r="ORT571"/>
      <c r="ORU571"/>
      <c r="ORV571"/>
      <c r="ORW571"/>
      <c r="ORX571"/>
      <c r="ORY571"/>
      <c r="ORZ571"/>
      <c r="OSA571"/>
      <c r="OSB571"/>
      <c r="OSC571"/>
      <c r="OSD571"/>
      <c r="OSE571"/>
      <c r="OSF571"/>
      <c r="OSG571"/>
      <c r="OSH571"/>
      <c r="OSI571"/>
      <c r="OSJ571"/>
      <c r="OSK571"/>
      <c r="OSL571"/>
      <c r="OSM571"/>
      <c r="OSN571"/>
      <c r="OSO571"/>
      <c r="OSP571"/>
      <c r="OSQ571"/>
      <c r="OSR571"/>
      <c r="OSS571"/>
      <c r="OST571"/>
      <c r="OSU571"/>
      <c r="OSV571"/>
      <c r="OSW571"/>
      <c r="OSX571"/>
      <c r="OSY571"/>
      <c r="OSZ571"/>
      <c r="OTA571"/>
      <c r="OTB571"/>
      <c r="OTC571"/>
      <c r="OTD571"/>
      <c r="OTE571"/>
      <c r="OTF571"/>
      <c r="OTG571"/>
      <c r="OTH571"/>
      <c r="OTI571"/>
      <c r="OTJ571"/>
      <c r="OTK571"/>
      <c r="OTL571"/>
      <c r="OTM571"/>
      <c r="OTN571"/>
      <c r="OTO571"/>
      <c r="OTP571"/>
      <c r="OTQ571"/>
      <c r="OTR571"/>
      <c r="OTS571"/>
      <c r="OTT571"/>
      <c r="OTU571"/>
      <c r="OTV571"/>
      <c r="OTW571"/>
      <c r="OTX571"/>
      <c r="OTY571"/>
      <c r="OTZ571"/>
      <c r="OUA571"/>
      <c r="OUB571"/>
      <c r="OUC571"/>
      <c r="OUD571"/>
      <c r="OUE571"/>
      <c r="OUF571"/>
      <c r="OUG571"/>
      <c r="OUH571"/>
      <c r="OUI571"/>
      <c r="OUJ571"/>
      <c r="OUK571"/>
      <c r="OUL571"/>
      <c r="OUM571"/>
      <c r="OUN571"/>
      <c r="OUO571"/>
      <c r="OUP571"/>
      <c r="OUQ571"/>
      <c r="OUR571"/>
      <c r="OUS571"/>
      <c r="OUT571"/>
      <c r="OUU571"/>
      <c r="OUV571"/>
      <c r="OUW571"/>
      <c r="OUX571"/>
      <c r="OUY571"/>
      <c r="OUZ571"/>
      <c r="OVA571"/>
      <c r="OVB571"/>
      <c r="OVC571"/>
      <c r="OVD571"/>
      <c r="OVE571"/>
      <c r="OVF571"/>
      <c r="OVG571"/>
      <c r="OVH571"/>
      <c r="OVI571"/>
      <c r="OVJ571"/>
      <c r="OVK571"/>
      <c r="OVL571"/>
      <c r="OVM571"/>
      <c r="OVN571"/>
      <c r="OVO571"/>
      <c r="OVP571"/>
      <c r="OVQ571"/>
      <c r="OVR571"/>
      <c r="OVS571"/>
      <c r="OVT571"/>
      <c r="OVU571"/>
      <c r="OVV571"/>
      <c r="OVW571"/>
      <c r="OVX571"/>
      <c r="OVY571"/>
      <c r="OVZ571"/>
      <c r="OWA571"/>
      <c r="OWB571"/>
      <c r="OWC571"/>
      <c r="OWD571"/>
      <c r="OWE571"/>
      <c r="OWF571"/>
      <c r="OWG571"/>
      <c r="OWH571"/>
      <c r="OWI571"/>
      <c r="OWJ571"/>
      <c r="OWK571"/>
      <c r="OWL571"/>
      <c r="OWM571"/>
      <c r="OWN571"/>
      <c r="OWO571"/>
      <c r="OWP571"/>
      <c r="OWQ571"/>
      <c r="OWR571"/>
      <c r="OWS571"/>
      <c r="OWT571"/>
      <c r="OWU571"/>
      <c r="OWV571"/>
      <c r="OWW571"/>
      <c r="OWX571"/>
      <c r="OWY571"/>
      <c r="OWZ571"/>
      <c r="OXA571"/>
      <c r="OXB571"/>
      <c r="OXC571"/>
      <c r="OXD571"/>
      <c r="OXE571"/>
      <c r="OXF571"/>
      <c r="OXG571"/>
      <c r="OXH571"/>
      <c r="OXI571"/>
      <c r="OXJ571"/>
      <c r="OXK571"/>
      <c r="OXL571"/>
      <c r="OXM571"/>
      <c r="OXN571"/>
      <c r="OXO571"/>
      <c r="OXP571"/>
      <c r="OXQ571"/>
      <c r="OXR571"/>
      <c r="OXS571"/>
      <c r="OXT571"/>
      <c r="OXU571"/>
      <c r="OXV571"/>
      <c r="OXW571"/>
      <c r="OXX571"/>
      <c r="OXY571"/>
      <c r="OXZ571"/>
      <c r="OYA571"/>
      <c r="OYB571"/>
      <c r="OYC571"/>
      <c r="OYD571"/>
      <c r="OYE571"/>
      <c r="OYF571"/>
      <c r="OYG571"/>
      <c r="OYH571"/>
      <c r="OYI571"/>
      <c r="OYJ571"/>
      <c r="OYK571"/>
      <c r="OYL571"/>
      <c r="OYM571"/>
      <c r="OYN571"/>
      <c r="OYO571"/>
      <c r="OYP571"/>
      <c r="OYQ571"/>
      <c r="OYR571"/>
      <c r="OYS571"/>
      <c r="OYT571"/>
      <c r="OYU571"/>
      <c r="OYV571"/>
      <c r="OYW571"/>
      <c r="OYX571"/>
      <c r="OYY571"/>
      <c r="OYZ571"/>
      <c r="OZA571"/>
      <c r="OZB571"/>
      <c r="OZC571"/>
      <c r="OZD571"/>
      <c r="OZE571"/>
      <c r="OZF571"/>
      <c r="OZG571"/>
      <c r="OZH571"/>
      <c r="OZI571"/>
      <c r="OZJ571"/>
      <c r="OZK571"/>
      <c r="OZL571"/>
      <c r="OZM571"/>
      <c r="OZN571"/>
      <c r="OZO571"/>
      <c r="OZP571"/>
      <c r="OZQ571"/>
      <c r="OZR571"/>
      <c r="OZS571"/>
      <c r="OZT571"/>
      <c r="OZU571"/>
      <c r="OZV571"/>
      <c r="OZW571"/>
      <c r="OZX571"/>
      <c r="OZY571"/>
      <c r="OZZ571"/>
      <c r="PAA571"/>
      <c r="PAB571"/>
      <c r="PAC571"/>
      <c r="PAD571"/>
      <c r="PAE571"/>
      <c r="PAF571"/>
      <c r="PAG571"/>
      <c r="PAH571"/>
      <c r="PAI571"/>
      <c r="PAJ571"/>
      <c r="PAK571"/>
      <c r="PAL571"/>
      <c r="PAM571"/>
      <c r="PAN571"/>
      <c r="PAO571"/>
      <c r="PAP571"/>
      <c r="PAQ571"/>
      <c r="PAR571"/>
      <c r="PAS571"/>
      <c r="PAT571"/>
      <c r="PAU571"/>
      <c r="PAV571"/>
      <c r="PAW571"/>
      <c r="PAX571"/>
      <c r="PAY571"/>
      <c r="PAZ571"/>
      <c r="PBA571"/>
      <c r="PBB571"/>
      <c r="PBC571"/>
      <c r="PBD571"/>
      <c r="PBE571"/>
      <c r="PBF571"/>
      <c r="PBG571"/>
      <c r="PBH571"/>
      <c r="PBI571"/>
      <c r="PBJ571"/>
      <c r="PBK571"/>
      <c r="PBL571"/>
      <c r="PBM571"/>
      <c r="PBN571"/>
      <c r="PBO571"/>
      <c r="PBP571"/>
      <c r="PBQ571"/>
      <c r="PBR571"/>
      <c r="PBS571"/>
      <c r="PBT571"/>
      <c r="PBU571"/>
      <c r="PBV571"/>
      <c r="PBW571"/>
      <c r="PBX571"/>
      <c r="PBY571"/>
      <c r="PBZ571"/>
      <c r="PCA571"/>
      <c r="PCB571"/>
      <c r="PCC571"/>
      <c r="PCD571"/>
      <c r="PCE571"/>
      <c r="PCF571"/>
      <c r="PCG571"/>
      <c r="PCH571"/>
      <c r="PCI571"/>
      <c r="PCJ571"/>
      <c r="PCK571"/>
      <c r="PCL571"/>
      <c r="PCM571"/>
      <c r="PCN571"/>
      <c r="PCO571"/>
      <c r="PCP571"/>
      <c r="PCQ571"/>
      <c r="PCR571"/>
      <c r="PCS571"/>
      <c r="PCT571"/>
      <c r="PCU571"/>
      <c r="PCV571"/>
      <c r="PCW571"/>
      <c r="PCX571"/>
      <c r="PCY571"/>
      <c r="PCZ571"/>
      <c r="PDA571"/>
      <c r="PDB571"/>
      <c r="PDC571"/>
      <c r="PDD571"/>
      <c r="PDE571"/>
      <c r="PDF571"/>
      <c r="PDG571"/>
      <c r="PDH571"/>
      <c r="PDI571"/>
      <c r="PDJ571"/>
      <c r="PDK571"/>
      <c r="PDL571"/>
      <c r="PDM571"/>
      <c r="PDN571"/>
      <c r="PDO571"/>
      <c r="PDP571"/>
      <c r="PDQ571"/>
      <c r="PDR571"/>
      <c r="PDS571"/>
      <c r="PDT571"/>
      <c r="PDU571"/>
      <c r="PDV571"/>
      <c r="PDW571"/>
      <c r="PDX571"/>
      <c r="PDY571"/>
      <c r="PDZ571"/>
      <c r="PEA571"/>
      <c r="PEB571"/>
      <c r="PEC571"/>
      <c r="PED571"/>
      <c r="PEE571"/>
      <c r="PEF571"/>
      <c r="PEG571"/>
      <c r="PEH571"/>
      <c r="PEI571"/>
      <c r="PEJ571"/>
      <c r="PEK571"/>
      <c r="PEL571"/>
      <c r="PEM571"/>
      <c r="PEN571"/>
      <c r="PEO571"/>
      <c r="PEP571"/>
      <c r="PEQ571"/>
      <c r="PER571"/>
      <c r="PES571"/>
      <c r="PET571"/>
      <c r="PEU571"/>
      <c r="PEV571"/>
      <c r="PEW571"/>
      <c r="PEX571"/>
      <c r="PEY571"/>
      <c r="PEZ571"/>
      <c r="PFA571"/>
      <c r="PFB571"/>
      <c r="PFC571"/>
      <c r="PFD571"/>
      <c r="PFE571"/>
      <c r="PFF571"/>
      <c r="PFG571"/>
      <c r="PFH571"/>
      <c r="PFI571"/>
      <c r="PFJ571"/>
      <c r="PFK571"/>
      <c r="PFL571"/>
      <c r="PFM571"/>
      <c r="PFN571"/>
      <c r="PFO571"/>
      <c r="PFP571"/>
      <c r="PFQ571"/>
      <c r="PFR571"/>
      <c r="PFS571"/>
      <c r="PFT571"/>
      <c r="PFU571"/>
      <c r="PFV571"/>
      <c r="PFW571"/>
      <c r="PFX571"/>
      <c r="PFY571"/>
      <c r="PFZ571"/>
      <c r="PGA571"/>
      <c r="PGB571"/>
      <c r="PGC571"/>
      <c r="PGD571"/>
      <c r="PGE571"/>
      <c r="PGF571"/>
      <c r="PGG571"/>
      <c r="PGH571"/>
      <c r="PGI571"/>
      <c r="PGJ571"/>
      <c r="PGK571"/>
      <c r="PGL571"/>
      <c r="PGM571"/>
      <c r="PGN571"/>
      <c r="PGO571"/>
      <c r="PGP571"/>
      <c r="PGQ571"/>
      <c r="PGR571"/>
      <c r="PGS571"/>
      <c r="PGT571"/>
      <c r="PGU571"/>
      <c r="PGV571"/>
      <c r="PGW571"/>
      <c r="PGX571"/>
      <c r="PGY571"/>
      <c r="PGZ571"/>
      <c r="PHA571"/>
      <c r="PHB571"/>
      <c r="PHC571"/>
      <c r="PHD571"/>
      <c r="PHE571"/>
      <c r="PHF571"/>
      <c r="PHG571"/>
      <c r="PHH571"/>
      <c r="PHI571"/>
      <c r="PHJ571"/>
      <c r="PHK571"/>
      <c r="PHL571"/>
      <c r="PHM571"/>
      <c r="PHN571"/>
      <c r="PHO571"/>
      <c r="PHP571"/>
      <c r="PHQ571"/>
      <c r="PHR571"/>
      <c r="PHS571"/>
      <c r="PHT571"/>
      <c r="PHU571"/>
      <c r="PHV571"/>
      <c r="PHW571"/>
      <c r="PHX571"/>
      <c r="PHY571"/>
      <c r="PHZ571"/>
      <c r="PIA571"/>
      <c r="PIB571"/>
      <c r="PIC571"/>
      <c r="PID571"/>
      <c r="PIE571"/>
      <c r="PIF571"/>
      <c r="PIG571"/>
      <c r="PIH571"/>
      <c r="PII571"/>
      <c r="PIJ571"/>
      <c r="PIK571"/>
      <c r="PIL571"/>
      <c r="PIM571"/>
      <c r="PIN571"/>
      <c r="PIO571"/>
      <c r="PIP571"/>
      <c r="PIQ571"/>
      <c r="PIR571"/>
      <c r="PIS571"/>
      <c r="PIT571"/>
      <c r="PIU571"/>
      <c r="PIV571"/>
      <c r="PIW571"/>
      <c r="PIX571"/>
      <c r="PIY571"/>
      <c r="PIZ571"/>
      <c r="PJA571"/>
      <c r="PJB571"/>
      <c r="PJC571"/>
      <c r="PJD571"/>
      <c r="PJE571"/>
      <c r="PJF571"/>
      <c r="PJG571"/>
      <c r="PJH571"/>
      <c r="PJI571"/>
      <c r="PJJ571"/>
      <c r="PJK571"/>
      <c r="PJL571"/>
      <c r="PJM571"/>
      <c r="PJN571"/>
      <c r="PJO571"/>
      <c r="PJP571"/>
      <c r="PJQ571"/>
      <c r="PJR571"/>
      <c r="PJS571"/>
      <c r="PJT571"/>
      <c r="PJU571"/>
      <c r="PJV571"/>
      <c r="PJW571"/>
      <c r="PJX571"/>
      <c r="PJY571"/>
      <c r="PJZ571"/>
      <c r="PKA571"/>
      <c r="PKB571"/>
      <c r="PKC571"/>
      <c r="PKD571"/>
      <c r="PKE571"/>
      <c r="PKF571"/>
      <c r="PKG571"/>
      <c r="PKH571"/>
      <c r="PKI571"/>
      <c r="PKJ571"/>
      <c r="PKK571"/>
      <c r="PKL571"/>
      <c r="PKM571"/>
      <c r="PKN571"/>
      <c r="PKO571"/>
      <c r="PKP571"/>
      <c r="PKQ571"/>
      <c r="PKR571"/>
      <c r="PKS571"/>
      <c r="PKT571"/>
      <c r="PKU571"/>
      <c r="PKV571"/>
      <c r="PKW571"/>
      <c r="PKX571"/>
      <c r="PKY571"/>
      <c r="PKZ571"/>
      <c r="PLA571"/>
      <c r="PLB571"/>
      <c r="PLC571"/>
      <c r="PLD571"/>
      <c r="PLE571"/>
      <c r="PLF571"/>
      <c r="PLG571"/>
      <c r="PLH571"/>
      <c r="PLI571"/>
      <c r="PLJ571"/>
      <c r="PLK571"/>
      <c r="PLL571"/>
      <c r="PLM571"/>
      <c r="PLN571"/>
      <c r="PLO571"/>
      <c r="PLP571"/>
      <c r="PLQ571"/>
      <c r="PLR571"/>
      <c r="PLS571"/>
      <c r="PLT571"/>
      <c r="PLU571"/>
      <c r="PLV571"/>
      <c r="PLW571"/>
      <c r="PLX571"/>
      <c r="PLY571"/>
      <c r="PLZ571"/>
      <c r="PMA571"/>
      <c r="PMB571"/>
      <c r="PMC571"/>
      <c r="PMD571"/>
      <c r="PME571"/>
      <c r="PMF571"/>
      <c r="PMG571"/>
      <c r="PMH571"/>
      <c r="PMI571"/>
      <c r="PMJ571"/>
      <c r="PMK571"/>
      <c r="PML571"/>
      <c r="PMM571"/>
      <c r="PMN571"/>
      <c r="PMO571"/>
      <c r="PMP571"/>
      <c r="PMQ571"/>
      <c r="PMR571"/>
      <c r="PMS571"/>
      <c r="PMT571"/>
      <c r="PMU571"/>
      <c r="PMV571"/>
      <c r="PMW571"/>
      <c r="PMX571"/>
      <c r="PMY571"/>
      <c r="PMZ571"/>
      <c r="PNA571"/>
      <c r="PNB571"/>
      <c r="PNC571"/>
      <c r="PND571"/>
      <c r="PNE571"/>
      <c r="PNF571"/>
      <c r="PNG571"/>
      <c r="PNH571"/>
      <c r="PNI571"/>
      <c r="PNJ571"/>
      <c r="PNK571"/>
      <c r="PNL571"/>
      <c r="PNM571"/>
      <c r="PNN571"/>
      <c r="PNO571"/>
      <c r="PNP571"/>
      <c r="PNQ571"/>
      <c r="PNR571"/>
      <c r="PNS571"/>
      <c r="PNT571"/>
      <c r="PNU571"/>
      <c r="PNV571"/>
      <c r="PNW571"/>
      <c r="PNX571"/>
      <c r="PNY571"/>
      <c r="PNZ571"/>
      <c r="POA571"/>
      <c r="POB571"/>
      <c r="POC571"/>
      <c r="POD571"/>
      <c r="POE571"/>
      <c r="POF571"/>
      <c r="POG571"/>
      <c r="POH571"/>
      <c r="POI571"/>
      <c r="POJ571"/>
      <c r="POK571"/>
      <c r="POL571"/>
      <c r="POM571"/>
      <c r="PON571"/>
      <c r="POO571"/>
      <c r="POP571"/>
      <c r="POQ571"/>
      <c r="POR571"/>
      <c r="POS571"/>
      <c r="POT571"/>
      <c r="POU571"/>
      <c r="POV571"/>
      <c r="POW571"/>
      <c r="POX571"/>
      <c r="POY571"/>
      <c r="POZ571"/>
      <c r="PPA571"/>
      <c r="PPB571"/>
      <c r="PPC571"/>
      <c r="PPD571"/>
      <c r="PPE571"/>
      <c r="PPF571"/>
      <c r="PPG571"/>
      <c r="PPH571"/>
      <c r="PPI571"/>
      <c r="PPJ571"/>
      <c r="PPK571"/>
      <c r="PPL571"/>
      <c r="PPM571"/>
      <c r="PPN571"/>
      <c r="PPO571"/>
      <c r="PPP571"/>
      <c r="PPQ571"/>
      <c r="PPR571"/>
      <c r="PPS571"/>
      <c r="PPT571"/>
      <c r="PPU571"/>
      <c r="PPV571"/>
      <c r="PPW571"/>
      <c r="PPX571"/>
      <c r="PPY571"/>
      <c r="PPZ571"/>
      <c r="PQA571"/>
      <c r="PQB571"/>
      <c r="PQC571"/>
      <c r="PQD571"/>
      <c r="PQE571"/>
      <c r="PQF571"/>
      <c r="PQG571"/>
      <c r="PQH571"/>
      <c r="PQI571"/>
      <c r="PQJ571"/>
      <c r="PQK571"/>
      <c r="PQL571"/>
      <c r="PQM571"/>
      <c r="PQN571"/>
      <c r="PQO571"/>
      <c r="PQP571"/>
      <c r="PQQ571"/>
      <c r="PQR571"/>
      <c r="PQS571"/>
      <c r="PQT571"/>
      <c r="PQU571"/>
      <c r="PQV571"/>
      <c r="PQW571"/>
      <c r="PQX571"/>
      <c r="PQY571"/>
      <c r="PQZ571"/>
      <c r="PRA571"/>
      <c r="PRB571"/>
      <c r="PRC571"/>
      <c r="PRD571"/>
      <c r="PRE571"/>
      <c r="PRF571"/>
      <c r="PRG571"/>
      <c r="PRH571"/>
      <c r="PRI571"/>
      <c r="PRJ571"/>
      <c r="PRK571"/>
      <c r="PRL571"/>
      <c r="PRM571"/>
      <c r="PRN571"/>
      <c r="PRO571"/>
      <c r="PRP571"/>
      <c r="PRQ571"/>
      <c r="PRR571"/>
      <c r="PRS571"/>
      <c r="PRT571"/>
      <c r="PRU571"/>
      <c r="PRV571"/>
      <c r="PRW571"/>
      <c r="PRX571"/>
      <c r="PRY571"/>
      <c r="PRZ571"/>
      <c r="PSA571"/>
      <c r="PSB571"/>
      <c r="PSC571"/>
      <c r="PSD571"/>
      <c r="PSE571"/>
      <c r="PSF571"/>
      <c r="PSG571"/>
      <c r="PSH571"/>
      <c r="PSI571"/>
      <c r="PSJ571"/>
      <c r="PSK571"/>
      <c r="PSL571"/>
      <c r="PSM571"/>
      <c r="PSN571"/>
      <c r="PSO571"/>
      <c r="PSP571"/>
      <c r="PSQ571"/>
      <c r="PSR571"/>
      <c r="PSS571"/>
      <c r="PST571"/>
      <c r="PSU571"/>
      <c r="PSV571"/>
      <c r="PSW571"/>
      <c r="PSX571"/>
      <c r="PSY571"/>
      <c r="PSZ571"/>
      <c r="PTA571"/>
      <c r="PTB571"/>
      <c r="PTC571"/>
      <c r="PTD571"/>
      <c r="PTE571"/>
      <c r="PTF571"/>
      <c r="PTG571"/>
      <c r="PTH571"/>
      <c r="PTI571"/>
      <c r="PTJ571"/>
      <c r="PTK571"/>
      <c r="PTL571"/>
      <c r="PTM571"/>
      <c r="PTN571"/>
      <c r="PTO571"/>
      <c r="PTP571"/>
      <c r="PTQ571"/>
      <c r="PTR571"/>
      <c r="PTS571"/>
      <c r="PTT571"/>
      <c r="PTU571"/>
      <c r="PTV571"/>
      <c r="PTW571"/>
      <c r="PTX571"/>
      <c r="PTY571"/>
      <c r="PTZ571"/>
      <c r="PUA571"/>
      <c r="PUB571"/>
      <c r="PUC571"/>
      <c r="PUD571"/>
      <c r="PUE571"/>
      <c r="PUF571"/>
      <c r="PUG571"/>
      <c r="PUH571"/>
      <c r="PUI571"/>
      <c r="PUJ571"/>
      <c r="PUK571"/>
      <c r="PUL571"/>
      <c r="PUM571"/>
      <c r="PUN571"/>
      <c r="PUO571"/>
      <c r="PUP571"/>
      <c r="PUQ571"/>
      <c r="PUR571"/>
      <c r="PUS571"/>
      <c r="PUT571"/>
      <c r="PUU571"/>
      <c r="PUV571"/>
      <c r="PUW571"/>
      <c r="PUX571"/>
      <c r="PUY571"/>
      <c r="PUZ571"/>
      <c r="PVA571"/>
      <c r="PVB571"/>
      <c r="PVC571"/>
      <c r="PVD571"/>
      <c r="PVE571"/>
      <c r="PVF571"/>
      <c r="PVG571"/>
      <c r="PVH571"/>
      <c r="PVI571"/>
      <c r="PVJ571"/>
      <c r="PVK571"/>
      <c r="PVL571"/>
      <c r="PVM571"/>
      <c r="PVN571"/>
      <c r="PVO571"/>
      <c r="PVP571"/>
      <c r="PVQ571"/>
      <c r="PVR571"/>
      <c r="PVS571"/>
      <c r="PVT571"/>
      <c r="PVU571"/>
      <c r="PVV571"/>
      <c r="PVW571"/>
      <c r="PVX571"/>
      <c r="PVY571"/>
      <c r="PVZ571"/>
      <c r="PWA571"/>
      <c r="PWB571"/>
      <c r="PWC571"/>
      <c r="PWD571"/>
      <c r="PWE571"/>
      <c r="PWF571"/>
      <c r="PWG571"/>
      <c r="PWH571"/>
      <c r="PWI571"/>
      <c r="PWJ571"/>
      <c r="PWK571"/>
      <c r="PWL571"/>
      <c r="PWM571"/>
      <c r="PWN571"/>
      <c r="PWO571"/>
      <c r="PWP571"/>
      <c r="PWQ571"/>
      <c r="PWR571"/>
      <c r="PWS571"/>
      <c r="PWT571"/>
      <c r="PWU571"/>
      <c r="PWV571"/>
      <c r="PWW571"/>
      <c r="PWX571"/>
      <c r="PWY571"/>
      <c r="PWZ571"/>
      <c r="PXA571"/>
      <c r="PXB571"/>
      <c r="PXC571"/>
      <c r="PXD571"/>
      <c r="PXE571"/>
      <c r="PXF571"/>
      <c r="PXG571"/>
      <c r="PXH571"/>
      <c r="PXI571"/>
      <c r="PXJ571"/>
      <c r="PXK571"/>
      <c r="PXL571"/>
      <c r="PXM571"/>
      <c r="PXN571"/>
      <c r="PXO571"/>
      <c r="PXP571"/>
      <c r="PXQ571"/>
      <c r="PXR571"/>
      <c r="PXS571"/>
      <c r="PXT571"/>
      <c r="PXU571"/>
      <c r="PXV571"/>
      <c r="PXW571"/>
      <c r="PXX571"/>
      <c r="PXY571"/>
      <c r="PXZ571"/>
      <c r="PYA571"/>
      <c r="PYB571"/>
      <c r="PYC571"/>
      <c r="PYD571"/>
      <c r="PYE571"/>
      <c r="PYF571"/>
      <c r="PYG571"/>
      <c r="PYH571"/>
      <c r="PYI571"/>
      <c r="PYJ571"/>
      <c r="PYK571"/>
      <c r="PYL571"/>
      <c r="PYM571"/>
      <c r="PYN571"/>
      <c r="PYO571"/>
      <c r="PYP571"/>
      <c r="PYQ571"/>
      <c r="PYR571"/>
      <c r="PYS571"/>
      <c r="PYT571"/>
      <c r="PYU571"/>
      <c r="PYV571"/>
      <c r="PYW571"/>
      <c r="PYX571"/>
      <c r="PYY571"/>
      <c r="PYZ571"/>
      <c r="PZA571"/>
      <c r="PZB571"/>
      <c r="PZC571"/>
      <c r="PZD571"/>
      <c r="PZE571"/>
      <c r="PZF571"/>
      <c r="PZG571"/>
      <c r="PZH571"/>
      <c r="PZI571"/>
      <c r="PZJ571"/>
      <c r="PZK571"/>
      <c r="PZL571"/>
      <c r="PZM571"/>
      <c r="PZN571"/>
      <c r="PZO571"/>
      <c r="PZP571"/>
      <c r="PZQ571"/>
      <c r="PZR571"/>
      <c r="PZS571"/>
      <c r="PZT571"/>
      <c r="PZU571"/>
      <c r="PZV571"/>
      <c r="PZW571"/>
      <c r="PZX571"/>
      <c r="PZY571"/>
      <c r="PZZ571"/>
      <c r="QAA571"/>
      <c r="QAB571"/>
      <c r="QAC571"/>
      <c r="QAD571"/>
      <c r="QAE571"/>
      <c r="QAF571"/>
      <c r="QAG571"/>
      <c r="QAH571"/>
      <c r="QAI571"/>
      <c r="QAJ571"/>
      <c r="QAK571"/>
      <c r="QAL571"/>
      <c r="QAM571"/>
      <c r="QAN571"/>
      <c r="QAO571"/>
      <c r="QAP571"/>
      <c r="QAQ571"/>
      <c r="QAR571"/>
      <c r="QAS571"/>
      <c r="QAT571"/>
      <c r="QAU571"/>
      <c r="QAV571"/>
      <c r="QAW571"/>
      <c r="QAX571"/>
      <c r="QAY571"/>
      <c r="QAZ571"/>
      <c r="QBA571"/>
      <c r="QBB571"/>
      <c r="QBC571"/>
      <c r="QBD571"/>
      <c r="QBE571"/>
      <c r="QBF571"/>
      <c r="QBG571"/>
      <c r="QBH571"/>
      <c r="QBI571"/>
      <c r="QBJ571"/>
      <c r="QBK571"/>
      <c r="QBL571"/>
      <c r="QBM571"/>
      <c r="QBN571"/>
      <c r="QBO571"/>
      <c r="QBP571"/>
      <c r="QBQ571"/>
      <c r="QBR571"/>
      <c r="QBS571"/>
      <c r="QBT571"/>
      <c r="QBU571"/>
      <c r="QBV571"/>
      <c r="QBW571"/>
      <c r="QBX571"/>
      <c r="QBY571"/>
      <c r="QBZ571"/>
      <c r="QCA571"/>
      <c r="QCB571"/>
      <c r="QCC571"/>
      <c r="QCD571"/>
      <c r="QCE571"/>
      <c r="QCF571"/>
      <c r="QCG571"/>
      <c r="QCH571"/>
      <c r="QCI571"/>
      <c r="QCJ571"/>
      <c r="QCK571"/>
      <c r="QCL571"/>
      <c r="QCM571"/>
      <c r="QCN571"/>
      <c r="QCO571"/>
      <c r="QCP571"/>
      <c r="QCQ571"/>
      <c r="QCR571"/>
      <c r="QCS571"/>
      <c r="QCT571"/>
      <c r="QCU571"/>
      <c r="QCV571"/>
      <c r="QCW571"/>
      <c r="QCX571"/>
      <c r="QCY571"/>
      <c r="QCZ571"/>
      <c r="QDA571"/>
      <c r="QDB571"/>
      <c r="QDC571"/>
      <c r="QDD571"/>
      <c r="QDE571"/>
      <c r="QDF571"/>
      <c r="QDG571"/>
      <c r="QDH571"/>
      <c r="QDI571"/>
      <c r="QDJ571"/>
      <c r="QDK571"/>
      <c r="QDL571"/>
      <c r="QDM571"/>
      <c r="QDN571"/>
      <c r="QDO571"/>
      <c r="QDP571"/>
      <c r="QDQ571"/>
      <c r="QDR571"/>
      <c r="QDS571"/>
      <c r="QDT571"/>
      <c r="QDU571"/>
      <c r="QDV571"/>
      <c r="QDW571"/>
      <c r="QDX571"/>
      <c r="QDY571"/>
      <c r="QDZ571"/>
      <c r="QEA571"/>
      <c r="QEB571"/>
      <c r="QEC571"/>
      <c r="QED571"/>
      <c r="QEE571"/>
      <c r="QEF571"/>
      <c r="QEG571"/>
      <c r="QEH571"/>
      <c r="QEI571"/>
      <c r="QEJ571"/>
      <c r="QEK571"/>
      <c r="QEL571"/>
      <c r="QEM571"/>
      <c r="QEN571"/>
      <c r="QEO571"/>
      <c r="QEP571"/>
      <c r="QEQ571"/>
      <c r="QER571"/>
      <c r="QES571"/>
      <c r="QET571"/>
      <c r="QEU571"/>
      <c r="QEV571"/>
      <c r="QEW571"/>
      <c r="QEX571"/>
      <c r="QEY571"/>
      <c r="QEZ571"/>
      <c r="QFA571"/>
      <c r="QFB571"/>
      <c r="QFC571"/>
      <c r="QFD571"/>
      <c r="QFE571"/>
      <c r="QFF571"/>
      <c r="QFG571"/>
      <c r="QFH571"/>
      <c r="QFI571"/>
      <c r="QFJ571"/>
      <c r="QFK571"/>
      <c r="QFL571"/>
      <c r="QFM571"/>
      <c r="QFN571"/>
      <c r="QFO571"/>
      <c r="QFP571"/>
      <c r="QFQ571"/>
      <c r="QFR571"/>
      <c r="QFS571"/>
      <c r="QFT571"/>
      <c r="QFU571"/>
      <c r="QFV571"/>
      <c r="QFW571"/>
      <c r="QFX571"/>
      <c r="QFY571"/>
      <c r="QFZ571"/>
      <c r="QGA571"/>
      <c r="QGB571"/>
      <c r="QGC571"/>
      <c r="QGD571"/>
      <c r="QGE571"/>
      <c r="QGF571"/>
      <c r="QGG571"/>
      <c r="QGH571"/>
      <c r="QGI571"/>
      <c r="QGJ571"/>
      <c r="QGK571"/>
      <c r="QGL571"/>
      <c r="QGM571"/>
      <c r="QGN571"/>
      <c r="QGO571"/>
      <c r="QGP571"/>
      <c r="QGQ571"/>
      <c r="QGR571"/>
      <c r="QGS571"/>
      <c r="QGT571"/>
      <c r="QGU571"/>
      <c r="QGV571"/>
      <c r="QGW571"/>
      <c r="QGX571"/>
      <c r="QGY571"/>
      <c r="QGZ571"/>
      <c r="QHA571"/>
      <c r="QHB571"/>
      <c r="QHC571"/>
      <c r="QHD571"/>
      <c r="QHE571"/>
      <c r="QHF571"/>
      <c r="QHG571"/>
      <c r="QHH571"/>
      <c r="QHI571"/>
      <c r="QHJ571"/>
      <c r="QHK571"/>
      <c r="QHL571"/>
      <c r="QHM571"/>
      <c r="QHN571"/>
      <c r="QHO571"/>
      <c r="QHP571"/>
      <c r="QHQ571"/>
      <c r="QHR571"/>
      <c r="QHS571"/>
      <c r="QHT571"/>
      <c r="QHU571"/>
      <c r="QHV571"/>
      <c r="QHW571"/>
      <c r="QHX571"/>
      <c r="QHY571"/>
      <c r="QHZ571"/>
      <c r="QIA571"/>
      <c r="QIB571"/>
      <c r="QIC571"/>
      <c r="QID571"/>
      <c r="QIE571"/>
      <c r="QIF571"/>
      <c r="QIG571"/>
      <c r="QIH571"/>
      <c r="QII571"/>
      <c r="QIJ571"/>
      <c r="QIK571"/>
      <c r="QIL571"/>
      <c r="QIM571"/>
      <c r="QIN571"/>
      <c r="QIO571"/>
      <c r="QIP571"/>
      <c r="QIQ571"/>
      <c r="QIR571"/>
      <c r="QIS571"/>
      <c r="QIT571"/>
      <c r="QIU571"/>
      <c r="QIV571"/>
      <c r="QIW571"/>
      <c r="QIX571"/>
      <c r="QIY571"/>
      <c r="QIZ571"/>
      <c r="QJA571"/>
      <c r="QJB571"/>
      <c r="QJC571"/>
      <c r="QJD571"/>
      <c r="QJE571"/>
      <c r="QJF571"/>
      <c r="QJG571"/>
      <c r="QJH571"/>
      <c r="QJI571"/>
      <c r="QJJ571"/>
      <c r="QJK571"/>
      <c r="QJL571"/>
      <c r="QJM571"/>
      <c r="QJN571"/>
      <c r="QJO571"/>
      <c r="QJP571"/>
      <c r="QJQ571"/>
      <c r="QJR571"/>
      <c r="QJS571"/>
      <c r="QJT571"/>
      <c r="QJU571"/>
      <c r="QJV571"/>
      <c r="QJW571"/>
      <c r="QJX571"/>
      <c r="QJY571"/>
      <c r="QJZ571"/>
      <c r="QKA571"/>
      <c r="QKB571"/>
      <c r="QKC571"/>
      <c r="QKD571"/>
      <c r="QKE571"/>
      <c r="QKF571"/>
      <c r="QKG571"/>
      <c r="QKH571"/>
      <c r="QKI571"/>
      <c r="QKJ571"/>
      <c r="QKK571"/>
      <c r="QKL571"/>
      <c r="QKM571"/>
      <c r="QKN571"/>
      <c r="QKO571"/>
      <c r="QKP571"/>
      <c r="QKQ571"/>
      <c r="QKR571"/>
      <c r="QKS571"/>
      <c r="QKT571"/>
      <c r="QKU571"/>
      <c r="QKV571"/>
      <c r="QKW571"/>
      <c r="QKX571"/>
      <c r="QKY571"/>
      <c r="QKZ571"/>
      <c r="QLA571"/>
      <c r="QLB571"/>
      <c r="QLC571"/>
      <c r="QLD571"/>
      <c r="QLE571"/>
      <c r="QLF571"/>
      <c r="QLG571"/>
      <c r="QLH571"/>
      <c r="QLI571"/>
      <c r="QLJ571"/>
      <c r="QLK571"/>
      <c r="QLL571"/>
      <c r="QLM571"/>
      <c r="QLN571"/>
      <c r="QLO571"/>
      <c r="QLP571"/>
      <c r="QLQ571"/>
      <c r="QLR571"/>
      <c r="QLS571"/>
      <c r="QLT571"/>
      <c r="QLU571"/>
      <c r="QLV571"/>
      <c r="QLW571"/>
      <c r="QLX571"/>
      <c r="QLY571"/>
      <c r="QLZ571"/>
      <c r="QMA571"/>
      <c r="QMB571"/>
      <c r="QMC571"/>
      <c r="QMD571"/>
      <c r="QME571"/>
      <c r="QMF571"/>
      <c r="QMG571"/>
      <c r="QMH571"/>
      <c r="QMI571"/>
      <c r="QMJ571"/>
      <c r="QMK571"/>
      <c r="QML571"/>
      <c r="QMM571"/>
      <c r="QMN571"/>
      <c r="QMO571"/>
      <c r="QMP571"/>
      <c r="QMQ571"/>
      <c r="QMR571"/>
      <c r="QMS571"/>
      <c r="QMT571"/>
      <c r="QMU571"/>
      <c r="QMV571"/>
      <c r="QMW571"/>
      <c r="QMX571"/>
      <c r="QMY571"/>
      <c r="QMZ571"/>
      <c r="QNA571"/>
      <c r="QNB571"/>
      <c r="QNC571"/>
      <c r="QND571"/>
      <c r="QNE571"/>
      <c r="QNF571"/>
      <c r="QNG571"/>
      <c r="QNH571"/>
      <c r="QNI571"/>
      <c r="QNJ571"/>
      <c r="QNK571"/>
      <c r="QNL571"/>
      <c r="QNM571"/>
      <c r="QNN571"/>
      <c r="QNO571"/>
      <c r="QNP571"/>
      <c r="QNQ571"/>
      <c r="QNR571"/>
      <c r="QNS571"/>
      <c r="QNT571"/>
      <c r="QNU571"/>
      <c r="QNV571"/>
      <c r="QNW571"/>
      <c r="QNX571"/>
      <c r="QNY571"/>
      <c r="QNZ571"/>
      <c r="QOA571"/>
      <c r="QOB571"/>
      <c r="QOC571"/>
      <c r="QOD571"/>
      <c r="QOE571"/>
      <c r="QOF571"/>
      <c r="QOG571"/>
      <c r="QOH571"/>
      <c r="QOI571"/>
      <c r="QOJ571"/>
      <c r="QOK571"/>
      <c r="QOL571"/>
      <c r="QOM571"/>
      <c r="QON571"/>
      <c r="QOO571"/>
      <c r="QOP571"/>
      <c r="QOQ571"/>
      <c r="QOR571"/>
      <c r="QOS571"/>
      <c r="QOT571"/>
      <c r="QOU571"/>
      <c r="QOV571"/>
      <c r="QOW571"/>
      <c r="QOX571"/>
      <c r="QOY571"/>
      <c r="QOZ571"/>
      <c r="QPA571"/>
      <c r="QPB571"/>
      <c r="QPC571"/>
      <c r="QPD571"/>
      <c r="QPE571"/>
      <c r="QPF571"/>
      <c r="QPG571"/>
      <c r="QPH571"/>
      <c r="QPI571"/>
      <c r="QPJ571"/>
      <c r="QPK571"/>
      <c r="QPL571"/>
      <c r="QPM571"/>
      <c r="QPN571"/>
      <c r="QPO571"/>
      <c r="QPP571"/>
      <c r="QPQ571"/>
      <c r="QPR571"/>
      <c r="QPS571"/>
      <c r="QPT571"/>
      <c r="QPU571"/>
      <c r="QPV571"/>
      <c r="QPW571"/>
      <c r="QPX571"/>
      <c r="QPY571"/>
      <c r="QPZ571"/>
      <c r="QQA571"/>
      <c r="QQB571"/>
      <c r="QQC571"/>
      <c r="QQD571"/>
      <c r="QQE571"/>
      <c r="QQF571"/>
      <c r="QQG571"/>
      <c r="QQH571"/>
      <c r="QQI571"/>
      <c r="QQJ571"/>
      <c r="QQK571"/>
      <c r="QQL571"/>
      <c r="QQM571"/>
      <c r="QQN571"/>
      <c r="QQO571"/>
      <c r="QQP571"/>
      <c r="QQQ571"/>
      <c r="QQR571"/>
      <c r="QQS571"/>
      <c r="QQT571"/>
      <c r="QQU571"/>
      <c r="QQV571"/>
      <c r="QQW571"/>
      <c r="QQX571"/>
      <c r="QQY571"/>
      <c r="QQZ571"/>
      <c r="QRA571"/>
      <c r="QRB571"/>
      <c r="QRC571"/>
      <c r="QRD571"/>
      <c r="QRE571"/>
      <c r="QRF571"/>
      <c r="QRG571"/>
      <c r="QRH571"/>
      <c r="QRI571"/>
      <c r="QRJ571"/>
      <c r="QRK571"/>
      <c r="QRL571"/>
      <c r="QRM571"/>
      <c r="QRN571"/>
      <c r="QRO571"/>
      <c r="QRP571"/>
      <c r="QRQ571"/>
      <c r="QRR571"/>
      <c r="QRS571"/>
      <c r="QRT571"/>
      <c r="QRU571"/>
      <c r="QRV571"/>
      <c r="QRW571"/>
      <c r="QRX571"/>
      <c r="QRY571"/>
      <c r="QRZ571"/>
      <c r="QSA571"/>
      <c r="QSB571"/>
      <c r="QSC571"/>
      <c r="QSD571"/>
      <c r="QSE571"/>
      <c r="QSF571"/>
      <c r="QSG571"/>
      <c r="QSH571"/>
      <c r="QSI571"/>
      <c r="QSJ571"/>
      <c r="QSK571"/>
      <c r="QSL571"/>
      <c r="QSM571"/>
      <c r="QSN571"/>
      <c r="QSO571"/>
      <c r="QSP571"/>
      <c r="QSQ571"/>
      <c r="QSR571"/>
      <c r="QSS571"/>
      <c r="QST571"/>
      <c r="QSU571"/>
      <c r="QSV571"/>
      <c r="QSW571"/>
      <c r="QSX571"/>
      <c r="QSY571"/>
      <c r="QSZ571"/>
      <c r="QTA571"/>
      <c r="QTB571"/>
      <c r="QTC571"/>
      <c r="QTD571"/>
      <c r="QTE571"/>
      <c r="QTF571"/>
      <c r="QTG571"/>
      <c r="QTH571"/>
      <c r="QTI571"/>
      <c r="QTJ571"/>
      <c r="QTK571"/>
      <c r="QTL571"/>
      <c r="QTM571"/>
      <c r="QTN571"/>
      <c r="QTO571"/>
      <c r="QTP571"/>
      <c r="QTQ571"/>
      <c r="QTR571"/>
      <c r="QTS571"/>
      <c r="QTT571"/>
      <c r="QTU571"/>
      <c r="QTV571"/>
      <c r="QTW571"/>
      <c r="QTX571"/>
      <c r="QTY571"/>
      <c r="QTZ571"/>
      <c r="QUA571"/>
      <c r="QUB571"/>
      <c r="QUC571"/>
      <c r="QUD571"/>
      <c r="QUE571"/>
      <c r="QUF571"/>
      <c r="QUG571"/>
      <c r="QUH571"/>
      <c r="QUI571"/>
      <c r="QUJ571"/>
      <c r="QUK571"/>
      <c r="QUL571"/>
      <c r="QUM571"/>
      <c r="QUN571"/>
      <c r="QUO571"/>
      <c r="QUP571"/>
      <c r="QUQ571"/>
      <c r="QUR571"/>
      <c r="QUS571"/>
      <c r="QUT571"/>
      <c r="QUU571"/>
      <c r="QUV571"/>
      <c r="QUW571"/>
      <c r="QUX571"/>
      <c r="QUY571"/>
      <c r="QUZ571"/>
      <c r="QVA571"/>
      <c r="QVB571"/>
      <c r="QVC571"/>
      <c r="QVD571"/>
      <c r="QVE571"/>
      <c r="QVF571"/>
      <c r="QVG571"/>
      <c r="QVH571"/>
      <c r="QVI571"/>
      <c r="QVJ571"/>
      <c r="QVK571"/>
      <c r="QVL571"/>
      <c r="QVM571"/>
      <c r="QVN571"/>
      <c r="QVO571"/>
      <c r="QVP571"/>
      <c r="QVQ571"/>
      <c r="QVR571"/>
      <c r="QVS571"/>
      <c r="QVT571"/>
      <c r="QVU571"/>
      <c r="QVV571"/>
      <c r="QVW571"/>
      <c r="QVX571"/>
      <c r="QVY571"/>
      <c r="QVZ571"/>
      <c r="QWA571"/>
      <c r="QWB571"/>
      <c r="QWC571"/>
      <c r="QWD571"/>
      <c r="QWE571"/>
      <c r="QWF571"/>
      <c r="QWG571"/>
      <c r="QWH571"/>
      <c r="QWI571"/>
      <c r="QWJ571"/>
      <c r="QWK571"/>
      <c r="QWL571"/>
      <c r="QWM571"/>
      <c r="QWN571"/>
      <c r="QWO571"/>
      <c r="QWP571"/>
      <c r="QWQ571"/>
      <c r="QWR571"/>
      <c r="QWS571"/>
      <c r="QWT571"/>
      <c r="QWU571"/>
      <c r="QWV571"/>
      <c r="QWW571"/>
      <c r="QWX571"/>
      <c r="QWY571"/>
      <c r="QWZ571"/>
      <c r="QXA571"/>
      <c r="QXB571"/>
      <c r="QXC571"/>
      <c r="QXD571"/>
      <c r="QXE571"/>
      <c r="QXF571"/>
      <c r="QXG571"/>
      <c r="QXH571"/>
      <c r="QXI571"/>
      <c r="QXJ571"/>
      <c r="QXK571"/>
      <c r="QXL571"/>
      <c r="QXM571"/>
      <c r="QXN571"/>
      <c r="QXO571"/>
      <c r="QXP571"/>
      <c r="QXQ571"/>
      <c r="QXR571"/>
      <c r="QXS571"/>
      <c r="QXT571"/>
      <c r="QXU571"/>
      <c r="QXV571"/>
      <c r="QXW571"/>
      <c r="QXX571"/>
      <c r="QXY571"/>
      <c r="QXZ571"/>
      <c r="QYA571"/>
      <c r="QYB571"/>
      <c r="QYC571"/>
      <c r="QYD571"/>
      <c r="QYE571"/>
      <c r="QYF571"/>
      <c r="QYG571"/>
      <c r="QYH571"/>
      <c r="QYI571"/>
      <c r="QYJ571"/>
      <c r="QYK571"/>
      <c r="QYL571"/>
      <c r="QYM571"/>
      <c r="QYN571"/>
      <c r="QYO571"/>
      <c r="QYP571"/>
      <c r="QYQ571"/>
      <c r="QYR571"/>
      <c r="QYS571"/>
      <c r="QYT571"/>
      <c r="QYU571"/>
      <c r="QYV571"/>
      <c r="QYW571"/>
      <c r="QYX571"/>
      <c r="QYY571"/>
      <c r="QYZ571"/>
      <c r="QZA571"/>
      <c r="QZB571"/>
      <c r="QZC571"/>
      <c r="QZD571"/>
      <c r="QZE571"/>
      <c r="QZF571"/>
      <c r="QZG571"/>
      <c r="QZH571"/>
      <c r="QZI571"/>
      <c r="QZJ571"/>
      <c r="QZK571"/>
      <c r="QZL571"/>
      <c r="QZM571"/>
      <c r="QZN571"/>
      <c r="QZO571"/>
      <c r="QZP571"/>
      <c r="QZQ571"/>
      <c r="QZR571"/>
      <c r="QZS571"/>
      <c r="QZT571"/>
      <c r="QZU571"/>
      <c r="QZV571"/>
      <c r="QZW571"/>
      <c r="QZX571"/>
      <c r="QZY571"/>
      <c r="QZZ571"/>
      <c r="RAA571"/>
      <c r="RAB571"/>
      <c r="RAC571"/>
      <c r="RAD571"/>
      <c r="RAE571"/>
      <c r="RAF571"/>
      <c r="RAG571"/>
      <c r="RAH571"/>
      <c r="RAI571"/>
      <c r="RAJ571"/>
      <c r="RAK571"/>
      <c r="RAL571"/>
      <c r="RAM571"/>
      <c r="RAN571"/>
      <c r="RAO571"/>
      <c r="RAP571"/>
      <c r="RAQ571"/>
      <c r="RAR571"/>
      <c r="RAS571"/>
      <c r="RAT571"/>
      <c r="RAU571"/>
      <c r="RAV571"/>
      <c r="RAW571"/>
      <c r="RAX571"/>
      <c r="RAY571"/>
      <c r="RAZ571"/>
      <c r="RBA571"/>
      <c r="RBB571"/>
      <c r="RBC571"/>
      <c r="RBD571"/>
      <c r="RBE571"/>
      <c r="RBF571"/>
      <c r="RBG571"/>
      <c r="RBH571"/>
      <c r="RBI571"/>
      <c r="RBJ571"/>
      <c r="RBK571"/>
      <c r="RBL571"/>
      <c r="RBM571"/>
      <c r="RBN571"/>
      <c r="RBO571"/>
      <c r="RBP571"/>
      <c r="RBQ571"/>
      <c r="RBR571"/>
      <c r="RBS571"/>
      <c r="RBT571"/>
      <c r="RBU571"/>
      <c r="RBV571"/>
      <c r="RBW571"/>
      <c r="RBX571"/>
      <c r="RBY571"/>
      <c r="RBZ571"/>
      <c r="RCA571"/>
      <c r="RCB571"/>
      <c r="RCC571"/>
      <c r="RCD571"/>
      <c r="RCE571"/>
      <c r="RCF571"/>
      <c r="RCG571"/>
      <c r="RCH571"/>
      <c r="RCI571"/>
      <c r="RCJ571"/>
      <c r="RCK571"/>
      <c r="RCL571"/>
      <c r="RCM571"/>
      <c r="RCN571"/>
      <c r="RCO571"/>
      <c r="RCP571"/>
      <c r="RCQ571"/>
      <c r="RCR571"/>
      <c r="RCS571"/>
      <c r="RCT571"/>
      <c r="RCU571"/>
      <c r="RCV571"/>
      <c r="RCW571"/>
      <c r="RCX571"/>
      <c r="RCY571"/>
      <c r="RCZ571"/>
      <c r="RDA571"/>
      <c r="RDB571"/>
      <c r="RDC571"/>
      <c r="RDD571"/>
      <c r="RDE571"/>
      <c r="RDF571"/>
      <c r="RDG571"/>
      <c r="RDH571"/>
      <c r="RDI571"/>
      <c r="RDJ571"/>
      <c r="RDK571"/>
      <c r="RDL571"/>
      <c r="RDM571"/>
      <c r="RDN571"/>
      <c r="RDO571"/>
      <c r="RDP571"/>
      <c r="RDQ571"/>
      <c r="RDR571"/>
      <c r="RDS571"/>
      <c r="RDT571"/>
      <c r="RDU571"/>
      <c r="RDV571"/>
      <c r="RDW571"/>
      <c r="RDX571"/>
      <c r="RDY571"/>
      <c r="RDZ571"/>
      <c r="REA571"/>
      <c r="REB571"/>
      <c r="REC571"/>
      <c r="RED571"/>
      <c r="REE571"/>
      <c r="REF571"/>
      <c r="REG571"/>
      <c r="REH571"/>
      <c r="REI571"/>
      <c r="REJ571"/>
      <c r="REK571"/>
      <c r="REL571"/>
      <c r="REM571"/>
      <c r="REN571"/>
      <c r="REO571"/>
      <c r="REP571"/>
      <c r="REQ571"/>
      <c r="RER571"/>
      <c r="RES571"/>
      <c r="RET571"/>
      <c r="REU571"/>
      <c r="REV571"/>
      <c r="REW571"/>
      <c r="REX571"/>
      <c r="REY571"/>
      <c r="REZ571"/>
      <c r="RFA571"/>
      <c r="RFB571"/>
      <c r="RFC571"/>
      <c r="RFD571"/>
      <c r="RFE571"/>
      <c r="RFF571"/>
      <c r="RFG571"/>
      <c r="RFH571"/>
      <c r="RFI571"/>
      <c r="RFJ571"/>
      <c r="RFK571"/>
      <c r="RFL571"/>
      <c r="RFM571"/>
      <c r="RFN571"/>
      <c r="RFO571"/>
      <c r="RFP571"/>
      <c r="RFQ571"/>
      <c r="RFR571"/>
      <c r="RFS571"/>
      <c r="RFT571"/>
      <c r="RFU571"/>
      <c r="RFV571"/>
      <c r="RFW571"/>
      <c r="RFX571"/>
      <c r="RFY571"/>
      <c r="RFZ571"/>
      <c r="RGA571"/>
      <c r="RGB571"/>
      <c r="RGC571"/>
      <c r="RGD571"/>
      <c r="RGE571"/>
      <c r="RGF571"/>
      <c r="RGG571"/>
      <c r="RGH571"/>
      <c r="RGI571"/>
      <c r="RGJ571"/>
      <c r="RGK571"/>
      <c r="RGL571"/>
      <c r="RGM571"/>
      <c r="RGN571"/>
      <c r="RGO571"/>
      <c r="RGP571"/>
      <c r="RGQ571"/>
      <c r="RGR571"/>
      <c r="RGS571"/>
      <c r="RGT571"/>
      <c r="RGU571"/>
      <c r="RGV571"/>
      <c r="RGW571"/>
      <c r="RGX571"/>
      <c r="RGY571"/>
      <c r="RGZ571"/>
      <c r="RHA571"/>
      <c r="RHB571"/>
      <c r="RHC571"/>
      <c r="RHD571"/>
      <c r="RHE571"/>
      <c r="RHF571"/>
      <c r="RHG571"/>
      <c r="RHH571"/>
      <c r="RHI571"/>
      <c r="RHJ571"/>
      <c r="RHK571"/>
      <c r="RHL571"/>
      <c r="RHM571"/>
      <c r="RHN571"/>
      <c r="RHO571"/>
      <c r="RHP571"/>
      <c r="RHQ571"/>
      <c r="RHR571"/>
      <c r="RHS571"/>
      <c r="RHT571"/>
      <c r="RHU571"/>
      <c r="RHV571"/>
      <c r="RHW571"/>
      <c r="RHX571"/>
      <c r="RHY571"/>
      <c r="RHZ571"/>
      <c r="RIA571"/>
      <c r="RIB571"/>
      <c r="RIC571"/>
      <c r="RID571"/>
      <c r="RIE571"/>
      <c r="RIF571"/>
      <c r="RIG571"/>
      <c r="RIH571"/>
      <c r="RII571"/>
      <c r="RIJ571"/>
      <c r="RIK571"/>
      <c r="RIL571"/>
      <c r="RIM571"/>
      <c r="RIN571"/>
      <c r="RIO571"/>
      <c r="RIP571"/>
      <c r="RIQ571"/>
      <c r="RIR571"/>
      <c r="RIS571"/>
      <c r="RIT571"/>
      <c r="RIU571"/>
      <c r="RIV571"/>
      <c r="RIW571"/>
      <c r="RIX571"/>
      <c r="RIY571"/>
      <c r="RIZ571"/>
      <c r="RJA571"/>
      <c r="RJB571"/>
      <c r="RJC571"/>
      <c r="RJD571"/>
      <c r="RJE571"/>
      <c r="RJF571"/>
      <c r="RJG571"/>
      <c r="RJH571"/>
      <c r="RJI571"/>
      <c r="RJJ571"/>
      <c r="RJK571"/>
      <c r="RJL571"/>
      <c r="RJM571"/>
      <c r="RJN571"/>
      <c r="RJO571"/>
      <c r="RJP571"/>
      <c r="RJQ571"/>
      <c r="RJR571"/>
      <c r="RJS571"/>
      <c r="RJT571"/>
      <c r="RJU571"/>
      <c r="RJV571"/>
      <c r="RJW571"/>
      <c r="RJX571"/>
      <c r="RJY571"/>
      <c r="RJZ571"/>
      <c r="RKA571"/>
      <c r="RKB571"/>
      <c r="RKC571"/>
      <c r="RKD571"/>
      <c r="RKE571"/>
      <c r="RKF571"/>
      <c r="RKG571"/>
      <c r="RKH571"/>
      <c r="RKI571"/>
      <c r="RKJ571"/>
      <c r="RKK571"/>
      <c r="RKL571"/>
      <c r="RKM571"/>
      <c r="RKN571"/>
      <c r="RKO571"/>
      <c r="RKP571"/>
      <c r="RKQ571"/>
      <c r="RKR571"/>
      <c r="RKS571"/>
      <c r="RKT571"/>
      <c r="RKU571"/>
      <c r="RKV571"/>
      <c r="RKW571"/>
      <c r="RKX571"/>
      <c r="RKY571"/>
      <c r="RKZ571"/>
      <c r="RLA571"/>
      <c r="RLB571"/>
      <c r="RLC571"/>
      <c r="RLD571"/>
      <c r="RLE571"/>
      <c r="RLF571"/>
      <c r="RLG571"/>
      <c r="RLH571"/>
      <c r="RLI571"/>
      <c r="RLJ571"/>
      <c r="RLK571"/>
      <c r="RLL571"/>
      <c r="RLM571"/>
      <c r="RLN571"/>
      <c r="RLO571"/>
      <c r="RLP571"/>
      <c r="RLQ571"/>
      <c r="RLR571"/>
      <c r="RLS571"/>
      <c r="RLT571"/>
      <c r="RLU571"/>
      <c r="RLV571"/>
      <c r="RLW571"/>
      <c r="RLX571"/>
      <c r="RLY571"/>
      <c r="RLZ571"/>
      <c r="RMA571"/>
      <c r="RMB571"/>
      <c r="RMC571"/>
      <c r="RMD571"/>
      <c r="RME571"/>
      <c r="RMF571"/>
      <c r="RMG571"/>
      <c r="RMH571"/>
      <c r="RMI571"/>
      <c r="RMJ571"/>
      <c r="RMK571"/>
      <c r="RML571"/>
      <c r="RMM571"/>
      <c r="RMN571"/>
      <c r="RMO571"/>
      <c r="RMP571"/>
      <c r="RMQ571"/>
      <c r="RMR571"/>
      <c r="RMS571"/>
      <c r="RMT571"/>
      <c r="RMU571"/>
      <c r="RMV571"/>
      <c r="RMW571"/>
      <c r="RMX571"/>
      <c r="RMY571"/>
      <c r="RMZ571"/>
      <c r="RNA571"/>
      <c r="RNB571"/>
      <c r="RNC571"/>
      <c r="RND571"/>
      <c r="RNE571"/>
      <c r="RNF571"/>
      <c r="RNG571"/>
      <c r="RNH571"/>
      <c r="RNI571"/>
      <c r="RNJ571"/>
      <c r="RNK571"/>
      <c r="RNL571"/>
      <c r="RNM571"/>
      <c r="RNN571"/>
      <c r="RNO571"/>
      <c r="RNP571"/>
      <c r="RNQ571"/>
      <c r="RNR571"/>
      <c r="RNS571"/>
      <c r="RNT571"/>
      <c r="RNU571"/>
      <c r="RNV571"/>
      <c r="RNW571"/>
      <c r="RNX571"/>
      <c r="RNY571"/>
      <c r="RNZ571"/>
      <c r="ROA571"/>
      <c r="ROB571"/>
      <c r="ROC571"/>
      <c r="ROD571"/>
      <c r="ROE571"/>
      <c r="ROF571"/>
      <c r="ROG571"/>
      <c r="ROH571"/>
      <c r="ROI571"/>
      <c r="ROJ571"/>
      <c r="ROK571"/>
      <c r="ROL571"/>
      <c r="ROM571"/>
      <c r="RON571"/>
      <c r="ROO571"/>
      <c r="ROP571"/>
      <c r="ROQ571"/>
      <c r="ROR571"/>
      <c r="ROS571"/>
      <c r="ROT571"/>
      <c r="ROU571"/>
      <c r="ROV571"/>
      <c r="ROW571"/>
      <c r="ROX571"/>
      <c r="ROY571"/>
      <c r="ROZ571"/>
      <c r="RPA571"/>
      <c r="RPB571"/>
      <c r="RPC571"/>
      <c r="RPD571"/>
      <c r="RPE571"/>
      <c r="RPF571"/>
      <c r="RPG571"/>
      <c r="RPH571"/>
      <c r="RPI571"/>
      <c r="RPJ571"/>
      <c r="RPK571"/>
      <c r="RPL571"/>
      <c r="RPM571"/>
      <c r="RPN571"/>
      <c r="RPO571"/>
      <c r="RPP571"/>
      <c r="RPQ571"/>
      <c r="RPR571"/>
      <c r="RPS571"/>
      <c r="RPT571"/>
      <c r="RPU571"/>
      <c r="RPV571"/>
      <c r="RPW571"/>
      <c r="RPX571"/>
      <c r="RPY571"/>
      <c r="RPZ571"/>
      <c r="RQA571"/>
      <c r="RQB571"/>
      <c r="RQC571"/>
      <c r="RQD571"/>
      <c r="RQE571"/>
      <c r="RQF571"/>
      <c r="RQG571"/>
      <c r="RQH571"/>
      <c r="RQI571"/>
      <c r="RQJ571"/>
      <c r="RQK571"/>
      <c r="RQL571"/>
      <c r="RQM571"/>
      <c r="RQN571"/>
      <c r="RQO571"/>
      <c r="RQP571"/>
      <c r="RQQ571"/>
      <c r="RQR571"/>
      <c r="RQS571"/>
      <c r="RQT571"/>
      <c r="RQU571"/>
      <c r="RQV571"/>
      <c r="RQW571"/>
      <c r="RQX571"/>
      <c r="RQY571"/>
      <c r="RQZ571"/>
      <c r="RRA571"/>
      <c r="RRB571"/>
      <c r="RRC571"/>
      <c r="RRD571"/>
      <c r="RRE571"/>
      <c r="RRF571"/>
      <c r="RRG571"/>
      <c r="RRH571"/>
      <c r="RRI571"/>
      <c r="RRJ571"/>
      <c r="RRK571"/>
      <c r="RRL571"/>
      <c r="RRM571"/>
      <c r="RRN571"/>
      <c r="RRO571"/>
      <c r="RRP571"/>
      <c r="RRQ571"/>
      <c r="RRR571"/>
      <c r="RRS571"/>
      <c r="RRT571"/>
      <c r="RRU571"/>
      <c r="RRV571"/>
      <c r="RRW571"/>
      <c r="RRX571"/>
      <c r="RRY571"/>
      <c r="RRZ571"/>
      <c r="RSA571"/>
      <c r="RSB571"/>
      <c r="RSC571"/>
      <c r="RSD571"/>
      <c r="RSE571"/>
      <c r="RSF571"/>
      <c r="RSG571"/>
      <c r="RSH571"/>
      <c r="RSI571"/>
      <c r="RSJ571"/>
      <c r="RSK571"/>
      <c r="RSL571"/>
      <c r="RSM571"/>
      <c r="RSN571"/>
      <c r="RSO571"/>
      <c r="RSP571"/>
      <c r="RSQ571"/>
      <c r="RSR571"/>
      <c r="RSS571"/>
      <c r="RST571"/>
      <c r="RSU571"/>
      <c r="RSV571"/>
      <c r="RSW571"/>
      <c r="RSX571"/>
      <c r="RSY571"/>
      <c r="RSZ571"/>
      <c r="RTA571"/>
      <c r="RTB571"/>
      <c r="RTC571"/>
      <c r="RTD571"/>
      <c r="RTE571"/>
      <c r="RTF571"/>
      <c r="RTG571"/>
      <c r="RTH571"/>
      <c r="RTI571"/>
      <c r="RTJ571"/>
      <c r="RTK571"/>
      <c r="RTL571"/>
      <c r="RTM571"/>
      <c r="RTN571"/>
      <c r="RTO571"/>
      <c r="RTP571"/>
      <c r="RTQ571"/>
      <c r="RTR571"/>
      <c r="RTS571"/>
      <c r="RTT571"/>
      <c r="RTU571"/>
      <c r="RTV571"/>
      <c r="RTW571"/>
      <c r="RTX571"/>
      <c r="RTY571"/>
      <c r="RTZ571"/>
      <c r="RUA571"/>
      <c r="RUB571"/>
      <c r="RUC571"/>
      <c r="RUD571"/>
      <c r="RUE571"/>
      <c r="RUF571"/>
      <c r="RUG571"/>
      <c r="RUH571"/>
      <c r="RUI571"/>
      <c r="RUJ571"/>
      <c r="RUK571"/>
      <c r="RUL571"/>
      <c r="RUM571"/>
      <c r="RUN571"/>
      <c r="RUO571"/>
      <c r="RUP571"/>
      <c r="RUQ571"/>
      <c r="RUR571"/>
      <c r="RUS571"/>
      <c r="RUT571"/>
      <c r="RUU571"/>
      <c r="RUV571"/>
      <c r="RUW571"/>
      <c r="RUX571"/>
      <c r="RUY571"/>
      <c r="RUZ571"/>
      <c r="RVA571"/>
      <c r="RVB571"/>
      <c r="RVC571"/>
      <c r="RVD571"/>
      <c r="RVE571"/>
      <c r="RVF571"/>
      <c r="RVG571"/>
      <c r="RVH571"/>
      <c r="RVI571"/>
      <c r="RVJ571"/>
      <c r="RVK571"/>
      <c r="RVL571"/>
      <c r="RVM571"/>
      <c r="RVN571"/>
      <c r="RVO571"/>
      <c r="RVP571"/>
      <c r="RVQ571"/>
      <c r="RVR571"/>
      <c r="RVS571"/>
      <c r="RVT571"/>
      <c r="RVU571"/>
      <c r="RVV571"/>
      <c r="RVW571"/>
      <c r="RVX571"/>
      <c r="RVY571"/>
      <c r="RVZ571"/>
      <c r="RWA571"/>
      <c r="RWB571"/>
      <c r="RWC571"/>
      <c r="RWD571"/>
      <c r="RWE571"/>
      <c r="RWF571"/>
      <c r="RWG571"/>
      <c r="RWH571"/>
      <c r="RWI571"/>
      <c r="RWJ571"/>
      <c r="RWK571"/>
      <c r="RWL571"/>
      <c r="RWM571"/>
      <c r="RWN571"/>
      <c r="RWO571"/>
      <c r="RWP571"/>
      <c r="RWQ571"/>
      <c r="RWR571"/>
      <c r="RWS571"/>
      <c r="RWT571"/>
      <c r="RWU571"/>
      <c r="RWV571"/>
      <c r="RWW571"/>
      <c r="RWX571"/>
      <c r="RWY571"/>
      <c r="RWZ571"/>
      <c r="RXA571"/>
      <c r="RXB571"/>
      <c r="RXC571"/>
      <c r="RXD571"/>
      <c r="RXE571"/>
      <c r="RXF571"/>
      <c r="RXG571"/>
      <c r="RXH571"/>
      <c r="RXI571"/>
      <c r="RXJ571"/>
      <c r="RXK571"/>
      <c r="RXL571"/>
      <c r="RXM571"/>
      <c r="RXN571"/>
      <c r="RXO571"/>
      <c r="RXP571"/>
      <c r="RXQ571"/>
      <c r="RXR571"/>
      <c r="RXS571"/>
      <c r="RXT571"/>
      <c r="RXU571"/>
      <c r="RXV571"/>
      <c r="RXW571"/>
      <c r="RXX571"/>
      <c r="RXY571"/>
      <c r="RXZ571"/>
      <c r="RYA571"/>
      <c r="RYB571"/>
      <c r="RYC571"/>
      <c r="RYD571"/>
      <c r="RYE571"/>
      <c r="RYF571"/>
      <c r="RYG571"/>
      <c r="RYH571"/>
      <c r="RYI571"/>
      <c r="RYJ571"/>
      <c r="RYK571"/>
      <c r="RYL571"/>
      <c r="RYM571"/>
      <c r="RYN571"/>
      <c r="RYO571"/>
      <c r="RYP571"/>
      <c r="RYQ571"/>
      <c r="RYR571"/>
      <c r="RYS571"/>
      <c r="RYT571"/>
      <c r="RYU571"/>
      <c r="RYV571"/>
      <c r="RYW571"/>
      <c r="RYX571"/>
      <c r="RYY571"/>
      <c r="RYZ571"/>
      <c r="RZA571"/>
      <c r="RZB571"/>
      <c r="RZC571"/>
      <c r="RZD571"/>
      <c r="RZE571"/>
      <c r="RZF571"/>
      <c r="RZG571"/>
      <c r="RZH571"/>
      <c r="RZI571"/>
      <c r="RZJ571"/>
      <c r="RZK571"/>
      <c r="RZL571"/>
      <c r="RZM571"/>
      <c r="RZN571"/>
      <c r="RZO571"/>
      <c r="RZP571"/>
      <c r="RZQ571"/>
      <c r="RZR571"/>
      <c r="RZS571"/>
      <c r="RZT571"/>
      <c r="RZU571"/>
      <c r="RZV571"/>
      <c r="RZW571"/>
      <c r="RZX571"/>
      <c r="RZY571"/>
      <c r="RZZ571"/>
      <c r="SAA571"/>
      <c r="SAB571"/>
      <c r="SAC571"/>
      <c r="SAD571"/>
      <c r="SAE571"/>
      <c r="SAF571"/>
      <c r="SAG571"/>
      <c r="SAH571"/>
      <c r="SAI571"/>
      <c r="SAJ571"/>
      <c r="SAK571"/>
      <c r="SAL571"/>
      <c r="SAM571"/>
      <c r="SAN571"/>
      <c r="SAO571"/>
      <c r="SAP571"/>
      <c r="SAQ571"/>
      <c r="SAR571"/>
      <c r="SAS571"/>
      <c r="SAT571"/>
      <c r="SAU571"/>
      <c r="SAV571"/>
      <c r="SAW571"/>
      <c r="SAX571"/>
      <c r="SAY571"/>
      <c r="SAZ571"/>
      <c r="SBA571"/>
      <c r="SBB571"/>
      <c r="SBC571"/>
      <c r="SBD571"/>
      <c r="SBE571"/>
      <c r="SBF571"/>
      <c r="SBG571"/>
      <c r="SBH571"/>
      <c r="SBI571"/>
      <c r="SBJ571"/>
      <c r="SBK571"/>
      <c r="SBL571"/>
      <c r="SBM571"/>
      <c r="SBN571"/>
      <c r="SBO571"/>
      <c r="SBP571"/>
      <c r="SBQ571"/>
      <c r="SBR571"/>
      <c r="SBS571"/>
      <c r="SBT571"/>
      <c r="SBU571"/>
      <c r="SBV571"/>
      <c r="SBW571"/>
      <c r="SBX571"/>
      <c r="SBY571"/>
      <c r="SBZ571"/>
      <c r="SCA571"/>
      <c r="SCB571"/>
      <c r="SCC571"/>
      <c r="SCD571"/>
      <c r="SCE571"/>
      <c r="SCF571"/>
      <c r="SCG571"/>
      <c r="SCH571"/>
      <c r="SCI571"/>
      <c r="SCJ571"/>
      <c r="SCK571"/>
      <c r="SCL571"/>
      <c r="SCM571"/>
      <c r="SCN571"/>
      <c r="SCO571"/>
      <c r="SCP571"/>
      <c r="SCQ571"/>
      <c r="SCR571"/>
      <c r="SCS571"/>
      <c r="SCT571"/>
      <c r="SCU571"/>
      <c r="SCV571"/>
      <c r="SCW571"/>
      <c r="SCX571"/>
      <c r="SCY571"/>
      <c r="SCZ571"/>
      <c r="SDA571"/>
      <c r="SDB571"/>
      <c r="SDC571"/>
      <c r="SDD571"/>
      <c r="SDE571"/>
      <c r="SDF571"/>
      <c r="SDG571"/>
      <c r="SDH571"/>
      <c r="SDI571"/>
      <c r="SDJ571"/>
      <c r="SDK571"/>
      <c r="SDL571"/>
      <c r="SDM571"/>
      <c r="SDN571"/>
      <c r="SDO571"/>
      <c r="SDP571"/>
      <c r="SDQ571"/>
      <c r="SDR571"/>
      <c r="SDS571"/>
      <c r="SDT571"/>
      <c r="SDU571"/>
      <c r="SDV571"/>
      <c r="SDW571"/>
      <c r="SDX571"/>
      <c r="SDY571"/>
      <c r="SDZ571"/>
      <c r="SEA571"/>
      <c r="SEB571"/>
      <c r="SEC571"/>
      <c r="SED571"/>
      <c r="SEE571"/>
      <c r="SEF571"/>
      <c r="SEG571"/>
      <c r="SEH571"/>
      <c r="SEI571"/>
      <c r="SEJ571"/>
      <c r="SEK571"/>
      <c r="SEL571"/>
      <c r="SEM571"/>
      <c r="SEN571"/>
      <c r="SEO571"/>
      <c r="SEP571"/>
      <c r="SEQ571"/>
      <c r="SER571"/>
      <c r="SES571"/>
      <c r="SET571"/>
      <c r="SEU571"/>
      <c r="SEV571"/>
      <c r="SEW571"/>
      <c r="SEX571"/>
      <c r="SEY571"/>
      <c r="SEZ571"/>
      <c r="SFA571"/>
      <c r="SFB571"/>
      <c r="SFC571"/>
      <c r="SFD571"/>
      <c r="SFE571"/>
      <c r="SFF571"/>
      <c r="SFG571"/>
      <c r="SFH571"/>
      <c r="SFI571"/>
      <c r="SFJ571"/>
      <c r="SFK571"/>
      <c r="SFL571"/>
      <c r="SFM571"/>
      <c r="SFN571"/>
      <c r="SFO571"/>
      <c r="SFP571"/>
      <c r="SFQ571"/>
      <c r="SFR571"/>
      <c r="SFS571"/>
      <c r="SFT571"/>
      <c r="SFU571"/>
      <c r="SFV571"/>
      <c r="SFW571"/>
      <c r="SFX571"/>
      <c r="SFY571"/>
      <c r="SFZ571"/>
      <c r="SGA571"/>
      <c r="SGB571"/>
      <c r="SGC571"/>
      <c r="SGD571"/>
      <c r="SGE571"/>
      <c r="SGF571"/>
      <c r="SGG571"/>
      <c r="SGH571"/>
      <c r="SGI571"/>
      <c r="SGJ571"/>
      <c r="SGK571"/>
      <c r="SGL571"/>
      <c r="SGM571"/>
      <c r="SGN571"/>
      <c r="SGO571"/>
      <c r="SGP571"/>
      <c r="SGQ571"/>
      <c r="SGR571"/>
      <c r="SGS571"/>
      <c r="SGT571"/>
      <c r="SGU571"/>
      <c r="SGV571"/>
      <c r="SGW571"/>
      <c r="SGX571"/>
      <c r="SGY571"/>
      <c r="SGZ571"/>
      <c r="SHA571"/>
      <c r="SHB571"/>
      <c r="SHC571"/>
      <c r="SHD571"/>
      <c r="SHE571"/>
      <c r="SHF571"/>
      <c r="SHG571"/>
      <c r="SHH571"/>
      <c r="SHI571"/>
      <c r="SHJ571"/>
      <c r="SHK571"/>
      <c r="SHL571"/>
      <c r="SHM571"/>
      <c r="SHN571"/>
      <c r="SHO571"/>
      <c r="SHP571"/>
      <c r="SHQ571"/>
      <c r="SHR571"/>
      <c r="SHS571"/>
      <c r="SHT571"/>
      <c r="SHU571"/>
      <c r="SHV571"/>
      <c r="SHW571"/>
      <c r="SHX571"/>
      <c r="SHY571"/>
      <c r="SHZ571"/>
      <c r="SIA571"/>
      <c r="SIB571"/>
      <c r="SIC571"/>
      <c r="SID571"/>
      <c r="SIE571"/>
      <c r="SIF571"/>
      <c r="SIG571"/>
      <c r="SIH571"/>
      <c r="SII571"/>
      <c r="SIJ571"/>
      <c r="SIK571"/>
      <c r="SIL571"/>
      <c r="SIM571"/>
      <c r="SIN571"/>
      <c r="SIO571"/>
      <c r="SIP571"/>
      <c r="SIQ571"/>
      <c r="SIR571"/>
      <c r="SIS571"/>
      <c r="SIT571"/>
      <c r="SIU571"/>
      <c r="SIV571"/>
      <c r="SIW571"/>
      <c r="SIX571"/>
      <c r="SIY571"/>
      <c r="SIZ571"/>
      <c r="SJA571"/>
      <c r="SJB571"/>
      <c r="SJC571"/>
      <c r="SJD571"/>
      <c r="SJE571"/>
      <c r="SJF571"/>
      <c r="SJG571"/>
      <c r="SJH571"/>
      <c r="SJI571"/>
      <c r="SJJ571"/>
      <c r="SJK571"/>
      <c r="SJL571"/>
      <c r="SJM571"/>
      <c r="SJN571"/>
      <c r="SJO571"/>
      <c r="SJP571"/>
      <c r="SJQ571"/>
      <c r="SJR571"/>
      <c r="SJS571"/>
      <c r="SJT571"/>
      <c r="SJU571"/>
      <c r="SJV571"/>
      <c r="SJW571"/>
      <c r="SJX571"/>
      <c r="SJY571"/>
      <c r="SJZ571"/>
      <c r="SKA571"/>
      <c r="SKB571"/>
      <c r="SKC571"/>
      <c r="SKD571"/>
      <c r="SKE571"/>
      <c r="SKF571"/>
      <c r="SKG571"/>
      <c r="SKH571"/>
      <c r="SKI571"/>
      <c r="SKJ571"/>
      <c r="SKK571"/>
      <c r="SKL571"/>
      <c r="SKM571"/>
      <c r="SKN571"/>
      <c r="SKO571"/>
      <c r="SKP571"/>
      <c r="SKQ571"/>
      <c r="SKR571"/>
      <c r="SKS571"/>
      <c r="SKT571"/>
      <c r="SKU571"/>
      <c r="SKV571"/>
      <c r="SKW571"/>
      <c r="SKX571"/>
      <c r="SKY571"/>
      <c r="SKZ571"/>
      <c r="SLA571"/>
      <c r="SLB571"/>
      <c r="SLC571"/>
      <c r="SLD571"/>
      <c r="SLE571"/>
      <c r="SLF571"/>
      <c r="SLG571"/>
      <c r="SLH571"/>
      <c r="SLI571"/>
      <c r="SLJ571"/>
      <c r="SLK571"/>
      <c r="SLL571"/>
      <c r="SLM571"/>
      <c r="SLN571"/>
      <c r="SLO571"/>
      <c r="SLP571"/>
      <c r="SLQ571"/>
      <c r="SLR571"/>
      <c r="SLS571"/>
      <c r="SLT571"/>
      <c r="SLU571"/>
      <c r="SLV571"/>
      <c r="SLW571"/>
      <c r="SLX571"/>
      <c r="SLY571"/>
      <c r="SLZ571"/>
      <c r="SMA571"/>
      <c r="SMB571"/>
      <c r="SMC571"/>
      <c r="SMD571"/>
      <c r="SME571"/>
      <c r="SMF571"/>
      <c r="SMG571"/>
      <c r="SMH571"/>
      <c r="SMI571"/>
      <c r="SMJ571"/>
      <c r="SMK571"/>
      <c r="SML571"/>
      <c r="SMM571"/>
      <c r="SMN571"/>
      <c r="SMO571"/>
      <c r="SMP571"/>
      <c r="SMQ571"/>
      <c r="SMR571"/>
      <c r="SMS571"/>
      <c r="SMT571"/>
      <c r="SMU571"/>
      <c r="SMV571"/>
      <c r="SMW571"/>
      <c r="SMX571"/>
      <c r="SMY571"/>
      <c r="SMZ571"/>
      <c r="SNA571"/>
      <c r="SNB571"/>
      <c r="SNC571"/>
      <c r="SND571"/>
      <c r="SNE571"/>
      <c r="SNF571"/>
      <c r="SNG571"/>
      <c r="SNH571"/>
      <c r="SNI571"/>
      <c r="SNJ571"/>
      <c r="SNK571"/>
      <c r="SNL571"/>
      <c r="SNM571"/>
      <c r="SNN571"/>
      <c r="SNO571"/>
      <c r="SNP571"/>
      <c r="SNQ571"/>
      <c r="SNR571"/>
      <c r="SNS571"/>
      <c r="SNT571"/>
      <c r="SNU571"/>
      <c r="SNV571"/>
      <c r="SNW571"/>
      <c r="SNX571"/>
      <c r="SNY571"/>
      <c r="SNZ571"/>
      <c r="SOA571"/>
      <c r="SOB571"/>
      <c r="SOC571"/>
      <c r="SOD571"/>
      <c r="SOE571"/>
      <c r="SOF571"/>
      <c r="SOG571"/>
      <c r="SOH571"/>
      <c r="SOI571"/>
      <c r="SOJ571"/>
      <c r="SOK571"/>
      <c r="SOL571"/>
      <c r="SOM571"/>
      <c r="SON571"/>
      <c r="SOO571"/>
      <c r="SOP571"/>
      <c r="SOQ571"/>
      <c r="SOR571"/>
      <c r="SOS571"/>
      <c r="SOT571"/>
      <c r="SOU571"/>
      <c r="SOV571"/>
      <c r="SOW571"/>
      <c r="SOX571"/>
      <c r="SOY571"/>
      <c r="SOZ571"/>
      <c r="SPA571"/>
      <c r="SPB571"/>
      <c r="SPC571"/>
      <c r="SPD571"/>
      <c r="SPE571"/>
      <c r="SPF571"/>
      <c r="SPG571"/>
      <c r="SPH571"/>
      <c r="SPI571"/>
      <c r="SPJ571"/>
      <c r="SPK571"/>
      <c r="SPL571"/>
      <c r="SPM571"/>
      <c r="SPN571"/>
      <c r="SPO571"/>
      <c r="SPP571"/>
      <c r="SPQ571"/>
      <c r="SPR571"/>
      <c r="SPS571"/>
      <c r="SPT571"/>
      <c r="SPU571"/>
      <c r="SPV571"/>
      <c r="SPW571"/>
      <c r="SPX571"/>
      <c r="SPY571"/>
      <c r="SPZ571"/>
      <c r="SQA571"/>
      <c r="SQB571"/>
      <c r="SQC571"/>
      <c r="SQD571"/>
      <c r="SQE571"/>
      <c r="SQF571"/>
      <c r="SQG571"/>
      <c r="SQH571"/>
      <c r="SQI571"/>
      <c r="SQJ571"/>
      <c r="SQK571"/>
      <c r="SQL571"/>
      <c r="SQM571"/>
      <c r="SQN571"/>
      <c r="SQO571"/>
      <c r="SQP571"/>
      <c r="SQQ571"/>
      <c r="SQR571"/>
      <c r="SQS571"/>
      <c r="SQT571"/>
      <c r="SQU571"/>
      <c r="SQV571"/>
      <c r="SQW571"/>
      <c r="SQX571"/>
      <c r="SQY571"/>
      <c r="SQZ571"/>
      <c r="SRA571"/>
      <c r="SRB571"/>
      <c r="SRC571"/>
      <c r="SRD571"/>
      <c r="SRE571"/>
      <c r="SRF571"/>
      <c r="SRG571"/>
      <c r="SRH571"/>
      <c r="SRI571"/>
      <c r="SRJ571"/>
      <c r="SRK571"/>
      <c r="SRL571"/>
      <c r="SRM571"/>
      <c r="SRN571"/>
      <c r="SRO571"/>
      <c r="SRP571"/>
      <c r="SRQ571"/>
      <c r="SRR571"/>
      <c r="SRS571"/>
      <c r="SRT571"/>
      <c r="SRU571"/>
      <c r="SRV571"/>
      <c r="SRW571"/>
      <c r="SRX571"/>
      <c r="SRY571"/>
      <c r="SRZ571"/>
      <c r="SSA571"/>
      <c r="SSB571"/>
      <c r="SSC571"/>
      <c r="SSD571"/>
      <c r="SSE571"/>
      <c r="SSF571"/>
      <c r="SSG571"/>
      <c r="SSH571"/>
      <c r="SSI571"/>
      <c r="SSJ571"/>
      <c r="SSK571"/>
      <c r="SSL571"/>
      <c r="SSM571"/>
      <c r="SSN571"/>
      <c r="SSO571"/>
      <c r="SSP571"/>
      <c r="SSQ571"/>
      <c r="SSR571"/>
      <c r="SSS571"/>
      <c r="SST571"/>
      <c r="SSU571"/>
      <c r="SSV571"/>
      <c r="SSW571"/>
      <c r="SSX571"/>
      <c r="SSY571"/>
      <c r="SSZ571"/>
      <c r="STA571"/>
      <c r="STB571"/>
      <c r="STC571"/>
      <c r="STD571"/>
      <c r="STE571"/>
      <c r="STF571"/>
      <c r="STG571"/>
      <c r="STH571"/>
      <c r="STI571"/>
      <c r="STJ571"/>
      <c r="STK571"/>
      <c r="STL571"/>
      <c r="STM571"/>
      <c r="STN571"/>
      <c r="STO571"/>
      <c r="STP571"/>
      <c r="STQ571"/>
      <c r="STR571"/>
      <c r="STS571"/>
      <c r="STT571"/>
      <c r="STU571"/>
      <c r="STV571"/>
      <c r="STW571"/>
      <c r="STX571"/>
      <c r="STY571"/>
      <c r="STZ571"/>
      <c r="SUA571"/>
      <c r="SUB571"/>
      <c r="SUC571"/>
      <c r="SUD571"/>
      <c r="SUE571"/>
      <c r="SUF571"/>
      <c r="SUG571"/>
      <c r="SUH571"/>
      <c r="SUI571"/>
      <c r="SUJ571"/>
      <c r="SUK571"/>
      <c r="SUL571"/>
      <c r="SUM571"/>
      <c r="SUN571"/>
      <c r="SUO571"/>
      <c r="SUP571"/>
      <c r="SUQ571"/>
      <c r="SUR571"/>
      <c r="SUS571"/>
      <c r="SUT571"/>
      <c r="SUU571"/>
      <c r="SUV571"/>
      <c r="SUW571"/>
      <c r="SUX571"/>
      <c r="SUY571"/>
      <c r="SUZ571"/>
      <c r="SVA571"/>
      <c r="SVB571"/>
      <c r="SVC571"/>
      <c r="SVD571"/>
      <c r="SVE571"/>
      <c r="SVF571"/>
      <c r="SVG571"/>
      <c r="SVH571"/>
      <c r="SVI571"/>
      <c r="SVJ571"/>
      <c r="SVK571"/>
      <c r="SVL571"/>
      <c r="SVM571"/>
      <c r="SVN571"/>
      <c r="SVO571"/>
      <c r="SVP571"/>
      <c r="SVQ571"/>
      <c r="SVR571"/>
      <c r="SVS571"/>
      <c r="SVT571"/>
      <c r="SVU571"/>
      <c r="SVV571"/>
      <c r="SVW571"/>
      <c r="SVX571"/>
      <c r="SVY571"/>
      <c r="SVZ571"/>
      <c r="SWA571"/>
      <c r="SWB571"/>
      <c r="SWC571"/>
      <c r="SWD571"/>
      <c r="SWE571"/>
      <c r="SWF571"/>
      <c r="SWG571"/>
      <c r="SWH571"/>
      <c r="SWI571"/>
      <c r="SWJ571"/>
      <c r="SWK571"/>
      <c r="SWL571"/>
      <c r="SWM571"/>
      <c r="SWN571"/>
      <c r="SWO571"/>
      <c r="SWP571"/>
      <c r="SWQ571"/>
      <c r="SWR571"/>
      <c r="SWS571"/>
      <c r="SWT571"/>
      <c r="SWU571"/>
      <c r="SWV571"/>
      <c r="SWW571"/>
      <c r="SWX571"/>
      <c r="SWY571"/>
      <c r="SWZ571"/>
      <c r="SXA571"/>
      <c r="SXB571"/>
      <c r="SXC571"/>
      <c r="SXD571"/>
      <c r="SXE571"/>
      <c r="SXF571"/>
      <c r="SXG571"/>
      <c r="SXH571"/>
      <c r="SXI571"/>
      <c r="SXJ571"/>
      <c r="SXK571"/>
      <c r="SXL571"/>
      <c r="SXM571"/>
      <c r="SXN571"/>
      <c r="SXO571"/>
      <c r="SXP571"/>
      <c r="SXQ571"/>
      <c r="SXR571"/>
      <c r="SXS571"/>
      <c r="SXT571"/>
      <c r="SXU571"/>
      <c r="SXV571"/>
      <c r="SXW571"/>
      <c r="SXX571"/>
      <c r="SXY571"/>
      <c r="SXZ571"/>
      <c r="SYA571"/>
      <c r="SYB571"/>
      <c r="SYC571"/>
      <c r="SYD571"/>
      <c r="SYE571"/>
      <c r="SYF571"/>
      <c r="SYG571"/>
      <c r="SYH571"/>
      <c r="SYI571"/>
      <c r="SYJ571"/>
      <c r="SYK571"/>
      <c r="SYL571"/>
      <c r="SYM571"/>
      <c r="SYN571"/>
      <c r="SYO571"/>
      <c r="SYP571"/>
      <c r="SYQ571"/>
      <c r="SYR571"/>
      <c r="SYS571"/>
      <c r="SYT571"/>
      <c r="SYU571"/>
      <c r="SYV571"/>
      <c r="SYW571"/>
      <c r="SYX571"/>
      <c r="SYY571"/>
      <c r="SYZ571"/>
      <c r="SZA571"/>
      <c r="SZB571"/>
      <c r="SZC571"/>
      <c r="SZD571"/>
      <c r="SZE571"/>
      <c r="SZF571"/>
      <c r="SZG571"/>
      <c r="SZH571"/>
      <c r="SZI571"/>
      <c r="SZJ571"/>
      <c r="SZK571"/>
      <c r="SZL571"/>
      <c r="SZM571"/>
      <c r="SZN571"/>
      <c r="SZO571"/>
      <c r="SZP571"/>
      <c r="SZQ571"/>
      <c r="SZR571"/>
      <c r="SZS571"/>
      <c r="SZT571"/>
      <c r="SZU571"/>
      <c r="SZV571"/>
      <c r="SZW571"/>
      <c r="SZX571"/>
      <c r="SZY571"/>
      <c r="SZZ571"/>
      <c r="TAA571"/>
      <c r="TAB571"/>
      <c r="TAC571"/>
      <c r="TAD571"/>
      <c r="TAE571"/>
      <c r="TAF571"/>
      <c r="TAG571"/>
      <c r="TAH571"/>
      <c r="TAI571"/>
      <c r="TAJ571"/>
      <c r="TAK571"/>
      <c r="TAL571"/>
      <c r="TAM571"/>
      <c r="TAN571"/>
      <c r="TAO571"/>
      <c r="TAP571"/>
      <c r="TAQ571"/>
      <c r="TAR571"/>
      <c r="TAS571"/>
      <c r="TAT571"/>
      <c r="TAU571"/>
      <c r="TAV571"/>
      <c r="TAW571"/>
      <c r="TAX571"/>
      <c r="TAY571"/>
      <c r="TAZ571"/>
      <c r="TBA571"/>
      <c r="TBB571"/>
      <c r="TBC571"/>
      <c r="TBD571"/>
      <c r="TBE571"/>
      <c r="TBF571"/>
      <c r="TBG571"/>
      <c r="TBH571"/>
      <c r="TBI571"/>
      <c r="TBJ571"/>
      <c r="TBK571"/>
      <c r="TBL571"/>
      <c r="TBM571"/>
      <c r="TBN571"/>
      <c r="TBO571"/>
      <c r="TBP571"/>
      <c r="TBQ571"/>
      <c r="TBR571"/>
      <c r="TBS571"/>
      <c r="TBT571"/>
      <c r="TBU571"/>
      <c r="TBV571"/>
      <c r="TBW571"/>
      <c r="TBX571"/>
      <c r="TBY571"/>
      <c r="TBZ571"/>
      <c r="TCA571"/>
      <c r="TCB571"/>
      <c r="TCC571"/>
      <c r="TCD571"/>
      <c r="TCE571"/>
      <c r="TCF571"/>
      <c r="TCG571"/>
      <c r="TCH571"/>
      <c r="TCI571"/>
      <c r="TCJ571"/>
      <c r="TCK571"/>
      <c r="TCL571"/>
      <c r="TCM571"/>
      <c r="TCN571"/>
      <c r="TCO571"/>
      <c r="TCP571"/>
      <c r="TCQ571"/>
      <c r="TCR571"/>
      <c r="TCS571"/>
      <c r="TCT571"/>
      <c r="TCU571"/>
      <c r="TCV571"/>
      <c r="TCW571"/>
      <c r="TCX571"/>
      <c r="TCY571"/>
      <c r="TCZ571"/>
      <c r="TDA571"/>
      <c r="TDB571"/>
      <c r="TDC571"/>
      <c r="TDD571"/>
      <c r="TDE571"/>
      <c r="TDF571"/>
      <c r="TDG571"/>
      <c r="TDH571"/>
      <c r="TDI571"/>
      <c r="TDJ571"/>
      <c r="TDK571"/>
      <c r="TDL571"/>
      <c r="TDM571"/>
      <c r="TDN571"/>
      <c r="TDO571"/>
      <c r="TDP571"/>
      <c r="TDQ571"/>
      <c r="TDR571"/>
      <c r="TDS571"/>
      <c r="TDT571"/>
      <c r="TDU571"/>
      <c r="TDV571"/>
      <c r="TDW571"/>
      <c r="TDX571"/>
      <c r="TDY571"/>
      <c r="TDZ571"/>
      <c r="TEA571"/>
      <c r="TEB571"/>
      <c r="TEC571"/>
      <c r="TED571"/>
      <c r="TEE571"/>
      <c r="TEF571"/>
      <c r="TEG571"/>
      <c r="TEH571"/>
      <c r="TEI571"/>
      <c r="TEJ571"/>
      <c r="TEK571"/>
      <c r="TEL571"/>
      <c r="TEM571"/>
      <c r="TEN571"/>
      <c r="TEO571"/>
      <c r="TEP571"/>
      <c r="TEQ571"/>
      <c r="TER571"/>
      <c r="TES571"/>
      <c r="TET571"/>
      <c r="TEU571"/>
      <c r="TEV571"/>
      <c r="TEW571"/>
      <c r="TEX571"/>
      <c r="TEY571"/>
      <c r="TEZ571"/>
      <c r="TFA571"/>
      <c r="TFB571"/>
      <c r="TFC571"/>
      <c r="TFD571"/>
      <c r="TFE571"/>
      <c r="TFF571"/>
      <c r="TFG571"/>
      <c r="TFH571"/>
      <c r="TFI571"/>
      <c r="TFJ571"/>
      <c r="TFK571"/>
      <c r="TFL571"/>
      <c r="TFM571"/>
      <c r="TFN571"/>
      <c r="TFO571"/>
      <c r="TFP571"/>
      <c r="TFQ571"/>
      <c r="TFR571"/>
      <c r="TFS571"/>
      <c r="TFT571"/>
      <c r="TFU571"/>
      <c r="TFV571"/>
      <c r="TFW571"/>
      <c r="TFX571"/>
      <c r="TFY571"/>
      <c r="TFZ571"/>
      <c r="TGA571"/>
      <c r="TGB571"/>
      <c r="TGC571"/>
      <c r="TGD571"/>
      <c r="TGE571"/>
      <c r="TGF571"/>
      <c r="TGG571"/>
      <c r="TGH571"/>
      <c r="TGI571"/>
      <c r="TGJ571"/>
      <c r="TGK571"/>
      <c r="TGL571"/>
      <c r="TGM571"/>
      <c r="TGN571"/>
      <c r="TGO571"/>
      <c r="TGP571"/>
      <c r="TGQ571"/>
      <c r="TGR571"/>
      <c r="TGS571"/>
      <c r="TGT571"/>
      <c r="TGU571"/>
      <c r="TGV571"/>
      <c r="TGW571"/>
      <c r="TGX571"/>
      <c r="TGY571"/>
      <c r="TGZ571"/>
      <c r="THA571"/>
      <c r="THB571"/>
      <c r="THC571"/>
      <c r="THD571"/>
      <c r="THE571"/>
      <c r="THF571"/>
      <c r="THG571"/>
      <c r="THH571"/>
      <c r="THI571"/>
      <c r="THJ571"/>
      <c r="THK571"/>
      <c r="THL571"/>
      <c r="THM571"/>
      <c r="THN571"/>
      <c r="THO571"/>
      <c r="THP571"/>
      <c r="THQ571"/>
      <c r="THR571"/>
      <c r="THS571"/>
      <c r="THT571"/>
      <c r="THU571"/>
      <c r="THV571"/>
      <c r="THW571"/>
      <c r="THX571"/>
      <c r="THY571"/>
      <c r="THZ571"/>
      <c r="TIA571"/>
      <c r="TIB571"/>
      <c r="TIC571"/>
      <c r="TID571"/>
      <c r="TIE571"/>
      <c r="TIF571"/>
      <c r="TIG571"/>
      <c r="TIH571"/>
      <c r="TII571"/>
      <c r="TIJ571"/>
      <c r="TIK571"/>
      <c r="TIL571"/>
      <c r="TIM571"/>
      <c r="TIN571"/>
      <c r="TIO571"/>
      <c r="TIP571"/>
      <c r="TIQ571"/>
      <c r="TIR571"/>
      <c r="TIS571"/>
      <c r="TIT571"/>
      <c r="TIU571"/>
      <c r="TIV571"/>
      <c r="TIW571"/>
      <c r="TIX571"/>
      <c r="TIY571"/>
      <c r="TIZ571"/>
      <c r="TJA571"/>
      <c r="TJB571"/>
      <c r="TJC571"/>
      <c r="TJD571"/>
      <c r="TJE571"/>
      <c r="TJF571"/>
      <c r="TJG571"/>
      <c r="TJH571"/>
      <c r="TJI571"/>
      <c r="TJJ571"/>
      <c r="TJK571"/>
      <c r="TJL571"/>
      <c r="TJM571"/>
      <c r="TJN571"/>
      <c r="TJO571"/>
      <c r="TJP571"/>
      <c r="TJQ571"/>
      <c r="TJR571"/>
      <c r="TJS571"/>
      <c r="TJT571"/>
      <c r="TJU571"/>
      <c r="TJV571"/>
      <c r="TJW571"/>
      <c r="TJX571"/>
      <c r="TJY571"/>
      <c r="TJZ571"/>
      <c r="TKA571"/>
      <c r="TKB571"/>
      <c r="TKC571"/>
      <c r="TKD571"/>
      <c r="TKE571"/>
      <c r="TKF571"/>
      <c r="TKG571"/>
      <c r="TKH571"/>
      <c r="TKI571"/>
      <c r="TKJ571"/>
      <c r="TKK571"/>
      <c r="TKL571"/>
      <c r="TKM571"/>
      <c r="TKN571"/>
      <c r="TKO571"/>
      <c r="TKP571"/>
      <c r="TKQ571"/>
      <c r="TKR571"/>
      <c r="TKS571"/>
      <c r="TKT571"/>
      <c r="TKU571"/>
      <c r="TKV571"/>
      <c r="TKW571"/>
      <c r="TKX571"/>
      <c r="TKY571"/>
      <c r="TKZ571"/>
      <c r="TLA571"/>
      <c r="TLB571"/>
      <c r="TLC571"/>
      <c r="TLD571"/>
      <c r="TLE571"/>
      <c r="TLF571"/>
      <c r="TLG571"/>
      <c r="TLH571"/>
      <c r="TLI571"/>
      <c r="TLJ571"/>
      <c r="TLK571"/>
      <c r="TLL571"/>
      <c r="TLM571"/>
      <c r="TLN571"/>
      <c r="TLO571"/>
      <c r="TLP571"/>
      <c r="TLQ571"/>
      <c r="TLR571"/>
      <c r="TLS571"/>
      <c r="TLT571"/>
      <c r="TLU571"/>
      <c r="TLV571"/>
      <c r="TLW571"/>
      <c r="TLX571"/>
      <c r="TLY571"/>
      <c r="TLZ571"/>
      <c r="TMA571"/>
      <c r="TMB571"/>
      <c r="TMC571"/>
      <c r="TMD571"/>
      <c r="TME571"/>
      <c r="TMF571"/>
      <c r="TMG571"/>
      <c r="TMH571"/>
      <c r="TMI571"/>
      <c r="TMJ571"/>
      <c r="TMK571"/>
      <c r="TML571"/>
      <c r="TMM571"/>
      <c r="TMN571"/>
      <c r="TMO571"/>
      <c r="TMP571"/>
      <c r="TMQ571"/>
      <c r="TMR571"/>
      <c r="TMS571"/>
      <c r="TMT571"/>
      <c r="TMU571"/>
      <c r="TMV571"/>
      <c r="TMW571"/>
      <c r="TMX571"/>
      <c r="TMY571"/>
      <c r="TMZ571"/>
      <c r="TNA571"/>
      <c r="TNB571"/>
      <c r="TNC571"/>
      <c r="TND571"/>
      <c r="TNE571"/>
      <c r="TNF571"/>
      <c r="TNG571"/>
      <c r="TNH571"/>
      <c r="TNI571"/>
      <c r="TNJ571"/>
      <c r="TNK571"/>
      <c r="TNL571"/>
      <c r="TNM571"/>
      <c r="TNN571"/>
      <c r="TNO571"/>
      <c r="TNP571"/>
      <c r="TNQ571"/>
      <c r="TNR571"/>
      <c r="TNS571"/>
      <c r="TNT571"/>
      <c r="TNU571"/>
      <c r="TNV571"/>
      <c r="TNW571"/>
      <c r="TNX571"/>
      <c r="TNY571"/>
      <c r="TNZ571"/>
      <c r="TOA571"/>
      <c r="TOB571"/>
      <c r="TOC571"/>
      <c r="TOD571"/>
      <c r="TOE571"/>
      <c r="TOF571"/>
      <c r="TOG571"/>
      <c r="TOH571"/>
      <c r="TOI571"/>
      <c r="TOJ571"/>
      <c r="TOK571"/>
      <c r="TOL571"/>
      <c r="TOM571"/>
      <c r="TON571"/>
      <c r="TOO571"/>
      <c r="TOP571"/>
      <c r="TOQ571"/>
      <c r="TOR571"/>
      <c r="TOS571"/>
      <c r="TOT571"/>
      <c r="TOU571"/>
      <c r="TOV571"/>
      <c r="TOW571"/>
      <c r="TOX571"/>
      <c r="TOY571"/>
      <c r="TOZ571"/>
      <c r="TPA571"/>
      <c r="TPB571"/>
      <c r="TPC571"/>
      <c r="TPD571"/>
      <c r="TPE571"/>
      <c r="TPF571"/>
      <c r="TPG571"/>
      <c r="TPH571"/>
      <c r="TPI571"/>
      <c r="TPJ571"/>
      <c r="TPK571"/>
      <c r="TPL571"/>
      <c r="TPM571"/>
      <c r="TPN571"/>
      <c r="TPO571"/>
      <c r="TPP571"/>
      <c r="TPQ571"/>
      <c r="TPR571"/>
      <c r="TPS571"/>
      <c r="TPT571"/>
      <c r="TPU571"/>
      <c r="TPV571"/>
      <c r="TPW571"/>
      <c r="TPX571"/>
      <c r="TPY571"/>
      <c r="TPZ571"/>
      <c r="TQA571"/>
      <c r="TQB571"/>
      <c r="TQC571"/>
      <c r="TQD571"/>
      <c r="TQE571"/>
      <c r="TQF571"/>
      <c r="TQG571"/>
      <c r="TQH571"/>
      <c r="TQI571"/>
      <c r="TQJ571"/>
      <c r="TQK571"/>
      <c r="TQL571"/>
      <c r="TQM571"/>
      <c r="TQN571"/>
      <c r="TQO571"/>
      <c r="TQP571"/>
      <c r="TQQ571"/>
      <c r="TQR571"/>
      <c r="TQS571"/>
      <c r="TQT571"/>
      <c r="TQU571"/>
      <c r="TQV571"/>
      <c r="TQW571"/>
      <c r="TQX571"/>
      <c r="TQY571"/>
      <c r="TQZ571"/>
      <c r="TRA571"/>
      <c r="TRB571"/>
      <c r="TRC571"/>
      <c r="TRD571"/>
      <c r="TRE571"/>
      <c r="TRF571"/>
      <c r="TRG571"/>
      <c r="TRH571"/>
      <c r="TRI571"/>
      <c r="TRJ571"/>
      <c r="TRK571"/>
      <c r="TRL571"/>
      <c r="TRM571"/>
      <c r="TRN571"/>
      <c r="TRO571"/>
      <c r="TRP571"/>
      <c r="TRQ571"/>
      <c r="TRR571"/>
      <c r="TRS571"/>
      <c r="TRT571"/>
      <c r="TRU571"/>
      <c r="TRV571"/>
      <c r="TRW571"/>
      <c r="TRX571"/>
      <c r="TRY571"/>
      <c r="TRZ571"/>
      <c r="TSA571"/>
      <c r="TSB571"/>
      <c r="TSC571"/>
      <c r="TSD571"/>
      <c r="TSE571"/>
      <c r="TSF571"/>
      <c r="TSG571"/>
      <c r="TSH571"/>
      <c r="TSI571"/>
      <c r="TSJ571"/>
      <c r="TSK571"/>
      <c r="TSL571"/>
      <c r="TSM571"/>
      <c r="TSN571"/>
      <c r="TSO571"/>
      <c r="TSP571"/>
      <c r="TSQ571"/>
      <c r="TSR571"/>
      <c r="TSS571"/>
      <c r="TST571"/>
      <c r="TSU571"/>
      <c r="TSV571"/>
      <c r="TSW571"/>
      <c r="TSX571"/>
      <c r="TSY571"/>
      <c r="TSZ571"/>
      <c r="TTA571"/>
      <c r="TTB571"/>
      <c r="TTC571"/>
      <c r="TTD571"/>
      <c r="TTE571"/>
      <c r="TTF571"/>
      <c r="TTG571"/>
      <c r="TTH571"/>
      <c r="TTI571"/>
      <c r="TTJ571"/>
      <c r="TTK571"/>
      <c r="TTL571"/>
      <c r="TTM571"/>
      <c r="TTN571"/>
      <c r="TTO571"/>
      <c r="TTP571"/>
      <c r="TTQ571"/>
      <c r="TTR571"/>
      <c r="TTS571"/>
      <c r="TTT571"/>
      <c r="TTU571"/>
      <c r="TTV571"/>
      <c r="TTW571"/>
      <c r="TTX571"/>
      <c r="TTY571"/>
      <c r="TTZ571"/>
      <c r="TUA571"/>
      <c r="TUB571"/>
      <c r="TUC571"/>
      <c r="TUD571"/>
      <c r="TUE571"/>
      <c r="TUF571"/>
      <c r="TUG571"/>
      <c r="TUH571"/>
      <c r="TUI571"/>
      <c r="TUJ571"/>
      <c r="TUK571"/>
      <c r="TUL571"/>
      <c r="TUM571"/>
      <c r="TUN571"/>
      <c r="TUO571"/>
      <c r="TUP571"/>
      <c r="TUQ571"/>
      <c r="TUR571"/>
      <c r="TUS571"/>
      <c r="TUT571"/>
      <c r="TUU571"/>
      <c r="TUV571"/>
      <c r="TUW571"/>
      <c r="TUX571"/>
      <c r="TUY571"/>
      <c r="TUZ571"/>
      <c r="TVA571"/>
      <c r="TVB571"/>
      <c r="TVC571"/>
      <c r="TVD571"/>
      <c r="TVE571"/>
      <c r="TVF571"/>
      <c r="TVG571"/>
      <c r="TVH571"/>
      <c r="TVI571"/>
      <c r="TVJ571"/>
      <c r="TVK571"/>
      <c r="TVL571"/>
      <c r="TVM571"/>
      <c r="TVN571"/>
      <c r="TVO571"/>
      <c r="TVP571"/>
      <c r="TVQ571"/>
      <c r="TVR571"/>
      <c r="TVS571"/>
      <c r="TVT571"/>
      <c r="TVU571"/>
      <c r="TVV571"/>
      <c r="TVW571"/>
      <c r="TVX571"/>
      <c r="TVY571"/>
      <c r="TVZ571"/>
      <c r="TWA571"/>
      <c r="TWB571"/>
      <c r="TWC571"/>
      <c r="TWD571"/>
      <c r="TWE571"/>
      <c r="TWF571"/>
      <c r="TWG571"/>
      <c r="TWH571"/>
      <c r="TWI571"/>
      <c r="TWJ571"/>
      <c r="TWK571"/>
      <c r="TWL571"/>
      <c r="TWM571"/>
      <c r="TWN571"/>
      <c r="TWO571"/>
      <c r="TWP571"/>
      <c r="TWQ571"/>
      <c r="TWR571"/>
      <c r="TWS571"/>
      <c r="TWT571"/>
      <c r="TWU571"/>
      <c r="TWV571"/>
      <c r="TWW571"/>
      <c r="TWX571"/>
      <c r="TWY571"/>
      <c r="TWZ571"/>
      <c r="TXA571"/>
      <c r="TXB571"/>
      <c r="TXC571"/>
      <c r="TXD571"/>
      <c r="TXE571"/>
      <c r="TXF571"/>
      <c r="TXG571"/>
      <c r="TXH571"/>
      <c r="TXI571"/>
      <c r="TXJ571"/>
      <c r="TXK571"/>
      <c r="TXL571"/>
      <c r="TXM571"/>
      <c r="TXN571"/>
      <c r="TXO571"/>
      <c r="TXP571"/>
      <c r="TXQ571"/>
      <c r="TXR571"/>
      <c r="TXS571"/>
      <c r="TXT571"/>
      <c r="TXU571"/>
      <c r="TXV571"/>
      <c r="TXW571"/>
      <c r="TXX571"/>
      <c r="TXY571"/>
      <c r="TXZ571"/>
      <c r="TYA571"/>
      <c r="TYB571"/>
      <c r="TYC571"/>
      <c r="TYD571"/>
      <c r="TYE571"/>
      <c r="TYF571"/>
      <c r="TYG571"/>
      <c r="TYH571"/>
      <c r="TYI571"/>
      <c r="TYJ571"/>
      <c r="TYK571"/>
      <c r="TYL571"/>
      <c r="TYM571"/>
      <c r="TYN571"/>
      <c r="TYO571"/>
      <c r="TYP571"/>
      <c r="TYQ571"/>
      <c r="TYR571"/>
      <c r="TYS571"/>
      <c r="TYT571"/>
      <c r="TYU571"/>
      <c r="TYV571"/>
      <c r="TYW571"/>
      <c r="TYX571"/>
      <c r="TYY571"/>
      <c r="TYZ571"/>
      <c r="TZA571"/>
      <c r="TZB571"/>
      <c r="TZC571"/>
      <c r="TZD571"/>
      <c r="TZE571"/>
      <c r="TZF571"/>
      <c r="TZG571"/>
      <c r="TZH571"/>
      <c r="TZI571"/>
      <c r="TZJ571"/>
      <c r="TZK571"/>
      <c r="TZL571"/>
      <c r="TZM571"/>
      <c r="TZN571"/>
      <c r="TZO571"/>
      <c r="TZP571"/>
      <c r="TZQ571"/>
      <c r="TZR571"/>
      <c r="TZS571"/>
      <c r="TZT571"/>
      <c r="TZU571"/>
      <c r="TZV571"/>
      <c r="TZW571"/>
      <c r="TZX571"/>
      <c r="TZY571"/>
      <c r="TZZ571"/>
      <c r="UAA571"/>
      <c r="UAB571"/>
      <c r="UAC571"/>
      <c r="UAD571"/>
      <c r="UAE571"/>
      <c r="UAF571"/>
      <c r="UAG571"/>
      <c r="UAH571"/>
      <c r="UAI571"/>
      <c r="UAJ571"/>
      <c r="UAK571"/>
      <c r="UAL571"/>
      <c r="UAM571"/>
      <c r="UAN571"/>
      <c r="UAO571"/>
      <c r="UAP571"/>
      <c r="UAQ571"/>
      <c r="UAR571"/>
      <c r="UAS571"/>
      <c r="UAT571"/>
      <c r="UAU571"/>
      <c r="UAV571"/>
      <c r="UAW571"/>
      <c r="UAX571"/>
      <c r="UAY571"/>
      <c r="UAZ571"/>
      <c r="UBA571"/>
      <c r="UBB571"/>
      <c r="UBC571"/>
      <c r="UBD571"/>
      <c r="UBE571"/>
      <c r="UBF571"/>
      <c r="UBG571"/>
      <c r="UBH571"/>
      <c r="UBI571"/>
      <c r="UBJ571"/>
      <c r="UBK571"/>
      <c r="UBL571"/>
      <c r="UBM571"/>
      <c r="UBN571"/>
      <c r="UBO571"/>
      <c r="UBP571"/>
      <c r="UBQ571"/>
      <c r="UBR571"/>
      <c r="UBS571"/>
      <c r="UBT571"/>
      <c r="UBU571"/>
      <c r="UBV571"/>
      <c r="UBW571"/>
      <c r="UBX571"/>
      <c r="UBY571"/>
      <c r="UBZ571"/>
      <c r="UCA571"/>
      <c r="UCB571"/>
      <c r="UCC571"/>
      <c r="UCD571"/>
      <c r="UCE571"/>
      <c r="UCF571"/>
      <c r="UCG571"/>
      <c r="UCH571"/>
      <c r="UCI571"/>
      <c r="UCJ571"/>
      <c r="UCK571"/>
      <c r="UCL571"/>
      <c r="UCM571"/>
      <c r="UCN571"/>
      <c r="UCO571"/>
      <c r="UCP571"/>
      <c r="UCQ571"/>
      <c r="UCR571"/>
      <c r="UCS571"/>
      <c r="UCT571"/>
      <c r="UCU571"/>
      <c r="UCV571"/>
      <c r="UCW571"/>
      <c r="UCX571"/>
      <c r="UCY571"/>
      <c r="UCZ571"/>
      <c r="UDA571"/>
      <c r="UDB571"/>
      <c r="UDC571"/>
      <c r="UDD571"/>
      <c r="UDE571"/>
      <c r="UDF571"/>
      <c r="UDG571"/>
      <c r="UDH571"/>
      <c r="UDI571"/>
      <c r="UDJ571"/>
      <c r="UDK571"/>
      <c r="UDL571"/>
      <c r="UDM571"/>
      <c r="UDN571"/>
      <c r="UDO571"/>
      <c r="UDP571"/>
      <c r="UDQ571"/>
      <c r="UDR571"/>
      <c r="UDS571"/>
      <c r="UDT571"/>
      <c r="UDU571"/>
      <c r="UDV571"/>
      <c r="UDW571"/>
      <c r="UDX571"/>
      <c r="UDY571"/>
      <c r="UDZ571"/>
      <c r="UEA571"/>
      <c r="UEB571"/>
      <c r="UEC571"/>
      <c r="UED571"/>
      <c r="UEE571"/>
      <c r="UEF571"/>
      <c r="UEG571"/>
      <c r="UEH571"/>
      <c r="UEI571"/>
      <c r="UEJ571"/>
      <c r="UEK571"/>
      <c r="UEL571"/>
      <c r="UEM571"/>
      <c r="UEN571"/>
      <c r="UEO571"/>
      <c r="UEP571"/>
      <c r="UEQ571"/>
      <c r="UER571"/>
      <c r="UES571"/>
      <c r="UET571"/>
      <c r="UEU571"/>
      <c r="UEV571"/>
      <c r="UEW571"/>
      <c r="UEX571"/>
      <c r="UEY571"/>
      <c r="UEZ571"/>
      <c r="UFA571"/>
      <c r="UFB571"/>
      <c r="UFC571"/>
      <c r="UFD571"/>
      <c r="UFE571"/>
      <c r="UFF571"/>
      <c r="UFG571"/>
      <c r="UFH571"/>
      <c r="UFI571"/>
      <c r="UFJ571"/>
      <c r="UFK571"/>
      <c r="UFL571"/>
      <c r="UFM571"/>
      <c r="UFN571"/>
      <c r="UFO571"/>
      <c r="UFP571"/>
      <c r="UFQ571"/>
      <c r="UFR571"/>
      <c r="UFS571"/>
      <c r="UFT571"/>
      <c r="UFU571"/>
      <c r="UFV571"/>
      <c r="UFW571"/>
      <c r="UFX571"/>
      <c r="UFY571"/>
      <c r="UFZ571"/>
      <c r="UGA571"/>
      <c r="UGB571"/>
      <c r="UGC571"/>
      <c r="UGD571"/>
      <c r="UGE571"/>
      <c r="UGF571"/>
      <c r="UGG571"/>
      <c r="UGH571"/>
      <c r="UGI571"/>
      <c r="UGJ571"/>
      <c r="UGK571"/>
      <c r="UGL571"/>
      <c r="UGM571"/>
      <c r="UGN571"/>
      <c r="UGO571"/>
      <c r="UGP571"/>
      <c r="UGQ571"/>
      <c r="UGR571"/>
      <c r="UGS571"/>
      <c r="UGT571"/>
      <c r="UGU571"/>
      <c r="UGV571"/>
      <c r="UGW571"/>
      <c r="UGX571"/>
      <c r="UGY571"/>
      <c r="UGZ571"/>
      <c r="UHA571"/>
      <c r="UHB571"/>
      <c r="UHC571"/>
      <c r="UHD571"/>
      <c r="UHE571"/>
      <c r="UHF571"/>
      <c r="UHG571"/>
      <c r="UHH571"/>
      <c r="UHI571"/>
      <c r="UHJ571"/>
      <c r="UHK571"/>
      <c r="UHL571"/>
      <c r="UHM571"/>
      <c r="UHN571"/>
      <c r="UHO571"/>
      <c r="UHP571"/>
      <c r="UHQ571"/>
      <c r="UHR571"/>
      <c r="UHS571"/>
      <c r="UHT571"/>
      <c r="UHU571"/>
      <c r="UHV571"/>
      <c r="UHW571"/>
      <c r="UHX571"/>
      <c r="UHY571"/>
      <c r="UHZ571"/>
      <c r="UIA571"/>
      <c r="UIB571"/>
      <c r="UIC571"/>
      <c r="UID571"/>
      <c r="UIE571"/>
      <c r="UIF571"/>
      <c r="UIG571"/>
      <c r="UIH571"/>
      <c r="UII571"/>
      <c r="UIJ571"/>
      <c r="UIK571"/>
      <c r="UIL571"/>
      <c r="UIM571"/>
      <c r="UIN571"/>
      <c r="UIO571"/>
      <c r="UIP571"/>
      <c r="UIQ571"/>
      <c r="UIR571"/>
      <c r="UIS571"/>
      <c r="UIT571"/>
      <c r="UIU571"/>
      <c r="UIV571"/>
      <c r="UIW571"/>
      <c r="UIX571"/>
      <c r="UIY571"/>
      <c r="UIZ571"/>
      <c r="UJA571"/>
      <c r="UJB571"/>
      <c r="UJC571"/>
      <c r="UJD571"/>
      <c r="UJE571"/>
      <c r="UJF571"/>
      <c r="UJG571"/>
      <c r="UJH571"/>
      <c r="UJI571"/>
      <c r="UJJ571"/>
      <c r="UJK571"/>
      <c r="UJL571"/>
      <c r="UJM571"/>
      <c r="UJN571"/>
      <c r="UJO571"/>
      <c r="UJP571"/>
      <c r="UJQ571"/>
      <c r="UJR571"/>
      <c r="UJS571"/>
      <c r="UJT571"/>
      <c r="UJU571"/>
      <c r="UJV571"/>
      <c r="UJW571"/>
      <c r="UJX571"/>
      <c r="UJY571"/>
      <c r="UJZ571"/>
      <c r="UKA571"/>
      <c r="UKB571"/>
      <c r="UKC571"/>
      <c r="UKD571"/>
      <c r="UKE571"/>
      <c r="UKF571"/>
      <c r="UKG571"/>
      <c r="UKH571"/>
      <c r="UKI571"/>
      <c r="UKJ571"/>
      <c r="UKK571"/>
      <c r="UKL571"/>
      <c r="UKM571"/>
      <c r="UKN571"/>
      <c r="UKO571"/>
      <c r="UKP571"/>
      <c r="UKQ571"/>
      <c r="UKR571"/>
      <c r="UKS571"/>
      <c r="UKT571"/>
      <c r="UKU571"/>
      <c r="UKV571"/>
      <c r="UKW571"/>
      <c r="UKX571"/>
      <c r="UKY571"/>
      <c r="UKZ571"/>
      <c r="ULA571"/>
      <c r="ULB571"/>
      <c r="ULC571"/>
      <c r="ULD571"/>
      <c r="ULE571"/>
      <c r="ULF571"/>
      <c r="ULG571"/>
      <c r="ULH571"/>
      <c r="ULI571"/>
      <c r="ULJ571"/>
      <c r="ULK571"/>
      <c r="ULL571"/>
      <c r="ULM571"/>
      <c r="ULN571"/>
      <c r="ULO571"/>
      <c r="ULP571"/>
      <c r="ULQ571"/>
      <c r="ULR571"/>
      <c r="ULS571"/>
      <c r="ULT571"/>
      <c r="ULU571"/>
      <c r="ULV571"/>
      <c r="ULW571"/>
      <c r="ULX571"/>
      <c r="ULY571"/>
      <c r="ULZ571"/>
      <c r="UMA571"/>
      <c r="UMB571"/>
      <c r="UMC571"/>
      <c r="UMD571"/>
      <c r="UME571"/>
      <c r="UMF571"/>
      <c r="UMG571"/>
      <c r="UMH571"/>
      <c r="UMI571"/>
      <c r="UMJ571"/>
      <c r="UMK571"/>
      <c r="UML571"/>
      <c r="UMM571"/>
      <c r="UMN571"/>
      <c r="UMO571"/>
      <c r="UMP571"/>
      <c r="UMQ571"/>
      <c r="UMR571"/>
      <c r="UMS571"/>
      <c r="UMT571"/>
      <c r="UMU571"/>
      <c r="UMV571"/>
      <c r="UMW571"/>
      <c r="UMX571"/>
      <c r="UMY571"/>
      <c r="UMZ571"/>
      <c r="UNA571"/>
      <c r="UNB571"/>
      <c r="UNC571"/>
      <c r="UND571"/>
      <c r="UNE571"/>
      <c r="UNF571"/>
      <c r="UNG571"/>
      <c r="UNH571"/>
      <c r="UNI571"/>
      <c r="UNJ571"/>
      <c r="UNK571"/>
      <c r="UNL571"/>
      <c r="UNM571"/>
      <c r="UNN571"/>
      <c r="UNO571"/>
      <c r="UNP571"/>
      <c r="UNQ571"/>
      <c r="UNR571"/>
      <c r="UNS571"/>
      <c r="UNT571"/>
      <c r="UNU571"/>
      <c r="UNV571"/>
      <c r="UNW571"/>
      <c r="UNX571"/>
      <c r="UNY571"/>
      <c r="UNZ571"/>
      <c r="UOA571"/>
      <c r="UOB571"/>
      <c r="UOC571"/>
      <c r="UOD571"/>
      <c r="UOE571"/>
      <c r="UOF571"/>
      <c r="UOG571"/>
      <c r="UOH571"/>
      <c r="UOI571"/>
      <c r="UOJ571"/>
      <c r="UOK571"/>
      <c r="UOL571"/>
      <c r="UOM571"/>
      <c r="UON571"/>
      <c r="UOO571"/>
      <c r="UOP571"/>
      <c r="UOQ571"/>
      <c r="UOR571"/>
      <c r="UOS571"/>
      <c r="UOT571"/>
      <c r="UOU571"/>
      <c r="UOV571"/>
      <c r="UOW571"/>
      <c r="UOX571"/>
      <c r="UOY571"/>
      <c r="UOZ571"/>
      <c r="UPA571"/>
      <c r="UPB571"/>
      <c r="UPC571"/>
      <c r="UPD571"/>
      <c r="UPE571"/>
      <c r="UPF571"/>
      <c r="UPG571"/>
      <c r="UPH571"/>
      <c r="UPI571"/>
      <c r="UPJ571"/>
      <c r="UPK571"/>
      <c r="UPL571"/>
      <c r="UPM571"/>
      <c r="UPN571"/>
      <c r="UPO571"/>
      <c r="UPP571"/>
      <c r="UPQ571"/>
      <c r="UPR571"/>
      <c r="UPS571"/>
      <c r="UPT571"/>
      <c r="UPU571"/>
      <c r="UPV571"/>
      <c r="UPW571"/>
      <c r="UPX571"/>
      <c r="UPY571"/>
      <c r="UPZ571"/>
      <c r="UQA571"/>
      <c r="UQB571"/>
      <c r="UQC571"/>
      <c r="UQD571"/>
      <c r="UQE571"/>
      <c r="UQF571"/>
      <c r="UQG571"/>
      <c r="UQH571"/>
      <c r="UQI571"/>
      <c r="UQJ571"/>
      <c r="UQK571"/>
      <c r="UQL571"/>
      <c r="UQM571"/>
      <c r="UQN571"/>
      <c r="UQO571"/>
      <c r="UQP571"/>
      <c r="UQQ571"/>
      <c r="UQR571"/>
      <c r="UQS571"/>
      <c r="UQT571"/>
      <c r="UQU571"/>
      <c r="UQV571"/>
      <c r="UQW571"/>
      <c r="UQX571"/>
      <c r="UQY571"/>
      <c r="UQZ571"/>
      <c r="URA571"/>
      <c r="URB571"/>
      <c r="URC571"/>
      <c r="URD571"/>
      <c r="URE571"/>
      <c r="URF571"/>
      <c r="URG571"/>
      <c r="URH571"/>
      <c r="URI571"/>
      <c r="URJ571"/>
      <c r="URK571"/>
      <c r="URL571"/>
      <c r="URM571"/>
      <c r="URN571"/>
      <c r="URO571"/>
      <c r="URP571"/>
      <c r="URQ571"/>
      <c r="URR571"/>
      <c r="URS571"/>
      <c r="URT571"/>
      <c r="URU571"/>
      <c r="URV571"/>
      <c r="URW571"/>
      <c r="URX571"/>
      <c r="URY571"/>
      <c r="URZ571"/>
      <c r="USA571"/>
      <c r="USB571"/>
      <c r="USC571"/>
      <c r="USD571"/>
      <c r="USE571"/>
      <c r="USF571"/>
      <c r="USG571"/>
      <c r="USH571"/>
      <c r="USI571"/>
      <c r="USJ571"/>
      <c r="USK571"/>
      <c r="USL571"/>
      <c r="USM571"/>
      <c r="USN571"/>
      <c r="USO571"/>
      <c r="USP571"/>
      <c r="USQ571"/>
      <c r="USR571"/>
      <c r="USS571"/>
      <c r="UST571"/>
      <c r="USU571"/>
      <c r="USV571"/>
      <c r="USW571"/>
      <c r="USX571"/>
      <c r="USY571"/>
      <c r="USZ571"/>
      <c r="UTA571"/>
      <c r="UTB571"/>
      <c r="UTC571"/>
      <c r="UTD571"/>
      <c r="UTE571"/>
      <c r="UTF571"/>
      <c r="UTG571"/>
      <c r="UTH571"/>
      <c r="UTI571"/>
      <c r="UTJ571"/>
      <c r="UTK571"/>
      <c r="UTL571"/>
      <c r="UTM571"/>
      <c r="UTN571"/>
      <c r="UTO571"/>
      <c r="UTP571"/>
      <c r="UTQ571"/>
      <c r="UTR571"/>
      <c r="UTS571"/>
      <c r="UTT571"/>
      <c r="UTU571"/>
      <c r="UTV571"/>
      <c r="UTW571"/>
      <c r="UTX571"/>
      <c r="UTY571"/>
      <c r="UTZ571"/>
      <c r="UUA571"/>
      <c r="UUB571"/>
      <c r="UUC571"/>
      <c r="UUD571"/>
      <c r="UUE571"/>
      <c r="UUF571"/>
      <c r="UUG571"/>
      <c r="UUH571"/>
      <c r="UUI571"/>
      <c r="UUJ571"/>
      <c r="UUK571"/>
      <c r="UUL571"/>
      <c r="UUM571"/>
      <c r="UUN571"/>
      <c r="UUO571"/>
      <c r="UUP571"/>
      <c r="UUQ571"/>
      <c r="UUR571"/>
      <c r="UUS571"/>
      <c r="UUT571"/>
      <c r="UUU571"/>
      <c r="UUV571"/>
      <c r="UUW571"/>
      <c r="UUX571"/>
      <c r="UUY571"/>
      <c r="UUZ571"/>
      <c r="UVA571"/>
      <c r="UVB571"/>
      <c r="UVC571"/>
      <c r="UVD571"/>
      <c r="UVE571"/>
      <c r="UVF571"/>
      <c r="UVG571"/>
      <c r="UVH571"/>
      <c r="UVI571"/>
      <c r="UVJ571"/>
      <c r="UVK571"/>
      <c r="UVL571"/>
      <c r="UVM571"/>
      <c r="UVN571"/>
      <c r="UVO571"/>
      <c r="UVP571"/>
      <c r="UVQ571"/>
      <c r="UVR571"/>
      <c r="UVS571"/>
      <c r="UVT571"/>
      <c r="UVU571"/>
      <c r="UVV571"/>
      <c r="UVW571"/>
      <c r="UVX571"/>
      <c r="UVY571"/>
      <c r="UVZ571"/>
      <c r="UWA571"/>
      <c r="UWB571"/>
      <c r="UWC571"/>
      <c r="UWD571"/>
      <c r="UWE571"/>
      <c r="UWF571"/>
      <c r="UWG571"/>
      <c r="UWH571"/>
      <c r="UWI571"/>
      <c r="UWJ571"/>
      <c r="UWK571"/>
      <c r="UWL571"/>
      <c r="UWM571"/>
      <c r="UWN571"/>
      <c r="UWO571"/>
      <c r="UWP571"/>
      <c r="UWQ571"/>
      <c r="UWR571"/>
      <c r="UWS571"/>
      <c r="UWT571"/>
      <c r="UWU571"/>
      <c r="UWV571"/>
      <c r="UWW571"/>
      <c r="UWX571"/>
      <c r="UWY571"/>
      <c r="UWZ571"/>
      <c r="UXA571"/>
      <c r="UXB571"/>
      <c r="UXC571"/>
      <c r="UXD571"/>
      <c r="UXE571"/>
      <c r="UXF571"/>
      <c r="UXG571"/>
      <c r="UXH571"/>
      <c r="UXI571"/>
      <c r="UXJ571"/>
      <c r="UXK571"/>
      <c r="UXL571"/>
      <c r="UXM571"/>
      <c r="UXN571"/>
      <c r="UXO571"/>
      <c r="UXP571"/>
      <c r="UXQ571"/>
      <c r="UXR571"/>
      <c r="UXS571"/>
      <c r="UXT571"/>
      <c r="UXU571"/>
      <c r="UXV571"/>
      <c r="UXW571"/>
      <c r="UXX571"/>
      <c r="UXY571"/>
      <c r="UXZ571"/>
      <c r="UYA571"/>
      <c r="UYB571"/>
      <c r="UYC571"/>
      <c r="UYD571"/>
      <c r="UYE571"/>
      <c r="UYF571"/>
      <c r="UYG571"/>
      <c r="UYH571"/>
      <c r="UYI571"/>
      <c r="UYJ571"/>
      <c r="UYK571"/>
      <c r="UYL571"/>
      <c r="UYM571"/>
      <c r="UYN571"/>
      <c r="UYO571"/>
      <c r="UYP571"/>
      <c r="UYQ571"/>
      <c r="UYR571"/>
      <c r="UYS571"/>
      <c r="UYT571"/>
      <c r="UYU571"/>
      <c r="UYV571"/>
      <c r="UYW571"/>
      <c r="UYX571"/>
      <c r="UYY571"/>
      <c r="UYZ571"/>
      <c r="UZA571"/>
      <c r="UZB571"/>
      <c r="UZC571"/>
      <c r="UZD571"/>
      <c r="UZE571"/>
      <c r="UZF571"/>
      <c r="UZG571"/>
      <c r="UZH571"/>
      <c r="UZI571"/>
      <c r="UZJ571"/>
      <c r="UZK571"/>
      <c r="UZL571"/>
      <c r="UZM571"/>
      <c r="UZN571"/>
      <c r="UZO571"/>
      <c r="UZP571"/>
      <c r="UZQ571"/>
      <c r="UZR571"/>
      <c r="UZS571"/>
      <c r="UZT571"/>
      <c r="UZU571"/>
      <c r="UZV571"/>
      <c r="UZW571"/>
      <c r="UZX571"/>
      <c r="UZY571"/>
      <c r="UZZ571"/>
      <c r="VAA571"/>
      <c r="VAB571"/>
      <c r="VAC571"/>
      <c r="VAD571"/>
      <c r="VAE571"/>
      <c r="VAF571"/>
      <c r="VAG571"/>
      <c r="VAH571"/>
      <c r="VAI571"/>
      <c r="VAJ571"/>
      <c r="VAK571"/>
      <c r="VAL571"/>
      <c r="VAM571"/>
      <c r="VAN571"/>
      <c r="VAO571"/>
      <c r="VAP571"/>
      <c r="VAQ571"/>
      <c r="VAR571"/>
      <c r="VAS571"/>
      <c r="VAT571"/>
      <c r="VAU571"/>
      <c r="VAV571"/>
      <c r="VAW571"/>
      <c r="VAX571"/>
      <c r="VAY571"/>
      <c r="VAZ571"/>
      <c r="VBA571"/>
      <c r="VBB571"/>
      <c r="VBC571"/>
      <c r="VBD571"/>
      <c r="VBE571"/>
      <c r="VBF571"/>
      <c r="VBG571"/>
      <c r="VBH571"/>
      <c r="VBI571"/>
      <c r="VBJ571"/>
      <c r="VBK571"/>
      <c r="VBL571"/>
      <c r="VBM571"/>
      <c r="VBN571"/>
      <c r="VBO571"/>
      <c r="VBP571"/>
      <c r="VBQ571"/>
      <c r="VBR571"/>
      <c r="VBS571"/>
      <c r="VBT571"/>
      <c r="VBU571"/>
      <c r="VBV571"/>
      <c r="VBW571"/>
      <c r="VBX571"/>
      <c r="VBY571"/>
      <c r="VBZ571"/>
      <c r="VCA571"/>
      <c r="VCB571"/>
      <c r="VCC571"/>
      <c r="VCD571"/>
      <c r="VCE571"/>
      <c r="VCF571"/>
      <c r="VCG571"/>
      <c r="VCH571"/>
      <c r="VCI571"/>
      <c r="VCJ571"/>
      <c r="VCK571"/>
      <c r="VCL571"/>
      <c r="VCM571"/>
      <c r="VCN571"/>
      <c r="VCO571"/>
      <c r="VCP571"/>
      <c r="VCQ571"/>
      <c r="VCR571"/>
      <c r="VCS571"/>
      <c r="VCT571"/>
      <c r="VCU571"/>
      <c r="VCV571"/>
      <c r="VCW571"/>
      <c r="VCX571"/>
      <c r="VCY571"/>
      <c r="VCZ571"/>
      <c r="VDA571"/>
      <c r="VDB571"/>
      <c r="VDC571"/>
      <c r="VDD571"/>
      <c r="VDE571"/>
      <c r="VDF571"/>
      <c r="VDG571"/>
      <c r="VDH571"/>
      <c r="VDI571"/>
      <c r="VDJ571"/>
      <c r="VDK571"/>
      <c r="VDL571"/>
      <c r="VDM571"/>
      <c r="VDN571"/>
      <c r="VDO571"/>
      <c r="VDP571"/>
      <c r="VDQ571"/>
      <c r="VDR571"/>
      <c r="VDS571"/>
      <c r="VDT571"/>
      <c r="VDU571"/>
      <c r="VDV571"/>
      <c r="VDW571"/>
      <c r="VDX571"/>
      <c r="VDY571"/>
      <c r="VDZ571"/>
      <c r="VEA571"/>
      <c r="VEB571"/>
      <c r="VEC571"/>
      <c r="VED571"/>
      <c r="VEE571"/>
      <c r="VEF571"/>
      <c r="VEG571"/>
      <c r="VEH571"/>
      <c r="VEI571"/>
      <c r="VEJ571"/>
      <c r="VEK571"/>
      <c r="VEL571"/>
      <c r="VEM571"/>
      <c r="VEN571"/>
      <c r="VEO571"/>
      <c r="VEP571"/>
      <c r="VEQ571"/>
      <c r="VER571"/>
      <c r="VES571"/>
      <c r="VET571"/>
      <c r="VEU571"/>
      <c r="VEV571"/>
      <c r="VEW571"/>
      <c r="VEX571"/>
      <c r="VEY571"/>
      <c r="VEZ571"/>
      <c r="VFA571"/>
      <c r="VFB571"/>
      <c r="VFC571"/>
      <c r="VFD571"/>
      <c r="VFE571"/>
      <c r="VFF571"/>
      <c r="VFG571"/>
      <c r="VFH571"/>
      <c r="VFI571"/>
      <c r="VFJ571"/>
      <c r="VFK571"/>
      <c r="VFL571"/>
      <c r="VFM571"/>
      <c r="VFN571"/>
      <c r="VFO571"/>
      <c r="VFP571"/>
      <c r="VFQ571"/>
      <c r="VFR571"/>
      <c r="VFS571"/>
      <c r="VFT571"/>
      <c r="VFU571"/>
      <c r="VFV571"/>
      <c r="VFW571"/>
      <c r="VFX571"/>
      <c r="VFY571"/>
      <c r="VFZ571"/>
      <c r="VGA571"/>
      <c r="VGB571"/>
      <c r="VGC571"/>
      <c r="VGD571"/>
      <c r="VGE571"/>
      <c r="VGF571"/>
      <c r="VGG571"/>
      <c r="VGH571"/>
      <c r="VGI571"/>
      <c r="VGJ571"/>
      <c r="VGK571"/>
      <c r="VGL571"/>
      <c r="VGM571"/>
      <c r="VGN571"/>
      <c r="VGO571"/>
      <c r="VGP571"/>
      <c r="VGQ571"/>
      <c r="VGR571"/>
      <c r="VGS571"/>
      <c r="VGT571"/>
      <c r="VGU571"/>
      <c r="VGV571"/>
      <c r="VGW571"/>
      <c r="VGX571"/>
      <c r="VGY571"/>
      <c r="VGZ571"/>
      <c r="VHA571"/>
      <c r="VHB571"/>
      <c r="VHC571"/>
      <c r="VHD571"/>
      <c r="VHE571"/>
      <c r="VHF571"/>
      <c r="VHG571"/>
      <c r="VHH571"/>
      <c r="VHI571"/>
      <c r="VHJ571"/>
      <c r="VHK571"/>
      <c r="VHL571"/>
      <c r="VHM571"/>
      <c r="VHN571"/>
      <c r="VHO571"/>
      <c r="VHP571"/>
      <c r="VHQ571"/>
      <c r="VHR571"/>
      <c r="VHS571"/>
      <c r="VHT571"/>
      <c r="VHU571"/>
      <c r="VHV571"/>
      <c r="VHW571"/>
      <c r="VHX571"/>
      <c r="VHY571"/>
      <c r="VHZ571"/>
      <c r="VIA571"/>
      <c r="VIB571"/>
      <c r="VIC571"/>
      <c r="VID571"/>
      <c r="VIE571"/>
      <c r="VIF571"/>
      <c r="VIG571"/>
      <c r="VIH571"/>
      <c r="VII571"/>
      <c r="VIJ571"/>
      <c r="VIK571"/>
      <c r="VIL571"/>
      <c r="VIM571"/>
      <c r="VIN571"/>
      <c r="VIO571"/>
      <c r="VIP571"/>
      <c r="VIQ571"/>
      <c r="VIR571"/>
      <c r="VIS571"/>
      <c r="VIT571"/>
      <c r="VIU571"/>
      <c r="VIV571"/>
      <c r="VIW571"/>
      <c r="VIX571"/>
      <c r="VIY571"/>
      <c r="VIZ571"/>
      <c r="VJA571"/>
      <c r="VJB571"/>
      <c r="VJC571"/>
      <c r="VJD571"/>
      <c r="VJE571"/>
      <c r="VJF571"/>
      <c r="VJG571"/>
      <c r="VJH571"/>
      <c r="VJI571"/>
      <c r="VJJ571"/>
      <c r="VJK571"/>
      <c r="VJL571"/>
      <c r="VJM571"/>
      <c r="VJN571"/>
      <c r="VJO571"/>
      <c r="VJP571"/>
      <c r="VJQ571"/>
      <c r="VJR571"/>
      <c r="VJS571"/>
      <c r="VJT571"/>
      <c r="VJU571"/>
      <c r="VJV571"/>
      <c r="VJW571"/>
      <c r="VJX571"/>
      <c r="VJY571"/>
      <c r="VJZ571"/>
      <c r="VKA571"/>
      <c r="VKB571"/>
      <c r="VKC571"/>
      <c r="VKD571"/>
      <c r="VKE571"/>
      <c r="VKF571"/>
      <c r="VKG571"/>
      <c r="VKH571"/>
      <c r="VKI571"/>
      <c r="VKJ571"/>
      <c r="VKK571"/>
      <c r="VKL571"/>
      <c r="VKM571"/>
      <c r="VKN571"/>
      <c r="VKO571"/>
      <c r="VKP571"/>
      <c r="VKQ571"/>
      <c r="VKR571"/>
      <c r="VKS571"/>
      <c r="VKT571"/>
      <c r="VKU571"/>
      <c r="VKV571"/>
      <c r="VKW571"/>
      <c r="VKX571"/>
      <c r="VKY571"/>
      <c r="VKZ571"/>
      <c r="VLA571"/>
      <c r="VLB571"/>
      <c r="VLC571"/>
      <c r="VLD571"/>
      <c r="VLE571"/>
      <c r="VLF571"/>
      <c r="VLG571"/>
      <c r="VLH571"/>
      <c r="VLI571"/>
      <c r="VLJ571"/>
      <c r="VLK571"/>
      <c r="VLL571"/>
      <c r="VLM571"/>
      <c r="VLN571"/>
      <c r="VLO571"/>
      <c r="VLP571"/>
      <c r="VLQ571"/>
      <c r="VLR571"/>
      <c r="VLS571"/>
      <c r="VLT571"/>
      <c r="VLU571"/>
      <c r="VLV571"/>
      <c r="VLW571"/>
      <c r="VLX571"/>
      <c r="VLY571"/>
      <c r="VLZ571"/>
      <c r="VMA571"/>
      <c r="VMB571"/>
      <c r="VMC571"/>
      <c r="VMD571"/>
      <c r="VME571"/>
      <c r="VMF571"/>
      <c r="VMG571"/>
      <c r="VMH571"/>
      <c r="VMI571"/>
      <c r="VMJ571"/>
      <c r="VMK571"/>
      <c r="VML571"/>
      <c r="VMM571"/>
      <c r="VMN571"/>
      <c r="VMO571"/>
      <c r="VMP571"/>
      <c r="VMQ571"/>
      <c r="VMR571"/>
      <c r="VMS571"/>
      <c r="VMT571"/>
      <c r="VMU571"/>
      <c r="VMV571"/>
      <c r="VMW571"/>
      <c r="VMX571"/>
      <c r="VMY571"/>
      <c r="VMZ571"/>
      <c r="VNA571"/>
      <c r="VNB571"/>
      <c r="VNC571"/>
      <c r="VND571"/>
      <c r="VNE571"/>
      <c r="VNF571"/>
      <c r="VNG571"/>
      <c r="VNH571"/>
      <c r="VNI571"/>
      <c r="VNJ571"/>
      <c r="VNK571"/>
      <c r="VNL571"/>
      <c r="VNM571"/>
      <c r="VNN571"/>
      <c r="VNO571"/>
      <c r="VNP571"/>
      <c r="VNQ571"/>
      <c r="VNR571"/>
      <c r="VNS571"/>
      <c r="VNT571"/>
      <c r="VNU571"/>
      <c r="VNV571"/>
      <c r="VNW571"/>
      <c r="VNX571"/>
      <c r="VNY571"/>
      <c r="VNZ571"/>
      <c r="VOA571"/>
      <c r="VOB571"/>
      <c r="VOC571"/>
      <c r="VOD571"/>
      <c r="VOE571"/>
      <c r="VOF571"/>
      <c r="VOG571"/>
      <c r="VOH571"/>
      <c r="VOI571"/>
      <c r="VOJ571"/>
      <c r="VOK571"/>
      <c r="VOL571"/>
      <c r="VOM571"/>
      <c r="VON571"/>
      <c r="VOO571"/>
      <c r="VOP571"/>
      <c r="VOQ571"/>
      <c r="VOR571"/>
      <c r="VOS571"/>
      <c r="VOT571"/>
      <c r="VOU571"/>
      <c r="VOV571"/>
      <c r="VOW571"/>
      <c r="VOX571"/>
      <c r="VOY571"/>
      <c r="VOZ571"/>
      <c r="VPA571"/>
      <c r="VPB571"/>
      <c r="VPC571"/>
      <c r="VPD571"/>
      <c r="VPE571"/>
      <c r="VPF571"/>
      <c r="VPG571"/>
      <c r="VPH571"/>
      <c r="VPI571"/>
      <c r="VPJ571"/>
      <c r="VPK571"/>
      <c r="VPL571"/>
      <c r="VPM571"/>
      <c r="VPN571"/>
      <c r="VPO571"/>
      <c r="VPP571"/>
      <c r="VPQ571"/>
      <c r="VPR571"/>
      <c r="VPS571"/>
      <c r="VPT571"/>
      <c r="VPU571"/>
      <c r="VPV571"/>
      <c r="VPW571"/>
      <c r="VPX571"/>
      <c r="VPY571"/>
      <c r="VPZ571"/>
      <c r="VQA571"/>
      <c r="VQB571"/>
      <c r="VQC571"/>
      <c r="VQD571"/>
      <c r="VQE571"/>
      <c r="VQF571"/>
      <c r="VQG571"/>
      <c r="VQH571"/>
      <c r="VQI571"/>
      <c r="VQJ571"/>
      <c r="VQK571"/>
      <c r="VQL571"/>
      <c r="VQM571"/>
      <c r="VQN571"/>
      <c r="VQO571"/>
      <c r="VQP571"/>
      <c r="VQQ571"/>
      <c r="VQR571"/>
      <c r="VQS571"/>
      <c r="VQT571"/>
      <c r="VQU571"/>
      <c r="VQV571"/>
      <c r="VQW571"/>
      <c r="VQX571"/>
      <c r="VQY571"/>
      <c r="VQZ571"/>
      <c r="VRA571"/>
      <c r="VRB571"/>
      <c r="VRC571"/>
      <c r="VRD571"/>
      <c r="VRE571"/>
      <c r="VRF571"/>
      <c r="VRG571"/>
      <c r="VRH571"/>
      <c r="VRI571"/>
      <c r="VRJ571"/>
      <c r="VRK571"/>
      <c r="VRL571"/>
      <c r="VRM571"/>
      <c r="VRN571"/>
      <c r="VRO571"/>
      <c r="VRP571"/>
      <c r="VRQ571"/>
      <c r="VRR571"/>
      <c r="VRS571"/>
      <c r="VRT571"/>
      <c r="VRU571"/>
      <c r="VRV571"/>
      <c r="VRW571"/>
      <c r="VRX571"/>
      <c r="VRY571"/>
      <c r="VRZ571"/>
      <c r="VSA571"/>
      <c r="VSB571"/>
      <c r="VSC571"/>
      <c r="VSD571"/>
      <c r="VSE571"/>
      <c r="VSF571"/>
      <c r="VSG571"/>
      <c r="VSH571"/>
      <c r="VSI571"/>
      <c r="VSJ571"/>
      <c r="VSK571"/>
      <c r="VSL571"/>
      <c r="VSM571"/>
      <c r="VSN571"/>
      <c r="VSO571"/>
      <c r="VSP571"/>
      <c r="VSQ571"/>
      <c r="VSR571"/>
      <c r="VSS571"/>
      <c r="VST571"/>
      <c r="VSU571"/>
      <c r="VSV571"/>
      <c r="VSW571"/>
      <c r="VSX571"/>
      <c r="VSY571"/>
      <c r="VSZ571"/>
      <c r="VTA571"/>
      <c r="VTB571"/>
      <c r="VTC571"/>
      <c r="VTD571"/>
      <c r="VTE571"/>
      <c r="VTF571"/>
      <c r="VTG571"/>
      <c r="VTH571"/>
      <c r="VTI571"/>
      <c r="VTJ571"/>
      <c r="VTK571"/>
      <c r="VTL571"/>
      <c r="VTM571"/>
      <c r="VTN571"/>
      <c r="VTO571"/>
      <c r="VTP571"/>
      <c r="VTQ571"/>
      <c r="VTR571"/>
      <c r="VTS571"/>
      <c r="VTT571"/>
      <c r="VTU571"/>
      <c r="VTV571"/>
      <c r="VTW571"/>
      <c r="VTX571"/>
      <c r="VTY571"/>
      <c r="VTZ571"/>
      <c r="VUA571"/>
      <c r="VUB571"/>
      <c r="VUC571"/>
      <c r="VUD571"/>
      <c r="VUE571"/>
      <c r="VUF571"/>
      <c r="VUG571"/>
      <c r="VUH571"/>
      <c r="VUI571"/>
      <c r="VUJ571"/>
      <c r="VUK571"/>
      <c r="VUL571"/>
      <c r="VUM571"/>
      <c r="VUN571"/>
      <c r="VUO571"/>
      <c r="VUP571"/>
      <c r="VUQ571"/>
      <c r="VUR571"/>
      <c r="VUS571"/>
      <c r="VUT571"/>
      <c r="VUU571"/>
      <c r="VUV571"/>
      <c r="VUW571"/>
      <c r="VUX571"/>
      <c r="VUY571"/>
      <c r="VUZ571"/>
      <c r="VVA571"/>
      <c r="VVB571"/>
      <c r="VVC571"/>
      <c r="VVD571"/>
      <c r="VVE571"/>
      <c r="VVF571"/>
      <c r="VVG571"/>
      <c r="VVH571"/>
      <c r="VVI571"/>
      <c r="VVJ571"/>
      <c r="VVK571"/>
      <c r="VVL571"/>
      <c r="VVM571"/>
      <c r="VVN571"/>
      <c r="VVO571"/>
      <c r="VVP571"/>
      <c r="VVQ571"/>
      <c r="VVR571"/>
      <c r="VVS571"/>
      <c r="VVT571"/>
      <c r="VVU571"/>
      <c r="VVV571"/>
      <c r="VVW571"/>
      <c r="VVX571"/>
      <c r="VVY571"/>
      <c r="VVZ571"/>
      <c r="VWA571"/>
      <c r="VWB571"/>
      <c r="VWC571"/>
      <c r="VWD571"/>
      <c r="VWE571"/>
      <c r="VWF571"/>
      <c r="VWG571"/>
      <c r="VWH571"/>
      <c r="VWI571"/>
      <c r="VWJ571"/>
      <c r="VWK571"/>
      <c r="VWL571"/>
      <c r="VWM571"/>
      <c r="VWN571"/>
      <c r="VWO571"/>
      <c r="VWP571"/>
      <c r="VWQ571"/>
      <c r="VWR571"/>
      <c r="VWS571"/>
      <c r="VWT571"/>
      <c r="VWU571"/>
      <c r="VWV571"/>
      <c r="VWW571"/>
      <c r="VWX571"/>
      <c r="VWY571"/>
      <c r="VWZ571"/>
      <c r="VXA571"/>
      <c r="VXB571"/>
      <c r="VXC571"/>
      <c r="VXD571"/>
      <c r="VXE571"/>
      <c r="VXF571"/>
      <c r="VXG571"/>
      <c r="VXH571"/>
      <c r="VXI571"/>
      <c r="VXJ571"/>
      <c r="VXK571"/>
      <c r="VXL571"/>
      <c r="VXM571"/>
      <c r="VXN571"/>
      <c r="VXO571"/>
      <c r="VXP571"/>
      <c r="VXQ571"/>
      <c r="VXR571"/>
      <c r="VXS571"/>
      <c r="VXT571"/>
      <c r="VXU571"/>
      <c r="VXV571"/>
      <c r="VXW571"/>
      <c r="VXX571"/>
      <c r="VXY571"/>
      <c r="VXZ571"/>
      <c r="VYA571"/>
      <c r="VYB571"/>
      <c r="VYC571"/>
      <c r="VYD571"/>
      <c r="VYE571"/>
      <c r="VYF571"/>
      <c r="VYG571"/>
      <c r="VYH571"/>
      <c r="VYI571"/>
      <c r="VYJ571"/>
      <c r="VYK571"/>
      <c r="VYL571"/>
      <c r="VYM571"/>
      <c r="VYN571"/>
      <c r="VYO571"/>
      <c r="VYP571"/>
      <c r="VYQ571"/>
      <c r="VYR571"/>
      <c r="VYS571"/>
      <c r="VYT571"/>
      <c r="VYU571"/>
      <c r="VYV571"/>
      <c r="VYW571"/>
      <c r="VYX571"/>
      <c r="VYY571"/>
      <c r="VYZ571"/>
      <c r="VZA571"/>
      <c r="VZB571"/>
      <c r="VZC571"/>
      <c r="VZD571"/>
      <c r="VZE571"/>
      <c r="VZF571"/>
      <c r="VZG571"/>
      <c r="VZH571"/>
      <c r="VZI571"/>
      <c r="VZJ571"/>
      <c r="VZK571"/>
      <c r="VZL571"/>
      <c r="VZM571"/>
      <c r="VZN571"/>
      <c r="VZO571"/>
      <c r="VZP571"/>
      <c r="VZQ571"/>
      <c r="VZR571"/>
      <c r="VZS571"/>
      <c r="VZT571"/>
      <c r="VZU571"/>
      <c r="VZV571"/>
      <c r="VZW571"/>
      <c r="VZX571"/>
      <c r="VZY571"/>
      <c r="VZZ571"/>
      <c r="WAA571"/>
      <c r="WAB571"/>
      <c r="WAC571"/>
      <c r="WAD571"/>
      <c r="WAE571"/>
      <c r="WAF571"/>
      <c r="WAG571"/>
      <c r="WAH571"/>
      <c r="WAI571"/>
      <c r="WAJ571"/>
      <c r="WAK571"/>
      <c r="WAL571"/>
      <c r="WAM571"/>
      <c r="WAN571"/>
      <c r="WAO571"/>
      <c r="WAP571"/>
      <c r="WAQ571"/>
      <c r="WAR571"/>
      <c r="WAS571"/>
      <c r="WAT571"/>
      <c r="WAU571"/>
      <c r="WAV571"/>
      <c r="WAW571"/>
      <c r="WAX571"/>
      <c r="WAY571"/>
      <c r="WAZ571"/>
      <c r="WBA571"/>
      <c r="WBB571"/>
      <c r="WBC571"/>
      <c r="WBD571"/>
      <c r="WBE571"/>
      <c r="WBF571"/>
      <c r="WBG571"/>
      <c r="WBH571"/>
      <c r="WBI571"/>
      <c r="WBJ571"/>
      <c r="WBK571"/>
      <c r="WBL571"/>
      <c r="WBM571"/>
      <c r="WBN571"/>
      <c r="WBO571"/>
      <c r="WBP571"/>
      <c r="WBQ571"/>
      <c r="WBR571"/>
      <c r="WBS571"/>
      <c r="WBT571"/>
      <c r="WBU571"/>
      <c r="WBV571"/>
      <c r="WBW571"/>
      <c r="WBX571"/>
      <c r="WBY571"/>
      <c r="WBZ571"/>
      <c r="WCA571"/>
      <c r="WCB571"/>
      <c r="WCC571"/>
      <c r="WCD571"/>
      <c r="WCE571"/>
      <c r="WCF571"/>
      <c r="WCG571"/>
      <c r="WCH571"/>
      <c r="WCI571"/>
      <c r="WCJ571"/>
      <c r="WCK571"/>
      <c r="WCL571"/>
      <c r="WCM571"/>
      <c r="WCN571"/>
      <c r="WCO571"/>
      <c r="WCP571"/>
      <c r="WCQ571"/>
      <c r="WCR571"/>
      <c r="WCS571"/>
      <c r="WCT571"/>
      <c r="WCU571"/>
      <c r="WCV571"/>
      <c r="WCW571"/>
      <c r="WCX571"/>
      <c r="WCY571"/>
      <c r="WCZ571"/>
      <c r="WDA571"/>
      <c r="WDB571"/>
      <c r="WDC571"/>
      <c r="WDD571"/>
      <c r="WDE571"/>
      <c r="WDF571"/>
      <c r="WDG571"/>
      <c r="WDH571"/>
      <c r="WDI571"/>
      <c r="WDJ571"/>
      <c r="WDK571"/>
      <c r="WDL571"/>
      <c r="WDM571"/>
      <c r="WDN571"/>
      <c r="WDO571"/>
      <c r="WDP571"/>
      <c r="WDQ571"/>
      <c r="WDR571"/>
      <c r="WDS571"/>
      <c r="WDT571"/>
      <c r="WDU571"/>
      <c r="WDV571"/>
      <c r="WDW571"/>
      <c r="WDX571"/>
      <c r="WDY571"/>
      <c r="WDZ571"/>
      <c r="WEA571"/>
      <c r="WEB571"/>
      <c r="WEC571"/>
      <c r="WED571"/>
      <c r="WEE571"/>
      <c r="WEF571"/>
      <c r="WEG571"/>
      <c r="WEH571"/>
      <c r="WEI571"/>
      <c r="WEJ571"/>
      <c r="WEK571"/>
      <c r="WEL571"/>
      <c r="WEM571"/>
      <c r="WEN571"/>
      <c r="WEO571"/>
      <c r="WEP571"/>
      <c r="WEQ571"/>
      <c r="WER571"/>
      <c r="WES571"/>
      <c r="WET571"/>
      <c r="WEU571"/>
      <c r="WEV571"/>
      <c r="WEW571"/>
      <c r="WEX571"/>
      <c r="WEY571"/>
      <c r="WEZ571"/>
      <c r="WFA571"/>
      <c r="WFB571"/>
      <c r="WFC571"/>
      <c r="WFD571"/>
      <c r="WFE571"/>
      <c r="WFF571"/>
      <c r="WFG571"/>
      <c r="WFH571"/>
      <c r="WFI571"/>
      <c r="WFJ571"/>
      <c r="WFK571"/>
      <c r="WFL571"/>
      <c r="WFM571"/>
      <c r="WFN571"/>
      <c r="WFO571"/>
      <c r="WFP571"/>
      <c r="WFQ571"/>
      <c r="WFR571"/>
      <c r="WFS571"/>
      <c r="WFT571"/>
      <c r="WFU571"/>
      <c r="WFV571"/>
      <c r="WFW571"/>
      <c r="WFX571"/>
      <c r="WFY571"/>
      <c r="WFZ571"/>
      <c r="WGA571"/>
      <c r="WGB571"/>
      <c r="WGC571"/>
      <c r="WGD571"/>
      <c r="WGE571"/>
      <c r="WGF571"/>
      <c r="WGG571"/>
      <c r="WGH571"/>
      <c r="WGI571"/>
      <c r="WGJ571"/>
      <c r="WGK571"/>
      <c r="WGL571"/>
      <c r="WGM571"/>
      <c r="WGN571"/>
      <c r="WGO571"/>
      <c r="WGP571"/>
      <c r="WGQ571"/>
      <c r="WGR571"/>
      <c r="WGS571"/>
      <c r="WGT571"/>
      <c r="WGU571"/>
      <c r="WGV571"/>
      <c r="WGW571"/>
      <c r="WGX571"/>
      <c r="WGY571"/>
      <c r="WGZ571"/>
      <c r="WHA571"/>
      <c r="WHB571"/>
      <c r="WHC571"/>
      <c r="WHD571"/>
      <c r="WHE571"/>
      <c r="WHF571"/>
      <c r="WHG571"/>
      <c r="WHH571"/>
      <c r="WHI571"/>
      <c r="WHJ571"/>
      <c r="WHK571"/>
      <c r="WHL571"/>
      <c r="WHM571"/>
      <c r="WHN571"/>
      <c r="WHO571"/>
      <c r="WHP571"/>
      <c r="WHQ571"/>
      <c r="WHR571"/>
      <c r="WHS571"/>
      <c r="WHT571"/>
      <c r="WHU571"/>
      <c r="WHV571"/>
      <c r="WHW571"/>
      <c r="WHX571"/>
      <c r="WHY571"/>
      <c r="WHZ571"/>
      <c r="WIA571"/>
      <c r="WIB571"/>
      <c r="WIC571"/>
      <c r="WID571"/>
      <c r="WIE571"/>
      <c r="WIF571"/>
      <c r="WIG571"/>
      <c r="WIH571"/>
      <c r="WII571"/>
      <c r="WIJ571"/>
      <c r="WIK571"/>
      <c r="WIL571"/>
      <c r="WIM571"/>
      <c r="WIN571"/>
      <c r="WIO571"/>
      <c r="WIP571"/>
      <c r="WIQ571"/>
      <c r="WIR571"/>
      <c r="WIS571"/>
      <c r="WIT571"/>
      <c r="WIU571"/>
      <c r="WIV571"/>
      <c r="WIW571"/>
      <c r="WIX571"/>
      <c r="WIY571"/>
      <c r="WIZ571"/>
      <c r="WJA571"/>
      <c r="WJB571"/>
      <c r="WJC571"/>
      <c r="WJD571"/>
      <c r="WJE571"/>
      <c r="WJF571"/>
      <c r="WJG571"/>
      <c r="WJH571"/>
      <c r="WJI571"/>
      <c r="WJJ571"/>
      <c r="WJK571"/>
      <c r="WJL571"/>
      <c r="WJM571"/>
      <c r="WJN571"/>
      <c r="WJO571"/>
      <c r="WJP571"/>
      <c r="WJQ571"/>
      <c r="WJR571"/>
      <c r="WJS571"/>
      <c r="WJT571"/>
      <c r="WJU571"/>
      <c r="WJV571"/>
      <c r="WJW571"/>
      <c r="WJX571"/>
      <c r="WJY571"/>
      <c r="WJZ571"/>
      <c r="WKA571"/>
      <c r="WKB571"/>
      <c r="WKC571"/>
      <c r="WKD571"/>
      <c r="WKE571"/>
      <c r="WKF571"/>
      <c r="WKG571"/>
      <c r="WKH571"/>
      <c r="WKI571"/>
      <c r="WKJ571"/>
      <c r="WKK571"/>
      <c r="WKL571"/>
      <c r="WKM571"/>
      <c r="WKN571"/>
      <c r="WKO571"/>
      <c r="WKP571"/>
      <c r="WKQ571"/>
      <c r="WKR571"/>
      <c r="WKS571"/>
      <c r="WKT571"/>
      <c r="WKU571"/>
      <c r="WKV571"/>
      <c r="WKW571"/>
      <c r="WKX571"/>
      <c r="WKY571"/>
      <c r="WKZ571"/>
      <c r="WLA571"/>
      <c r="WLB571"/>
      <c r="WLC571"/>
      <c r="WLD571"/>
      <c r="WLE571"/>
      <c r="WLF571"/>
      <c r="WLG571"/>
      <c r="WLH571"/>
      <c r="WLI571"/>
      <c r="WLJ571"/>
      <c r="WLK571"/>
      <c r="WLL571"/>
      <c r="WLM571"/>
      <c r="WLN571"/>
      <c r="WLO571"/>
      <c r="WLP571"/>
      <c r="WLQ571"/>
      <c r="WLR571"/>
      <c r="WLS571"/>
      <c r="WLT571"/>
      <c r="WLU571"/>
      <c r="WLV571"/>
      <c r="WLW571"/>
      <c r="WLX571"/>
      <c r="WLY571"/>
      <c r="WLZ571"/>
      <c r="WMA571"/>
      <c r="WMB571"/>
      <c r="WMC571"/>
      <c r="WMD571"/>
      <c r="WME571"/>
      <c r="WMF571"/>
      <c r="WMG571"/>
      <c r="WMH571"/>
      <c r="WMI571"/>
      <c r="WMJ571"/>
      <c r="WMK571"/>
      <c r="WML571"/>
      <c r="WMM571"/>
      <c r="WMN571"/>
      <c r="WMO571"/>
      <c r="WMP571"/>
      <c r="WMQ571"/>
      <c r="WMR571"/>
      <c r="WMS571"/>
      <c r="WMT571"/>
      <c r="WMU571"/>
      <c r="WMV571"/>
      <c r="WMW571"/>
      <c r="WMX571"/>
      <c r="WMY571"/>
      <c r="WMZ571"/>
      <c r="WNA571"/>
      <c r="WNB571"/>
      <c r="WNC571"/>
      <c r="WND571"/>
      <c r="WNE571"/>
      <c r="WNF571"/>
      <c r="WNG571"/>
      <c r="WNH571"/>
      <c r="WNI571"/>
      <c r="WNJ571"/>
      <c r="WNK571"/>
      <c r="WNL571"/>
      <c r="WNM571"/>
      <c r="WNN571"/>
      <c r="WNO571"/>
      <c r="WNP571"/>
      <c r="WNQ571"/>
      <c r="WNR571"/>
      <c r="WNS571"/>
      <c r="WNT571"/>
      <c r="WNU571"/>
      <c r="WNV571"/>
      <c r="WNW571"/>
      <c r="WNX571"/>
      <c r="WNY571"/>
      <c r="WNZ571"/>
      <c r="WOA571"/>
      <c r="WOB571"/>
      <c r="WOC571"/>
      <c r="WOD571"/>
      <c r="WOE571"/>
      <c r="WOF571"/>
      <c r="WOG571"/>
      <c r="WOH571"/>
      <c r="WOI571"/>
      <c r="WOJ571"/>
      <c r="WOK571"/>
      <c r="WOL571"/>
      <c r="WOM571"/>
      <c r="WON571"/>
      <c r="WOO571"/>
      <c r="WOP571"/>
      <c r="WOQ571"/>
      <c r="WOR571"/>
      <c r="WOS571"/>
      <c r="WOT571"/>
      <c r="WOU571"/>
      <c r="WOV571"/>
      <c r="WOW571"/>
      <c r="WOX571"/>
      <c r="WOY571"/>
      <c r="WOZ571"/>
      <c r="WPA571"/>
      <c r="WPB571"/>
      <c r="WPC571"/>
      <c r="WPD571"/>
      <c r="WPE571"/>
      <c r="WPF571"/>
      <c r="WPG571"/>
      <c r="WPH571"/>
      <c r="WPI571"/>
      <c r="WPJ571"/>
      <c r="WPK571"/>
      <c r="WPL571"/>
      <c r="WPM571"/>
      <c r="WPN571"/>
      <c r="WPO571"/>
      <c r="WPP571"/>
      <c r="WPQ571"/>
      <c r="WPR571"/>
      <c r="WPS571"/>
      <c r="WPT571"/>
      <c r="WPU571"/>
      <c r="WPV571"/>
      <c r="WPW571"/>
      <c r="WPX571"/>
      <c r="WPY571"/>
      <c r="WPZ571"/>
      <c r="WQA571"/>
      <c r="WQB571"/>
      <c r="WQC571"/>
      <c r="WQD571"/>
      <c r="WQE571"/>
      <c r="WQF571"/>
      <c r="WQG571"/>
      <c r="WQH571"/>
      <c r="WQI571"/>
      <c r="WQJ571"/>
      <c r="WQK571"/>
      <c r="WQL571"/>
      <c r="WQM571"/>
      <c r="WQN571"/>
      <c r="WQO571"/>
      <c r="WQP571"/>
      <c r="WQQ571"/>
      <c r="WQR571"/>
      <c r="WQS571"/>
      <c r="WQT571"/>
      <c r="WQU571"/>
      <c r="WQV571"/>
      <c r="WQW571"/>
      <c r="WQX571"/>
      <c r="WQY571"/>
      <c r="WQZ571"/>
      <c r="WRA571"/>
      <c r="WRB571"/>
      <c r="WRC571"/>
      <c r="WRD571"/>
      <c r="WRE571"/>
      <c r="WRF571"/>
      <c r="WRG571"/>
      <c r="WRH571"/>
      <c r="WRI571"/>
      <c r="WRJ571"/>
      <c r="WRK571"/>
      <c r="WRL571"/>
      <c r="WRM571"/>
      <c r="WRN571"/>
      <c r="WRO571"/>
      <c r="WRP571"/>
      <c r="WRQ571"/>
      <c r="WRR571"/>
      <c r="WRS571"/>
      <c r="WRT571"/>
      <c r="WRU571"/>
      <c r="WRV571"/>
      <c r="WRW571"/>
      <c r="WRX571"/>
      <c r="WRY571"/>
      <c r="WRZ571"/>
      <c r="WSA571"/>
      <c r="WSB571"/>
      <c r="WSC571"/>
      <c r="WSD571"/>
      <c r="WSE571"/>
      <c r="WSF571"/>
      <c r="WSG571"/>
      <c r="WSH571"/>
      <c r="WSI571"/>
      <c r="WSJ571"/>
      <c r="WSK571"/>
      <c r="WSL571"/>
      <c r="WSM571"/>
      <c r="WSN571"/>
      <c r="WSO571"/>
      <c r="WSP571"/>
      <c r="WSQ571"/>
      <c r="WSR571"/>
      <c r="WSS571"/>
      <c r="WST571"/>
      <c r="WSU571"/>
      <c r="WSV571"/>
      <c r="WSW571"/>
      <c r="WSX571"/>
      <c r="WSY571"/>
      <c r="WSZ571"/>
      <c r="WTA571"/>
      <c r="WTB571"/>
      <c r="WTC571"/>
      <c r="WTD571"/>
      <c r="WTE571"/>
      <c r="WTF571"/>
      <c r="WTG571"/>
      <c r="WTH571"/>
      <c r="WTI571"/>
      <c r="WTJ571"/>
      <c r="WTK571"/>
      <c r="WTL571"/>
      <c r="WTM571"/>
      <c r="WTN571"/>
      <c r="WTO571"/>
      <c r="WTP571"/>
      <c r="WTQ571"/>
      <c r="WTR571"/>
      <c r="WTS571"/>
      <c r="WTT571"/>
      <c r="WTU571"/>
      <c r="WTV571"/>
      <c r="WTW571"/>
      <c r="WTX571"/>
      <c r="WTY571"/>
      <c r="WTZ571"/>
      <c r="WUA571"/>
      <c r="WUB571"/>
      <c r="WUC571"/>
      <c r="WUD571"/>
      <c r="WUE571"/>
      <c r="WUF571"/>
      <c r="WUG571"/>
      <c r="WUH571"/>
      <c r="WUI571"/>
      <c r="WUJ571"/>
      <c r="WUK571"/>
      <c r="WUL571"/>
      <c r="WUM571"/>
      <c r="WUN571"/>
      <c r="WUO571"/>
      <c r="WUP571"/>
      <c r="WUQ571"/>
      <c r="WUR571"/>
      <c r="WUS571"/>
      <c r="WUT571"/>
      <c r="WUU571"/>
      <c r="WUV571"/>
      <c r="WUW571"/>
      <c r="WUX571"/>
      <c r="WUY571"/>
      <c r="WUZ571"/>
      <c r="WVA571"/>
      <c r="WVB571"/>
      <c r="WVC571"/>
      <c r="WVD571"/>
      <c r="WVE571"/>
      <c r="WVF571"/>
      <c r="WVG571"/>
      <c r="WVH571"/>
      <c r="WVI571"/>
      <c r="WVJ571"/>
      <c r="WVK571"/>
      <c r="WVL571"/>
      <c r="WVM571"/>
      <c r="WVN571"/>
      <c r="WVO571"/>
      <c r="WVP571"/>
      <c r="WVQ571"/>
      <c r="WVR571"/>
      <c r="WVS571"/>
      <c r="WVT571"/>
      <c r="WVU571"/>
      <c r="WVV571"/>
      <c r="WVW571"/>
      <c r="WVX571"/>
      <c r="WVY571"/>
      <c r="WVZ571"/>
      <c r="WWA571"/>
      <c r="WWB571"/>
      <c r="WWC571"/>
      <c r="WWD571"/>
      <c r="WWE571"/>
      <c r="WWF571"/>
      <c r="WWG571"/>
      <c r="WWH571"/>
      <c r="WWI571"/>
      <c r="WWJ571"/>
      <c r="WWK571"/>
      <c r="WWL571"/>
      <c r="WWM571"/>
      <c r="WWN571"/>
      <c r="WWO571"/>
      <c r="WWP571"/>
      <c r="WWQ571"/>
      <c r="WWR571"/>
      <c r="WWS571"/>
      <c r="WWT571"/>
      <c r="WWU571"/>
      <c r="WWV571"/>
      <c r="WWW571"/>
      <c r="WWX571"/>
      <c r="WWY571"/>
      <c r="WWZ571"/>
      <c r="WXA571"/>
      <c r="WXB571"/>
      <c r="WXC571"/>
      <c r="WXD571"/>
      <c r="WXE571"/>
      <c r="WXF571"/>
      <c r="WXG571"/>
      <c r="WXH571"/>
      <c r="WXI571"/>
      <c r="WXJ571"/>
      <c r="WXK571"/>
      <c r="WXL571"/>
      <c r="WXM571"/>
      <c r="WXN571"/>
      <c r="WXO571"/>
      <c r="WXP571"/>
      <c r="WXQ571"/>
      <c r="WXR571"/>
      <c r="WXS571"/>
      <c r="WXT571"/>
      <c r="WXU571"/>
      <c r="WXV571"/>
      <c r="WXW571"/>
      <c r="WXX571"/>
      <c r="WXY571"/>
      <c r="WXZ571"/>
      <c r="WYA571"/>
      <c r="WYB571"/>
      <c r="WYC571"/>
      <c r="WYD571"/>
      <c r="WYE571"/>
      <c r="WYF571"/>
      <c r="WYG571"/>
      <c r="WYH571"/>
      <c r="WYI571"/>
      <c r="WYJ571"/>
      <c r="WYK571"/>
      <c r="WYL571"/>
      <c r="WYM571"/>
      <c r="WYN571"/>
      <c r="WYO571"/>
      <c r="WYP571"/>
      <c r="WYQ571"/>
      <c r="WYR571"/>
      <c r="WYS571"/>
      <c r="WYT571"/>
      <c r="WYU571"/>
      <c r="WYV571"/>
      <c r="WYW571"/>
      <c r="WYX571"/>
      <c r="WYY571"/>
      <c r="WYZ571"/>
      <c r="WZA571"/>
      <c r="WZB571"/>
      <c r="WZC571"/>
      <c r="WZD571"/>
      <c r="WZE571"/>
      <c r="WZF571"/>
      <c r="WZG571"/>
      <c r="WZH571"/>
      <c r="WZI571"/>
      <c r="WZJ571"/>
      <c r="WZK571"/>
      <c r="WZL571"/>
      <c r="WZM571"/>
      <c r="WZN571"/>
      <c r="WZO571"/>
      <c r="WZP571"/>
      <c r="WZQ571"/>
      <c r="WZR571"/>
      <c r="WZS571"/>
      <c r="WZT571"/>
      <c r="WZU571"/>
      <c r="WZV571"/>
      <c r="WZW571"/>
      <c r="WZX571"/>
      <c r="WZY571"/>
      <c r="WZZ571"/>
      <c r="XAA571"/>
      <c r="XAB571"/>
      <c r="XAC571"/>
      <c r="XAD571"/>
      <c r="XAE571"/>
      <c r="XAF571"/>
      <c r="XAG571"/>
      <c r="XAH571"/>
      <c r="XAI571"/>
      <c r="XAJ571"/>
      <c r="XAK571"/>
      <c r="XAL571"/>
      <c r="XAM571"/>
      <c r="XAN571"/>
      <c r="XAO571"/>
      <c r="XAP571"/>
      <c r="XAQ571"/>
      <c r="XAR571"/>
      <c r="XAS571"/>
      <c r="XAT571"/>
      <c r="XAU571"/>
      <c r="XAV571"/>
      <c r="XAW571"/>
      <c r="XAX571"/>
      <c r="XAY571"/>
      <c r="XAZ571"/>
      <c r="XBA571"/>
      <c r="XBB571"/>
      <c r="XBC571"/>
      <c r="XBD571"/>
      <c r="XBE571"/>
      <c r="XBF571"/>
      <c r="XBG571"/>
      <c r="XBH571"/>
      <c r="XBI571"/>
      <c r="XBJ571"/>
      <c r="XBK571"/>
      <c r="XBL571"/>
      <c r="XBM571"/>
      <c r="XBN571"/>
      <c r="XBO571"/>
      <c r="XBP571"/>
      <c r="XBQ571"/>
      <c r="XBR571"/>
      <c r="XBS571"/>
      <c r="XBT571"/>
      <c r="XBU571"/>
      <c r="XBV571"/>
      <c r="XBW571"/>
      <c r="XBX571"/>
      <c r="XBY571"/>
      <c r="XBZ571"/>
      <c r="XCA571"/>
      <c r="XCB571"/>
      <c r="XCC571"/>
      <c r="XCD571"/>
      <c r="XCE571"/>
      <c r="XCF571"/>
      <c r="XCG571"/>
      <c r="XCH571"/>
      <c r="XCI571"/>
      <c r="XCJ571"/>
      <c r="XCK571"/>
      <c r="XCL571"/>
      <c r="XCM571"/>
      <c r="XCN571"/>
      <c r="XCO571"/>
      <c r="XCP571"/>
      <c r="XCQ571"/>
      <c r="XCR571"/>
      <c r="XCS571"/>
      <c r="XCT571"/>
      <c r="XCU571"/>
      <c r="XCV571"/>
      <c r="XCW571"/>
      <c r="XCX571"/>
      <c r="XCY571"/>
      <c r="XCZ571"/>
      <c r="XDA571"/>
      <c r="XDB571"/>
      <c r="XDC571"/>
      <c r="XDD571"/>
      <c r="XDE571"/>
      <c r="XDF571"/>
      <c r="XDG571"/>
      <c r="XDH571"/>
      <c r="XDI571"/>
      <c r="XDJ571"/>
      <c r="XDK571"/>
      <c r="XDL571"/>
      <c r="XDM571"/>
      <c r="XDN571"/>
      <c r="XDO571"/>
      <c r="XDP571"/>
      <c r="XDQ571"/>
      <c r="XDR571"/>
      <c r="XDS571"/>
      <c r="XDT571"/>
      <c r="XDU571"/>
      <c r="XDV571"/>
      <c r="XDW571"/>
      <c r="XDX571"/>
      <c r="XDY571"/>
      <c r="XDZ571"/>
      <c r="XEA571"/>
      <c r="XEB571"/>
      <c r="XEC571"/>
      <c r="XED571"/>
      <c r="XEE571"/>
      <c r="XEF571"/>
      <c r="XEG571"/>
      <c r="XEH571"/>
      <c r="XEI571"/>
      <c r="XEJ571"/>
      <c r="XEK571"/>
      <c r="XEL571"/>
      <c r="XEM571"/>
      <c r="XEN571"/>
      <c r="XEO571"/>
      <c r="XEP571"/>
      <c r="XEQ571"/>
      <c r="XER571"/>
      <c r="XES571"/>
      <c r="XET571"/>
      <c r="XEU571"/>
      <c r="XEV571"/>
      <c r="XEW571"/>
      <c r="XEX571"/>
      <c r="XEY571"/>
      <c r="XEZ571"/>
      <c r="XFA571"/>
      <c r="XFB571"/>
      <c r="XFC571"/>
    </row>
    <row r="572" spans="1:16383" ht="15.75" customHeight="1">
      <c r="A572" s="258" t="s">
        <v>1274</v>
      </c>
      <c r="B572" s="213" t="s">
        <v>1277</v>
      </c>
      <c r="C572" s="231" t="s">
        <v>1278</v>
      </c>
      <c r="D572" s="217" t="s">
        <v>97</v>
      </c>
      <c r="E572" s="238">
        <v>46276</v>
      </c>
      <c r="F572" s="238"/>
      <c r="G572" s="213"/>
      <c r="H572" s="222">
        <v>0</v>
      </c>
      <c r="I572" s="171">
        <f t="shared" si="105"/>
        <v>72</v>
      </c>
      <c r="J572" s="172" t="str">
        <f t="shared" si="25"/>
        <v/>
      </c>
      <c r="K572" s="174">
        <v>0</v>
      </c>
      <c r="L572" s="210" t="str">
        <f t="shared" si="106"/>
        <v>Sin estimación</v>
      </c>
      <c r="M572" s="270"/>
      <c r="N572" s="213">
        <v>8</v>
      </c>
      <c r="O572" s="213">
        <v>8</v>
      </c>
      <c r="P572" s="217">
        <v>8</v>
      </c>
      <c r="Q572" s="213">
        <v>8</v>
      </c>
      <c r="R572" s="213">
        <v>8</v>
      </c>
      <c r="S572" s="217">
        <v>8</v>
      </c>
      <c r="T572" s="213">
        <v>8</v>
      </c>
      <c r="U572" s="217">
        <v>8</v>
      </c>
      <c r="V572" s="213">
        <v>8</v>
      </c>
      <c r="W572" s="217"/>
      <c r="X572" s="213"/>
      <c r="Y572" s="213"/>
      <c r="Z572" s="213"/>
      <c r="AA572" s="213"/>
      <c r="AB572" s="213"/>
      <c r="AC572" s="213"/>
      <c r="AD572" s="213"/>
      <c r="AE572" s="213"/>
      <c r="AF572" s="213"/>
      <c r="AG572" s="213"/>
      <c r="AH572" s="213"/>
      <c r="AI572" s="213"/>
    </row>
    <row r="573" spans="1:16383" ht="15.75" customHeight="1">
      <c r="A573" s="258" t="s">
        <v>1274</v>
      </c>
      <c r="B573" s="213" t="s">
        <v>1279</v>
      </c>
      <c r="C573" s="231" t="s">
        <v>1280</v>
      </c>
      <c r="D573" s="217" t="s">
        <v>97</v>
      </c>
      <c r="E573" s="238">
        <v>46286</v>
      </c>
      <c r="F573" s="238"/>
      <c r="G573" s="213"/>
      <c r="H573" s="222">
        <v>0</v>
      </c>
      <c r="I573" s="171">
        <f t="shared" si="105"/>
        <v>40</v>
      </c>
      <c r="J573" s="172" t="str">
        <f t="shared" si="25"/>
        <v/>
      </c>
      <c r="K573" s="174">
        <v>0</v>
      </c>
      <c r="L573" s="210" t="str">
        <f t="shared" si="106"/>
        <v>Sin estimación</v>
      </c>
      <c r="M573" s="270"/>
      <c r="N573" s="213"/>
      <c r="O573" s="213"/>
      <c r="P573" s="217"/>
      <c r="Q573" s="213"/>
      <c r="R573" s="213"/>
      <c r="S573" s="217"/>
      <c r="T573" s="213"/>
      <c r="U573" s="217"/>
      <c r="V573" s="213"/>
      <c r="W573" s="217">
        <v>8</v>
      </c>
      <c r="X573" s="213">
        <v>8</v>
      </c>
      <c r="Y573" s="213">
        <v>8</v>
      </c>
      <c r="Z573" s="213">
        <v>8</v>
      </c>
      <c r="AA573" s="213">
        <v>8</v>
      </c>
      <c r="AB573" s="213"/>
      <c r="AC573" s="213"/>
      <c r="AD573" s="213"/>
      <c r="AE573" s="213"/>
      <c r="AF573" s="213"/>
      <c r="AG573" s="213"/>
      <c r="AH573" s="213"/>
      <c r="AI573" s="213"/>
    </row>
    <row r="574" spans="1:16383" ht="15.75" customHeight="1">
      <c r="A574" s="258" t="s">
        <v>1274</v>
      </c>
      <c r="B574" s="213" t="s">
        <v>1281</v>
      </c>
      <c r="C574" s="231" t="s">
        <v>1282</v>
      </c>
      <c r="D574" s="217" t="s">
        <v>97</v>
      </c>
      <c r="E574" s="238">
        <v>46288</v>
      </c>
      <c r="F574" s="238"/>
      <c r="G574" s="213"/>
      <c r="H574" s="222">
        <v>0</v>
      </c>
      <c r="I574" s="171">
        <f t="shared" si="105"/>
        <v>16</v>
      </c>
      <c r="J574" s="172" t="str">
        <f t="shared" si="25"/>
        <v/>
      </c>
      <c r="K574" s="174">
        <v>0</v>
      </c>
      <c r="L574" s="210" t="str">
        <f t="shared" si="106"/>
        <v>Sin estimación</v>
      </c>
      <c r="M574" s="270"/>
      <c r="N574" s="213"/>
      <c r="O574" s="213"/>
      <c r="P574" s="217"/>
      <c r="Q574" s="213"/>
      <c r="R574" s="213"/>
      <c r="S574" s="217"/>
      <c r="T574" s="213"/>
      <c r="U574" s="217"/>
      <c r="V574" s="213"/>
      <c r="W574" s="217"/>
      <c r="X574" s="213"/>
      <c r="Y574" s="213"/>
      <c r="Z574" s="213"/>
      <c r="AA574" s="213"/>
      <c r="AB574" s="213">
        <v>8</v>
      </c>
      <c r="AC574" s="213">
        <v>8</v>
      </c>
      <c r="AD574" s="213"/>
      <c r="AE574" s="213"/>
      <c r="AF574" s="213"/>
      <c r="AG574" s="213"/>
      <c r="AH574" s="213"/>
      <c r="AI574" s="213"/>
    </row>
    <row r="575" spans="1:16383" ht="15.75" customHeight="1">
      <c r="A575" s="258" t="s">
        <v>1274</v>
      </c>
      <c r="B575" s="213" t="s">
        <v>1283</v>
      </c>
      <c r="C575" s="231" t="s">
        <v>1284</v>
      </c>
      <c r="D575" s="217" t="s">
        <v>97</v>
      </c>
      <c r="E575" s="238">
        <v>46293</v>
      </c>
      <c r="F575" s="238"/>
      <c r="G575" s="213"/>
      <c r="H575" s="222">
        <v>0</v>
      </c>
      <c r="I575" s="171">
        <f t="shared" si="105"/>
        <v>16</v>
      </c>
      <c r="J575" s="172" t="str">
        <f t="shared" si="25"/>
        <v/>
      </c>
      <c r="K575" s="174">
        <v>0</v>
      </c>
      <c r="L575" s="210" t="str">
        <f t="shared" si="106"/>
        <v>Sin estimación</v>
      </c>
      <c r="M575" s="270"/>
      <c r="N575" s="213"/>
      <c r="O575" s="213"/>
      <c r="P575" s="217"/>
      <c r="Q575" s="213"/>
      <c r="R575" s="213"/>
      <c r="S575" s="217"/>
      <c r="T575" s="213"/>
      <c r="U575" s="217"/>
      <c r="V575" s="213"/>
      <c r="W575" s="217"/>
      <c r="X575" s="213"/>
      <c r="Y575" s="213"/>
      <c r="Z575" s="213"/>
      <c r="AA575" s="213"/>
      <c r="AB575" s="213"/>
      <c r="AC575" s="213"/>
      <c r="AD575" s="213"/>
      <c r="AE575" s="213"/>
      <c r="AF575" s="213">
        <v>8</v>
      </c>
      <c r="AG575" s="213">
        <v>8</v>
      </c>
      <c r="AH575" s="213"/>
      <c r="AI575" s="213"/>
    </row>
    <row r="576" spans="1:16383" ht="15.75" customHeight="1">
      <c r="A576" s="258" t="s">
        <v>1274</v>
      </c>
      <c r="B576" s="213" t="s">
        <v>1285</v>
      </c>
      <c r="C576" s="231" t="s">
        <v>1286</v>
      </c>
      <c r="D576" s="217" t="s">
        <v>97</v>
      </c>
      <c r="E576" s="238">
        <v>46295</v>
      </c>
      <c r="F576" s="238"/>
      <c r="G576" s="213"/>
      <c r="H576" s="222">
        <v>0</v>
      </c>
      <c r="I576" s="171">
        <v>16</v>
      </c>
      <c r="J576" s="172" t="str">
        <f t="shared" si="25"/>
        <v/>
      </c>
      <c r="K576" s="174">
        <v>0</v>
      </c>
      <c r="L576" s="210" t="str">
        <f t="shared" si="106"/>
        <v>Sin estimación</v>
      </c>
      <c r="M576" s="270"/>
      <c r="N576" s="213"/>
      <c r="O576" s="213"/>
      <c r="P576" s="217"/>
      <c r="Q576" s="213"/>
      <c r="R576" s="213"/>
      <c r="S576" s="217"/>
      <c r="T576" s="213"/>
      <c r="U576" s="217"/>
      <c r="V576" s="213"/>
      <c r="W576" s="217"/>
      <c r="X576" s="213"/>
      <c r="Y576" s="213"/>
      <c r="Z576" s="213"/>
      <c r="AA576" s="213"/>
      <c r="AB576" s="213"/>
      <c r="AC576" s="213"/>
      <c r="AD576" s="213"/>
      <c r="AE576" s="213"/>
      <c r="AF576" s="213"/>
      <c r="AG576" s="213"/>
      <c r="AH576" s="213">
        <v>8</v>
      </c>
      <c r="AI576" s="213">
        <v>8</v>
      </c>
    </row>
    <row r="581" spans="8:9" ht="15.75" customHeight="1">
      <c r="H581" s="57"/>
      <c r="I581" s="53"/>
    </row>
    <row r="582" spans="8:9" ht="15.75" customHeight="1">
      <c r="H582" s="57"/>
      <c r="I582" s="53"/>
    </row>
  </sheetData>
  <autoFilter ref="A1:AD576" xr:uid="{F274FABB-DF5C-4F9E-B98F-F8DC866DADF5}">
    <filterColumn colId="8">
      <filters>
        <filter val="10,00"/>
        <filter val="12,00"/>
        <filter val="15,00"/>
        <filter val="16,00"/>
        <filter val="2,00"/>
        <filter val="20,00"/>
        <filter val="22,00"/>
        <filter val="24,00"/>
        <filter val="25,00"/>
        <filter val="27,00"/>
        <filter val="30,00"/>
        <filter val="31,00"/>
        <filter val="32,00"/>
        <filter val="33,00"/>
        <filter val="36,00"/>
        <filter val="37,00"/>
        <filter val="4,00"/>
        <filter val="40,00"/>
        <filter val="5,00"/>
        <filter val="6,00"/>
        <filter val="7,00"/>
        <filter val="72,00"/>
        <filter val="8,00"/>
        <filter val="88,00"/>
      </filters>
    </filterColumn>
  </autoFilter>
  <conditionalFormatting sqref="K197 J2:J1048576 K519:K520">
    <cfRule type="cellIs" dxfId="2" priority="1" operator="greaterThanOrEqual">
      <formula>30%</formula>
    </cfRule>
  </conditionalFormatting>
  <conditionalFormatting sqref="L1:L1048576">
    <cfRule type="cellIs" dxfId="1" priority="2" operator="equal">
      <formula>"Normal"</formula>
    </cfRule>
    <cfRule type="cellIs" dxfId="0" priority="3" operator="equal">
      <formula>"Desviado"</formula>
    </cfRule>
  </conditionalFormatting>
  <hyperlinks>
    <hyperlink ref="C244" r:id="rId1" display="https://vivaaerobus.atlassian.net/browse/STI-604" xr:uid="{E4274D41-D3B0-443C-986D-3106C9B6C29E}"/>
  </hyperlinks>
  <pageMargins left="0.7" right="0.7" top="0.75" bottom="0.75" header="0.3" footer="0.3"/>
  <pageSetup paperSize="9" orientation="portrait"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0BA84-E177-4966-8780-6C998E6F200E}">
  <dimension ref="C1:R52"/>
  <sheetViews>
    <sheetView workbookViewId="0">
      <selection activeCell="K8" sqref="J1:K8"/>
    </sheetView>
  </sheetViews>
  <sheetFormatPr defaultColWidth="8.7109375" defaultRowHeight="14.45"/>
  <cols>
    <col min="4" max="4" width="9.140625" style="148"/>
  </cols>
  <sheetData>
    <row r="1" spans="3:18" ht="19.5" customHeight="1">
      <c r="C1" s="155" t="s">
        <v>972</v>
      </c>
      <c r="D1" s="154" t="s">
        <v>1287</v>
      </c>
      <c r="E1" s="75"/>
      <c r="F1" s="75" t="s">
        <v>938</v>
      </c>
      <c r="G1" t="s">
        <v>1287</v>
      </c>
      <c r="H1" s="75"/>
      <c r="I1" s="75"/>
      <c r="J1" s="157" t="s">
        <v>940</v>
      </c>
      <c r="K1" t="s">
        <v>1287</v>
      </c>
      <c r="L1" s="1"/>
      <c r="N1" s="75"/>
      <c r="Q1" s="44"/>
    </row>
    <row r="2" spans="3:18" ht="15.95">
      <c r="C2" s="4" t="s">
        <v>1078</v>
      </c>
      <c r="D2" s="154" t="s">
        <v>1287</v>
      </c>
      <c r="E2" s="75"/>
      <c r="F2" s="1" t="s">
        <v>1064</v>
      </c>
      <c r="G2" t="s">
        <v>1287</v>
      </c>
      <c r="H2" s="75"/>
      <c r="I2" s="75"/>
      <c r="J2" s="1" t="s">
        <v>1034</v>
      </c>
      <c r="K2" t="s">
        <v>1287</v>
      </c>
      <c r="L2" s="75"/>
      <c r="N2" s="44"/>
      <c r="Q2" s="156"/>
    </row>
    <row r="3" spans="3:18">
      <c r="C3" s="4" t="s">
        <v>1090</v>
      </c>
      <c r="D3" s="154" t="s">
        <v>1287</v>
      </c>
      <c r="E3" s="75"/>
      <c r="F3" s="1" t="s">
        <v>1068</v>
      </c>
      <c r="G3" t="s">
        <v>1287</v>
      </c>
      <c r="H3" s="1"/>
      <c r="I3" s="75"/>
      <c r="J3" s="1" t="s">
        <v>1102</v>
      </c>
      <c r="K3" t="s">
        <v>1287</v>
      </c>
      <c r="L3" s="44"/>
      <c r="N3" s="1"/>
      <c r="Q3" s="44"/>
    </row>
    <row r="4" spans="3:18">
      <c r="C4" s="1" t="s">
        <v>1098</v>
      </c>
      <c r="D4" s="154" t="s">
        <v>1287</v>
      </c>
      <c r="E4" s="75"/>
      <c r="F4" s="1" t="s">
        <v>1070</v>
      </c>
      <c r="G4" t="s">
        <v>1287</v>
      </c>
      <c r="H4" s="44"/>
      <c r="I4" s="75"/>
      <c r="J4" s="1" t="s">
        <v>1104</v>
      </c>
      <c r="K4" t="s">
        <v>1287</v>
      </c>
      <c r="L4" s="1"/>
      <c r="N4" s="1"/>
      <c r="Q4" s="44"/>
    </row>
    <row r="5" spans="3:18">
      <c r="C5" s="1" t="s">
        <v>1100</v>
      </c>
      <c r="D5" s="154" t="s">
        <v>1287</v>
      </c>
      <c r="E5" s="75"/>
      <c r="F5" s="1" t="s">
        <v>1072</v>
      </c>
      <c r="G5" t="s">
        <v>1287</v>
      </c>
      <c r="H5" s="1"/>
      <c r="I5" s="75"/>
      <c r="J5" s="1" t="s">
        <v>1108</v>
      </c>
      <c r="K5" t="s">
        <v>1287</v>
      </c>
      <c r="L5" s="1"/>
      <c r="N5" s="1"/>
      <c r="Q5" s="44"/>
    </row>
    <row r="6" spans="3:18">
      <c r="C6" s="1" t="s">
        <v>1102</v>
      </c>
      <c r="D6" s="154" t="s">
        <v>1287</v>
      </c>
      <c r="E6" s="75"/>
      <c r="F6" s="1" t="s">
        <v>1074</v>
      </c>
      <c r="G6" t="s">
        <v>1287</v>
      </c>
      <c r="H6" s="1"/>
      <c r="I6" s="75"/>
      <c r="J6" s="1" t="s">
        <v>1110</v>
      </c>
      <c r="K6" t="s">
        <v>1287</v>
      </c>
      <c r="L6" s="1"/>
      <c r="N6" s="1"/>
      <c r="Q6" s="44"/>
    </row>
    <row r="7" spans="3:18">
      <c r="C7" s="1" t="s">
        <v>1104</v>
      </c>
      <c r="D7" s="154" t="s">
        <v>1287</v>
      </c>
      <c r="E7" s="75"/>
      <c r="F7" s="1" t="s">
        <v>1076</v>
      </c>
      <c r="G7" t="s">
        <v>1287</v>
      </c>
      <c r="H7" s="1"/>
      <c r="I7" s="75"/>
      <c r="J7" s="1" t="s">
        <v>1116</v>
      </c>
      <c r="K7" t="s">
        <v>1287</v>
      </c>
      <c r="L7" s="1"/>
      <c r="N7" s="1"/>
      <c r="Q7" s="44"/>
    </row>
    <row r="8" spans="3:18">
      <c r="C8" s="1" t="s">
        <v>1110</v>
      </c>
      <c r="D8" s="154" t="s">
        <v>1287</v>
      </c>
      <c r="E8" s="44"/>
      <c r="F8" s="4" t="s">
        <v>1080</v>
      </c>
      <c r="G8" t="s">
        <v>1287</v>
      </c>
      <c r="I8" s="75"/>
      <c r="J8" s="1" t="s">
        <v>1144</v>
      </c>
      <c r="L8" s="1"/>
      <c r="N8" s="1"/>
      <c r="R8" s="1"/>
    </row>
    <row r="9" spans="3:18">
      <c r="C9" s="1" t="s">
        <v>1112</v>
      </c>
      <c r="D9" s="154" t="s">
        <v>1287</v>
      </c>
      <c r="E9" s="44"/>
      <c r="F9" s="1" t="s">
        <v>1084</v>
      </c>
      <c r="G9" t="s">
        <v>1287</v>
      </c>
      <c r="I9" s="75"/>
      <c r="J9" s="75"/>
      <c r="N9" s="44"/>
      <c r="R9" s="1"/>
    </row>
    <row r="10" spans="3:18">
      <c r="C10" s="1" t="s">
        <v>1114</v>
      </c>
      <c r="D10" s="154" t="s">
        <v>1287</v>
      </c>
      <c r="E10" s="44"/>
      <c r="F10" s="4" t="s">
        <v>1086</v>
      </c>
      <c r="G10" t="s">
        <v>1287</v>
      </c>
      <c r="I10" s="75"/>
      <c r="J10" s="44"/>
      <c r="N10" s="44"/>
      <c r="R10" s="1"/>
    </row>
    <row r="11" spans="3:18">
      <c r="C11" s="1" t="s">
        <v>1118</v>
      </c>
      <c r="D11" s="154" t="s">
        <v>1287</v>
      </c>
      <c r="E11" s="44"/>
      <c r="F11" s="4" t="s">
        <v>1088</v>
      </c>
      <c r="G11" t="s">
        <v>1287</v>
      </c>
      <c r="I11" s="75"/>
      <c r="J11" s="75"/>
      <c r="N11" s="1"/>
      <c r="R11" s="1"/>
    </row>
    <row r="12" spans="3:18">
      <c r="C12" s="1" t="s">
        <v>1120</v>
      </c>
      <c r="D12" s="154" t="s">
        <v>1287</v>
      </c>
      <c r="F12" s="4" t="s">
        <v>1090</v>
      </c>
      <c r="G12" t="s">
        <v>1287</v>
      </c>
      <c r="I12" s="75"/>
      <c r="N12" s="1"/>
      <c r="R12" s="1"/>
    </row>
    <row r="13" spans="3:18">
      <c r="C13" s="1" t="s">
        <v>1126</v>
      </c>
      <c r="D13" s="154" t="s">
        <v>1287</v>
      </c>
      <c r="F13" s="1" t="s">
        <v>1092</v>
      </c>
      <c r="G13" t="s">
        <v>1287</v>
      </c>
      <c r="N13" s="1"/>
      <c r="R13" s="1"/>
    </row>
    <row r="14" spans="3:18">
      <c r="C14" s="1" t="s">
        <v>1128</v>
      </c>
      <c r="D14" s="154" t="s">
        <v>1287</v>
      </c>
      <c r="F14" s="1" t="s">
        <v>1094</v>
      </c>
      <c r="G14" t="s">
        <v>1287</v>
      </c>
      <c r="N14" s="1"/>
      <c r="R14" s="1"/>
    </row>
    <row r="15" spans="3:18">
      <c r="C15" s="1" t="s">
        <v>1132</v>
      </c>
      <c r="D15" s="154" t="s">
        <v>1287</v>
      </c>
      <c r="F15" s="1" t="s">
        <v>1126</v>
      </c>
      <c r="G15" t="s">
        <v>1287</v>
      </c>
      <c r="N15" s="1"/>
      <c r="R15" s="1"/>
    </row>
    <row r="16" spans="3:18">
      <c r="C16" s="1" t="s">
        <v>1134</v>
      </c>
      <c r="D16" s="154" t="s">
        <v>1287</v>
      </c>
      <c r="F16" s="1" t="s">
        <v>1130</v>
      </c>
      <c r="N16" s="1"/>
      <c r="R16" s="1"/>
    </row>
    <row r="17" spans="3:18">
      <c r="C17" s="1" t="s">
        <v>1136</v>
      </c>
      <c r="D17" s="154" t="s">
        <v>1287</v>
      </c>
      <c r="N17" s="1"/>
      <c r="R17" s="1"/>
    </row>
    <row r="18" spans="3:18">
      <c r="C18" s="1" t="s">
        <v>1138</v>
      </c>
      <c r="D18" s="154" t="s">
        <v>1287</v>
      </c>
      <c r="N18" s="1"/>
      <c r="R18" s="1"/>
    </row>
    <row r="19" spans="3:18">
      <c r="C19" s="1" t="s">
        <v>1140</v>
      </c>
      <c r="D19" s="154" t="s">
        <v>1287</v>
      </c>
      <c r="N19" s="1"/>
      <c r="R19" s="1"/>
    </row>
    <row r="20" spans="3:18">
      <c r="C20" s="1" t="s">
        <v>1142</v>
      </c>
      <c r="N20" s="1"/>
      <c r="R20" s="1"/>
    </row>
    <row r="21" spans="3:18">
      <c r="N21" s="1"/>
      <c r="R21" s="1"/>
    </row>
    <row r="22" spans="3:18">
      <c r="N22" s="1"/>
      <c r="R22" s="1"/>
    </row>
    <row r="23" spans="3:18">
      <c r="N23" s="1"/>
      <c r="R23" s="1"/>
    </row>
    <row r="24" spans="3:18">
      <c r="N24" s="1"/>
      <c r="R24" s="1"/>
    </row>
    <row r="25" spans="3:18">
      <c r="N25" s="1"/>
      <c r="R25" s="1"/>
    </row>
    <row r="26" spans="3:18">
      <c r="N26" s="1"/>
      <c r="R26" s="1"/>
    </row>
    <row r="27" spans="3:18">
      <c r="N27" s="1"/>
      <c r="R27" s="1"/>
    </row>
    <row r="28" spans="3:18">
      <c r="N28" s="1"/>
      <c r="R28" s="1"/>
    </row>
    <row r="29" spans="3:18">
      <c r="N29" s="1"/>
      <c r="R29" s="1"/>
    </row>
    <row r="30" spans="3:18">
      <c r="N30" s="1"/>
      <c r="R30" s="1"/>
    </row>
    <row r="31" spans="3:18">
      <c r="N31" s="1"/>
      <c r="R31" s="1"/>
    </row>
    <row r="32" spans="3:18">
      <c r="N32" s="1"/>
      <c r="R32" s="1"/>
    </row>
    <row r="33" spans="14:18">
      <c r="N33" s="1"/>
      <c r="R33" s="1"/>
    </row>
    <row r="34" spans="14:18">
      <c r="N34" s="1"/>
      <c r="R34" s="1"/>
    </row>
    <row r="35" spans="14:18">
      <c r="N35" s="1"/>
      <c r="R35" s="1"/>
    </row>
    <row r="36" spans="14:18">
      <c r="N36" s="1"/>
      <c r="R36" s="1"/>
    </row>
    <row r="37" spans="14:18">
      <c r="N37" s="1"/>
      <c r="R37" s="1"/>
    </row>
    <row r="38" spans="14:18">
      <c r="N38" s="1"/>
      <c r="R38" s="1"/>
    </row>
    <row r="39" spans="14:18">
      <c r="N39" s="1"/>
      <c r="R39" s="1"/>
    </row>
    <row r="40" spans="14:18">
      <c r="N40" s="1"/>
      <c r="R40" s="1"/>
    </row>
    <row r="41" spans="14:18">
      <c r="N41" s="1"/>
      <c r="R41" s="1"/>
    </row>
    <row r="42" spans="14:18">
      <c r="N42" s="1"/>
      <c r="R42" s="1"/>
    </row>
    <row r="43" spans="14:18">
      <c r="N43" s="1"/>
    </row>
    <row r="44" spans="14:18">
      <c r="N44" s="1"/>
    </row>
    <row r="45" spans="14:18">
      <c r="N45" s="1"/>
    </row>
    <row r="46" spans="14:18">
      <c r="N46" s="1"/>
    </row>
    <row r="47" spans="14:18">
      <c r="N47" s="1"/>
    </row>
    <row r="48" spans="14:18">
      <c r="N48" s="1"/>
    </row>
    <row r="49" spans="14:14">
      <c r="N49" s="1"/>
    </row>
    <row r="50" spans="14:14">
      <c r="N50" s="1"/>
    </row>
    <row r="51" spans="14:14">
      <c r="N51" s="1"/>
    </row>
    <row r="52" spans="14:14">
      <c r="N52"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D2284-0112-4C58-A289-315EE2694629}">
  <dimension ref="A3:B11"/>
  <sheetViews>
    <sheetView workbookViewId="0">
      <selection activeCell="B13" sqref="B13"/>
    </sheetView>
  </sheetViews>
  <sheetFormatPr defaultColWidth="8.7109375" defaultRowHeight="14.45"/>
  <cols>
    <col min="1" max="1" width="17.140625" bestFit="1" customWidth="1"/>
    <col min="2" max="2" width="32.42578125" bestFit="1" customWidth="1"/>
  </cols>
  <sheetData>
    <row r="3" spans="1:2">
      <c r="A3" s="149" t="s">
        <v>77</v>
      </c>
      <c r="B3" t="s">
        <v>1288</v>
      </c>
    </row>
    <row r="4" spans="1:2">
      <c r="A4" t="s">
        <v>516</v>
      </c>
      <c r="B4" s="160">
        <v>176</v>
      </c>
    </row>
    <row r="5" spans="1:2">
      <c r="A5" t="s">
        <v>248</v>
      </c>
      <c r="B5" s="160">
        <v>176</v>
      </c>
    </row>
    <row r="6" spans="1:2">
      <c r="A6" t="s">
        <v>581</v>
      </c>
      <c r="B6" s="160">
        <v>176</v>
      </c>
    </row>
    <row r="7" spans="1:2">
      <c r="A7" t="s">
        <v>240</v>
      </c>
      <c r="B7" s="160">
        <v>176</v>
      </c>
    </row>
    <row r="8" spans="1:2">
      <c r="A8" t="s">
        <v>163</v>
      </c>
      <c r="B8" s="160">
        <v>172</v>
      </c>
    </row>
    <row r="9" spans="1:2">
      <c r="A9" t="s">
        <v>250</v>
      </c>
      <c r="B9" s="160">
        <v>176</v>
      </c>
    </row>
    <row r="10" spans="1:2">
      <c r="A10" t="s">
        <v>1274</v>
      </c>
      <c r="B10" s="160">
        <v>160</v>
      </c>
    </row>
    <row r="11" spans="1:2">
      <c r="A11" t="s">
        <v>252</v>
      </c>
      <c r="B11" s="160">
        <v>1212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6059407-1d4b-4458-b35c-e51c2b263201">
      <Terms xmlns="http://schemas.microsoft.com/office/infopath/2007/PartnerControls"/>
    </lcf76f155ced4ddcb4097134ff3c332f>
    <TaxCatchAll xmlns="201526a0-0bda-4777-9a7e-e6472f771791" xsi:nil="true"/>
    <SharedWithUsers xmlns="201526a0-0bda-4777-9a7e-e6472f771791">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D4A50C58C19CD146B4788960854AB696" ma:contentTypeVersion="18" ma:contentTypeDescription="Crear nuevo documento." ma:contentTypeScope="" ma:versionID="a81c0f48fabc2fe9d506ca6783ca93fa">
  <xsd:schema xmlns:xsd="http://www.w3.org/2001/XMLSchema" xmlns:xs="http://www.w3.org/2001/XMLSchema" xmlns:p="http://schemas.microsoft.com/office/2006/metadata/properties" xmlns:ns2="56059407-1d4b-4458-b35c-e51c2b263201" xmlns:ns3="201526a0-0bda-4777-9a7e-e6472f771791" targetNamespace="http://schemas.microsoft.com/office/2006/metadata/properties" ma:root="true" ma:fieldsID="045003ea3fca12e06d1b816542fa5509" ns2:_="" ns3:_="">
    <xsd:import namespace="56059407-1d4b-4458-b35c-e51c2b263201"/>
    <xsd:import namespace="201526a0-0bda-4777-9a7e-e6472f77179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059407-1d4b-4458-b35c-e51c2b2632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f9e2c03e-86b9-47e9-beca-7f7f51d57a8b"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1526a0-0bda-4777-9a7e-e6472f771791"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1" nillable="true" ma:displayName="Taxonomy Catch All Column" ma:hidden="true" ma:list="{9301de16-94e8-4116-93f4-f011616d179e}" ma:internalName="TaxCatchAll" ma:showField="CatchAllData" ma:web="201526a0-0bda-4777-9a7e-e6472f7717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85D6E9-EEAB-4A16-A48B-196F530DDD15}"/>
</file>

<file path=customXml/itemProps2.xml><?xml version="1.0" encoding="utf-8"?>
<ds:datastoreItem xmlns:ds="http://schemas.openxmlformats.org/officeDocument/2006/customXml" ds:itemID="{E0EBF5A3-6203-4FAF-B02A-80588191C3B9}"/>
</file>

<file path=customXml/itemProps3.xml><?xml version="1.0" encoding="utf-8"?>
<ds:datastoreItem xmlns:ds="http://schemas.openxmlformats.org/officeDocument/2006/customXml" ds:itemID="{5281E795-4DD0-4657-95EA-520DCC61DF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2025-09-12T03:35:19Z</dcterms:created>
  <dcterms:modified xsi:type="dcterms:W3CDTF">2026-10-07T18:31:06Z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0x010100D4A50C58C19CD146B4788960854AB696</vt:lpwstr>
  </property>
  <property fmtid="{D5CDD505-2E9C-101B-9397-08002B2CF9AE}" pid="3" name="MediaServiceImageTags">
    <vt:lpwstr/>
  </property>
  <property fmtid="{D5CDD505-2E9C-101B-9397-08002B2CF9AE}" pid="4" name="Order">
    <vt:r8>17500</vt:r8>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_ExtendedDescription">
    <vt:lpwstr/>
  </property>
</Properties>
</file>