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45" windowWidth="13935" windowHeight="5745"/>
  </bookViews>
  <sheets>
    <sheet name="Cryptos" sheetId="3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K13" i="3" l="1"/>
  <c r="J13" i="3"/>
  <c r="K12" i="3"/>
  <c r="J12" i="3"/>
  <c r="K11" i="3"/>
  <c r="J11" i="3"/>
  <c r="K10" i="3"/>
  <c r="G10" i="3"/>
  <c r="J10" i="3" s="1"/>
  <c r="K9" i="3"/>
  <c r="G9" i="3"/>
  <c r="J9" i="3" s="1"/>
  <c r="K8" i="3"/>
  <c r="G8" i="3"/>
  <c r="J8" i="3" s="1"/>
  <c r="K7" i="3"/>
  <c r="G7" i="3"/>
  <c r="J7" i="3" s="1"/>
  <c r="K6" i="3"/>
  <c r="G6" i="3"/>
  <c r="J6" i="3" s="1"/>
  <c r="K5" i="3"/>
  <c r="G5" i="3"/>
  <c r="J5" i="3" s="1"/>
  <c r="G4" i="3"/>
  <c r="J4" i="3" l="1"/>
</calcChain>
</file>

<file path=xl/sharedStrings.xml><?xml version="1.0" encoding="utf-8"?>
<sst xmlns="http://schemas.openxmlformats.org/spreadsheetml/2006/main" count="81" uniqueCount="47">
  <si>
    <t>ETH</t>
  </si>
  <si>
    <t>0x</t>
  </si>
  <si>
    <t>ZRX</t>
  </si>
  <si>
    <t>Crypto.com Coin</t>
  </si>
  <si>
    <t>CRO</t>
  </si>
  <si>
    <t>Curve</t>
  </si>
  <si>
    <t>CRV</t>
  </si>
  <si>
    <t>Cover Protocol</t>
  </si>
  <si>
    <t>COVER</t>
  </si>
  <si>
    <t>Ren</t>
  </si>
  <si>
    <t>REN</t>
  </si>
  <si>
    <t>https://coinmarketcap.com/fr/currencies/bitcoin/</t>
  </si>
  <si>
    <t>https://coinmarketcap.com/fr/currencies/ethereum/</t>
  </si>
  <si>
    <t>https://coinmarketcap.com/fr/currencies/0x/</t>
  </si>
  <si>
    <t>https://coinmarketcap.com/fr/currencies/crypto-com-coin/</t>
  </si>
  <si>
    <t>https://coinmarketcap.com/fr/currencies/curve-dao-token/</t>
  </si>
  <si>
    <t>https://coinmarketcap.com/fr/currencies/cover-protocol-new/</t>
  </si>
  <si>
    <t>https://coinmarketcap.com/fr/currencies/ren/</t>
  </si>
  <si>
    <t>Nom</t>
  </si>
  <si>
    <t>Date</t>
  </si>
  <si>
    <t>Bitcoin</t>
  </si>
  <si>
    <t>Etherum</t>
  </si>
  <si>
    <t>Cours</t>
  </si>
  <si>
    <t>URL</t>
  </si>
  <si>
    <t>BTC</t>
  </si>
  <si>
    <t xml:space="preserve"> </t>
  </si>
  <si>
    <t>Update</t>
  </si>
  <si>
    <t>Profits</t>
  </si>
  <si>
    <t>Profits %</t>
  </si>
  <si>
    <t>Achat</t>
  </si>
  <si>
    <t>Prix d'achat</t>
  </si>
  <si>
    <t>Quantité</t>
  </si>
  <si>
    <t>Montant</t>
  </si>
  <si>
    <t>Rang</t>
  </si>
  <si>
    <t>Variations</t>
  </si>
  <si>
    <t>24h</t>
  </si>
  <si>
    <t>7 jours</t>
  </si>
  <si>
    <t>14 jours</t>
  </si>
  <si>
    <t>30 jours</t>
  </si>
  <si>
    <t>60 jours</t>
  </si>
  <si>
    <t>90 jours</t>
  </si>
  <si>
    <t>180 jours</t>
  </si>
  <si>
    <t>360 jours</t>
  </si>
  <si>
    <t>1er janvier</t>
  </si>
  <si>
    <t>04/04/21 18:02</t>
  </si>
  <si>
    <t>04/04/21 18:04</t>
  </si>
  <si>
    <t>04/04/21 18:05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</si>
</sst>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7">
    <xf numFmtId="0" fontId="0" fillId="0" borderId="0" xfId="0"/>
    <xf numFmtId="9" fontId="0" fillId="0" borderId="0" xfId="0" applyNumberFormat="1"/>
    <xf numFmtId="0" fontId="3" fillId="0" borderId="0" xfId="0" applyFont="1"/>
    <xf numFmtId="0" fontId="0" fillId="2" borderId="3" xfId="0" applyFill="1" applyBorder="1"/>
    <xf numFmtId="0" fontId="0" fillId="2" borderId="5" xfId="0" applyFill="1" applyBorder="1"/>
    <xf numFmtId="0" fontId="1" fillId="2" borderId="8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9" fontId="1" fillId="2" borderId="2" xfId="0" applyNumberFormat="1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2" fillId="2" borderId="7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9" fontId="1" fillId="2" borderId="7" xfId="0" applyNumberFormat="1" applyFont="1" applyFill="1" applyBorder="1"/>
    <xf numFmtId="0" fontId="0" fillId="2" borderId="1" xfId="0" applyFill="1" applyBorder="1"/>
    <xf numFmtId="0" fontId="0" fillId="2" borderId="2" xfId="0" applyFill="1" applyBorder="1"/>
    <xf numFmtId="1" fontId="3" fillId="2" borderId="2" xfId="0" applyNumberFormat="1" applyFont="1" applyFill="1" applyBorder="1"/>
    <xf numFmtId="17" fontId="3" fillId="2" borderId="3" xfId="0" applyNumberFormat="1" applyFont="1" applyFill="1" applyBorder="1"/>
    <xf numFmtId="0" fontId="0" fillId="2" borderId="1" xfId="0" applyFont="1" applyFill="1" applyBorder="1"/>
    <xf numFmtId="1" fontId="0" fillId="2" borderId="0" xfId="0" applyNumberFormat="1" applyFont="1" applyFill="1" applyBorder="1"/>
    <xf numFmtId="0" fontId="0" fillId="2" borderId="4" xfId="0" applyFill="1" applyBorder="1"/>
    <xf numFmtId="0" fontId="0" fillId="2" borderId="0" xfId="0" applyFill="1" applyBorder="1"/>
    <xf numFmtId="1" fontId="3" fillId="2" borderId="0" xfId="0" applyNumberFormat="1" applyFont="1" applyFill="1" applyBorder="1"/>
    <xf numFmtId="17" fontId="3" fillId="2" borderId="5" xfId="0" applyNumberFormat="1" applyFont="1" applyFill="1" applyBorder="1"/>
    <xf numFmtId="0" fontId="0" fillId="2" borderId="4" xfId="0" applyFont="1" applyFill="1" applyBorder="1"/>
    <xf numFmtId="0" fontId="0" fillId="2" borderId="6" xfId="0" applyFont="1" applyFill="1" applyBorder="1"/>
    <xf numFmtId="0" fontId="0" fillId="2" borderId="8" xfId="0" applyFill="1" applyBorder="1"/>
    <xf numFmtId="0" fontId="0" fillId="2" borderId="0" xfId="0" applyFont="1" applyFill="1" applyBorder="1"/>
    <xf numFmtId="0" fontId="0" fillId="2" borderId="7" xfId="0" applyFont="1" applyFill="1" applyBorder="1"/>
    <xf numFmtId="1" fontId="0" fillId="2" borderId="2" xfId="0" applyNumberFormat="1" applyFont="1" applyFill="1" applyBorder="1"/>
    <xf numFmtId="0" fontId="0" fillId="2" borderId="7" xfId="0" applyFill="1" applyBorder="1"/>
    <xf numFmtId="1" fontId="3" fillId="2" borderId="7" xfId="0" applyNumberFormat="1" applyFont="1" applyFill="1" applyBorder="1"/>
    <xf numFmtId="17" fontId="3" fillId="2" borderId="8" xfId="0" applyNumberFormat="1" applyFont="1" applyFill="1" applyBorder="1"/>
    <xf numFmtId="1" fontId="0" fillId="2" borderId="7" xfId="0" applyNumberFormat="1" applyFont="1" applyFill="1" applyBorder="1"/>
    <xf numFmtId="0" fontId="0" fillId="2" borderId="6" xfId="0" applyFill="1" applyBorder="1"/>
    <xf numFmtId="0" fontId="4" fillId="0" borderId="0" xfId="0" applyFont="1"/>
    <xf numFmtId="9" fontId="5" fillId="2" borderId="2" xfId="0" applyNumberFormat="1" applyFont="1" applyFill="1" applyBorder="1"/>
    <xf numFmtId="9" fontId="5" fillId="2" borderId="7" xfId="0" applyNumberFormat="1" applyFont="1" applyFill="1" applyBorder="1"/>
    <xf numFmtId="9" fontId="4" fillId="2" borderId="0" xfId="0" applyNumberFormat="1" applyFont="1" applyFill="1" applyBorder="1"/>
    <xf numFmtId="9" fontId="4" fillId="2" borderId="7" xfId="0" applyNumberFormat="1" applyFont="1" applyFill="1" applyBorder="1"/>
    <xf numFmtId="9" fontId="4" fillId="0" borderId="0" xfId="0" applyNumberFormat="1" applyFont="1"/>
    <xf numFmtId="9" fontId="5" fillId="2" borderId="1" xfId="0" applyNumberFormat="1" applyFont="1" applyFill="1" applyBorder="1"/>
    <xf numFmtId="9" fontId="5" fillId="2" borderId="3" xfId="0" applyNumberFormat="1" applyFont="1" applyFill="1" applyBorder="1"/>
    <xf numFmtId="9" fontId="5" fillId="2" borderId="6" xfId="0" applyNumberFormat="1" applyFont="1" applyFill="1" applyBorder="1"/>
    <xf numFmtId="9" fontId="5" fillId="2" borderId="8" xfId="0" applyNumberFormat="1" applyFont="1" applyFill="1" applyBorder="1"/>
    <xf numFmtId="9" fontId="4" fillId="2" borderId="5" xfId="0" applyNumberFormat="1" applyFont="1" applyFill="1" applyBorder="1"/>
    <xf numFmtId="9" fontId="4" fillId="2" borderId="8" xfId="0" applyNumberFormat="1" applyFont="1" applyFill="1" applyBorder="1"/>
    <xf numFmtId="0" fontId="6" fillId="2" borderId="4" xfId="1" applyFill="1" applyBorder="1"/>
    <xf numFmtId="9" fontId="0" fillId="2" borderId="3" xfId="0" applyNumberFormat="1" applyFont="1" applyFill="1" applyBorder="1"/>
    <xf numFmtId="9" fontId="0" fillId="2" borderId="5" xfId="0" applyNumberFormat="1" applyFont="1" applyFill="1" applyBorder="1"/>
    <xf numFmtId="9" fontId="0" fillId="2" borderId="8" xfId="0" applyNumberFormat="1" applyFont="1" applyFill="1" applyBorder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1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</cellXfs>
  <cellStyles count="2">
    <cellStyle name="Lien hypertexte" xfId="1" builtinId="8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coinmarketcap.com/fr/currencies/0x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7"/>
  <sheetViews>
    <sheetView tabSelected="1" workbookViewId="0">
      <selection activeCell="K4" sqref="K4"/>
    </sheetView>
  </sheetViews>
  <sheetFormatPr baseColWidth="10" defaultColWidth="9.140625" defaultRowHeight="15" x14ac:dyDescent="0.25"/>
  <cols>
    <col min="1" max="1" customWidth="true" width="1.5703125" collapsed="true"/>
    <col min="2" max="2" customWidth="true" width="20.140625" collapsed="true"/>
    <col min="3" max="3" customWidth="true" width="9.5703125" collapsed="true"/>
    <col min="4" max="4" customWidth="true" width="6.42578125" collapsed="true"/>
    <col min="5" max="5" customWidth="true" width="12.28515625" collapsed="true"/>
    <col min="6" max="6" customWidth="true" width="11.140625" collapsed="true"/>
    <col min="7" max="7" customWidth="true" style="2" width="8.5703125" collapsed="true"/>
    <col min="8" max="8" customWidth="true" style="2" width="10.0" collapsed="true"/>
    <col min="9" max="9" customWidth="true" width="11.28515625" collapsed="true"/>
    <col min="10" max="10" customWidth="true" width="11.0" collapsed="true"/>
    <col min="11" max="11" customWidth="true" style="1" width="12.140625" collapsed="true"/>
    <col min="12" max="19" customWidth="true" style="43" width="7.7109375" collapsed="true"/>
    <col min="20" max="20" customWidth="true" style="43" width="8.42578125" collapsed="true"/>
    <col min="21" max="21" customWidth="true" width="7.7109375" collapsed="true"/>
    <col min="22" max="22" customWidth="true" width="15.0" collapsed="true"/>
    <col min="23" max="23" bestFit="true" customWidth="true" width="11.0" collapsed="true"/>
    <col min="24" max="24" customWidth="true" width="13.28515625" collapsed="true"/>
    <col min="26" max="26" bestFit="true" customWidth="true" width="9.5703125" collapsed="true"/>
  </cols>
  <sheetData>
    <row r="1" spans="2:22" ht="10.5" customHeight="1" thickBot="1" x14ac:dyDescent="0.3">
      <c r="G1"/>
      <c r="H1"/>
      <c r="K1"/>
      <c r="L1" s="38"/>
      <c r="M1" s="38"/>
      <c r="N1" s="38"/>
      <c r="O1" s="38"/>
      <c r="P1" s="38"/>
      <c r="Q1" s="38"/>
      <c r="R1" s="38"/>
      <c r="S1" s="38"/>
      <c r="T1" s="38"/>
    </row>
    <row r="2" spans="2:22" x14ac:dyDescent="0.25">
      <c r="B2" s="6"/>
      <c r="C2" s="8"/>
      <c r="D2" s="7"/>
      <c r="E2" s="8" t="s">
        <v>29</v>
      </c>
      <c r="F2" s="8"/>
      <c r="G2" s="9"/>
      <c r="H2" s="10"/>
      <c r="I2" s="6" t="s">
        <v>22</v>
      </c>
      <c r="J2" s="8"/>
      <c r="K2" s="11"/>
      <c r="L2" s="44" t="s">
        <v>34</v>
      </c>
      <c r="M2" s="39"/>
      <c r="N2" s="39"/>
      <c r="O2" s="39"/>
      <c r="P2" s="39"/>
      <c r="Q2" s="39"/>
      <c r="R2" s="39"/>
      <c r="S2" s="39"/>
      <c r="T2" s="45"/>
      <c r="U2" s="6" t="s">
        <v>26</v>
      </c>
      <c r="V2" s="7"/>
    </row>
    <row r="3" spans="2:22" ht="18.75" customHeight="1" thickBot="1" x14ac:dyDescent="0.3">
      <c r="B3" s="12" t="s">
        <v>18</v>
      </c>
      <c r="C3" s="13"/>
      <c r="D3" s="5" t="s">
        <v>33</v>
      </c>
      <c r="E3" s="13" t="s">
        <v>30</v>
      </c>
      <c r="F3" s="13" t="s">
        <v>31</v>
      </c>
      <c r="G3" s="14" t="s">
        <v>32</v>
      </c>
      <c r="H3" s="15" t="s">
        <v>19</v>
      </c>
      <c r="I3" s="12" t="s">
        <v>22</v>
      </c>
      <c r="J3" s="13" t="s">
        <v>27</v>
      </c>
      <c r="K3" s="16" t="s">
        <v>28</v>
      </c>
      <c r="L3" s="46" t="s">
        <v>35</v>
      </c>
      <c r="M3" s="40" t="s">
        <v>36</v>
      </c>
      <c r="N3" s="40" t="s">
        <v>37</v>
      </c>
      <c r="O3" s="40" t="s">
        <v>38</v>
      </c>
      <c r="P3" s="40" t="s">
        <v>39</v>
      </c>
      <c r="Q3" s="40" t="s">
        <v>40</v>
      </c>
      <c r="R3" s="40" t="s">
        <v>41</v>
      </c>
      <c r="S3" s="40" t="s">
        <v>42</v>
      </c>
      <c r="T3" s="47" t="s">
        <v>43</v>
      </c>
      <c r="U3" s="12" t="s">
        <v>23</v>
      </c>
      <c r="V3" s="5" t="s">
        <v>19</v>
      </c>
    </row>
    <row r="4" spans="2:22" x14ac:dyDescent="0.25">
      <c r="B4" s="17" t="s">
        <v>20</v>
      </c>
      <c r="C4" s="18" t="s">
        <v>24</v>
      </c>
      <c r="D4" s="3" t="n">
        <v>1.0</v>
      </c>
      <c r="E4" s="18">
        <v>20000</v>
      </c>
      <c r="F4" s="18">
        <v>0.1</v>
      </c>
      <c r="G4" s="19" t="n">
        <f t="shared" ref="G4:G10" si="0">E4*F4</f>
        <v>2000.0</v>
      </c>
      <c r="H4" s="20"/>
      <c r="I4" s="21" t="n">
        <v>49683.04</v>
      </c>
      <c r="J4" s="32" t="n">
        <f t="shared" ref="J4:J13" si="1">IF(I4&lt;&gt;"",(F4*I4)-G4,"")</f>
        <v>2968.304</v>
      </c>
      <c r="K4" s="51" t="n">
        <f t="shared" ref="K4:K13" si="2">IF(I4&lt;&gt;"",1/E4*I4-1,"")</f>
        <v>1.4841520000000004</v>
      </c>
      <c r="L4" s="124" t="n">
        <v>0.009838757091655019</v>
      </c>
      <c r="M4" s="125" t="n">
        <v>0.010430820875099955</v>
      </c>
      <c r="N4" s="126" t="n">
        <v>0.0101397339616335</v>
      </c>
      <c r="O4" s="127" t="n">
        <v>0.01270062580126196</v>
      </c>
      <c r="P4" s="128" t="n">
        <v>0.01656714719328476</v>
      </c>
      <c r="Q4" s="129" t="n">
        <v>0.018569792413467224</v>
      </c>
      <c r="R4" s="130" t="n">
        <v>0.054267360460610765</v>
      </c>
      <c r="S4" s="131" t="n">
        <v>0.07357648520053668</v>
      </c>
      <c r="T4" s="132" t="n">
        <v>0.020902694801577824</v>
      </c>
      <c r="U4" s="17" t="s">
        <v>11</v>
      </c>
      <c r="V4" s="3" t="s">
        <v>46</v>
      </c>
    </row>
    <row r="5" spans="2:22" x14ac:dyDescent="0.25">
      <c r="B5" s="23" t="s">
        <v>21</v>
      </c>
      <c r="C5" s="24" t="s">
        <v>0</v>
      </c>
      <c r="D5" s="4" t="n">
        <v>2.0</v>
      </c>
      <c r="E5" s="24">
        <v>1400</v>
      </c>
      <c r="F5" s="24">
        <v>0.1</v>
      </c>
      <c r="G5" s="25" t="n">
        <f t="shared" si="0"/>
        <v>140.0</v>
      </c>
      <c r="H5" s="26"/>
      <c r="I5" s="27" t="n">
        <v>1779.94</v>
      </c>
      <c r="J5" s="22" t="n">
        <f t="shared" si="1"/>
        <v>37.99400000000003</v>
      </c>
      <c r="K5" s="52" t="n">
        <f t="shared" si="2"/>
        <v>0.27138571428571434</v>
      </c>
      <c r="L5" s="133" t="n">
        <v>0.009766552397538684</v>
      </c>
      <c r="M5" s="134" t="n">
        <v>0.01224097009323526</v>
      </c>
      <c r="N5" s="135" t="n">
        <v>0.011730577304617039</v>
      </c>
      <c r="O5" s="136" t="n">
        <v>0.014416006041594525</v>
      </c>
      <c r="P5" s="137" t="n">
        <v>0.01410175820380534</v>
      </c>
      <c r="Q5" s="138" t="n">
        <v>0.022229139685225264</v>
      </c>
      <c r="R5" s="139" t="n">
        <v>0.05928454748614169</v>
      </c>
      <c r="S5" s="140" t="n">
        <v>0.11197915491265316</v>
      </c>
      <c r="T5" s="141" t="n">
        <v>0.029542153361183585</v>
      </c>
      <c r="U5" s="23" t="s">
        <v>12</v>
      </c>
      <c r="V5" s="4" t="s">
        <v>46</v>
      </c>
    </row>
    <row r="6" spans="2:22" x14ac:dyDescent="0.25">
      <c r="B6" s="23" t="s">
        <v>1</v>
      </c>
      <c r="C6" s="24" t="s">
        <v>2</v>
      </c>
      <c r="D6" s="4" t="n">
        <v>73.0</v>
      </c>
      <c r="E6" s="24">
        <v>1</v>
      </c>
      <c r="F6" s="24">
        <v>0.1</v>
      </c>
      <c r="G6" s="25" t="n">
        <f t="shared" si="0"/>
        <v>0.1</v>
      </c>
      <c r="H6" s="26"/>
      <c r="I6" s="27" t="n">
        <v>1.55</v>
      </c>
      <c r="J6" s="22" t="n">
        <f>IF(I6&lt;&gt;"",(F6*I6)-G6,"")</f>
        <v>0.05500000000000002</v>
      </c>
      <c r="K6" s="52" t="n">
        <f t="shared" si="2"/>
        <v>0.55</v>
      </c>
      <c r="L6" s="142" t="n">
        <v>0.009038770757500598</v>
      </c>
      <c r="M6" s="143" t="n">
        <v>0.012762398410691116</v>
      </c>
      <c r="N6" s="144" t="n">
        <v>0.012184870170915837</v>
      </c>
      <c r="O6" s="145" t="n">
        <v>0.014145752430276772</v>
      </c>
      <c r="P6" s="146" t="n">
        <v>0.027767919668662433</v>
      </c>
      <c r="Q6" s="147" t="n">
        <v>0.047446096031143255</v>
      </c>
      <c r="R6" s="148" t="n">
        <v>0.04839550480070918</v>
      </c>
      <c r="S6" s="149" t="n">
        <v>0.09526423656408572</v>
      </c>
      <c r="T6" s="150" t="n">
        <v>0.053087804179845995</v>
      </c>
      <c r="U6" s="50" t="s">
        <v>13</v>
      </c>
      <c r="V6" s="4" t="s">
        <v>46</v>
      </c>
    </row>
    <row r="7" spans="2:22" x14ac:dyDescent="0.25">
      <c r="B7" s="23" t="s">
        <v>5</v>
      </c>
      <c r="C7" s="24" t="s">
        <v>6</v>
      </c>
      <c r="D7" s="4" t="n">
        <v>103.0</v>
      </c>
      <c r="E7" s="24">
        <v>1</v>
      </c>
      <c r="F7" s="24">
        <v>0.1</v>
      </c>
      <c r="G7" s="25" t="n">
        <f t="shared" si="0"/>
        <v>0.1</v>
      </c>
      <c r="H7" s="26"/>
      <c r="I7" s="27" t="n">
        <v>2.61</v>
      </c>
      <c r="J7" s="22" t="n">
        <f t="shared" si="1"/>
        <v>0.161</v>
      </c>
      <c r="K7" s="52" t="n">
        <f t="shared" si="2"/>
        <v>1.6099999999999999</v>
      </c>
      <c r="L7" s="151" t="n">
        <v>0.00914325647946329</v>
      </c>
      <c r="M7" s="152" t="n">
        <v>0.00974099907612782</v>
      </c>
      <c r="N7" s="153" t="n">
        <v>0.011489356931052073</v>
      </c>
      <c r="O7" s="154" t="n">
        <v>0.015747289334920235</v>
      </c>
      <c r="P7" s="155" t="n">
        <v>0.012678422997512914</v>
      </c>
      <c r="Q7" s="156" t="n">
        <v>0.045702740306540715</v>
      </c>
      <c r="R7" s="157" t="n">
        <v>0.04873040491605767</v>
      </c>
      <c r="S7" s="158" t="n">
        <v>0.0</v>
      </c>
      <c r="T7" s="159" t="n">
        <v>0.049661541373610445</v>
      </c>
      <c r="U7" s="23" t="s">
        <v>15</v>
      </c>
      <c r="V7" s="4" t="s">
        <v>46</v>
      </c>
    </row>
    <row r="8" spans="2:22" x14ac:dyDescent="0.25">
      <c r="B8" s="23" t="s">
        <v>7</v>
      </c>
      <c r="C8" s="24" t="s">
        <v>8</v>
      </c>
      <c r="D8" s="4" t="n">
        <v>679.0</v>
      </c>
      <c r="E8" s="24">
        <v>800</v>
      </c>
      <c r="F8" s="24">
        <v>0.1</v>
      </c>
      <c r="G8" s="25" t="n">
        <f t="shared" si="0"/>
        <v>80.0</v>
      </c>
      <c r="H8" s="26"/>
      <c r="I8" s="27" t="n">
        <v>445.55</v>
      </c>
      <c r="J8" s="22" t="n">
        <f t="shared" si="1"/>
        <v>-35.44499999999999</v>
      </c>
      <c r="K8" s="52" t="n">
        <f t="shared" si="2"/>
        <v>-0.4430625</v>
      </c>
      <c r="L8" s="160" t="n">
        <v>0.0</v>
      </c>
      <c r="M8" s="161" t="n">
        <v>0.0</v>
      </c>
      <c r="N8" s="162" t="n">
        <v>0.0</v>
      </c>
      <c r="O8" s="163" t="n">
        <v>0.0</v>
      </c>
      <c r="P8" s="164" t="n">
        <v>0.0</v>
      </c>
      <c r="Q8" s="165" t="n">
        <v>0.0</v>
      </c>
      <c r="R8" s="166" t="n">
        <v>0.0</v>
      </c>
      <c r="S8" s="167" t="n">
        <v>0.0</v>
      </c>
      <c r="T8" s="168" t="n">
        <v>0.0</v>
      </c>
      <c r="U8" s="23" t="s">
        <v>16</v>
      </c>
      <c r="V8" s="4" t="s">
        <v>46</v>
      </c>
    </row>
    <row r="9" spans="2:22" x14ac:dyDescent="0.25">
      <c r="B9" s="23" t="s">
        <v>9</v>
      </c>
      <c r="C9" s="24" t="s">
        <v>10</v>
      </c>
      <c r="D9" s="4" t="n">
        <v>87.0</v>
      </c>
      <c r="E9" s="24">
        <v>1</v>
      </c>
      <c r="F9" s="24">
        <v>0.1</v>
      </c>
      <c r="G9" s="25" t="n">
        <f t="shared" si="0"/>
        <v>0.1</v>
      </c>
      <c r="H9" s="26"/>
      <c r="I9" s="27" t="n">
        <v>0.9215</v>
      </c>
      <c r="J9" s="22" t="n">
        <f t="shared" si="1"/>
        <v>-0.007849999999999996</v>
      </c>
      <c r="K9" s="52" t="n">
        <f t="shared" si="2"/>
        <v>-0.07850000000000001</v>
      </c>
      <c r="L9" s="169" t="n">
        <v>0.009803574767417769</v>
      </c>
      <c r="M9" s="170" t="n">
        <v>0.011089608622740528</v>
      </c>
      <c r="N9" s="171" t="n">
        <v>0.010144444449214847</v>
      </c>
      <c r="O9" s="172" t="n">
        <v>0.011181638553066607</v>
      </c>
      <c r="P9" s="173" t="n">
        <v>0.016863064486737543</v>
      </c>
      <c r="Q9" s="174" t="n">
        <v>0.03401611910004902</v>
      </c>
      <c r="R9" s="175" t="n">
        <v>0.04354197190935634</v>
      </c>
      <c r="S9" s="176" t="n">
        <v>0.1885830607593543</v>
      </c>
      <c r="T9" s="177" t="n">
        <v>0.03452195890669349</v>
      </c>
      <c r="U9" s="23" t="s">
        <v>17</v>
      </c>
      <c r="V9" s="4" t="s">
        <v>46</v>
      </c>
    </row>
    <row r="10" spans="2:22" x14ac:dyDescent="0.25">
      <c r="B10" s="27" t="s">
        <v>3</v>
      </c>
      <c r="C10" s="30" t="s">
        <v>4</v>
      </c>
      <c r="D10" s="4" t="n">
        <v>24.0</v>
      </c>
      <c r="E10" s="24">
        <v>0.125</v>
      </c>
      <c r="F10" s="24">
        <v>0.1</v>
      </c>
      <c r="G10" s="25" t="n">
        <f t="shared" si="0"/>
        <v>0.0125</v>
      </c>
      <c r="H10" s="26"/>
      <c r="I10" s="27" t="n">
        <v>0.1906</v>
      </c>
      <c r="J10" s="22" t="n">
        <f t="shared" si="1"/>
        <v>0.00656</v>
      </c>
      <c r="K10" s="52" t="n">
        <f t="shared" si="2"/>
        <v>0.5247999999999999</v>
      </c>
      <c r="L10" s="178" t="n">
        <v>0.009715521279259915</v>
      </c>
      <c r="M10" s="179" t="n">
        <v>0.011009220308649788</v>
      </c>
      <c r="N10" s="180" t="n">
        <v>0.010385016023763707</v>
      </c>
      <c r="O10" s="181" t="n">
        <v>0.015647735807109556</v>
      </c>
      <c r="P10" s="182" t="n">
        <v>0.036127393605678786</v>
      </c>
      <c r="Q10" s="183" t="n">
        <v>0.039335806852520444</v>
      </c>
      <c r="R10" s="184" t="n">
        <v>0.014979302470626106</v>
      </c>
      <c r="S10" s="185" t="n">
        <v>0.03846606378948851</v>
      </c>
      <c r="T10" s="186" t="n">
        <v>0.039688852721455885</v>
      </c>
      <c r="U10" s="23" t="s">
        <v>14</v>
      </c>
      <c r="V10" s="4" t="s">
        <v>46</v>
      </c>
    </row>
    <row r="11" spans="2:22" x14ac:dyDescent="0.25">
      <c r="B11" s="27"/>
      <c r="C11" s="30"/>
      <c r="D11" s="4"/>
      <c r="E11" s="24"/>
      <c r="F11" s="24"/>
      <c r="G11" s="25"/>
      <c r="H11" s="26"/>
      <c r="I11" s="27"/>
      <c r="J11" s="22" t="str">
        <f t="shared" si="1"/>
        <v/>
      </c>
      <c r="K11" s="52" t="str">
        <f t="shared" si="2"/>
        <v/>
      </c>
      <c r="L11" s="41"/>
      <c r="M11" s="41"/>
      <c r="N11" s="41"/>
      <c r="O11" s="41"/>
      <c r="P11" s="41"/>
      <c r="Q11" s="41"/>
      <c r="R11" s="41"/>
      <c r="S11" s="41"/>
      <c r="T11" s="48"/>
      <c r="U11" s="23"/>
      <c r="V11" s="4" t="s">
        <v>25</v>
      </c>
    </row>
    <row r="12" spans="2:22" x14ac:dyDescent="0.25">
      <c r="B12" s="27"/>
      <c r="C12" s="30"/>
      <c r="D12" s="4"/>
      <c r="E12" s="24"/>
      <c r="F12" s="24"/>
      <c r="G12" s="25"/>
      <c r="H12" s="26"/>
      <c r="I12" s="27"/>
      <c r="J12" s="22" t="str">
        <f t="shared" si="1"/>
        <v/>
      </c>
      <c r="K12" s="52" t="str">
        <f t="shared" si="2"/>
        <v/>
      </c>
      <c r="L12" s="41"/>
      <c r="M12" s="41"/>
      <c r="N12" s="41"/>
      <c r="O12" s="41"/>
      <c r="P12" s="41"/>
      <c r="Q12" s="41"/>
      <c r="R12" s="41"/>
      <c r="S12" s="41"/>
      <c r="T12" s="48"/>
      <c r="U12" s="23"/>
      <c r="V12" s="4" t="s">
        <v>25</v>
      </c>
    </row>
    <row r="13" spans="2:22" ht="15.75" thickBot="1" x14ac:dyDescent="0.3">
      <c r="B13" s="28"/>
      <c r="C13" s="31"/>
      <c r="D13" s="29"/>
      <c r="E13" s="33"/>
      <c r="F13" s="33"/>
      <c r="G13" s="34"/>
      <c r="H13" s="35"/>
      <c r="I13" s="28"/>
      <c r="J13" s="36" t="str">
        <f t="shared" si="1"/>
        <v/>
      </c>
      <c r="K13" s="53" t="str">
        <f t="shared" si="2"/>
        <v/>
      </c>
      <c r="L13" s="42"/>
      <c r="M13" s="42"/>
      <c r="N13" s="42"/>
      <c r="O13" s="42"/>
      <c r="P13" s="42"/>
      <c r="Q13" s="42"/>
      <c r="R13" s="42"/>
      <c r="S13" s="42"/>
      <c r="T13" s="49"/>
      <c r="U13" s="37"/>
      <c r="V13" s="29" t="s">
        <v>25</v>
      </c>
    </row>
    <row r="14" spans="2:22" x14ac:dyDescent="0.25">
      <c r="V14" t="s">
        <v>25</v>
      </c>
    </row>
    <row r="15" spans="2:22" x14ac:dyDescent="0.25">
      <c r="V15" t="s">
        <v>25</v>
      </c>
    </row>
    <row r="16" spans="2:22" x14ac:dyDescent="0.25">
      <c r="V16" t="s">
        <v>25</v>
      </c>
    </row>
    <row r="17" spans="22:22" x14ac:dyDescent="0.25">
      <c r="V17" t="s">
        <v>25</v>
      </c>
    </row>
    <row r="19" spans="22:22" x14ac:dyDescent="0.25">
      <c r="V19" t="s">
        <v>25</v>
      </c>
    </row>
    <row r="21" spans="22:22" x14ac:dyDescent="0.25">
      <c r="V21" t="s">
        <v>25</v>
      </c>
    </row>
    <row r="22" spans="22:22" x14ac:dyDescent="0.25">
      <c r="V22" t="s">
        <v>25</v>
      </c>
    </row>
    <row r="23" spans="22:22" x14ac:dyDescent="0.25">
      <c r="V23" t="s">
        <v>25</v>
      </c>
    </row>
    <row r="24" spans="22:22" x14ac:dyDescent="0.25">
      <c r="V24" t="s">
        <v>25</v>
      </c>
    </row>
    <row r="25" spans="22:22" x14ac:dyDescent="0.25">
      <c r="V25" t="s">
        <v>25</v>
      </c>
    </row>
    <row r="26" spans="22:22" x14ac:dyDescent="0.25">
      <c r="V26" t="s">
        <v>25</v>
      </c>
    </row>
    <row r="27" spans="22:22" x14ac:dyDescent="0.25">
      <c r="V27" t="s">
        <v>25</v>
      </c>
    </row>
  </sheetData>
  <conditionalFormatting sqref="J4:L13">
    <cfRule type="cellIs" dxfId="26" priority="37" operator="equal">
      <formula>""</formula>
    </cfRule>
    <cfRule type="cellIs" dxfId="25" priority="38" operator="lessThan">
      <formula>0</formula>
    </cfRule>
    <cfRule type="cellIs" dxfId="24" priority="39" operator="greaterThan">
      <formula>0</formula>
    </cfRule>
  </conditionalFormatting>
  <conditionalFormatting sqref="M4:M13">
    <cfRule type="cellIs" dxfId="23" priority="22" operator="equal">
      <formula>""</formula>
    </cfRule>
    <cfRule type="cellIs" dxfId="22" priority="23" operator="lessThan">
      <formula>0</formula>
    </cfRule>
    <cfRule type="cellIs" dxfId="21" priority="24" operator="greaterThan">
      <formula>0</formula>
    </cfRule>
  </conditionalFormatting>
  <conditionalFormatting sqref="R4:R13">
    <cfRule type="cellIs" dxfId="20" priority="19" operator="equal">
      <formula>""</formula>
    </cfRule>
    <cfRule type="cellIs" dxfId="19" priority="20" operator="lessThan">
      <formula>0</formula>
    </cfRule>
    <cfRule type="cellIs" dxfId="18" priority="21" operator="greaterThan">
      <formula>0</formula>
    </cfRule>
  </conditionalFormatting>
  <conditionalFormatting sqref="S4:S13">
    <cfRule type="cellIs" dxfId="17" priority="16" operator="equal">
      <formula>""</formula>
    </cfRule>
    <cfRule type="cellIs" dxfId="16" priority="17" operator="lessThan">
      <formula>0</formula>
    </cfRule>
    <cfRule type="cellIs" dxfId="15" priority="18" operator="greaterThan">
      <formula>0</formula>
    </cfRule>
  </conditionalFormatting>
  <conditionalFormatting sqref="T4:T13">
    <cfRule type="cellIs" dxfId="14" priority="13" operator="equal">
      <formula>""</formula>
    </cfRule>
    <cfRule type="cellIs" dxfId="13" priority="14" operator="lessThan">
      <formula>0</formula>
    </cfRule>
    <cfRule type="cellIs" dxfId="12" priority="15" operator="greaterThan">
      <formula>0</formula>
    </cfRule>
  </conditionalFormatting>
  <conditionalFormatting sqref="P4:P13">
    <cfRule type="cellIs" dxfId="11" priority="10" operator="equal">
      <formula>""</formula>
    </cfRule>
    <cfRule type="cellIs" dxfId="10" priority="11" operator="lessThan">
      <formula>0</formula>
    </cfRule>
    <cfRule type="cellIs" dxfId="9" priority="12" operator="greaterThan">
      <formula>0</formula>
    </cfRule>
  </conditionalFormatting>
  <conditionalFormatting sqref="Q4:Q13">
    <cfRule type="cellIs" dxfId="8" priority="7" operator="equal">
      <formula>""</formula>
    </cfRule>
    <cfRule type="cellIs" dxfId="7" priority="8" operator="lessThan">
      <formula>0</formula>
    </cfRule>
    <cfRule type="cellIs" dxfId="6" priority="9" operator="greaterThan">
      <formula>0</formula>
    </cfRule>
  </conditionalFormatting>
  <conditionalFormatting sqref="N4:N13">
    <cfRule type="cellIs" dxfId="5" priority="4" operator="equal">
      <formula>""</formula>
    </cfRule>
    <cfRule type="cellIs" dxfId="4" priority="5" operator="lessThan">
      <formula>0</formula>
    </cfRule>
    <cfRule type="cellIs" dxfId="3" priority="6" operator="greaterThan">
      <formula>0</formula>
    </cfRule>
  </conditionalFormatting>
  <conditionalFormatting sqref="O4:O13">
    <cfRule type="cellIs" dxfId="2" priority="1" operator="equal">
      <formula>""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hyperlinks>
    <hyperlink ref="U6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Cryptos</vt:lpstr>
    </vt:vector>
  </TitlesOfParts>
  <Company>DISFE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2020-03-31T22:40:30Z</dcterms:created>
  <dc:creator>Didier REBAUDO</dc:creator>
  <cp:lastModifiedBy>Utilisateur Windows</cp:lastModifiedBy>
  <dcterms:modified xsi:type="dcterms:W3CDTF">2021-04-04T16:03:12Z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e0428da-ac0f-4a84-a429-a80e20cb35de_Enabled">
    <vt:lpwstr>True</vt:lpwstr>
  </property>
  <property fmtid="{D5CDD505-2E9C-101B-9397-08002B2CF9AE}" pid="3" name="MSIP_Label_ee0428da-ac0f-4a84-a429-a80e20cb35de_SiteId">
    <vt:lpwstr>80c03608-5f64-40bb-9c70-9394abe6011c</vt:lpwstr>
  </property>
  <property fmtid="{D5CDD505-2E9C-101B-9397-08002B2CF9AE}" pid="4" name="MSIP_Label_ee0428da-ac0f-4a84-a429-a80e20cb35de_Owner">
    <vt:lpwstr>didier.rebaudo@labanquepostale.fr</vt:lpwstr>
  </property>
  <property fmtid="{D5CDD505-2E9C-101B-9397-08002B2CF9AE}" pid="5" name="MSIP_Label_ee0428da-ac0f-4a84-a429-a80e20cb35de_SetDate">
    <vt:lpwstr>2020-03-31T22:44:02.6127773Z</vt:lpwstr>
  </property>
  <property fmtid="{D5CDD505-2E9C-101B-9397-08002B2CF9AE}" pid="6" name="MSIP_Label_ee0428da-ac0f-4a84-a429-a80e20cb35de_Name">
    <vt:lpwstr>C1 - Interne</vt:lpwstr>
  </property>
  <property fmtid="{D5CDD505-2E9C-101B-9397-08002B2CF9AE}" pid="7" name="MSIP_Label_ee0428da-ac0f-4a84-a429-a80e20cb35de_Application">
    <vt:lpwstr>Microsoft Azure Information Protection</vt:lpwstr>
  </property>
  <property fmtid="{D5CDD505-2E9C-101B-9397-08002B2CF9AE}" pid="8" name="MSIP_Label_ee0428da-ac0f-4a84-a429-a80e20cb35de_Extended_MSFT_Method">
    <vt:lpwstr>Automatic</vt:lpwstr>
  </property>
  <property fmtid="{D5CDD505-2E9C-101B-9397-08002B2CF9AE}" pid="9" name="Sensitivity">
    <vt:lpwstr>C1 - Interne</vt:lpwstr>
  </property>
</Properties>
</file>