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ripsi\client\ayu rohmaniya\"/>
    </mc:Choice>
  </mc:AlternateContent>
  <xr:revisionPtr revIDLastSave="0" documentId="10_ncr:8100000_{DE532FEC-D180-4219-84BF-6A3497F3A975}" xr6:coauthVersionLast="34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dataset" sheetId="2" r:id="rId2"/>
    <sheet name="forecast" sheetId="3" r:id="rId3"/>
  </sheets>
  <calcPr calcId="179021"/>
</workbook>
</file>

<file path=xl/calcChain.xml><?xml version="1.0" encoding="utf-8"?>
<calcChain xmlns="http://schemas.openxmlformats.org/spreadsheetml/2006/main">
  <c r="E29" i="3" l="1"/>
  <c r="E30" i="3"/>
  <c r="D29" i="3"/>
  <c r="D30" i="3"/>
  <c r="D31" i="3"/>
  <c r="D16" i="3"/>
  <c r="D17" i="3"/>
  <c r="E20" i="3" s="1"/>
  <c r="D21" i="3" s="1"/>
  <c r="D18" i="3"/>
  <c r="D19" i="3"/>
  <c r="D1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20" i="3" s="1"/>
  <c r="E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2"/>
  <c r="D12" i="2"/>
  <c r="D10" i="2"/>
  <c r="E32" i="3" l="1"/>
  <c r="D33" i="3" s="1"/>
  <c r="E31" i="3"/>
  <c r="D32" i="3" s="1"/>
  <c r="E22" i="3"/>
  <c r="D23" i="3" s="1"/>
  <c r="E21" i="3"/>
  <c r="D22" i="3" s="1"/>
  <c r="E34" i="3" l="1"/>
  <c r="D35" i="3" s="1"/>
  <c r="E33" i="3"/>
  <c r="D34" i="3" s="1"/>
  <c r="E36" i="3" s="1"/>
  <c r="D37" i="3" s="1"/>
  <c r="E23" i="3"/>
  <c r="D24" i="3" s="1"/>
  <c r="E24" i="3"/>
  <c r="D25" i="3" s="1"/>
  <c r="E35" i="3" l="1"/>
  <c r="D36" i="3" s="1"/>
  <c r="E37" i="3" s="1"/>
  <c r="E26" i="3"/>
  <c r="D27" i="3" s="1"/>
  <c r="E25" i="3"/>
  <c r="D26" i="3" s="1"/>
  <c r="E28" i="3" s="1"/>
  <c r="E27" i="3" l="1"/>
  <c r="D28" i="3" s="1"/>
  <c r="D3" i="2" l="1"/>
  <c r="D4" i="2"/>
  <c r="D5" i="2"/>
  <c r="D6" i="2"/>
  <c r="D7" i="2"/>
  <c r="D8" i="2"/>
  <c r="D9" i="2"/>
  <c r="D11" i="2"/>
  <c r="D13" i="2"/>
  <c r="D2" i="2"/>
  <c r="D27" i="1"/>
  <c r="E27" i="1"/>
  <c r="F27" i="1"/>
  <c r="G27" i="1"/>
  <c r="H27" i="1"/>
  <c r="I27" i="1"/>
  <c r="J27" i="1"/>
  <c r="K27" i="1"/>
  <c r="L27" i="1"/>
  <c r="M27" i="1"/>
  <c r="N27" i="1"/>
  <c r="O27" i="1"/>
  <c r="C27" i="1"/>
</calcChain>
</file>

<file path=xl/sharedStrings.xml><?xml version="1.0" encoding="utf-8"?>
<sst xmlns="http://schemas.openxmlformats.org/spreadsheetml/2006/main" count="50" uniqueCount="49">
  <si>
    <t>WILAYAH</t>
  </si>
  <si>
    <t>JUMLAH 2019</t>
  </si>
  <si>
    <t>Bojonegoro</t>
  </si>
  <si>
    <t>Tuban</t>
  </si>
  <si>
    <t>Ngawi</t>
  </si>
  <si>
    <t>Pacitan</t>
  </si>
  <si>
    <t>Rembang</t>
  </si>
  <si>
    <t>Jember</t>
  </si>
  <si>
    <t>Blora</t>
  </si>
  <si>
    <t>Probolinggo</t>
  </si>
  <si>
    <t>Samarinda</t>
  </si>
  <si>
    <t>Surabaya</t>
  </si>
  <si>
    <t>Jatirogo</t>
  </si>
  <si>
    <t>Nganjuk</t>
  </si>
  <si>
    <t>Serpong Utara/Tangerang</t>
  </si>
  <si>
    <t>Pasuruan</t>
  </si>
  <si>
    <t>Madiun</t>
  </si>
  <si>
    <t>Jakarta Selatan</t>
  </si>
  <si>
    <t>Jakarta Utara</t>
  </si>
  <si>
    <t>Depok</t>
  </si>
  <si>
    <t>Pare</t>
  </si>
  <si>
    <t>Malang</t>
  </si>
  <si>
    <t>Gresik</t>
  </si>
  <si>
    <t>Bandung</t>
  </si>
  <si>
    <t>Jawa Tengah</t>
  </si>
  <si>
    <t>No.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</si>
  <si>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</si>
  <si>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</si>
  <si>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</si>
  <si>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</si>
  <si>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</si>
  <si>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</si>
  <si>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</si>
  <si>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</si>
  <si>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</si>
  <si>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</si>
  <si>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Nov</t>
  </si>
  <si>
    <t>Des</t>
  </si>
  <si>
    <t>JUMLAH 2020</t>
  </si>
  <si>
    <t>Total</t>
  </si>
  <si>
    <t>no</t>
  </si>
  <si>
    <t>tahun</t>
  </si>
  <si>
    <t>bulan</t>
  </si>
  <si>
    <t>jumlah</t>
  </si>
  <si>
    <t>ma(3)</t>
  </si>
  <si>
    <t>No</t>
  </si>
  <si>
    <t>Tahun</t>
  </si>
  <si>
    <t>Bulan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</si>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</sst>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opLeftCell="A10" workbookViewId="0">
      <selection activeCell="O1" sqref="A1:O27"/>
    </sheetView>
  </sheetViews>
  <sheetFormatPr defaultColWidth="9.109375" defaultRowHeight="13.8" x14ac:dyDescent="0.25"/>
  <cols>
    <col min="1" max="1" width="6.44140625" style="1" customWidth="1"/>
    <col min="2" max="2" width="15.33203125" style="1" customWidth="1"/>
    <col min="3" max="4" width="7.88671875" style="1" customWidth="1"/>
    <col min="5" max="5" width="7.88671875" style="2" customWidth="1"/>
    <col min="6" max="14" width="7.88671875" style="1" customWidth="1"/>
    <col min="15" max="15" width="11.33203125" style="1" customWidth="1"/>
    <col min="16" max="16384" width="9.109375" style="1"/>
  </cols>
  <sheetData>
    <row r="1" spans="1:17" ht="31.2" x14ac:dyDescent="0.25">
      <c r="A1" s="7" t="s">
        <v>25</v>
      </c>
      <c r="B1" s="7" t="s">
        <v>0</v>
      </c>
      <c r="C1" s="8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 t="s">
        <v>38</v>
      </c>
      <c r="P1" s="6"/>
      <c r="Q1" s="6"/>
    </row>
    <row r="2" spans="1:17" ht="15.6" x14ac:dyDescent="0.25">
      <c r="A2" s="9"/>
      <c r="B2" s="10"/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9" t="s">
        <v>35</v>
      </c>
      <c r="M2" s="9" t="s">
        <v>36</v>
      </c>
      <c r="N2" s="9" t="s">
        <v>37</v>
      </c>
      <c r="O2" s="9" t="s">
        <v>26</v>
      </c>
    </row>
    <row r="3" spans="1:17" ht="15.6" x14ac:dyDescent="0.25">
      <c r="A3" s="9"/>
      <c r="B3" s="10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</row>
    <row r="4" spans="1:17" ht="15.6" x14ac:dyDescent="0.25">
      <c r="A4" s="9">
        <v>1</v>
      </c>
      <c r="B4" s="11" t="s">
        <v>2</v>
      </c>
      <c r="C4" s="9">
        <v>70</v>
      </c>
      <c r="D4" s="9">
        <v>80</v>
      </c>
      <c r="E4" s="9">
        <v>75</v>
      </c>
      <c r="F4" s="9">
        <v>95</v>
      </c>
      <c r="G4" s="9">
        <v>109</v>
      </c>
      <c r="H4" s="9">
        <v>95</v>
      </c>
      <c r="I4" s="9">
        <v>97</v>
      </c>
      <c r="J4" s="9">
        <v>90</v>
      </c>
      <c r="K4" s="9">
        <v>102</v>
      </c>
      <c r="L4" s="9">
        <v>103</v>
      </c>
      <c r="M4" s="9">
        <v>106</v>
      </c>
      <c r="N4" s="9">
        <v>120</v>
      </c>
      <c r="O4" s="9">
        <v>70</v>
      </c>
    </row>
    <row r="5" spans="1:17" ht="15.6" x14ac:dyDescent="0.25">
      <c r="A5" s="9">
        <v>2</v>
      </c>
      <c r="B5" s="11" t="s">
        <v>3</v>
      </c>
      <c r="C5" s="9">
        <v>33</v>
      </c>
      <c r="D5" s="9">
        <v>50</v>
      </c>
      <c r="E5" s="9">
        <v>65</v>
      </c>
      <c r="F5" s="9">
        <v>70</v>
      </c>
      <c r="G5" s="9">
        <v>65</v>
      </c>
      <c r="H5" s="9">
        <v>55</v>
      </c>
      <c r="I5" s="9">
        <v>80</v>
      </c>
      <c r="J5" s="9">
        <v>70</v>
      </c>
      <c r="K5" s="9">
        <v>85</v>
      </c>
      <c r="L5" s="9">
        <v>90</v>
      </c>
      <c r="M5" s="9">
        <v>70</v>
      </c>
      <c r="N5" s="9">
        <v>95</v>
      </c>
      <c r="O5" s="9">
        <v>55</v>
      </c>
    </row>
    <row r="6" spans="1:17" ht="15.6" x14ac:dyDescent="0.25">
      <c r="A6" s="9">
        <v>3</v>
      </c>
      <c r="B6" s="11" t="s">
        <v>4</v>
      </c>
      <c r="C6" s="9">
        <v>10</v>
      </c>
      <c r="D6" s="9">
        <v>15</v>
      </c>
      <c r="E6" s="9">
        <v>11</v>
      </c>
      <c r="F6" s="9">
        <v>13</v>
      </c>
      <c r="G6" s="9">
        <v>15</v>
      </c>
      <c r="H6" s="9">
        <v>19</v>
      </c>
      <c r="I6" s="9">
        <v>17</v>
      </c>
      <c r="J6" s="9">
        <v>7</v>
      </c>
      <c r="K6" s="9">
        <v>5</v>
      </c>
      <c r="L6" s="9">
        <v>4</v>
      </c>
      <c r="M6" s="9">
        <v>11</v>
      </c>
      <c r="N6" s="9">
        <v>9</v>
      </c>
      <c r="O6" s="9">
        <v>1</v>
      </c>
    </row>
    <row r="7" spans="1:17" ht="15.6" x14ac:dyDescent="0.25">
      <c r="A7" s="9">
        <v>4</v>
      </c>
      <c r="B7" s="11" t="s">
        <v>5</v>
      </c>
      <c r="C7" s="9">
        <v>3</v>
      </c>
      <c r="D7" s="9">
        <v>0</v>
      </c>
      <c r="E7" s="9">
        <v>5</v>
      </c>
      <c r="F7" s="9">
        <v>2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9">
        <v>2</v>
      </c>
      <c r="M7" s="9">
        <v>0</v>
      </c>
      <c r="N7" s="9">
        <v>0</v>
      </c>
      <c r="O7" s="9">
        <v>0</v>
      </c>
    </row>
    <row r="8" spans="1:17" ht="15.6" x14ac:dyDescent="0.25">
      <c r="A8" s="9">
        <v>5</v>
      </c>
      <c r="B8" s="11" t="s">
        <v>6</v>
      </c>
      <c r="C8" s="9">
        <v>1</v>
      </c>
      <c r="D8" s="9">
        <v>0</v>
      </c>
      <c r="E8" s="9">
        <v>3</v>
      </c>
      <c r="F8" s="9">
        <v>4</v>
      </c>
      <c r="G8" s="9">
        <v>0</v>
      </c>
      <c r="H8" s="9">
        <v>0</v>
      </c>
      <c r="I8" s="9">
        <v>0</v>
      </c>
      <c r="J8" s="9">
        <v>5</v>
      </c>
      <c r="K8" s="9">
        <v>3</v>
      </c>
      <c r="L8" s="9">
        <v>5</v>
      </c>
      <c r="M8" s="9">
        <v>0</v>
      </c>
      <c r="N8" s="9">
        <v>1</v>
      </c>
      <c r="O8" s="9">
        <v>0</v>
      </c>
    </row>
    <row r="9" spans="1:17" ht="15.6" x14ac:dyDescent="0.25">
      <c r="A9" s="9">
        <v>6</v>
      </c>
      <c r="B9" s="11" t="s">
        <v>7</v>
      </c>
      <c r="C9" s="9">
        <v>2</v>
      </c>
      <c r="D9" s="9">
        <v>0</v>
      </c>
      <c r="E9" s="9">
        <v>0</v>
      </c>
      <c r="F9" s="9">
        <v>0</v>
      </c>
      <c r="G9" s="9">
        <v>3</v>
      </c>
      <c r="H9" s="9">
        <v>2</v>
      </c>
      <c r="I9" s="9">
        <v>1</v>
      </c>
      <c r="J9" s="9">
        <v>1</v>
      </c>
      <c r="K9" s="9">
        <v>2</v>
      </c>
      <c r="L9" s="9">
        <v>4</v>
      </c>
      <c r="M9" s="9">
        <v>0</v>
      </c>
      <c r="N9" s="9">
        <v>0</v>
      </c>
      <c r="O9" s="9">
        <v>2</v>
      </c>
    </row>
    <row r="10" spans="1:17" ht="15.6" x14ac:dyDescent="0.25">
      <c r="A10" s="9">
        <v>7</v>
      </c>
      <c r="B10" s="11" t="s">
        <v>8</v>
      </c>
      <c r="C10" s="9">
        <v>2</v>
      </c>
      <c r="D10" s="9">
        <v>0</v>
      </c>
      <c r="E10" s="9">
        <v>4</v>
      </c>
      <c r="F10" s="9">
        <v>7</v>
      </c>
      <c r="G10" s="9">
        <v>4</v>
      </c>
      <c r="H10" s="9">
        <v>0</v>
      </c>
      <c r="I10" s="9">
        <v>0</v>
      </c>
      <c r="J10" s="9">
        <v>0</v>
      </c>
      <c r="K10" s="9">
        <v>2</v>
      </c>
      <c r="L10" s="9">
        <v>1</v>
      </c>
      <c r="M10" s="9">
        <v>5</v>
      </c>
      <c r="N10" s="9">
        <v>2</v>
      </c>
      <c r="O10" s="9">
        <v>4</v>
      </c>
    </row>
    <row r="11" spans="1:17" ht="15.6" x14ac:dyDescent="0.25">
      <c r="A11" s="9">
        <v>8</v>
      </c>
      <c r="B11" s="11" t="s">
        <v>9</v>
      </c>
      <c r="C11" s="9">
        <v>2</v>
      </c>
      <c r="D11" s="9">
        <v>0</v>
      </c>
      <c r="E11" s="9">
        <v>0</v>
      </c>
      <c r="F11" s="9">
        <v>0</v>
      </c>
      <c r="G11" s="9">
        <v>1</v>
      </c>
      <c r="H11" s="9">
        <v>1</v>
      </c>
      <c r="I11" s="9">
        <v>2</v>
      </c>
      <c r="J11" s="9">
        <v>0</v>
      </c>
      <c r="K11" s="9">
        <v>0</v>
      </c>
      <c r="L11" s="9">
        <v>0</v>
      </c>
      <c r="M11" s="9">
        <v>2</v>
      </c>
      <c r="N11" s="9">
        <v>2</v>
      </c>
      <c r="O11" s="9">
        <v>0</v>
      </c>
    </row>
    <row r="12" spans="1:17" ht="15.6" x14ac:dyDescent="0.25">
      <c r="A12" s="9">
        <v>9</v>
      </c>
      <c r="B12" s="11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2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2</v>
      </c>
      <c r="O12" s="9">
        <v>0</v>
      </c>
    </row>
    <row r="13" spans="1:17" ht="15.6" x14ac:dyDescent="0.25">
      <c r="A13" s="9">
        <v>10</v>
      </c>
      <c r="B13" s="11" t="s">
        <v>24</v>
      </c>
      <c r="C13" s="9">
        <v>3</v>
      </c>
      <c r="D13" s="9">
        <v>0</v>
      </c>
      <c r="E13" s="9">
        <v>0</v>
      </c>
      <c r="F13" s="9">
        <v>0</v>
      </c>
      <c r="G13" s="9">
        <v>1</v>
      </c>
      <c r="H13" s="9">
        <v>3</v>
      </c>
      <c r="I13" s="9">
        <v>1</v>
      </c>
      <c r="J13" s="9">
        <v>2</v>
      </c>
      <c r="K13" s="9">
        <v>2</v>
      </c>
      <c r="L13" s="9">
        <v>0</v>
      </c>
      <c r="M13" s="9">
        <v>1</v>
      </c>
      <c r="N13" s="9">
        <v>1</v>
      </c>
      <c r="O13" s="9">
        <v>3</v>
      </c>
    </row>
    <row r="14" spans="1:17" ht="15.6" x14ac:dyDescent="0.25">
      <c r="A14" s="9">
        <v>11</v>
      </c>
      <c r="B14" s="11" t="s">
        <v>11</v>
      </c>
      <c r="C14" s="9">
        <v>4</v>
      </c>
      <c r="D14" s="9">
        <v>2</v>
      </c>
      <c r="E14" s="9">
        <v>3</v>
      </c>
      <c r="F14" s="9">
        <v>3</v>
      </c>
      <c r="G14" s="9">
        <v>0</v>
      </c>
      <c r="H14" s="9">
        <v>5</v>
      </c>
      <c r="I14" s="9">
        <v>2</v>
      </c>
      <c r="J14" s="9">
        <v>4</v>
      </c>
      <c r="K14" s="9">
        <v>4</v>
      </c>
      <c r="L14" s="9">
        <v>7</v>
      </c>
      <c r="M14" s="9">
        <v>5</v>
      </c>
      <c r="N14" s="9">
        <v>5</v>
      </c>
      <c r="O14" s="9">
        <v>7</v>
      </c>
    </row>
    <row r="15" spans="1:17" ht="15.6" x14ac:dyDescent="0.25">
      <c r="A15" s="9">
        <v>12</v>
      </c>
      <c r="B15" s="11" t="s">
        <v>12</v>
      </c>
      <c r="C15" s="9">
        <v>0</v>
      </c>
      <c r="D15" s="9">
        <v>0</v>
      </c>
      <c r="E15" s="9">
        <v>0</v>
      </c>
      <c r="F15" s="9">
        <v>2</v>
      </c>
      <c r="G15" s="9">
        <v>3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1</v>
      </c>
      <c r="N15" s="9">
        <v>0</v>
      </c>
      <c r="O15" s="9">
        <v>0</v>
      </c>
    </row>
    <row r="16" spans="1:17" ht="15.6" x14ac:dyDescent="0.25">
      <c r="A16" s="9">
        <v>13</v>
      </c>
      <c r="B16" s="11" t="s">
        <v>13</v>
      </c>
      <c r="C16" s="9">
        <v>0</v>
      </c>
      <c r="D16" s="9">
        <v>0</v>
      </c>
      <c r="E16" s="9">
        <v>0</v>
      </c>
      <c r="F16" s="9">
        <v>3</v>
      </c>
      <c r="G16" s="9">
        <v>0</v>
      </c>
      <c r="H16" s="9">
        <v>5</v>
      </c>
      <c r="I16" s="9">
        <v>7</v>
      </c>
      <c r="J16" s="9">
        <v>4</v>
      </c>
      <c r="K16" s="9">
        <v>2</v>
      </c>
      <c r="L16" s="9">
        <v>2</v>
      </c>
      <c r="M16" s="9">
        <v>4</v>
      </c>
      <c r="N16" s="9">
        <v>2</v>
      </c>
      <c r="O16" s="9">
        <v>5</v>
      </c>
    </row>
    <row r="17" spans="1:15" ht="31.2" x14ac:dyDescent="0.25">
      <c r="A17" s="9">
        <v>14</v>
      </c>
      <c r="B17" s="11" t="s">
        <v>14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  <c r="J17" s="9">
        <v>0</v>
      </c>
      <c r="K17" s="9">
        <v>0</v>
      </c>
      <c r="L17" s="9">
        <v>4</v>
      </c>
      <c r="M17" s="9">
        <v>0</v>
      </c>
      <c r="N17" s="9">
        <v>0</v>
      </c>
      <c r="O17" s="9">
        <v>0</v>
      </c>
    </row>
    <row r="18" spans="1:15" ht="15.6" x14ac:dyDescent="0.25">
      <c r="A18" s="9">
        <v>15</v>
      </c>
      <c r="B18" s="11" t="s">
        <v>15</v>
      </c>
      <c r="C18" s="9">
        <v>1</v>
      </c>
      <c r="D18" s="9">
        <v>0</v>
      </c>
      <c r="E18" s="9">
        <v>0</v>
      </c>
      <c r="F18" s="9">
        <v>0</v>
      </c>
      <c r="G18" s="9">
        <v>2</v>
      </c>
      <c r="H18" s="9">
        <v>0</v>
      </c>
      <c r="I18" s="9">
        <v>0</v>
      </c>
      <c r="J18" s="9">
        <v>0</v>
      </c>
      <c r="K18" s="9">
        <v>4</v>
      </c>
      <c r="L18" s="9">
        <v>0</v>
      </c>
      <c r="M18" s="9">
        <v>1</v>
      </c>
      <c r="N18" s="9">
        <v>0</v>
      </c>
      <c r="O18" s="9">
        <v>0</v>
      </c>
    </row>
    <row r="19" spans="1:15" ht="15.6" x14ac:dyDescent="0.25">
      <c r="A19" s="9">
        <v>16</v>
      </c>
      <c r="B19" s="11" t="s">
        <v>16</v>
      </c>
      <c r="C19" s="9">
        <v>0</v>
      </c>
      <c r="D19" s="9">
        <v>2</v>
      </c>
      <c r="E19" s="9">
        <v>0</v>
      </c>
      <c r="F19" s="9">
        <v>0</v>
      </c>
      <c r="G19" s="9">
        <v>3</v>
      </c>
      <c r="H19" s="9">
        <v>0</v>
      </c>
      <c r="I19" s="9">
        <v>0</v>
      </c>
      <c r="J19" s="9">
        <v>0</v>
      </c>
      <c r="K19" s="9">
        <v>2</v>
      </c>
      <c r="L19" s="9">
        <v>1</v>
      </c>
      <c r="M19" s="9">
        <v>0</v>
      </c>
      <c r="N19" s="9">
        <v>0</v>
      </c>
      <c r="O19" s="9">
        <v>1</v>
      </c>
    </row>
    <row r="20" spans="1:15" ht="15.6" x14ac:dyDescent="0.25">
      <c r="A20" s="9">
        <v>17</v>
      </c>
      <c r="B20" s="11" t="s">
        <v>17</v>
      </c>
      <c r="C20" s="9">
        <v>1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2</v>
      </c>
      <c r="K20" s="9">
        <v>0</v>
      </c>
      <c r="L20" s="9">
        <v>0</v>
      </c>
      <c r="M20" s="9">
        <v>3</v>
      </c>
      <c r="N20" s="9">
        <v>0</v>
      </c>
      <c r="O20" s="9">
        <v>0</v>
      </c>
    </row>
    <row r="21" spans="1:15" ht="15.6" x14ac:dyDescent="0.25">
      <c r="A21" s="9">
        <v>18</v>
      </c>
      <c r="B21" s="11" t="s">
        <v>18</v>
      </c>
      <c r="C21" s="9">
        <v>1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2</v>
      </c>
      <c r="L21" s="9">
        <v>0</v>
      </c>
      <c r="M21" s="9">
        <v>2</v>
      </c>
      <c r="N21" s="9">
        <v>0</v>
      </c>
      <c r="O21" s="9">
        <v>0</v>
      </c>
    </row>
    <row r="22" spans="1:15" ht="15.6" x14ac:dyDescent="0.25">
      <c r="A22" s="9">
        <v>19</v>
      </c>
      <c r="B22" s="11" t="s">
        <v>19</v>
      </c>
      <c r="C22" s="9">
        <v>0</v>
      </c>
      <c r="D22" s="9">
        <v>0</v>
      </c>
      <c r="E22" s="9">
        <v>0</v>
      </c>
      <c r="F22" s="9">
        <v>1</v>
      </c>
      <c r="G22" s="9">
        <v>2</v>
      </c>
      <c r="H22" s="9">
        <v>0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</row>
    <row r="23" spans="1:15" ht="15.6" x14ac:dyDescent="0.25">
      <c r="A23" s="9">
        <v>20</v>
      </c>
      <c r="B23" s="11" t="s">
        <v>20</v>
      </c>
      <c r="C23" s="9">
        <v>2</v>
      </c>
      <c r="D23" s="9">
        <v>0</v>
      </c>
      <c r="E23" s="9">
        <v>0</v>
      </c>
      <c r="F23" s="9">
        <v>0</v>
      </c>
      <c r="G23" s="9">
        <v>3</v>
      </c>
      <c r="H23" s="9">
        <v>0</v>
      </c>
      <c r="I23" s="9">
        <v>0</v>
      </c>
      <c r="J23" s="9">
        <v>4</v>
      </c>
      <c r="K23" s="9">
        <v>0</v>
      </c>
      <c r="L23" s="9">
        <v>0</v>
      </c>
      <c r="M23" s="9">
        <v>5</v>
      </c>
      <c r="N23" s="9">
        <v>0</v>
      </c>
      <c r="O23" s="9">
        <v>0</v>
      </c>
    </row>
    <row r="24" spans="1:15" ht="15.6" x14ac:dyDescent="0.25">
      <c r="A24" s="9">
        <v>21</v>
      </c>
      <c r="B24" s="11" t="s">
        <v>21</v>
      </c>
      <c r="C24" s="9">
        <v>1</v>
      </c>
      <c r="D24" s="9">
        <v>0</v>
      </c>
      <c r="E24" s="9">
        <v>0</v>
      </c>
      <c r="F24" s="9">
        <v>0</v>
      </c>
      <c r="G24" s="9">
        <v>2</v>
      </c>
      <c r="H24" s="9">
        <v>0</v>
      </c>
      <c r="I24" s="9">
        <v>1</v>
      </c>
      <c r="J24" s="9">
        <v>6</v>
      </c>
      <c r="K24" s="9">
        <v>4</v>
      </c>
      <c r="L24" s="9">
        <v>0</v>
      </c>
      <c r="M24" s="9">
        <v>7</v>
      </c>
      <c r="N24" s="9">
        <v>5</v>
      </c>
      <c r="O24" s="9">
        <v>0</v>
      </c>
    </row>
    <row r="25" spans="1:15" ht="15.6" x14ac:dyDescent="0.25">
      <c r="A25" s="9">
        <v>22</v>
      </c>
      <c r="B25" s="11" t="s">
        <v>22</v>
      </c>
      <c r="C25" s="9">
        <v>4</v>
      </c>
      <c r="D25" s="9">
        <v>3</v>
      </c>
      <c r="E25" s="9">
        <v>0</v>
      </c>
      <c r="F25" s="9">
        <v>0</v>
      </c>
      <c r="G25" s="9">
        <v>3</v>
      </c>
      <c r="H25" s="9">
        <v>2</v>
      </c>
      <c r="I25" s="9">
        <v>1</v>
      </c>
      <c r="J25" s="9">
        <v>1</v>
      </c>
      <c r="K25" s="9">
        <v>0</v>
      </c>
      <c r="L25" s="9">
        <v>0</v>
      </c>
      <c r="M25" s="9">
        <v>2</v>
      </c>
      <c r="N25" s="9">
        <v>2</v>
      </c>
      <c r="O25" s="9">
        <v>4</v>
      </c>
    </row>
    <row r="26" spans="1:15" ht="15.6" x14ac:dyDescent="0.25">
      <c r="A26" s="9">
        <v>23</v>
      </c>
      <c r="B26" s="11" t="s">
        <v>23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4</v>
      </c>
      <c r="I26" s="9">
        <v>0</v>
      </c>
      <c r="J26" s="9">
        <v>0</v>
      </c>
      <c r="K26" s="9">
        <v>0</v>
      </c>
      <c r="L26" s="9">
        <v>2</v>
      </c>
      <c r="M26" s="9">
        <v>0</v>
      </c>
      <c r="N26" s="9">
        <v>0</v>
      </c>
      <c r="O26" s="9">
        <v>0</v>
      </c>
    </row>
    <row r="27" spans="1:15" ht="15.6" x14ac:dyDescent="0.25">
      <c r="A27" s="9"/>
      <c r="B27" s="9" t="s">
        <v>39</v>
      </c>
      <c r="C27" s="9">
        <f>SUM(C4:C26)</f>
        <v>141</v>
      </c>
      <c r="D27" s="9">
        <f t="shared" ref="D27:O27" si="0">SUM(D4:D26)</f>
        <v>152</v>
      </c>
      <c r="E27" s="9">
        <f t="shared" si="0"/>
        <v>166</v>
      </c>
      <c r="F27" s="9">
        <f t="shared" si="0"/>
        <v>201</v>
      </c>
      <c r="G27" s="9">
        <f t="shared" si="0"/>
        <v>220</v>
      </c>
      <c r="H27" s="9">
        <f t="shared" si="0"/>
        <v>193</v>
      </c>
      <c r="I27" s="9">
        <f t="shared" si="0"/>
        <v>210</v>
      </c>
      <c r="J27" s="9">
        <f t="shared" si="0"/>
        <v>198</v>
      </c>
      <c r="K27" s="9">
        <f t="shared" si="0"/>
        <v>221</v>
      </c>
      <c r="L27" s="9">
        <f t="shared" si="0"/>
        <v>225</v>
      </c>
      <c r="M27" s="9">
        <f t="shared" si="0"/>
        <v>225</v>
      </c>
      <c r="N27" s="9">
        <f t="shared" si="0"/>
        <v>247</v>
      </c>
      <c r="O27" s="9">
        <f t="shared" si="0"/>
        <v>152</v>
      </c>
    </row>
  </sheetData>
  <mergeCells count="1">
    <mergeCell ref="C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F12" sqref="F12"/>
    </sheetView>
  </sheetViews>
  <sheetFormatPr defaultRowHeight="14.4" x14ac:dyDescent="0.3"/>
  <cols>
    <col min="1" max="1" width="8.88671875" style="3"/>
    <col min="2" max="3" width="12.6640625" style="3" customWidth="1"/>
    <col min="4" max="4" width="12.6640625" style="4" customWidth="1"/>
    <col min="5" max="5" width="8.88671875" style="5" customWidth="1"/>
  </cols>
  <sheetData>
    <row r="1" spans="1:5" ht="22.8" customHeight="1" x14ac:dyDescent="0.3">
      <c r="A1" s="10" t="s">
        <v>45</v>
      </c>
      <c r="B1" s="10" t="s">
        <v>46</v>
      </c>
      <c r="C1" s="10" t="s">
        <v>47</v>
      </c>
      <c r="D1" s="10" t="s">
        <v>48</v>
      </c>
      <c r="E1" s="4"/>
    </row>
    <row r="2" spans="1:5" ht="22.8" customHeight="1" x14ac:dyDescent="0.3">
      <c r="A2" s="9">
        <v>1</v>
      </c>
      <c r="B2" s="9">
        <v>2019</v>
      </c>
      <c r="C2" s="9">
        <v>1</v>
      </c>
      <c r="D2" s="9">
        <f>HLOOKUP(A2,Sheet1!$C$3:$O$27,25,0)</f>
        <v>141</v>
      </c>
    </row>
    <row r="3" spans="1:5" ht="22.8" customHeight="1" x14ac:dyDescent="0.3">
      <c r="A3" s="9">
        <v>2</v>
      </c>
      <c r="B3" s="9">
        <v>2019</v>
      </c>
      <c r="C3" s="9">
        <v>2</v>
      </c>
      <c r="D3" s="9">
        <f>HLOOKUP(A3,Sheet1!$C$3:$O$27,25,0)</f>
        <v>152</v>
      </c>
    </row>
    <row r="4" spans="1:5" ht="22.8" customHeight="1" x14ac:dyDescent="0.3">
      <c r="A4" s="9">
        <v>3</v>
      </c>
      <c r="B4" s="9">
        <v>2019</v>
      </c>
      <c r="C4" s="9">
        <v>3</v>
      </c>
      <c r="D4" s="9">
        <f>HLOOKUP(A4,Sheet1!$C$3:$O$27,25,0)</f>
        <v>166</v>
      </c>
    </row>
    <row r="5" spans="1:5" ht="22.8" customHeight="1" x14ac:dyDescent="0.3">
      <c r="A5" s="9">
        <v>4</v>
      </c>
      <c r="B5" s="9">
        <v>2019</v>
      </c>
      <c r="C5" s="9">
        <v>4</v>
      </c>
      <c r="D5" s="9">
        <f>HLOOKUP(A5,Sheet1!$C$3:$O$27,25,0)</f>
        <v>201</v>
      </c>
    </row>
    <row r="6" spans="1:5" ht="22.8" customHeight="1" x14ac:dyDescent="0.3">
      <c r="A6" s="9">
        <v>5</v>
      </c>
      <c r="B6" s="9">
        <v>2019</v>
      </c>
      <c r="C6" s="9">
        <v>5</v>
      </c>
      <c r="D6" s="9">
        <f>HLOOKUP(A6,Sheet1!$C$3:$O$27,25,0)</f>
        <v>220</v>
      </c>
    </row>
    <row r="7" spans="1:5" ht="22.8" customHeight="1" x14ac:dyDescent="0.3">
      <c r="A7" s="9">
        <v>6</v>
      </c>
      <c r="B7" s="9">
        <v>2019</v>
      </c>
      <c r="C7" s="9">
        <v>6</v>
      </c>
      <c r="D7" s="9">
        <f>HLOOKUP(A7,Sheet1!$C$3:$O$27,25,0)</f>
        <v>193</v>
      </c>
    </row>
    <row r="8" spans="1:5" ht="22.8" customHeight="1" x14ac:dyDescent="0.3">
      <c r="A8" s="9">
        <v>7</v>
      </c>
      <c r="B8" s="9">
        <v>2019</v>
      </c>
      <c r="C8" s="9">
        <v>7</v>
      </c>
      <c r="D8" s="9">
        <f>HLOOKUP(A8,Sheet1!$C$3:$O$27,25,0)</f>
        <v>210</v>
      </c>
    </row>
    <row r="9" spans="1:5" ht="22.8" customHeight="1" x14ac:dyDescent="0.3">
      <c r="A9" s="9">
        <v>8</v>
      </c>
      <c r="B9" s="9">
        <v>2019</v>
      </c>
      <c r="C9" s="9">
        <v>8</v>
      </c>
      <c r="D9" s="9">
        <f>HLOOKUP(A9,Sheet1!$C$3:$O$27,25,0)</f>
        <v>198</v>
      </c>
    </row>
    <row r="10" spans="1:5" ht="22.8" customHeight="1" x14ac:dyDescent="0.3">
      <c r="A10" s="9">
        <v>9</v>
      </c>
      <c r="B10" s="9">
        <v>2019</v>
      </c>
      <c r="C10" s="9">
        <v>9</v>
      </c>
      <c r="D10" s="9">
        <f>HLOOKUP(A10,Sheet1!$C$3:$O$27,25,0)</f>
        <v>221</v>
      </c>
    </row>
    <row r="11" spans="1:5" ht="22.8" customHeight="1" x14ac:dyDescent="0.3">
      <c r="A11" s="9">
        <v>10</v>
      </c>
      <c r="B11" s="9">
        <v>2019</v>
      </c>
      <c r="C11" s="9">
        <v>10</v>
      </c>
      <c r="D11" s="9">
        <f>HLOOKUP(A11,Sheet1!$C$3:$O$27,25,0)</f>
        <v>225</v>
      </c>
    </row>
    <row r="12" spans="1:5" ht="22.8" customHeight="1" x14ac:dyDescent="0.3">
      <c r="A12" s="9">
        <v>11</v>
      </c>
      <c r="B12" s="9">
        <v>2019</v>
      </c>
      <c r="C12" s="9">
        <v>11</v>
      </c>
      <c r="D12" s="9">
        <f>HLOOKUP(A12,Sheet1!$C$3:$O$27,25,0)</f>
        <v>225</v>
      </c>
    </row>
    <row r="13" spans="1:5" ht="22.8" customHeight="1" x14ac:dyDescent="0.3">
      <c r="A13" s="9">
        <v>12</v>
      </c>
      <c r="B13" s="9">
        <v>2019</v>
      </c>
      <c r="C13" s="9">
        <v>12</v>
      </c>
      <c r="D13" s="9">
        <f>HLOOKUP(A13,Sheet1!$C$3:$O$27,25,0)</f>
        <v>247</v>
      </c>
    </row>
    <row r="14" spans="1:5" ht="22.8" customHeight="1" x14ac:dyDescent="0.3">
      <c r="A14" s="9">
        <v>13</v>
      </c>
      <c r="B14" s="9">
        <v>2020</v>
      </c>
      <c r="C14" s="9">
        <v>13</v>
      </c>
      <c r="D14" s="9">
        <f>HLOOKUP(A14,Sheet1!$C$3:$O$27,25,0)</f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opLeftCell="A16" workbookViewId="0">
      <selection activeCell="B37" sqref="B37"/>
    </sheetView>
  </sheetViews>
  <sheetFormatPr defaultRowHeight="14.4" x14ac:dyDescent="0.3"/>
  <cols>
    <col min="5" max="5" width="8.88671875" style="3"/>
  </cols>
  <sheetData>
    <row r="1" spans="1:5" x14ac:dyDescent="0.3">
      <c r="A1" s="3" t="s">
        <v>40</v>
      </c>
      <c r="B1" s="3" t="s">
        <v>41</v>
      </c>
      <c r="C1" s="3" t="s">
        <v>42</v>
      </c>
      <c r="D1" s="4" t="s">
        <v>43</v>
      </c>
      <c r="E1" s="3" t="s">
        <v>44</v>
      </c>
    </row>
    <row r="2" spans="1:5" x14ac:dyDescent="0.3">
      <c r="A2" s="3">
        <v>1</v>
      </c>
      <c r="B2" s="3">
        <v>2019</v>
      </c>
      <c r="C2" s="4">
        <v>1</v>
      </c>
      <c r="D2" s="4">
        <f>HLOOKUP(A2,Sheet1!$C$3:$O$27,25,0)</f>
        <v>141</v>
      </c>
    </row>
    <row r="3" spans="1:5" x14ac:dyDescent="0.3">
      <c r="A3" s="3">
        <v>2</v>
      </c>
      <c r="B3" s="3">
        <v>2019</v>
      </c>
      <c r="C3" s="4">
        <v>2</v>
      </c>
      <c r="D3" s="4">
        <f>HLOOKUP(A3,Sheet1!$C$3:$O$27,25,0)</f>
        <v>152</v>
      </c>
    </row>
    <row r="4" spans="1:5" x14ac:dyDescent="0.3">
      <c r="A4" s="3">
        <v>3</v>
      </c>
      <c r="B4" s="3">
        <v>2019</v>
      </c>
      <c r="C4" s="4">
        <v>3</v>
      </c>
      <c r="D4" s="4">
        <f>HLOOKUP(A4,Sheet1!$C$3:$O$27,25,0)</f>
        <v>166</v>
      </c>
    </row>
    <row r="5" spans="1:5" x14ac:dyDescent="0.3">
      <c r="A5" s="3">
        <v>4</v>
      </c>
      <c r="B5" s="3">
        <v>2019</v>
      </c>
      <c r="C5" s="4">
        <v>4</v>
      </c>
      <c r="D5" s="4">
        <f>HLOOKUP(A5,Sheet1!$C$3:$O$27,25,0)</f>
        <v>201</v>
      </c>
      <c r="E5" s="3">
        <f>AVERAGE(D2:D4)</f>
        <v>153</v>
      </c>
    </row>
    <row r="6" spans="1:5" x14ac:dyDescent="0.3">
      <c r="A6" s="3">
        <v>5</v>
      </c>
      <c r="B6" s="3">
        <v>2019</v>
      </c>
      <c r="C6" s="4">
        <v>5</v>
      </c>
      <c r="D6" s="4">
        <f>HLOOKUP(A6,Sheet1!$C$3:$O$27,25,0)</f>
        <v>220</v>
      </c>
      <c r="E6" s="3">
        <f t="shared" ref="E6:E37" si="0">AVERAGE(D3:D5)</f>
        <v>173</v>
      </c>
    </row>
    <row r="7" spans="1:5" x14ac:dyDescent="0.3">
      <c r="A7" s="3">
        <v>6</v>
      </c>
      <c r="B7" s="3">
        <v>2019</v>
      </c>
      <c r="C7" s="4">
        <v>6</v>
      </c>
      <c r="D7" s="4">
        <f>HLOOKUP(A7,Sheet1!$C$3:$O$27,25,0)</f>
        <v>193</v>
      </c>
      <c r="E7" s="3">
        <f t="shared" si="0"/>
        <v>195.66666666666666</v>
      </c>
    </row>
    <row r="8" spans="1:5" x14ac:dyDescent="0.3">
      <c r="A8" s="3">
        <v>7</v>
      </c>
      <c r="B8" s="3">
        <v>2019</v>
      </c>
      <c r="C8" s="4">
        <v>7</v>
      </c>
      <c r="D8" s="4">
        <f>HLOOKUP(A8,Sheet1!$C$3:$O$27,25,0)</f>
        <v>210</v>
      </c>
      <c r="E8" s="3">
        <f t="shared" si="0"/>
        <v>204.66666666666666</v>
      </c>
    </row>
    <row r="9" spans="1:5" x14ac:dyDescent="0.3">
      <c r="A9" s="3">
        <v>8</v>
      </c>
      <c r="B9" s="3">
        <v>2019</v>
      </c>
      <c r="C9" s="4">
        <v>8</v>
      </c>
      <c r="D9" s="4">
        <f>HLOOKUP(A9,Sheet1!$C$3:$O$27,25,0)</f>
        <v>198</v>
      </c>
      <c r="E9" s="3">
        <f t="shared" si="0"/>
        <v>207.66666666666666</v>
      </c>
    </row>
    <row r="10" spans="1:5" x14ac:dyDescent="0.3">
      <c r="A10" s="3">
        <v>9</v>
      </c>
      <c r="B10" s="3">
        <v>2019</v>
      </c>
      <c r="C10" s="4">
        <v>9</v>
      </c>
      <c r="D10" s="4">
        <f>HLOOKUP(A10,Sheet1!$C$3:$O$27,25,0)</f>
        <v>221</v>
      </c>
      <c r="E10" s="3">
        <f t="shared" si="0"/>
        <v>200.33333333333334</v>
      </c>
    </row>
    <row r="11" spans="1:5" x14ac:dyDescent="0.3">
      <c r="A11" s="3">
        <v>10</v>
      </c>
      <c r="B11" s="3">
        <v>2019</v>
      </c>
      <c r="C11" s="4">
        <v>10</v>
      </c>
      <c r="D11" s="4">
        <f>HLOOKUP(A11,Sheet1!$C$3:$O$27,25,0)</f>
        <v>225</v>
      </c>
      <c r="E11" s="3">
        <f t="shared" si="0"/>
        <v>209.66666666666666</v>
      </c>
    </row>
    <row r="12" spans="1:5" x14ac:dyDescent="0.3">
      <c r="A12" s="3">
        <v>11</v>
      </c>
      <c r="B12" s="3">
        <v>2019</v>
      </c>
      <c r="C12" s="4">
        <v>11</v>
      </c>
      <c r="D12" s="4">
        <f>HLOOKUP(A12,Sheet1!$C$3:$O$27,25,0)</f>
        <v>225</v>
      </c>
      <c r="E12" s="3">
        <f t="shared" si="0"/>
        <v>214.66666666666666</v>
      </c>
    </row>
    <row r="13" spans="1:5" x14ac:dyDescent="0.3">
      <c r="A13" s="3">
        <v>12</v>
      </c>
      <c r="B13" s="3">
        <v>2019</v>
      </c>
      <c r="C13" s="4">
        <v>12</v>
      </c>
      <c r="D13" s="4">
        <f>HLOOKUP(A13,Sheet1!$C$3:$O$27,25,0)</f>
        <v>247</v>
      </c>
      <c r="E13" s="3">
        <f t="shared" si="0"/>
        <v>223.66666666666666</v>
      </c>
    </row>
    <row r="14" spans="1:5" x14ac:dyDescent="0.3">
      <c r="A14" s="3">
        <v>13</v>
      </c>
      <c r="B14" s="3">
        <v>2020</v>
      </c>
      <c r="C14" s="4">
        <v>1</v>
      </c>
      <c r="D14" s="4">
        <f>HLOOKUP(A14,Sheet1!$C$3:$O$27,25,0)</f>
        <v>152</v>
      </c>
      <c r="E14" s="3">
        <f t="shared" si="0"/>
        <v>232.33333333333334</v>
      </c>
    </row>
    <row r="15" spans="1:5" x14ac:dyDescent="0.3">
      <c r="B15" s="3">
        <v>2020</v>
      </c>
      <c r="C15" s="4">
        <v>2</v>
      </c>
      <c r="D15">
        <f>E14</f>
        <v>232.33333333333334</v>
      </c>
      <c r="E15" s="3">
        <f t="shared" si="0"/>
        <v>208</v>
      </c>
    </row>
    <row r="16" spans="1:5" x14ac:dyDescent="0.3">
      <c r="B16" s="3">
        <v>2020</v>
      </c>
      <c r="C16" s="4">
        <v>3</v>
      </c>
      <c r="D16">
        <f t="shared" ref="D16:D37" si="1">E15</f>
        <v>208</v>
      </c>
      <c r="E16" s="3">
        <f t="shared" si="0"/>
        <v>210.44444444444446</v>
      </c>
    </row>
    <row r="17" spans="2:5" x14ac:dyDescent="0.3">
      <c r="B17" s="3">
        <v>2020</v>
      </c>
      <c r="C17" s="4">
        <v>4</v>
      </c>
      <c r="D17">
        <f t="shared" si="1"/>
        <v>210.44444444444446</v>
      </c>
      <c r="E17" s="3">
        <f t="shared" si="0"/>
        <v>197.44444444444446</v>
      </c>
    </row>
    <row r="18" spans="2:5" x14ac:dyDescent="0.3">
      <c r="B18" s="3">
        <v>2020</v>
      </c>
      <c r="C18" s="4">
        <v>5</v>
      </c>
      <c r="D18">
        <f t="shared" si="1"/>
        <v>197.44444444444446</v>
      </c>
      <c r="E18" s="3">
        <f t="shared" si="0"/>
        <v>216.92592592592595</v>
      </c>
    </row>
    <row r="19" spans="2:5" x14ac:dyDescent="0.3">
      <c r="B19" s="3">
        <v>2020</v>
      </c>
      <c r="C19" s="4">
        <v>6</v>
      </c>
      <c r="D19">
        <f t="shared" si="1"/>
        <v>216.92592592592595</v>
      </c>
      <c r="E19" s="3">
        <f t="shared" si="0"/>
        <v>205.2962962962963</v>
      </c>
    </row>
    <row r="20" spans="2:5" x14ac:dyDescent="0.3">
      <c r="B20" s="3">
        <v>2020</v>
      </c>
      <c r="C20" s="4">
        <v>7</v>
      </c>
      <c r="D20">
        <f t="shared" si="1"/>
        <v>205.2962962962963</v>
      </c>
      <c r="E20" s="3">
        <f t="shared" si="0"/>
        <v>208.27160493827162</v>
      </c>
    </row>
    <row r="21" spans="2:5" x14ac:dyDescent="0.3">
      <c r="B21" s="3">
        <v>2020</v>
      </c>
      <c r="C21" s="4">
        <v>8</v>
      </c>
      <c r="D21">
        <f t="shared" si="1"/>
        <v>208.27160493827162</v>
      </c>
      <c r="E21" s="3">
        <f t="shared" si="0"/>
        <v>206.55555555555557</v>
      </c>
    </row>
    <row r="22" spans="2:5" x14ac:dyDescent="0.3">
      <c r="B22" s="3">
        <v>2020</v>
      </c>
      <c r="C22" s="4">
        <v>9</v>
      </c>
      <c r="D22">
        <f t="shared" si="1"/>
        <v>206.55555555555557</v>
      </c>
      <c r="E22" s="3">
        <f t="shared" si="0"/>
        <v>210.16460905349797</v>
      </c>
    </row>
    <row r="23" spans="2:5" x14ac:dyDescent="0.3">
      <c r="B23" s="3">
        <v>2020</v>
      </c>
      <c r="C23" s="4">
        <v>10</v>
      </c>
      <c r="D23">
        <f t="shared" si="1"/>
        <v>210.16460905349797</v>
      </c>
      <c r="E23" s="3">
        <f t="shared" si="0"/>
        <v>206.70781893004116</v>
      </c>
    </row>
    <row r="24" spans="2:5" x14ac:dyDescent="0.3">
      <c r="B24" s="3">
        <v>2020</v>
      </c>
      <c r="C24" s="4">
        <v>11</v>
      </c>
      <c r="D24">
        <f t="shared" si="1"/>
        <v>206.70781893004116</v>
      </c>
      <c r="E24" s="3">
        <f t="shared" si="0"/>
        <v>208.33058984910838</v>
      </c>
    </row>
    <row r="25" spans="2:5" x14ac:dyDescent="0.3">
      <c r="B25" s="3">
        <v>2020</v>
      </c>
      <c r="C25" s="4">
        <v>12</v>
      </c>
      <c r="D25">
        <f t="shared" si="1"/>
        <v>208.33058984910838</v>
      </c>
      <c r="E25" s="3">
        <f t="shared" si="0"/>
        <v>207.80932784636491</v>
      </c>
    </row>
    <row r="26" spans="2:5" x14ac:dyDescent="0.3">
      <c r="C26" s="4">
        <v>1</v>
      </c>
      <c r="D26">
        <f t="shared" si="1"/>
        <v>207.80932784636491</v>
      </c>
      <c r="E26" s="3">
        <f t="shared" si="0"/>
        <v>208.40100594421583</v>
      </c>
    </row>
    <row r="27" spans="2:5" x14ac:dyDescent="0.3">
      <c r="C27" s="4">
        <v>2</v>
      </c>
      <c r="D27">
        <f t="shared" si="1"/>
        <v>208.40100594421583</v>
      </c>
      <c r="E27" s="3">
        <f t="shared" si="0"/>
        <v>207.61591220850482</v>
      </c>
    </row>
    <row r="28" spans="2:5" x14ac:dyDescent="0.3">
      <c r="C28" s="4">
        <v>3</v>
      </c>
      <c r="D28">
        <f t="shared" si="1"/>
        <v>207.61591220850482</v>
      </c>
      <c r="E28" s="3">
        <f t="shared" si="0"/>
        <v>208.18030787989639</v>
      </c>
    </row>
    <row r="29" spans="2:5" x14ac:dyDescent="0.3">
      <c r="C29" s="4">
        <v>4</v>
      </c>
      <c r="D29">
        <f t="shared" si="1"/>
        <v>208.18030787989639</v>
      </c>
      <c r="E29" s="3">
        <f t="shared" si="0"/>
        <v>207.9420819996952</v>
      </c>
    </row>
    <row r="30" spans="2:5" x14ac:dyDescent="0.3">
      <c r="C30" s="4">
        <v>5</v>
      </c>
      <c r="D30">
        <f t="shared" si="1"/>
        <v>207.9420819996952</v>
      </c>
      <c r="E30" s="3">
        <f t="shared" si="0"/>
        <v>208.06574201087236</v>
      </c>
    </row>
    <row r="31" spans="2:5" x14ac:dyDescent="0.3">
      <c r="C31" s="4">
        <v>6</v>
      </c>
      <c r="D31">
        <f t="shared" si="1"/>
        <v>208.06574201087236</v>
      </c>
      <c r="E31" s="3">
        <f t="shared" si="0"/>
        <v>207.91276736269882</v>
      </c>
    </row>
    <row r="32" spans="2:5" x14ac:dyDescent="0.3">
      <c r="C32" s="4">
        <v>7</v>
      </c>
      <c r="D32">
        <f t="shared" si="1"/>
        <v>207.91276736269882</v>
      </c>
      <c r="E32" s="3">
        <f t="shared" si="0"/>
        <v>208.06271063015467</v>
      </c>
    </row>
    <row r="33" spans="3:5" x14ac:dyDescent="0.3">
      <c r="C33" s="4">
        <v>8</v>
      </c>
      <c r="D33">
        <f t="shared" si="1"/>
        <v>208.06271063015467</v>
      </c>
      <c r="E33" s="3">
        <f t="shared" si="0"/>
        <v>207.97353045775546</v>
      </c>
    </row>
    <row r="34" spans="3:5" x14ac:dyDescent="0.3">
      <c r="C34" s="4">
        <v>9</v>
      </c>
      <c r="D34">
        <f t="shared" si="1"/>
        <v>207.97353045775546</v>
      </c>
      <c r="E34" s="3">
        <f t="shared" si="0"/>
        <v>208.01374000124193</v>
      </c>
    </row>
    <row r="35" spans="3:5" x14ac:dyDescent="0.3">
      <c r="C35" s="4">
        <v>10</v>
      </c>
      <c r="D35">
        <f t="shared" si="1"/>
        <v>208.01374000124193</v>
      </c>
      <c r="E35" s="3">
        <f t="shared" si="0"/>
        <v>207.98300281686966</v>
      </c>
    </row>
    <row r="36" spans="3:5" x14ac:dyDescent="0.3">
      <c r="C36" s="4">
        <v>11</v>
      </c>
      <c r="D36">
        <f t="shared" si="1"/>
        <v>207.98300281686966</v>
      </c>
      <c r="E36" s="3">
        <f t="shared" si="0"/>
        <v>208.0166603630507</v>
      </c>
    </row>
    <row r="37" spans="3:5" x14ac:dyDescent="0.3">
      <c r="C37" s="4">
        <v>12</v>
      </c>
      <c r="D37">
        <f t="shared" si="1"/>
        <v>208.0166603630507</v>
      </c>
      <c r="E37" s="3">
        <f t="shared" si="0"/>
        <v>207.99009109195569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THINKPAD T470s</cp:lastModifiedBy>
  <dcterms:created xsi:type="dcterms:W3CDTF">2021-02-21T15:02:38Z</dcterms:created>
  <dcterms:modified xsi:type="dcterms:W3CDTF">2021-08-07T07:45:20Z</dcterms:modified>
</cp:coreProperties>
</file>