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D:\서무주요업무\인사양식\"/>
    </mc:Choice>
  </mc:AlternateContent>
  <xr:revisionPtr revIDLastSave="0" documentId="13_ncr:1_{BA15E8C4-15E6-4E7C-9E76-1690DF624B23}" xr6:coauthVersionLast="47" xr6:coauthVersionMax="47" xr10:uidLastSave="{00000000-0000-0000-0000-000000000000}"/>
  <bookViews>
    <workbookView xWindow="2340" yWindow="765" windowWidth="13275" windowHeight="15435" xr2:uid="{00000000-000D-0000-FFFF-FFFF00000000}"/>
  </bookViews>
  <sheets>
    <sheet name="1담당" sheetId="1" r:id="rId1"/>
    <sheet name="이민주" sheetId="14" r:id="rId2"/>
    <sheet name="2담당" sheetId="6" r:id="rId3"/>
    <sheet name="박희원주임님" sheetId="12" r:id="rId4"/>
  </sheets>
  <externalReferences>
    <externalReference r:id="rId5"/>
  </externalReferences>
  <definedNames>
    <definedName name="_xlnm.Print_Area" localSheetId="0">'1담당'!$A$1:$AB$37</definedName>
    <definedName name="_xlnm.Print_Area" localSheetId="2">'2담당'!$A$1:$AB$37</definedName>
    <definedName name="_xlnm.Print_Area" localSheetId="3">박희원주임님!$A$1:$AB$37</definedName>
    <definedName name="_xlnm.Print_Area" localSheetId="1">이민주!$A$1:$AB$37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P17" i="6" l="1"/>
  <c r="K5" i="6"/>
  <c r="P17" i="1"/>
  <c r="K5" i="1"/>
  <c r="T23" i="6" l="1"/>
  <c r="T23" i="14" l="1"/>
  <c r="P17" i="14"/>
  <c r="K5" i="14"/>
  <c r="T23" i="1" l="1"/>
</calcChain>
</file>

<file path=xl/sharedStrings.xml><?xml version="1.0" encoding="utf-8"?>
<sst xmlns="http://schemas.openxmlformats.org/spreadsheetml/2006/main" count="178" uniqueCount="58">
  <si>
    <t>인      사      계      출</t>
  </si>
  <si>
    <t>소     속</t>
  </si>
  <si>
    <t>성      명</t>
  </si>
  <si>
    <t>사원번호</t>
    <phoneticPr fontId="6" type="noConversion"/>
  </si>
  <si>
    <t>구     분</t>
  </si>
  <si>
    <t xml:space="preserve">   지각, 조퇴, 병가, 결근, 공가, 휴가(경조, 포상, 특별, 생리) 년차, 월차, 휴직, 복직</t>
  </si>
  <si>
    <t>기     간</t>
  </si>
  <si>
    <t>사       유</t>
  </si>
  <si>
    <t>개 인 사 정</t>
    <phoneticPr fontId="5" type="noConversion"/>
  </si>
  <si>
    <t>(인)</t>
    <phoneticPr fontId="6" type="noConversion"/>
  </si>
  <si>
    <t>상기와  같이  계출하오니  재가하여  주시기  바랍니다.</t>
  </si>
  <si>
    <t>년</t>
    <phoneticPr fontId="5" type="noConversion"/>
  </si>
  <si>
    <t>월</t>
    <phoneticPr fontId="5" type="noConversion"/>
  </si>
  <si>
    <t>일</t>
    <phoneticPr fontId="5" type="noConversion"/>
  </si>
  <si>
    <t>위  원  인</t>
  </si>
  <si>
    <t>인</t>
    <phoneticPr fontId="5" type="noConversion"/>
  </si>
  <si>
    <t xml:space="preserve">        직위별 </t>
    <phoneticPr fontId="6" type="noConversion"/>
  </si>
  <si>
    <t>소 속 부 서</t>
  </si>
  <si>
    <t>총 무 부 서</t>
  </si>
  <si>
    <t>휴가일수</t>
    <phoneticPr fontId="5" type="noConversion"/>
  </si>
  <si>
    <t>실시분</t>
    <phoneticPr fontId="5" type="noConversion"/>
  </si>
  <si>
    <t>미실시분</t>
    <phoneticPr fontId="5" type="noConversion"/>
  </si>
  <si>
    <t>확인</t>
    <phoneticPr fontId="5" type="noConversion"/>
  </si>
  <si>
    <t>출 근 부 정 리</t>
    <phoneticPr fontId="5" type="noConversion"/>
  </si>
  <si>
    <t>인</t>
  </si>
  <si>
    <t>훼미리식품 (주)</t>
  </si>
  <si>
    <t>부서별</t>
    <phoneticPr fontId="5" type="noConversion"/>
  </si>
  <si>
    <t>년</t>
    <phoneticPr fontId="3" type="noConversion"/>
  </si>
  <si>
    <t>월</t>
    <phoneticPr fontId="3" type="noConversion"/>
  </si>
  <si>
    <t>차</t>
    <phoneticPr fontId="3" type="noConversion"/>
  </si>
  <si>
    <t>팀  원</t>
    <phoneticPr fontId="3" type="noConversion"/>
  </si>
  <si>
    <t>팀  장</t>
    <phoneticPr fontId="3" type="noConversion"/>
  </si>
  <si>
    <t>공 장 장</t>
    <phoneticPr fontId="3" type="noConversion"/>
  </si>
  <si>
    <t>전 결</t>
    <phoneticPr fontId="3" type="noConversion"/>
  </si>
  <si>
    <t>박희원</t>
    <phoneticPr fontId="5" type="noConversion"/>
  </si>
  <si>
    <t>박 희 원</t>
    <phoneticPr fontId="5" type="noConversion"/>
  </si>
  <si>
    <t>010-8648-1352</t>
    <phoneticPr fontId="5" type="noConversion"/>
  </si>
  <si>
    <t>생산팀(생산 1)</t>
    <phoneticPr fontId="5" type="noConversion"/>
  </si>
  <si>
    <t>생산팀(생산 2)</t>
    <phoneticPr fontId="5" type="noConversion"/>
  </si>
  <si>
    <t>사원</t>
    <phoneticPr fontId="3" type="noConversion"/>
  </si>
  <si>
    <t>이민주</t>
    <phoneticPr fontId="5" type="noConversion"/>
  </si>
  <si>
    <t>직      무
및
직      책</t>
    <phoneticPr fontId="3" type="noConversion"/>
  </si>
  <si>
    <t>주임</t>
    <phoneticPr fontId="5" type="noConversion"/>
  </si>
  <si>
    <t>(     02  일간)</t>
    <phoneticPr fontId="5" type="noConversion"/>
  </si>
  <si>
    <t>(     01  일간)</t>
    <phoneticPr fontId="5" type="noConversion"/>
  </si>
  <si>
    <t>업     무인 수 자</t>
    <phoneticPr fontId="5" type="noConversion"/>
  </si>
  <si>
    <t>휴가시
연락처</t>
    <phoneticPr fontId="5" type="noConversion"/>
  </si>
  <si>
    <t>08</t>
    <phoneticPr fontId="3" type="noConversion"/>
  </si>
  <si>
    <t>08</t>
    <phoneticPr fontId="5" type="noConversion"/>
  </si>
  <si>
    <t xml:space="preserve">         2025  년          08  월        25  일   부터</t>
    <phoneticPr fontId="6" type="noConversion"/>
  </si>
  <si>
    <t xml:space="preserve">         2025  년          08  월        25  일   까지</t>
    <phoneticPr fontId="6" type="noConversion"/>
  </si>
  <si>
    <t>사원</t>
    <phoneticPr fontId="5" type="noConversion"/>
  </si>
  <si>
    <t xml:space="preserve">         2025  년          08  월        28  일   부터</t>
    <phoneticPr fontId="6" type="noConversion"/>
  </si>
  <si>
    <t xml:space="preserve">         2025  년          08  월        29  일   까지</t>
    <phoneticPr fontId="6" type="noConversion"/>
  </si>
  <si>
    <t xml:space="preserve">         2025  년          08  월        29  일   부터</t>
    <phoneticPr fontId="6" type="noConversion"/>
  </si>
  <si>
    <t>박선화</t>
    <phoneticPr fontId="5" type="noConversion"/>
  </si>
  <si>
    <t>윤재탁</t>
    <phoneticPr fontId="3" type="noConversion"/>
  </si>
  <si>
    <t>선임주임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</si>
</sst>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_ * #,##0_ ;_ * \-#,##0_ ;_ * &quot;-&quot;_ ;_ @_ "/>
    <numFmt numFmtId="177" formatCode="_ * #,##0.00_ ;_ * \-#,##0.00_ ;_ * &quot;-&quot;??_ ;_ @_ "/>
    <numFmt numFmtId="178" formatCode="_(&quot;$&quot;* #,##0_);_(&quot;$&quot;* \(#,##0\);_(&quot;$&quot;* &quot;-&quot;_);_(@_)"/>
    <numFmt numFmtId="179" formatCode="_(&quot;$&quot;* #,##0.00_);_(&quot;$&quot;* \(#,##0.00\);_(&quot;$&quot;* &quot;-&quot;??_);_(@_)"/>
    <numFmt numFmtId="180" formatCode="#,##0;[Red]&quot;-&quot;#,##0"/>
    <numFmt numFmtId="181" formatCode="#,##0.00;[Red]&quot;-&quot;#,##0.00"/>
  </numFmts>
  <fonts count="12">
    <font>
      <sz val="11"/>
      <name val="굴림"/>
      <family val="3"/>
      <charset val="129"/>
    </font>
    <font>
      <sz val="11"/>
      <name val="굴림"/>
      <family val="3"/>
      <charset val="129"/>
    </font>
    <font>
      <sz val="11"/>
      <name val="바탕"/>
      <family val="1"/>
      <charset val="129"/>
    </font>
    <font>
      <sz val="8"/>
      <name val="맑은 고딕"/>
      <family val="2"/>
      <charset val="129"/>
      <scheme val="minor"/>
    </font>
    <font>
      <b/>
      <sz val="21"/>
      <name val="바탕"/>
      <family val="1"/>
      <charset val="129"/>
    </font>
    <font>
      <sz val="8"/>
      <name val="굴림"/>
      <family val="3"/>
      <charset val="129"/>
    </font>
    <font>
      <sz val="10"/>
      <name val="Times New Roman"/>
      <family val="1"/>
    </font>
    <font>
      <sz val="10"/>
      <name val="바탕"/>
      <family val="1"/>
      <charset val="129"/>
    </font>
    <font>
      <sz val="10"/>
      <name val="굴림"/>
      <family val="3"/>
      <charset val="129"/>
    </font>
    <font>
      <b/>
      <sz val="13"/>
      <name val="굴림"/>
      <family val="3"/>
      <charset val="129"/>
    </font>
    <font>
      <sz val="10"/>
      <name val="Arial"/>
      <family val="2"/>
    </font>
    <font>
      <sz val="12"/>
      <name val="명조"/>
      <family val="3"/>
      <charset val="129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0" fontId="1" fillId="0" borderId="0"/>
    <xf numFmtId="0" fontId="1" fillId="0" borderId="0"/>
    <xf numFmtId="176" fontId="10" fillId="0" borderId="0" applyFont="0" applyFill="0" applyBorder="0" applyAlignment="0" applyProtection="0"/>
    <xf numFmtId="177" fontId="10" fillId="0" borderId="0" applyFont="0" applyFill="0" applyBorder="0" applyAlignment="0" applyProtection="0"/>
    <xf numFmtId="178" fontId="10" fillId="0" borderId="0" applyFont="0" applyFill="0" applyBorder="0" applyAlignment="0" applyProtection="0"/>
    <xf numFmtId="179" fontId="10" fillId="0" borderId="0" applyFont="0" applyFill="0" applyBorder="0" applyAlignment="0" applyProtection="0"/>
    <xf numFmtId="0" fontId="6" fillId="0" borderId="0"/>
    <xf numFmtId="180" fontId="11" fillId="0" borderId="0" applyFont="0" applyFill="0" applyBorder="0" applyAlignment="0" applyProtection="0"/>
    <xf numFmtId="181" fontId="11" fillId="0" borderId="0" applyFont="0" applyFill="0" applyBorder="0" applyAlignment="0" applyProtection="0"/>
  </cellStyleXfs>
  <cellXfs count="107">
    <xf numFmtId="0" fontId="0" fillId="0" borderId="0" xfId="0"/>
    <xf numFmtId="0" fontId="2" fillId="0" borderId="0" xfId="1" applyFont="1"/>
    <xf numFmtId="0" fontId="1" fillId="0" borderId="0" xfId="1"/>
    <xf numFmtId="0" fontId="1" fillId="0" borderId="0" xfId="1" applyFont="1"/>
    <xf numFmtId="0" fontId="2" fillId="0" borderId="1" xfId="1" applyFont="1" applyBorder="1"/>
    <xf numFmtId="0" fontId="2" fillId="0" borderId="0" xfId="1" applyFont="1" applyBorder="1"/>
    <xf numFmtId="0" fontId="7" fillId="0" borderId="0" xfId="1" applyFont="1"/>
    <xf numFmtId="0" fontId="2" fillId="0" borderId="6" xfId="1" applyFont="1" applyBorder="1" applyAlignment="1">
      <alignment horizontal="center" vertical="center"/>
    </xf>
    <xf numFmtId="0" fontId="7" fillId="0" borderId="11" xfId="1" applyFont="1" applyBorder="1" applyAlignment="1">
      <alignment vertical="center"/>
    </xf>
    <xf numFmtId="0" fontId="2" fillId="0" borderId="11" xfId="1" applyFont="1" applyBorder="1"/>
    <xf numFmtId="0" fontId="2" fillId="0" borderId="12" xfId="1" applyFont="1" applyBorder="1"/>
    <xf numFmtId="0" fontId="2" fillId="0" borderId="3" xfId="1" applyFont="1" applyBorder="1"/>
    <xf numFmtId="0" fontId="2" fillId="0" borderId="4" xfId="1" applyFont="1" applyBorder="1"/>
    <xf numFmtId="0" fontId="2" fillId="0" borderId="5" xfId="1" applyFont="1" applyBorder="1"/>
    <xf numFmtId="0" fontId="2" fillId="0" borderId="14" xfId="1" applyFont="1" applyBorder="1"/>
    <xf numFmtId="0" fontId="2" fillId="0" borderId="15" xfId="1" applyFont="1" applyBorder="1"/>
    <xf numFmtId="0" fontId="2" fillId="0" borderId="0" xfId="2" quotePrefix="1" applyFont="1" applyBorder="1"/>
    <xf numFmtId="0" fontId="2" fillId="0" borderId="8" xfId="1" applyFont="1" applyBorder="1"/>
    <xf numFmtId="0" fontId="2" fillId="0" borderId="9" xfId="1" applyFont="1" applyBorder="1"/>
    <xf numFmtId="0" fontId="2" fillId="0" borderId="10" xfId="1" applyFont="1" applyBorder="1"/>
    <xf numFmtId="0" fontId="2" fillId="0" borderId="2" xfId="1" applyFont="1" applyBorder="1" applyAlignment="1">
      <alignment horizontal="center" vertical="center"/>
    </xf>
    <xf numFmtId="0" fontId="2" fillId="0" borderId="6" xfId="1" applyFont="1" applyBorder="1" applyAlignment="1">
      <alignment horizontal="center" vertical="center" wrapText="1"/>
    </xf>
    <xf numFmtId="0" fontId="2" fillId="0" borderId="11" xfId="1" applyFont="1" applyBorder="1" applyAlignment="1">
      <alignment horizontal="center" vertical="center"/>
    </xf>
    <xf numFmtId="0" fontId="2" fillId="0" borderId="12" xfId="1" applyFont="1" applyBorder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vertical="center"/>
    </xf>
    <xf numFmtId="0" fontId="2" fillId="0" borderId="0" xfId="1" quotePrefix="1" applyFont="1" applyAlignment="1">
      <alignment horizontal="center" vertical="center"/>
    </xf>
    <xf numFmtId="0" fontId="1" fillId="0" borderId="0" xfId="1" applyFont="1" applyAlignment="1">
      <alignment horizontal="center" vertical="center"/>
    </xf>
    <xf numFmtId="0" fontId="2" fillId="0" borderId="0" xfId="1" applyFont="1" applyBorder="1" applyAlignment="1">
      <alignment horizontal="center" vertical="center"/>
    </xf>
    <xf numFmtId="0" fontId="2" fillId="0" borderId="16" xfId="1" applyFont="1" applyBorder="1" applyAlignment="1">
      <alignment vertical="center"/>
    </xf>
    <xf numFmtId="0" fontId="2" fillId="0" borderId="11" xfId="1" applyFont="1" applyBorder="1" applyAlignment="1">
      <alignment vertical="center"/>
    </xf>
    <xf numFmtId="0" fontId="2" fillId="0" borderId="12" xfId="1" applyFont="1" applyBorder="1" applyAlignment="1">
      <alignment vertical="center"/>
    </xf>
    <xf numFmtId="0" fontId="2" fillId="0" borderId="10" xfId="1" applyFont="1" applyBorder="1" applyAlignment="1">
      <alignment horizontal="center" vertical="center"/>
    </xf>
    <xf numFmtId="0" fontId="8" fillId="0" borderId="0" xfId="1" applyFont="1" applyAlignment="1">
      <alignment horizontal="center"/>
    </xf>
    <xf numFmtId="0" fontId="2" fillId="0" borderId="3" xfId="1" applyFont="1" applyBorder="1" applyAlignment="1">
      <alignment vertical="center"/>
    </xf>
    <xf numFmtId="0" fontId="2" fillId="0" borderId="4" xfId="1" applyFont="1" applyBorder="1" applyAlignment="1">
      <alignment vertical="center"/>
    </xf>
    <xf numFmtId="0" fontId="2" fillId="0" borderId="5" xfId="1" applyFont="1" applyBorder="1" applyAlignment="1">
      <alignment vertical="center"/>
    </xf>
    <xf numFmtId="0" fontId="2" fillId="0" borderId="0" xfId="1" applyFont="1" applyBorder="1" applyAlignment="1">
      <alignment vertical="center"/>
    </xf>
    <xf numFmtId="0" fontId="2" fillId="0" borderId="8" xfId="1" applyFont="1" applyBorder="1" applyAlignment="1">
      <alignment vertical="center"/>
    </xf>
    <xf numFmtId="0" fontId="2" fillId="0" borderId="9" xfId="1" applyFont="1" applyBorder="1" applyAlignment="1">
      <alignment vertical="center"/>
    </xf>
    <xf numFmtId="0" fontId="2" fillId="0" borderId="10" xfId="1" applyFont="1" applyBorder="1" applyAlignment="1">
      <alignment vertical="center"/>
    </xf>
    <xf numFmtId="0" fontId="1" fillId="0" borderId="0" xfId="1" applyFont="1" applyBorder="1"/>
    <xf numFmtId="0" fontId="2" fillId="0" borderId="2" xfId="1" applyFont="1" applyBorder="1" applyAlignment="1">
      <alignment vertical="center"/>
    </xf>
    <xf numFmtId="0" fontId="2" fillId="0" borderId="13" xfId="1" applyFont="1" applyBorder="1" applyAlignment="1">
      <alignment vertical="center"/>
    </xf>
    <xf numFmtId="0" fontId="2" fillId="0" borderId="7" xfId="1" applyFont="1" applyBorder="1" applyAlignment="1">
      <alignment vertical="center"/>
    </xf>
    <xf numFmtId="0" fontId="0" fillId="0" borderId="0" xfId="1" applyFont="1"/>
    <xf numFmtId="0" fontId="2" fillId="0" borderId="10" xfId="1" applyFont="1" applyBorder="1" applyAlignment="1">
      <alignment horizontal="center" vertical="center"/>
    </xf>
    <xf numFmtId="0" fontId="2" fillId="0" borderId="11" xfId="1" applyFont="1" applyBorder="1" applyAlignment="1">
      <alignment horizontal="center" vertical="center"/>
    </xf>
    <xf numFmtId="0" fontId="2" fillId="0" borderId="12" xfId="1" applyFont="1" applyBorder="1" applyAlignment="1">
      <alignment horizontal="center" vertical="center"/>
    </xf>
    <xf numFmtId="0" fontId="2" fillId="0" borderId="6" xfId="1" applyFont="1" applyBorder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2" fillId="0" borderId="2" xfId="1" applyFont="1" applyBorder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2" fillId="0" borderId="10" xfId="1" applyFont="1" applyBorder="1" applyAlignment="1">
      <alignment horizontal="center" vertical="center"/>
    </xf>
    <xf numFmtId="0" fontId="2" fillId="0" borderId="11" xfId="1" applyFont="1" applyBorder="1" applyAlignment="1">
      <alignment horizontal="center" vertical="center"/>
    </xf>
    <xf numFmtId="0" fontId="2" fillId="0" borderId="12" xfId="1" applyFont="1" applyBorder="1" applyAlignment="1">
      <alignment horizontal="center" vertical="center"/>
    </xf>
    <xf numFmtId="0" fontId="2" fillId="0" borderId="6" xfId="1" applyFont="1" applyBorder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2" fillId="0" borderId="2" xfId="1" applyFont="1" applyBorder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2" fillId="0" borderId="0" xfId="1" quotePrefix="1" applyFont="1" applyAlignment="1">
      <alignment horizontal="center" vertical="center"/>
    </xf>
    <xf numFmtId="0" fontId="2" fillId="0" borderId="2" xfId="1" applyFont="1" applyBorder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2" fillId="0" borderId="0" xfId="1" quotePrefix="1" applyFont="1" applyAlignment="1">
      <alignment horizontal="center" vertical="center"/>
    </xf>
    <xf numFmtId="0" fontId="2" fillId="0" borderId="11" xfId="1" applyFont="1" applyBorder="1" applyAlignment="1">
      <alignment horizontal="center" vertical="center"/>
    </xf>
    <xf numFmtId="0" fontId="2" fillId="0" borderId="12" xfId="1" applyFont="1" applyBorder="1" applyAlignment="1">
      <alignment horizontal="center" vertical="center"/>
    </xf>
    <xf numFmtId="0" fontId="4" fillId="0" borderId="0" xfId="1" applyFont="1" applyAlignment="1">
      <alignment horizontal="center"/>
    </xf>
    <xf numFmtId="0" fontId="2" fillId="0" borderId="2" xfId="1" applyFont="1" applyBorder="1" applyAlignment="1">
      <alignment horizontal="center" vertical="center"/>
    </xf>
    <xf numFmtId="0" fontId="2" fillId="0" borderId="7" xfId="1" applyFont="1" applyBorder="1" applyAlignment="1">
      <alignment horizontal="center" vertical="center"/>
    </xf>
    <xf numFmtId="0" fontId="2" fillId="0" borderId="3" xfId="1" applyFont="1" applyBorder="1" applyAlignment="1">
      <alignment horizontal="center" vertical="center"/>
    </xf>
    <xf numFmtId="0" fontId="2" fillId="0" borderId="4" xfId="1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0" fontId="2" fillId="0" borderId="8" xfId="1" applyFont="1" applyBorder="1" applyAlignment="1">
      <alignment horizontal="center" vertical="center"/>
    </xf>
    <xf numFmtId="0" fontId="2" fillId="0" borderId="9" xfId="1" applyFont="1" applyBorder="1" applyAlignment="1">
      <alignment horizontal="center" vertical="center"/>
    </xf>
    <xf numFmtId="0" fontId="2" fillId="0" borderId="10" xfId="1" applyFont="1" applyBorder="1" applyAlignment="1">
      <alignment horizontal="center" vertical="center"/>
    </xf>
    <xf numFmtId="0" fontId="2" fillId="0" borderId="6" xfId="1" applyFont="1" applyBorder="1" applyAlignment="1">
      <alignment horizontal="center" vertical="center"/>
    </xf>
    <xf numFmtId="0" fontId="2" fillId="0" borderId="3" xfId="1" applyFont="1" applyBorder="1" applyAlignment="1">
      <alignment horizontal="center" vertical="center" wrapText="1"/>
    </xf>
    <xf numFmtId="0" fontId="2" fillId="0" borderId="4" xfId="1" applyFont="1" applyBorder="1" applyAlignment="1">
      <alignment horizontal="center" vertical="center" wrapText="1"/>
    </xf>
    <xf numFmtId="0" fontId="2" fillId="0" borderId="5" xfId="1" applyFont="1" applyBorder="1" applyAlignment="1">
      <alignment horizontal="center" vertical="center" wrapText="1"/>
    </xf>
    <xf numFmtId="0" fontId="2" fillId="0" borderId="8" xfId="1" applyFont="1" applyBorder="1" applyAlignment="1">
      <alignment horizontal="center" vertical="center" wrapText="1"/>
    </xf>
    <xf numFmtId="0" fontId="2" fillId="0" borderId="9" xfId="1" applyFont="1" applyBorder="1" applyAlignment="1">
      <alignment horizontal="center" vertical="center" wrapText="1"/>
    </xf>
    <xf numFmtId="0" fontId="2" fillId="0" borderId="10" xfId="1" applyFont="1" applyBorder="1" applyAlignment="1">
      <alignment horizontal="center" vertical="center" wrapText="1"/>
    </xf>
    <xf numFmtId="0" fontId="2" fillId="0" borderId="0" xfId="1" applyFont="1" applyAlignment="1">
      <alignment horizontal="center" vertical="center"/>
    </xf>
    <xf numFmtId="0" fontId="2" fillId="0" borderId="0" xfId="1" quotePrefix="1" applyFont="1" applyAlignment="1">
      <alignment horizontal="center" vertical="center"/>
    </xf>
    <xf numFmtId="0" fontId="2" fillId="0" borderId="13" xfId="1" applyFont="1" applyBorder="1" applyAlignment="1">
      <alignment horizontal="center" vertical="center"/>
    </xf>
    <xf numFmtId="0" fontId="2" fillId="0" borderId="16" xfId="1" applyFont="1" applyBorder="1" applyAlignment="1">
      <alignment horizontal="center" vertical="center"/>
    </xf>
    <xf numFmtId="0" fontId="2" fillId="0" borderId="11" xfId="1" applyFont="1" applyBorder="1" applyAlignment="1">
      <alignment horizontal="center" vertical="center"/>
    </xf>
    <xf numFmtId="0" fontId="2" fillId="0" borderId="12" xfId="1" applyFont="1" applyBorder="1" applyAlignment="1">
      <alignment horizontal="center" vertical="center"/>
    </xf>
    <xf numFmtId="0" fontId="2" fillId="0" borderId="16" xfId="1" applyFont="1" applyBorder="1" applyAlignment="1">
      <alignment horizontal="center" vertical="center" wrapText="1"/>
    </xf>
    <xf numFmtId="0" fontId="2" fillId="0" borderId="11" xfId="1" applyFont="1" applyBorder="1" applyAlignment="1">
      <alignment horizontal="center" vertical="center" wrapText="1"/>
    </xf>
    <xf numFmtId="0" fontId="2" fillId="0" borderId="12" xfId="1" applyFont="1" applyBorder="1" applyAlignment="1">
      <alignment horizontal="center" vertical="center" wrapText="1"/>
    </xf>
    <xf numFmtId="0" fontId="2" fillId="0" borderId="0" xfId="1" applyFont="1" applyBorder="1" applyAlignment="1">
      <alignment horizontal="center"/>
    </xf>
    <xf numFmtId="0" fontId="2" fillId="0" borderId="14" xfId="1" applyFont="1" applyBorder="1" applyAlignment="1">
      <alignment horizontal="center"/>
    </xf>
    <xf numFmtId="0" fontId="9" fillId="0" borderId="0" xfId="1" applyFont="1" applyAlignment="1">
      <alignment horizontal="center"/>
    </xf>
    <xf numFmtId="0" fontId="2" fillId="0" borderId="3" xfId="1" applyFont="1" applyBorder="1" applyAlignment="1">
      <alignment horizontal="center"/>
    </xf>
    <xf numFmtId="0" fontId="2" fillId="0" borderId="4" xfId="1" applyFont="1" applyBorder="1" applyAlignment="1">
      <alignment horizontal="center"/>
    </xf>
    <xf numFmtId="0" fontId="2" fillId="0" borderId="5" xfId="1" applyFont="1" applyBorder="1" applyAlignment="1">
      <alignment horizontal="center"/>
    </xf>
    <xf numFmtId="0" fontId="2" fillId="0" borderId="15" xfId="1" applyFont="1" applyBorder="1" applyAlignment="1">
      <alignment horizontal="center"/>
    </xf>
    <xf numFmtId="0" fontId="2" fillId="0" borderId="8" xfId="1" applyFont="1" applyBorder="1" applyAlignment="1">
      <alignment horizontal="center"/>
    </xf>
    <xf numFmtId="0" fontId="2" fillId="0" borderId="9" xfId="1" applyFont="1" applyBorder="1" applyAlignment="1">
      <alignment horizontal="center"/>
    </xf>
    <xf numFmtId="0" fontId="2" fillId="0" borderId="10" xfId="1" applyFont="1" applyBorder="1" applyAlignment="1">
      <alignment horizontal="center"/>
    </xf>
    <xf numFmtId="0" fontId="7" fillId="0" borderId="6" xfId="1" applyFont="1" applyBorder="1" applyAlignment="1">
      <alignment horizontal="center" vertical="center"/>
    </xf>
    <xf numFmtId="0" fontId="7" fillId="0" borderId="16" xfId="1" applyFont="1" applyBorder="1" applyAlignment="1">
      <alignment horizontal="center" vertical="center"/>
    </xf>
    <xf numFmtId="0" fontId="7" fillId="0" borderId="11" xfId="1" applyFont="1" applyBorder="1" applyAlignment="1">
      <alignment horizontal="center" vertical="center"/>
    </xf>
    <xf numFmtId="0" fontId="7" fillId="0" borderId="12" xfId="1" applyFont="1" applyBorder="1" applyAlignment="1">
      <alignment horizontal="center" vertical="center"/>
    </xf>
    <xf numFmtId="0" fontId="2" fillId="0" borderId="6" xfId="1" applyFont="1" applyBorder="1" applyAlignment="1">
      <alignment horizontal="center"/>
    </xf>
  </cellXfs>
  <cellStyles count="10">
    <cellStyle name="Comma [0]_laroux" xfId="3" xr:uid="{00000000-0005-0000-0000-000000000000}"/>
    <cellStyle name="Comma_laroux" xfId="4" xr:uid="{00000000-0005-0000-0000-000001000000}"/>
    <cellStyle name="Currency [0]_laroux" xfId="5" xr:uid="{00000000-0005-0000-0000-000002000000}"/>
    <cellStyle name="Currency_laroux" xfId="6" xr:uid="{00000000-0005-0000-0000-000003000000}"/>
    <cellStyle name="Normal_Certs Q2" xfId="7" xr:uid="{00000000-0005-0000-0000-000004000000}"/>
    <cellStyle name="콤마 [0]_12출하" xfId="8" xr:uid="{00000000-0005-0000-0000-000005000000}"/>
    <cellStyle name="콤마_12출하" xfId="9" xr:uid="{00000000-0005-0000-0000-000006000000}"/>
    <cellStyle name="표준" xfId="0" builtinId="0"/>
    <cellStyle name="표준_일일자금" xfId="2" xr:uid="{00000000-0005-0000-0000-000008000000}"/>
    <cellStyle name="표준_일일자금_인사계출1" xfId="1" xr:uid="{00000000-0005-0000-0000-000009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24</xdr:row>
      <xdr:rowOff>9525</xdr:rowOff>
    </xdr:from>
    <xdr:to>
      <xdr:col>10</xdr:col>
      <xdr:colOff>0</xdr:colOff>
      <xdr:row>26</xdr:row>
      <xdr:rowOff>0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ShapeType="1"/>
        </xdr:cNvSpPr>
      </xdr:nvSpPr>
      <xdr:spPr bwMode="auto">
        <a:xfrm>
          <a:off x="1847850" y="5772150"/>
          <a:ext cx="962025" cy="485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24</xdr:row>
      <xdr:rowOff>9525</xdr:rowOff>
    </xdr:from>
    <xdr:to>
      <xdr:col>10</xdr:col>
      <xdr:colOff>0</xdr:colOff>
      <xdr:row>26</xdr:row>
      <xdr:rowOff>0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>
          <a:spLocks noChangeShapeType="1"/>
        </xdr:cNvSpPr>
      </xdr:nvSpPr>
      <xdr:spPr bwMode="auto">
        <a:xfrm>
          <a:off x="1847850" y="5772150"/>
          <a:ext cx="962025" cy="485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24</xdr:row>
      <xdr:rowOff>9525</xdr:rowOff>
    </xdr:from>
    <xdr:to>
      <xdr:col>10</xdr:col>
      <xdr:colOff>0</xdr:colOff>
      <xdr:row>26</xdr:row>
      <xdr:rowOff>0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ShapeType="1"/>
        </xdr:cNvSpPr>
      </xdr:nvSpPr>
      <xdr:spPr bwMode="auto">
        <a:xfrm>
          <a:off x="1847850" y="5772150"/>
          <a:ext cx="962025" cy="485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24</xdr:row>
      <xdr:rowOff>9525</xdr:rowOff>
    </xdr:from>
    <xdr:to>
      <xdr:col>10</xdr:col>
      <xdr:colOff>0</xdr:colOff>
      <xdr:row>26</xdr:row>
      <xdr:rowOff>0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>
          <a:spLocks noChangeShapeType="1"/>
        </xdr:cNvSpPr>
      </xdr:nvSpPr>
      <xdr:spPr bwMode="auto">
        <a:xfrm>
          <a:off x="1847850" y="5772150"/>
          <a:ext cx="962025" cy="485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49373;&#49328;&#54016;%20&#51064;&#49324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가치1"/>
      <sheetName val="창조2"/>
      <sheetName val="공무,원가팀"/>
      <sheetName val="촉탁"/>
      <sheetName val="Sheet1"/>
      <sheetName val="가치2"/>
      <sheetName val="생산1"/>
    </sheetNames>
    <sheetDataSet>
      <sheetData sheetId="0" refreshError="1">
        <row r="4">
          <cell r="B4" t="str">
            <v>최인석</v>
          </cell>
          <cell r="C4" t="str">
            <v>010-8648-3750</v>
          </cell>
          <cell r="D4" t="str">
            <v>771119-1482110</v>
          </cell>
          <cell r="E4" t="str">
            <v>02-10-01</v>
          </cell>
          <cell r="F4" t="str">
            <v>0210669</v>
          </cell>
        </row>
        <row r="5">
          <cell r="B5" t="str">
            <v>함승신</v>
          </cell>
          <cell r="C5" t="str">
            <v>010-4793-7839</v>
          </cell>
          <cell r="D5" t="str">
            <v>810315-1482429</v>
          </cell>
          <cell r="E5" t="str">
            <v>10-12-06</v>
          </cell>
          <cell r="F5">
            <v>1010964</v>
          </cell>
        </row>
        <row r="6">
          <cell r="B6" t="str">
            <v>이정훈</v>
          </cell>
          <cell r="C6" t="str">
            <v>010-4112-0154</v>
          </cell>
          <cell r="D6" t="str">
            <v>830304-1540511</v>
          </cell>
          <cell r="E6" t="str">
            <v>14-12-01</v>
          </cell>
          <cell r="F6">
            <v>1411149</v>
          </cell>
        </row>
        <row r="7">
          <cell r="B7" t="str">
            <v>박희원</v>
          </cell>
          <cell r="C7" t="str">
            <v>010-8648-1352</v>
          </cell>
          <cell r="D7" t="str">
            <v>830217-1481210</v>
          </cell>
          <cell r="E7" t="str">
            <v>11-11-07</v>
          </cell>
          <cell r="F7">
            <v>1130163</v>
          </cell>
        </row>
        <row r="8">
          <cell r="B8" t="str">
            <v>이민주</v>
          </cell>
          <cell r="C8" t="str">
            <v>010-9875-0124</v>
          </cell>
          <cell r="D8" t="str">
            <v>031105-4481211</v>
          </cell>
          <cell r="E8" t="str">
            <v>23-07-31</v>
          </cell>
          <cell r="F8">
            <v>2340126</v>
          </cell>
        </row>
        <row r="9">
          <cell r="B9" t="str">
            <v>송택수</v>
          </cell>
          <cell r="C9" t="str">
            <v>010-3680-4997</v>
          </cell>
          <cell r="D9" t="str">
            <v>670104-1520334</v>
          </cell>
          <cell r="E9">
            <v>930526</v>
          </cell>
          <cell r="F9">
            <v>9330068</v>
          </cell>
        </row>
        <row r="10">
          <cell r="B10" t="str">
            <v>송종하</v>
          </cell>
          <cell r="C10" t="str">
            <v>010-3751-2794</v>
          </cell>
          <cell r="D10" t="str">
            <v>661127-1526615</v>
          </cell>
          <cell r="E10">
            <v>930701</v>
          </cell>
          <cell r="F10">
            <v>9330220</v>
          </cell>
        </row>
        <row r="11">
          <cell r="B11" t="str">
            <v>이영준</v>
          </cell>
          <cell r="C11" t="str">
            <v>010-5091-0652</v>
          </cell>
          <cell r="D11" t="str">
            <v>760106-1520221</v>
          </cell>
          <cell r="E11">
            <v>950826</v>
          </cell>
          <cell r="F11">
            <v>9530194</v>
          </cell>
        </row>
        <row r="12">
          <cell r="B12" t="str">
            <v>유대승</v>
          </cell>
          <cell r="C12" t="str">
            <v>010-2628-1817</v>
          </cell>
          <cell r="D12" t="str">
            <v>720314-1481128</v>
          </cell>
          <cell r="E12">
            <v>970630</v>
          </cell>
          <cell r="F12">
            <v>9730051</v>
          </cell>
        </row>
        <row r="13">
          <cell r="B13" t="str">
            <v>윤재탁</v>
          </cell>
          <cell r="C13" t="str">
            <v>010-2942-7654</v>
          </cell>
          <cell r="D13" t="str">
            <v>700628-1522727</v>
          </cell>
          <cell r="E13">
            <v>951211</v>
          </cell>
          <cell r="F13">
            <v>9530318</v>
          </cell>
        </row>
        <row r="14">
          <cell r="B14" t="str">
            <v>변대현</v>
          </cell>
          <cell r="C14" t="str">
            <v>010-6607-5070</v>
          </cell>
          <cell r="D14" t="str">
            <v>750925-1531511</v>
          </cell>
          <cell r="E14" t="str">
            <v>07-05-16</v>
          </cell>
          <cell r="F14">
            <v>2730044</v>
          </cell>
        </row>
        <row r="15">
          <cell r="B15" t="str">
            <v>김경덕</v>
          </cell>
          <cell r="C15" t="str">
            <v>010-6257-3987</v>
          </cell>
          <cell r="D15" t="str">
            <v>800508-1482616</v>
          </cell>
          <cell r="E15" t="str">
            <v>09-08-24</v>
          </cell>
          <cell r="F15">
            <v>2930044</v>
          </cell>
        </row>
        <row r="16">
          <cell r="B16" t="str">
            <v>김문수</v>
          </cell>
          <cell r="C16" t="str">
            <v>010-6630-5658</v>
          </cell>
          <cell r="D16" t="str">
            <v>820910-1533120</v>
          </cell>
          <cell r="E16" t="str">
            <v>11-01-17</v>
          </cell>
          <cell r="F16">
            <v>1130020</v>
          </cell>
        </row>
        <row r="17">
          <cell r="B17" t="str">
            <v>권광득</v>
          </cell>
          <cell r="C17" t="str">
            <v>010-9076-8916</v>
          </cell>
          <cell r="D17" t="str">
            <v>820218-1483211</v>
          </cell>
          <cell r="E17" t="str">
            <v>19-11-11</v>
          </cell>
          <cell r="F17">
            <v>9130065</v>
          </cell>
        </row>
        <row r="18">
          <cell r="B18" t="str">
            <v>노방현</v>
          </cell>
          <cell r="C18" t="str">
            <v>010-6472-3044</v>
          </cell>
          <cell r="D18" t="str">
            <v>790429-1541217</v>
          </cell>
          <cell r="E18" t="str">
            <v>12-06-01</v>
          </cell>
          <cell r="F18">
            <v>2130187</v>
          </cell>
        </row>
        <row r="19">
          <cell r="B19" t="str">
            <v>우경훈</v>
          </cell>
          <cell r="C19" t="str">
            <v>010-5067-7421</v>
          </cell>
          <cell r="D19" t="str">
            <v>890825-1182514</v>
          </cell>
          <cell r="E19" t="str">
            <v>19-04-25</v>
          </cell>
          <cell r="F19">
            <v>9130020</v>
          </cell>
        </row>
        <row r="20">
          <cell r="B20" t="str">
            <v>이정희</v>
          </cell>
          <cell r="C20" t="str">
            <v>010-6237-6613</v>
          </cell>
          <cell r="D20" t="str">
            <v>830228-1528916</v>
          </cell>
          <cell r="E20" t="str">
            <v>19-05-07</v>
          </cell>
          <cell r="F20">
            <v>9130037</v>
          </cell>
        </row>
        <row r="21">
          <cell r="B21" t="str">
            <v>곽영수</v>
          </cell>
          <cell r="C21" t="str">
            <v>010-6605-5562</v>
          </cell>
          <cell r="D21" t="str">
            <v>940502-1483512</v>
          </cell>
          <cell r="E21" t="str">
            <v>22-01-04</v>
          </cell>
          <cell r="F21">
            <v>2230017</v>
          </cell>
        </row>
        <row r="22">
          <cell r="B22" t="str">
            <v>장은섭</v>
          </cell>
          <cell r="C22" t="str">
            <v>010-5337-9271</v>
          </cell>
          <cell r="D22" t="str">
            <v>780113-1520325</v>
          </cell>
          <cell r="E22" t="str">
            <v>22-12-12</v>
          </cell>
          <cell r="F22">
            <v>2230088</v>
          </cell>
        </row>
        <row r="23">
          <cell r="B23" t="str">
            <v>백예닮</v>
          </cell>
          <cell r="C23" t="str">
            <v>010-2240-2588</v>
          </cell>
          <cell r="D23" t="str">
            <v>981222-1481719</v>
          </cell>
          <cell r="E23" t="str">
            <v>23-07-03</v>
          </cell>
          <cell r="F23">
            <v>2330069</v>
          </cell>
        </row>
        <row r="24">
          <cell r="B24" t="str">
            <v>김중환</v>
          </cell>
          <cell r="C24" t="str">
            <v>010-7226-2104</v>
          </cell>
          <cell r="D24" t="str">
            <v>850729-1637017</v>
          </cell>
          <cell r="E24" t="str">
            <v>24-03-04</v>
          </cell>
          <cell r="F24">
            <v>2430048</v>
          </cell>
        </row>
        <row r="25">
          <cell r="B25" t="str">
            <v>임선환</v>
          </cell>
          <cell r="C25" t="str">
            <v>010-8647-9810</v>
          </cell>
          <cell r="D25" t="str">
            <v>610206-1543311</v>
          </cell>
          <cell r="E25">
            <v>930715</v>
          </cell>
          <cell r="F25">
            <v>1250017</v>
          </cell>
        </row>
        <row r="26">
          <cell r="B26" t="str">
            <v>홍성기</v>
          </cell>
          <cell r="C26" t="str">
            <v>010-5657-7801</v>
          </cell>
          <cell r="D26" t="str">
            <v>611014-1520112</v>
          </cell>
          <cell r="E26">
            <v>930703</v>
          </cell>
          <cell r="F26">
            <v>9330387</v>
          </cell>
        </row>
        <row r="27">
          <cell r="B27" t="str">
            <v>이효준</v>
          </cell>
          <cell r="C27" t="str">
            <v>010-9676-8324</v>
          </cell>
          <cell r="D27" t="str">
            <v>631005-1481014</v>
          </cell>
          <cell r="E27">
            <v>930706</v>
          </cell>
          <cell r="F27">
            <v>9330370</v>
          </cell>
        </row>
        <row r="28">
          <cell r="B28" t="str">
            <v>김숙자</v>
          </cell>
          <cell r="C28" t="str">
            <v>010-7177-5074</v>
          </cell>
          <cell r="D28" t="str">
            <v>710821-2522311</v>
          </cell>
          <cell r="E28" t="str">
            <v>09-06-01</v>
          </cell>
          <cell r="F28">
            <v>1140065</v>
          </cell>
        </row>
        <row r="29">
          <cell r="B29" t="str">
            <v>이경숙</v>
          </cell>
          <cell r="C29" t="str">
            <v>010-3670-8117</v>
          </cell>
          <cell r="D29" t="str">
            <v>670508-2528011</v>
          </cell>
          <cell r="E29">
            <v>930710</v>
          </cell>
          <cell r="F29">
            <v>9340234</v>
          </cell>
        </row>
        <row r="30">
          <cell r="B30" t="str">
            <v>고정애</v>
          </cell>
          <cell r="C30" t="str">
            <v>010-4654-8324</v>
          </cell>
          <cell r="D30" t="str">
            <v>720716-2483311</v>
          </cell>
          <cell r="E30" t="str">
            <v>09-06-01</v>
          </cell>
          <cell r="F30">
            <v>1140058</v>
          </cell>
        </row>
        <row r="31">
          <cell r="B31" t="str">
            <v>김미옥</v>
          </cell>
          <cell r="C31" t="str">
            <v>010-9885-7495</v>
          </cell>
          <cell r="D31" t="str">
            <v>660315-2482715</v>
          </cell>
          <cell r="E31" t="str">
            <v>12-10-15</v>
          </cell>
          <cell r="F31">
            <v>2140226</v>
          </cell>
        </row>
        <row r="32">
          <cell r="B32" t="str">
            <v>임경숙</v>
          </cell>
          <cell r="C32" t="str">
            <v>010-5306-0076</v>
          </cell>
          <cell r="D32" t="str">
            <v>700402-2917029</v>
          </cell>
          <cell r="E32" t="str">
            <v>11-01-18</v>
          </cell>
          <cell r="F32">
            <v>1160014</v>
          </cell>
        </row>
        <row r="33">
          <cell r="B33" t="str">
            <v>장한나</v>
          </cell>
          <cell r="C33" t="str">
            <v>010-3512-6087</v>
          </cell>
          <cell r="D33" t="str">
            <v>831130-2521017</v>
          </cell>
          <cell r="E33" t="str">
            <v>16-11-21</v>
          </cell>
          <cell r="F33">
            <v>6140027</v>
          </cell>
        </row>
        <row r="34">
          <cell r="B34" t="str">
            <v>최선희</v>
          </cell>
          <cell r="C34" t="str">
            <v>010-9438-2346</v>
          </cell>
          <cell r="D34" t="str">
            <v>670610-2548115</v>
          </cell>
          <cell r="E34" t="str">
            <v>18-03-12</v>
          </cell>
          <cell r="F34">
            <v>1240119</v>
          </cell>
        </row>
        <row r="35">
          <cell r="B35" t="str">
            <v>최용희</v>
          </cell>
          <cell r="C35" t="str">
            <v>010-8862-3813</v>
          </cell>
          <cell r="D35" t="str">
            <v>801113-2495610</v>
          </cell>
          <cell r="E35" t="str">
            <v>10-03-08</v>
          </cell>
          <cell r="F35">
            <v>1040015</v>
          </cell>
        </row>
        <row r="36">
          <cell r="B36" t="str">
            <v>이윤아</v>
          </cell>
          <cell r="C36" t="str">
            <v>010-2605-8581</v>
          </cell>
          <cell r="D36" t="str">
            <v>740603-2481924</v>
          </cell>
          <cell r="E36" t="str">
            <v>22-03-23</v>
          </cell>
          <cell r="F36">
            <v>2240119</v>
          </cell>
        </row>
        <row r="39">
          <cell r="D39">
            <v>6701041520334</v>
          </cell>
        </row>
        <row r="40">
          <cell r="D40"/>
        </row>
      </sheetData>
      <sheetData sheetId="1">
        <row r="4">
          <cell r="B4" t="str">
            <v>강신태</v>
          </cell>
          <cell r="C4" t="str">
            <v>010-3675-8289</v>
          </cell>
          <cell r="D4" t="str">
            <v>670324-1482817</v>
          </cell>
          <cell r="E4" t="str">
            <v>11-01-10</v>
          </cell>
          <cell r="F4">
            <v>1130013</v>
          </cell>
        </row>
        <row r="5">
          <cell r="B5" t="str">
            <v>김종기</v>
          </cell>
          <cell r="C5" t="str">
            <v>010-8793-2926</v>
          </cell>
          <cell r="D5" t="str">
            <v>690908-1521014</v>
          </cell>
          <cell r="E5">
            <v>960919</v>
          </cell>
          <cell r="F5">
            <v>9630375</v>
          </cell>
        </row>
        <row r="6">
          <cell r="B6" t="str">
            <v>김철구</v>
          </cell>
          <cell r="C6" t="str">
            <v>010-8627-7086</v>
          </cell>
          <cell r="D6" t="str">
            <v>680522-1547514</v>
          </cell>
          <cell r="E6" t="str">
            <v>09-07-13</v>
          </cell>
          <cell r="F6">
            <v>2930020</v>
          </cell>
        </row>
        <row r="7">
          <cell r="B7" t="str">
            <v>이상호</v>
          </cell>
          <cell r="C7" t="str">
            <v>010-7272-1142</v>
          </cell>
          <cell r="D7" t="str">
            <v>660904-1520213</v>
          </cell>
          <cell r="E7">
            <v>930527</v>
          </cell>
          <cell r="F7">
            <v>9330213</v>
          </cell>
        </row>
        <row r="8">
          <cell r="B8" t="str">
            <v>한정필</v>
          </cell>
          <cell r="C8" t="str">
            <v>010-8756-6493</v>
          </cell>
          <cell r="D8" t="str">
            <v>670318-1480721</v>
          </cell>
          <cell r="E8">
            <v>941001</v>
          </cell>
          <cell r="F8">
            <v>9430182</v>
          </cell>
        </row>
        <row r="9">
          <cell r="B9" t="str">
            <v>황봉철</v>
          </cell>
          <cell r="C9" t="str">
            <v>010-7589-7117</v>
          </cell>
          <cell r="D9" t="str">
            <v>710117-1481030</v>
          </cell>
          <cell r="E9" t="str">
            <v>01-04-06</v>
          </cell>
          <cell r="F9">
            <v>2130051</v>
          </cell>
        </row>
        <row r="10">
          <cell r="B10" t="str">
            <v>양진영</v>
          </cell>
          <cell r="C10" t="str">
            <v>010-2651-0309</v>
          </cell>
          <cell r="D10" t="str">
            <v>780309-1522911</v>
          </cell>
          <cell r="E10" t="str">
            <v>03-02-05</v>
          </cell>
          <cell r="F10">
            <v>2330037</v>
          </cell>
        </row>
        <row r="11">
          <cell r="B11" t="str">
            <v>강석일</v>
          </cell>
          <cell r="C11" t="str">
            <v>010-5022-7391</v>
          </cell>
          <cell r="D11" t="str">
            <v>790907-1526223</v>
          </cell>
          <cell r="E11" t="str">
            <v>01-10-22</v>
          </cell>
          <cell r="F11">
            <v>2130170</v>
          </cell>
        </row>
        <row r="12">
          <cell r="B12" t="str">
            <v>서창원</v>
          </cell>
          <cell r="C12" t="str">
            <v>010-3115-7575</v>
          </cell>
          <cell r="D12" t="str">
            <v>770703-1528623</v>
          </cell>
          <cell r="E12" t="str">
            <v>07-05-15</v>
          </cell>
          <cell r="F12">
            <v>2730037</v>
          </cell>
        </row>
        <row r="13">
          <cell r="B13" t="str">
            <v>강재근</v>
          </cell>
          <cell r="C13" t="str">
            <v>010-2613-7604</v>
          </cell>
          <cell r="D13" t="str">
            <v>780514-1481619</v>
          </cell>
          <cell r="E13" t="str">
            <v>01-08-29</v>
          </cell>
          <cell r="F13">
            <v>2130118</v>
          </cell>
        </row>
        <row r="14">
          <cell r="B14" t="str">
            <v>오계수</v>
          </cell>
          <cell r="C14" t="str">
            <v>010-8628-3537</v>
          </cell>
          <cell r="D14" t="str">
            <v>800830-1532010</v>
          </cell>
          <cell r="E14" t="str">
            <v>01-08-21</v>
          </cell>
          <cell r="F14">
            <v>2130024</v>
          </cell>
        </row>
        <row r="15">
          <cell r="B15" t="str">
            <v>박종순</v>
          </cell>
          <cell r="C15" t="str">
            <v>010-4654-4509</v>
          </cell>
          <cell r="D15" t="str">
            <v>680405-1533311</v>
          </cell>
          <cell r="E15">
            <v>950518</v>
          </cell>
          <cell r="F15">
            <v>9530149</v>
          </cell>
        </row>
        <row r="16">
          <cell r="B16" t="str">
            <v>이성민</v>
          </cell>
          <cell r="C16" t="str">
            <v>010-2259-1246</v>
          </cell>
          <cell r="D16" t="str">
            <v>890719-1496618</v>
          </cell>
          <cell r="E16" t="str">
            <v>14-07-01</v>
          </cell>
          <cell r="F16" t="str">
            <v>4130013</v>
          </cell>
        </row>
        <row r="17">
          <cell r="B17" t="str">
            <v>김종환</v>
          </cell>
          <cell r="C17" t="str">
            <v>010-9412-8500</v>
          </cell>
          <cell r="D17" t="str">
            <v>820703-1544115</v>
          </cell>
          <cell r="E17" t="str">
            <v>20-09-01</v>
          </cell>
          <cell r="F17" t="str">
            <v>0230031</v>
          </cell>
        </row>
        <row r="18">
          <cell r="B18" t="str">
            <v>이환구</v>
          </cell>
          <cell r="C18" t="str">
            <v>010-9215-2014</v>
          </cell>
          <cell r="D18" t="str">
            <v>771120-1519827</v>
          </cell>
          <cell r="E18" t="str">
            <v>23-03-06</v>
          </cell>
          <cell r="F18">
            <v>2330017</v>
          </cell>
        </row>
        <row r="19">
          <cell r="B19" t="str">
            <v>김태헌</v>
          </cell>
          <cell r="C19" t="str">
            <v>010-9203-5731</v>
          </cell>
          <cell r="D19" t="str">
            <v>950123-1030810</v>
          </cell>
          <cell r="E19" t="str">
            <v>16-11-14</v>
          </cell>
          <cell r="F19">
            <v>6130037</v>
          </cell>
        </row>
        <row r="20">
          <cell r="B20" t="str">
            <v>조승완</v>
          </cell>
          <cell r="C20" t="str">
            <v>010-2205-4069</v>
          </cell>
          <cell r="D20" t="str">
            <v>720125-1482213</v>
          </cell>
          <cell r="E20" t="str">
            <v>21-05-03</v>
          </cell>
          <cell r="F20">
            <v>1230049</v>
          </cell>
        </row>
        <row r="21">
          <cell r="B21" t="str">
            <v>장만표</v>
          </cell>
          <cell r="C21" t="str">
            <v>010-3097-3128</v>
          </cell>
          <cell r="D21">
            <v>4303482524</v>
          </cell>
          <cell r="E21" t="str">
            <v>21-10-05</v>
          </cell>
          <cell r="F21">
            <v>1230078</v>
          </cell>
        </row>
        <row r="22">
          <cell r="B22" t="str">
            <v>박정수</v>
          </cell>
          <cell r="C22" t="str">
            <v>010-3099-1623</v>
          </cell>
          <cell r="D22" t="str">
            <v>980901-1482512</v>
          </cell>
          <cell r="E22" t="str">
            <v>22-02-07</v>
          </cell>
          <cell r="F22">
            <v>2230024</v>
          </cell>
        </row>
        <row r="23">
          <cell r="B23" t="str">
            <v>신동은</v>
          </cell>
          <cell r="C23" t="str">
            <v>010-4880-2799</v>
          </cell>
          <cell r="D23" t="str">
            <v>920216-1******</v>
          </cell>
          <cell r="E23" t="str">
            <v>24-11-01</v>
          </cell>
          <cell r="F23">
            <v>2430087</v>
          </cell>
        </row>
        <row r="24">
          <cell r="B24" t="str">
            <v>송상유</v>
          </cell>
          <cell r="C24" t="str">
            <v>010-4111-1432</v>
          </cell>
          <cell r="D24" t="str">
            <v>890116-1******</v>
          </cell>
          <cell r="E24" t="str">
            <v>25-01-03</v>
          </cell>
          <cell r="F24">
            <v>2530016</v>
          </cell>
        </row>
        <row r="25">
          <cell r="B25" t="str">
            <v>김석철</v>
          </cell>
          <cell r="C25" t="str">
            <v>010-9877-2341</v>
          </cell>
          <cell r="D25" t="str">
            <v>580225-1543511</v>
          </cell>
          <cell r="E25" t="str">
            <v>13-04-01</v>
          </cell>
          <cell r="F25">
            <v>3150017</v>
          </cell>
        </row>
        <row r="26">
          <cell r="B26" t="str">
            <v>김유미</v>
          </cell>
          <cell r="C26" t="str">
            <v>010-4593-8543</v>
          </cell>
          <cell r="D26" t="str">
            <v>730203-2481717</v>
          </cell>
          <cell r="E26" t="str">
            <v>07-09-18</v>
          </cell>
          <cell r="F26">
            <v>2740122</v>
          </cell>
        </row>
        <row r="27">
          <cell r="B27" t="str">
            <v>오미경</v>
          </cell>
          <cell r="C27" t="str">
            <v>010-3672-5690</v>
          </cell>
          <cell r="D27" t="str">
            <v>780207-2529014</v>
          </cell>
          <cell r="E27">
            <v>960909</v>
          </cell>
          <cell r="F27">
            <v>9640260</v>
          </cell>
        </row>
        <row r="28">
          <cell r="B28" t="str">
            <v>김경란</v>
          </cell>
          <cell r="C28" t="str">
            <v>010-6866-5930</v>
          </cell>
          <cell r="D28" t="str">
            <v>700926-2646411</v>
          </cell>
          <cell r="E28" t="str">
            <v>15-09-01</v>
          </cell>
          <cell r="F28">
            <v>5140027</v>
          </cell>
        </row>
        <row r="29">
          <cell r="B29" t="str">
            <v>김수미</v>
          </cell>
          <cell r="C29" t="str">
            <v>010-4603-2013</v>
          </cell>
          <cell r="D29" t="str">
            <v>720718-2520229</v>
          </cell>
          <cell r="E29" t="str">
            <v>12-06-01</v>
          </cell>
          <cell r="F29">
            <v>2146177</v>
          </cell>
        </row>
        <row r="30">
          <cell r="B30" t="str">
            <v>김승희</v>
          </cell>
          <cell r="C30" t="str">
            <v>010-6606-7416</v>
          </cell>
          <cell r="D30" t="str">
            <v>780215-2519926</v>
          </cell>
          <cell r="E30" t="str">
            <v>13-02-14</v>
          </cell>
          <cell r="F30">
            <v>3140010</v>
          </cell>
        </row>
        <row r="31">
          <cell r="B31" t="str">
            <v>박지은</v>
          </cell>
          <cell r="C31" t="str">
            <v>010-7626-7278</v>
          </cell>
          <cell r="D31" t="str">
            <v>920606-2482716</v>
          </cell>
          <cell r="E31" t="str">
            <v>13-12-12</v>
          </cell>
          <cell r="F31">
            <v>3140108</v>
          </cell>
        </row>
        <row r="32">
          <cell r="B32" t="str">
            <v>송미령</v>
          </cell>
          <cell r="C32" t="str">
            <v>010-2656-4560</v>
          </cell>
          <cell r="D32" t="str">
            <v>650209-2482231</v>
          </cell>
          <cell r="E32" t="str">
            <v>07-04-01</v>
          </cell>
          <cell r="F32">
            <v>2740041</v>
          </cell>
        </row>
        <row r="33">
          <cell r="B33" t="str">
            <v>유순화</v>
          </cell>
          <cell r="C33" t="str">
            <v>010-8382-2369</v>
          </cell>
          <cell r="D33" t="str">
            <v>740417-2520426</v>
          </cell>
          <cell r="E33" t="str">
            <v>13-10-01</v>
          </cell>
          <cell r="F33">
            <v>3140072</v>
          </cell>
        </row>
        <row r="34">
          <cell r="B34" t="str">
            <v>유진순</v>
          </cell>
          <cell r="C34" t="str">
            <v>010-9050-5739</v>
          </cell>
          <cell r="D34" t="str">
            <v>730513-2522911</v>
          </cell>
          <cell r="E34" t="str">
            <v>07-09-18</v>
          </cell>
          <cell r="F34">
            <v>2740139</v>
          </cell>
        </row>
        <row r="35">
          <cell r="B35" t="str">
            <v>이영란</v>
          </cell>
          <cell r="C35" t="str">
            <v>010-3641-2426</v>
          </cell>
          <cell r="D35" t="str">
            <v>711014-2520231</v>
          </cell>
          <cell r="E35" t="str">
            <v>07-04-01</v>
          </cell>
          <cell r="F35">
            <v>2740058</v>
          </cell>
        </row>
        <row r="36">
          <cell r="B36" t="str">
            <v>최은옥</v>
          </cell>
          <cell r="C36" t="str">
            <v>010-2619-7057</v>
          </cell>
          <cell r="D36" t="str">
            <v>820615-2531915</v>
          </cell>
          <cell r="E36" t="str">
            <v>21-02-22</v>
          </cell>
          <cell r="F36">
            <v>1240126</v>
          </cell>
        </row>
        <row r="37">
          <cell r="B37" t="str">
            <v>박선화</v>
          </cell>
          <cell r="C37" t="str">
            <v>010-9549-2222</v>
          </cell>
          <cell r="D37" t="str">
            <v>800926-2******</v>
          </cell>
          <cell r="E37" t="str">
            <v>24-06-03</v>
          </cell>
          <cell r="F37">
            <v>2440037</v>
          </cell>
        </row>
        <row r="38">
          <cell r="B38" t="str">
            <v>심수희</v>
          </cell>
          <cell r="C38" t="str">
            <v>010-9674-1014</v>
          </cell>
          <cell r="D38" t="str">
            <v>021014-4******</v>
          </cell>
          <cell r="E38" t="str">
            <v>24-06-24</v>
          </cell>
          <cell r="F38">
            <v>2440118</v>
          </cell>
        </row>
        <row r="39">
          <cell r="B39" t="str">
            <v>김은진</v>
          </cell>
          <cell r="C39" t="str">
            <v>010-6634-7774</v>
          </cell>
          <cell r="D39" t="str">
            <v>830105-4******</v>
          </cell>
          <cell r="E39" t="str">
            <v>24-08-19</v>
          </cell>
          <cell r="F39">
            <v>2440125</v>
          </cell>
        </row>
        <row r="40">
          <cell r="B40" t="str">
            <v>박귀권</v>
          </cell>
          <cell r="C40" t="str">
            <v>010-4182-7056</v>
          </cell>
          <cell r="D40" t="str">
            <v>731221-1537925</v>
          </cell>
          <cell r="E40">
            <v>960909</v>
          </cell>
          <cell r="F40">
            <v>9630320</v>
          </cell>
        </row>
      </sheetData>
      <sheetData sheetId="2"/>
      <sheetData sheetId="3"/>
      <sheetData sheetId="4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7" tint="0.39997558519241921"/>
  </sheetPr>
  <dimension ref="A1:AH37"/>
  <sheetViews>
    <sheetView tabSelected="1" topLeftCell="A4" zoomScaleNormal="100" workbookViewId="0">
      <selection activeCell="K5" sqref="K5:R5"/>
    </sheetView>
  </sheetViews>
  <sheetFormatPr defaultRowHeight="13.5"/>
  <cols>
    <col min="1" max="1" width="8.5" style="2" customWidth="1"/>
    <col min="2" max="3" width="6.75" style="2" customWidth="1"/>
    <col min="4" max="28" width="2.125" style="2" customWidth="1"/>
    <col min="29" max="16384" width="9" style="2"/>
  </cols>
  <sheetData>
    <row r="1" spans="1:34" ht="8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34" ht="27" thickBot="1">
      <c r="A2" s="67" t="s">
        <v>0</v>
      </c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67"/>
      <c r="Y2" s="67"/>
      <c r="Z2" s="67"/>
      <c r="AA2" s="67"/>
      <c r="AB2" s="67"/>
      <c r="AC2" s="3"/>
    </row>
    <row r="3" spans="1:34" ht="15.75" customHeight="1" thickTop="1">
      <c r="A3" s="1"/>
      <c r="B3" s="1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5"/>
      <c r="Y3" s="5"/>
      <c r="Z3" s="5"/>
      <c r="AA3" s="5"/>
      <c r="AB3" s="1"/>
    </row>
    <row r="4" spans="1:34" ht="31.5" customHeight="1">
      <c r="A4" s="68" t="s">
        <v>1</v>
      </c>
      <c r="B4" s="70" t="s">
        <v>37</v>
      </c>
      <c r="C4" s="71"/>
      <c r="D4" s="71"/>
      <c r="E4" s="72"/>
      <c r="F4" s="76" t="s">
        <v>2</v>
      </c>
      <c r="G4" s="76"/>
      <c r="H4" s="76"/>
      <c r="I4" s="76"/>
      <c r="J4" s="76"/>
      <c r="K4" s="76" t="s">
        <v>56</v>
      </c>
      <c r="L4" s="76"/>
      <c r="M4" s="76"/>
      <c r="N4" s="76"/>
      <c r="O4" s="76"/>
      <c r="P4" s="76"/>
      <c r="Q4" s="76"/>
      <c r="R4" s="76"/>
      <c r="S4" s="77" t="s">
        <v>41</v>
      </c>
      <c r="T4" s="78"/>
      <c r="U4" s="78"/>
      <c r="V4" s="79"/>
      <c r="W4" s="77" t="s">
        <v>57</v>
      </c>
      <c r="X4" s="78"/>
      <c r="Y4" s="78"/>
      <c r="Z4" s="78"/>
      <c r="AA4" s="78"/>
      <c r="AB4" s="79"/>
    </row>
    <row r="5" spans="1:34" ht="31.5" customHeight="1">
      <c r="A5" s="69"/>
      <c r="B5" s="73"/>
      <c r="C5" s="74"/>
      <c r="D5" s="74"/>
      <c r="E5" s="75"/>
      <c r="F5" s="76" t="s">
        <v>3</v>
      </c>
      <c r="G5" s="76"/>
      <c r="H5" s="76"/>
      <c r="I5" s="76"/>
      <c r="J5" s="76"/>
      <c r="K5" s="76">
        <f>VLOOKUP(K4,[1]가치1!$B$4:$F$40,5,0)</f>
        <v>9530318</v>
      </c>
      <c r="L5" s="76"/>
      <c r="M5" s="76"/>
      <c r="N5" s="76"/>
      <c r="O5" s="76"/>
      <c r="P5" s="76"/>
      <c r="Q5" s="76"/>
      <c r="R5" s="76"/>
      <c r="S5" s="80"/>
      <c r="T5" s="81"/>
      <c r="U5" s="81"/>
      <c r="V5" s="82"/>
      <c r="W5" s="80"/>
      <c r="X5" s="81"/>
      <c r="Y5" s="81"/>
      <c r="Z5" s="81"/>
      <c r="AA5" s="81"/>
      <c r="AB5" s="82"/>
      <c r="AC5" s="3"/>
    </row>
    <row r="6" spans="1:34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</row>
    <row r="7" spans="1:34" ht="9.75" customHeight="1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</row>
    <row r="8" spans="1:34" ht="21" customHeight="1">
      <c r="A8" s="7" t="s">
        <v>4</v>
      </c>
      <c r="B8" s="8" t="s">
        <v>5</v>
      </c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10"/>
    </row>
    <row r="9" spans="1:34" ht="12" customHeight="1">
      <c r="A9" s="68" t="s">
        <v>6</v>
      </c>
      <c r="B9" s="11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3"/>
    </row>
    <row r="10" spans="1:34" ht="12" customHeight="1">
      <c r="A10" s="85"/>
      <c r="B10" s="14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15"/>
    </row>
    <row r="11" spans="1:34" ht="12" customHeight="1">
      <c r="A11" s="85"/>
      <c r="B11" s="93" t="s">
        <v>54</v>
      </c>
      <c r="C11" s="92"/>
      <c r="D11" s="92"/>
      <c r="E11" s="92"/>
      <c r="F11" s="92"/>
      <c r="G11" s="92"/>
      <c r="H11" s="92"/>
      <c r="I11" s="92"/>
      <c r="J11" s="92"/>
      <c r="K11" s="92"/>
      <c r="L11" s="92"/>
      <c r="M11" s="92"/>
      <c r="N11" s="92"/>
      <c r="O11" s="92"/>
      <c r="P11" s="92"/>
      <c r="Q11" s="5"/>
      <c r="R11" s="3"/>
      <c r="S11" s="3"/>
      <c r="T11" s="3"/>
      <c r="U11" s="3"/>
      <c r="V11" s="3"/>
      <c r="AB11" s="15"/>
    </row>
    <row r="12" spans="1:34" ht="12" customHeight="1">
      <c r="A12" s="85"/>
      <c r="B12" s="14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92" t="s">
        <v>44</v>
      </c>
      <c r="S12" s="92"/>
      <c r="T12" s="92"/>
      <c r="U12" s="92"/>
      <c r="V12" s="92"/>
      <c r="W12" s="92"/>
      <c r="X12" s="92"/>
      <c r="Y12" s="16"/>
      <c r="Z12" s="16"/>
      <c r="AA12" s="16"/>
      <c r="AB12" s="15"/>
      <c r="AH12" s="45"/>
    </row>
    <row r="13" spans="1:34" ht="12" customHeight="1">
      <c r="A13" s="85"/>
      <c r="B13" s="93" t="s">
        <v>53</v>
      </c>
      <c r="C13" s="92"/>
      <c r="D13" s="92"/>
      <c r="E13" s="92"/>
      <c r="F13" s="92"/>
      <c r="G13" s="92"/>
      <c r="H13" s="92"/>
      <c r="I13" s="92"/>
      <c r="J13" s="92"/>
      <c r="K13" s="92"/>
      <c r="L13" s="92"/>
      <c r="M13" s="92"/>
      <c r="N13" s="92"/>
      <c r="O13" s="92"/>
      <c r="P13" s="92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15"/>
    </row>
    <row r="14" spans="1:34" ht="12" customHeight="1">
      <c r="A14" s="85"/>
      <c r="B14" s="14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15"/>
    </row>
    <row r="15" spans="1:34" ht="12" customHeight="1">
      <c r="A15" s="69"/>
      <c r="B15" s="17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9"/>
    </row>
    <row r="16" spans="1:34" ht="76.5" customHeight="1">
      <c r="A16" s="20" t="s">
        <v>7</v>
      </c>
      <c r="B16" s="86" t="s">
        <v>8</v>
      </c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  <c r="W16" s="87"/>
      <c r="X16" s="87"/>
      <c r="Y16" s="87"/>
      <c r="Z16" s="87"/>
      <c r="AA16" s="87"/>
      <c r="AB16" s="88"/>
      <c r="AC16" s="3"/>
    </row>
    <row r="17" spans="1:29" ht="45.75" customHeight="1">
      <c r="A17" s="21" t="s">
        <v>45</v>
      </c>
      <c r="B17" s="86"/>
      <c r="C17" s="87"/>
      <c r="D17" s="87"/>
      <c r="E17" s="87"/>
      <c r="F17" s="87"/>
      <c r="G17" s="22"/>
      <c r="H17" s="23" t="s">
        <v>9</v>
      </c>
      <c r="I17" s="23"/>
      <c r="J17" s="89" t="s">
        <v>46</v>
      </c>
      <c r="K17" s="90"/>
      <c r="L17" s="90"/>
      <c r="M17" s="90"/>
      <c r="N17" s="90"/>
      <c r="O17" s="91"/>
      <c r="P17" s="90" t="str">
        <f>VLOOKUP(K4,[1]가치1!$B$4:$C$40,2,0)</f>
        <v>010-2942-7654</v>
      </c>
      <c r="Q17" s="90"/>
      <c r="R17" s="90"/>
      <c r="S17" s="90"/>
      <c r="T17" s="90"/>
      <c r="U17" s="90"/>
      <c r="V17" s="90"/>
      <c r="W17" s="90"/>
      <c r="X17" s="90"/>
      <c r="Y17" s="90"/>
      <c r="Z17" s="90"/>
      <c r="AA17" s="90"/>
      <c r="AB17" s="91"/>
    </row>
    <row r="18" spans="1:29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</row>
    <row r="19" spans="1:29" s="3" customFormat="1" ht="16.5" customHeight="1">
      <c r="A19" s="83" t="s">
        <v>10</v>
      </c>
      <c r="B19" s="83"/>
      <c r="C19" s="83"/>
      <c r="D19" s="83"/>
      <c r="E19" s="83"/>
      <c r="F19" s="83"/>
      <c r="G19" s="83"/>
      <c r="H19" s="83"/>
      <c r="I19" s="83"/>
      <c r="J19" s="83"/>
      <c r="K19" s="83"/>
      <c r="L19" s="83"/>
      <c r="M19" s="83"/>
      <c r="N19" s="83"/>
      <c r="O19" s="83"/>
      <c r="P19" s="83"/>
      <c r="Q19" s="83"/>
      <c r="R19" s="83"/>
      <c r="S19" s="83"/>
      <c r="T19" s="83"/>
      <c r="U19" s="83"/>
      <c r="V19" s="83"/>
      <c r="W19" s="83"/>
      <c r="X19" s="83"/>
      <c r="Y19" s="83"/>
      <c r="Z19" s="83"/>
      <c r="AA19" s="83"/>
      <c r="AB19" s="83"/>
    </row>
    <row r="20" spans="1:29" s="3" customFormat="1" ht="9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9" s="27" customFormat="1">
      <c r="A21" s="24"/>
      <c r="B21" s="24"/>
      <c r="C21" s="24"/>
      <c r="D21" s="24"/>
      <c r="E21" s="24"/>
      <c r="F21" s="24"/>
      <c r="G21" s="24"/>
      <c r="H21" s="24"/>
      <c r="I21" s="24"/>
      <c r="J21" s="24"/>
      <c r="K21" s="83">
        <v>2025</v>
      </c>
      <c r="L21" s="83"/>
      <c r="M21" s="83"/>
      <c r="N21" s="83"/>
      <c r="O21" s="25" t="s">
        <v>11</v>
      </c>
      <c r="P21" s="24"/>
      <c r="Q21" s="84" t="s">
        <v>47</v>
      </c>
      <c r="R21" s="83"/>
      <c r="S21" s="83"/>
      <c r="T21" s="24" t="s">
        <v>12</v>
      </c>
      <c r="U21" s="26"/>
      <c r="V21" s="84">
        <v>27</v>
      </c>
      <c r="W21" s="84"/>
      <c r="X21" s="84"/>
      <c r="Y21" s="24" t="s">
        <v>13</v>
      </c>
      <c r="Z21" s="24"/>
      <c r="AA21" s="24"/>
      <c r="AB21" s="24"/>
    </row>
    <row r="22" spans="1:29" s="27" customFormat="1" ht="9.75" customHeight="1">
      <c r="A22" s="24"/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</row>
    <row r="23" spans="1:29" s="27" customFormat="1">
      <c r="A23" s="24"/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 t="s">
        <v>14</v>
      </c>
      <c r="N23" s="24"/>
      <c r="O23" s="24"/>
      <c r="P23" s="24"/>
      <c r="Q23" s="24"/>
      <c r="R23" s="24"/>
      <c r="S23" s="24"/>
      <c r="T23" s="52" t="str">
        <f>K4</f>
        <v>윤재탁</v>
      </c>
      <c r="U23" s="24"/>
      <c r="V23" s="24"/>
      <c r="W23" s="24"/>
      <c r="X23" s="24"/>
      <c r="Y23" s="24" t="s">
        <v>15</v>
      </c>
      <c r="Z23" s="24"/>
      <c r="AA23" s="24"/>
      <c r="AB23" s="24"/>
    </row>
    <row r="24" spans="1:29" s="3" customForma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 spans="1:29" s="3" customFormat="1" ht="20.100000000000001" customHeight="1">
      <c r="A25" s="1"/>
      <c r="B25" s="1"/>
      <c r="C25" s="5"/>
      <c r="D25" s="37"/>
      <c r="E25" s="34" t="s">
        <v>16</v>
      </c>
      <c r="F25" s="35"/>
      <c r="G25" s="35"/>
      <c r="H25" s="35"/>
      <c r="I25" s="35"/>
      <c r="J25" s="36"/>
      <c r="K25" s="70" t="s">
        <v>30</v>
      </c>
      <c r="L25" s="71"/>
      <c r="M25" s="71"/>
      <c r="N25" s="71"/>
      <c r="O25" s="71"/>
      <c r="P25" s="72"/>
      <c r="Q25" s="70" t="s">
        <v>31</v>
      </c>
      <c r="R25" s="71"/>
      <c r="S25" s="71"/>
      <c r="T25" s="71"/>
      <c r="U25" s="71"/>
      <c r="V25" s="72"/>
      <c r="W25" s="70" t="s">
        <v>32</v>
      </c>
      <c r="X25" s="71"/>
      <c r="Y25" s="71"/>
      <c r="Z25" s="71"/>
      <c r="AA25" s="71"/>
      <c r="AB25" s="72"/>
      <c r="AC25" s="41"/>
    </row>
    <row r="26" spans="1:29" s="3" customFormat="1" ht="20.100000000000001" customHeight="1">
      <c r="A26" s="1"/>
      <c r="B26" s="1"/>
      <c r="C26" s="1"/>
      <c r="D26" s="37"/>
      <c r="E26" s="38" t="s">
        <v>26</v>
      </c>
      <c r="F26" s="39"/>
      <c r="G26" s="39"/>
      <c r="H26" s="39"/>
      <c r="I26" s="39"/>
      <c r="J26" s="40"/>
      <c r="K26" s="73"/>
      <c r="L26" s="74"/>
      <c r="M26" s="74"/>
      <c r="N26" s="74"/>
      <c r="O26" s="74"/>
      <c r="P26" s="75"/>
      <c r="Q26" s="73"/>
      <c r="R26" s="74"/>
      <c r="S26" s="74"/>
      <c r="T26" s="74"/>
      <c r="U26" s="74"/>
      <c r="V26" s="75"/>
      <c r="W26" s="73"/>
      <c r="X26" s="74"/>
      <c r="Y26" s="74"/>
      <c r="Z26" s="74"/>
      <c r="AA26" s="74"/>
      <c r="AB26" s="75"/>
      <c r="AC26" s="41"/>
    </row>
    <row r="27" spans="1:29" s="3" customFormat="1" ht="22.5" customHeight="1">
      <c r="A27" s="1"/>
      <c r="B27" s="1"/>
      <c r="C27" s="1"/>
      <c r="D27" s="37"/>
      <c r="E27" s="70" t="s">
        <v>17</v>
      </c>
      <c r="F27" s="71"/>
      <c r="G27" s="71"/>
      <c r="H27" s="71"/>
      <c r="I27" s="71"/>
      <c r="J27" s="72"/>
      <c r="K27" s="70"/>
      <c r="L27" s="71"/>
      <c r="M27" s="71"/>
      <c r="N27" s="71"/>
      <c r="O27" s="71"/>
      <c r="P27" s="72"/>
      <c r="Q27" s="70" t="s">
        <v>33</v>
      </c>
      <c r="R27" s="71"/>
      <c r="S27" s="71"/>
      <c r="T27" s="71"/>
      <c r="U27" s="71"/>
      <c r="V27" s="72"/>
      <c r="W27" s="70"/>
      <c r="X27" s="71"/>
      <c r="Y27" s="71"/>
      <c r="Z27" s="71"/>
      <c r="AA27" s="71"/>
      <c r="AB27" s="72"/>
      <c r="AC27" s="41"/>
    </row>
    <row r="28" spans="1:29" s="3" customFormat="1" ht="22.5" customHeight="1">
      <c r="A28" s="1"/>
      <c r="B28" s="1"/>
      <c r="C28" s="1"/>
      <c r="D28" s="37"/>
      <c r="E28" s="73"/>
      <c r="F28" s="74"/>
      <c r="G28" s="74"/>
      <c r="H28" s="74"/>
      <c r="I28" s="74"/>
      <c r="J28" s="75"/>
      <c r="K28" s="73"/>
      <c r="L28" s="74"/>
      <c r="M28" s="74"/>
      <c r="N28" s="74"/>
      <c r="O28" s="74"/>
      <c r="P28" s="75"/>
      <c r="Q28" s="73"/>
      <c r="R28" s="74"/>
      <c r="S28" s="74"/>
      <c r="T28" s="74"/>
      <c r="U28" s="74"/>
      <c r="V28" s="75"/>
      <c r="W28" s="73"/>
      <c r="X28" s="74"/>
      <c r="Y28" s="74"/>
      <c r="Z28" s="74"/>
      <c r="AA28" s="74"/>
      <c r="AB28" s="75"/>
      <c r="AC28" s="41"/>
    </row>
    <row r="29" spans="1:29" s="3" customFormat="1" ht="45" customHeight="1">
      <c r="A29" s="1"/>
      <c r="B29" s="1"/>
      <c r="C29" s="1"/>
      <c r="D29" s="37"/>
      <c r="E29" s="86" t="s">
        <v>18</v>
      </c>
      <c r="F29" s="87"/>
      <c r="G29" s="87"/>
      <c r="H29" s="87"/>
      <c r="I29" s="87"/>
      <c r="J29" s="88"/>
      <c r="K29" s="86"/>
      <c r="L29" s="87"/>
      <c r="M29" s="87"/>
      <c r="N29" s="87"/>
      <c r="O29" s="87"/>
      <c r="P29" s="88"/>
      <c r="Q29" s="86"/>
      <c r="R29" s="87"/>
      <c r="S29" s="87"/>
      <c r="T29" s="87"/>
      <c r="U29" s="87"/>
      <c r="V29" s="88"/>
      <c r="W29" s="86"/>
      <c r="X29" s="87"/>
      <c r="Y29" s="87"/>
      <c r="Z29" s="87"/>
      <c r="AA29" s="87"/>
      <c r="AB29" s="88"/>
      <c r="AC29" s="41"/>
    </row>
    <row r="30" spans="1:29" s="3" customForma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9" s="3" customFormat="1" ht="16.5" customHeight="1">
      <c r="A31" s="1"/>
      <c r="B31" s="1"/>
      <c r="C31" s="1"/>
      <c r="D31" s="37"/>
      <c r="E31" s="42" t="s">
        <v>27</v>
      </c>
      <c r="F31" s="76" t="s">
        <v>19</v>
      </c>
      <c r="G31" s="76"/>
      <c r="H31" s="76"/>
      <c r="I31" s="76"/>
      <c r="J31" s="102" t="s">
        <v>20</v>
      </c>
      <c r="K31" s="102"/>
      <c r="L31" s="102"/>
      <c r="M31" s="102"/>
      <c r="N31" s="102" t="s">
        <v>21</v>
      </c>
      <c r="O31" s="102"/>
      <c r="P31" s="102"/>
      <c r="Q31" s="102"/>
      <c r="R31" s="103" t="s">
        <v>22</v>
      </c>
      <c r="S31" s="104"/>
      <c r="T31" s="104"/>
      <c r="U31" s="105"/>
      <c r="V31" s="28"/>
      <c r="W31" s="29" t="s">
        <v>23</v>
      </c>
      <c r="X31" s="30"/>
      <c r="Y31" s="30"/>
      <c r="Z31" s="30"/>
      <c r="AA31" s="30"/>
      <c r="AB31" s="31"/>
    </row>
    <row r="32" spans="1:29" s="3" customFormat="1">
      <c r="A32" s="1"/>
      <c r="B32" s="1"/>
      <c r="C32" s="1"/>
      <c r="D32" s="37"/>
      <c r="E32" s="43"/>
      <c r="F32" s="76"/>
      <c r="G32" s="76"/>
      <c r="H32" s="76"/>
      <c r="I32" s="76"/>
      <c r="J32" s="106"/>
      <c r="K32" s="106"/>
      <c r="L32" s="106"/>
      <c r="M32" s="106"/>
      <c r="N32" s="106"/>
      <c r="O32" s="106"/>
      <c r="P32" s="106"/>
      <c r="Q32" s="106"/>
      <c r="R32" s="106"/>
      <c r="S32" s="106"/>
      <c r="T32" s="106"/>
      <c r="U32" s="106"/>
      <c r="V32" s="5"/>
      <c r="W32" s="95"/>
      <c r="X32" s="96"/>
      <c r="Y32" s="97"/>
      <c r="Z32" s="95"/>
      <c r="AA32" s="96"/>
      <c r="AB32" s="97"/>
    </row>
    <row r="33" spans="1:28" s="3" customFormat="1">
      <c r="A33" s="1"/>
      <c r="B33" s="1"/>
      <c r="C33" s="1"/>
      <c r="D33" s="37"/>
      <c r="E33" s="43" t="s">
        <v>28</v>
      </c>
      <c r="F33" s="76"/>
      <c r="G33" s="76"/>
      <c r="H33" s="76"/>
      <c r="I33" s="76"/>
      <c r="J33" s="106"/>
      <c r="K33" s="106"/>
      <c r="L33" s="106"/>
      <c r="M33" s="106"/>
      <c r="N33" s="106"/>
      <c r="O33" s="106"/>
      <c r="P33" s="106"/>
      <c r="Q33" s="106"/>
      <c r="R33" s="106"/>
      <c r="S33" s="106"/>
      <c r="T33" s="106"/>
      <c r="U33" s="106"/>
      <c r="V33" s="5"/>
      <c r="W33" s="93"/>
      <c r="X33" s="92"/>
      <c r="Y33" s="98"/>
      <c r="Z33" s="93"/>
      <c r="AA33" s="92"/>
      <c r="AB33" s="98"/>
    </row>
    <row r="34" spans="1:28" s="3" customFormat="1">
      <c r="A34" s="1"/>
      <c r="B34" s="1"/>
      <c r="C34" s="1"/>
      <c r="D34" s="37"/>
      <c r="E34" s="43"/>
      <c r="F34" s="76"/>
      <c r="G34" s="76"/>
      <c r="H34" s="76"/>
      <c r="I34" s="76"/>
      <c r="J34" s="106"/>
      <c r="K34" s="106"/>
      <c r="L34" s="106"/>
      <c r="M34" s="106"/>
      <c r="N34" s="106"/>
      <c r="O34" s="106"/>
      <c r="P34" s="106"/>
      <c r="Q34" s="106"/>
      <c r="R34" s="106"/>
      <c r="S34" s="106"/>
      <c r="T34" s="106"/>
      <c r="U34" s="106"/>
      <c r="V34" s="5"/>
      <c r="W34" s="93"/>
      <c r="X34" s="92"/>
      <c r="Y34" s="98"/>
      <c r="Z34" s="93"/>
      <c r="AA34" s="92"/>
      <c r="AB34" s="98"/>
    </row>
    <row r="35" spans="1:28" s="3" customFormat="1" ht="15.75" customHeight="1">
      <c r="A35" s="1"/>
      <c r="B35" s="1"/>
      <c r="C35" s="1"/>
      <c r="D35" s="37"/>
      <c r="E35" s="44" t="s">
        <v>29</v>
      </c>
      <c r="F35" s="76"/>
      <c r="G35" s="76"/>
      <c r="H35" s="76"/>
      <c r="I35" s="76"/>
      <c r="J35" s="106"/>
      <c r="K35" s="106"/>
      <c r="L35" s="106"/>
      <c r="M35" s="106"/>
      <c r="N35" s="106"/>
      <c r="O35" s="106"/>
      <c r="P35" s="106"/>
      <c r="Q35" s="106"/>
      <c r="R35" s="106"/>
      <c r="S35" s="106"/>
      <c r="T35" s="106"/>
      <c r="U35" s="106"/>
      <c r="V35" s="5"/>
      <c r="W35" s="99"/>
      <c r="X35" s="100"/>
      <c r="Y35" s="101"/>
      <c r="Z35" s="99"/>
      <c r="AA35" s="100"/>
      <c r="AB35" s="32" t="s">
        <v>24</v>
      </c>
    </row>
    <row r="36" spans="1:28" ht="8.25" customHeight="1">
      <c r="H36" s="33"/>
      <c r="I36" s="33"/>
      <c r="J36" s="33"/>
      <c r="K36" s="33"/>
      <c r="L36" s="33"/>
    </row>
    <row r="37" spans="1:28" ht="23.25" customHeight="1">
      <c r="A37" s="94" t="s">
        <v>25</v>
      </c>
      <c r="B37" s="94"/>
      <c r="C37" s="94"/>
      <c r="D37" s="94"/>
      <c r="E37" s="94"/>
      <c r="F37" s="94"/>
      <c r="G37" s="94"/>
      <c r="H37" s="94"/>
      <c r="I37" s="94"/>
      <c r="J37" s="94"/>
      <c r="K37" s="94"/>
      <c r="L37" s="94"/>
      <c r="M37" s="94"/>
      <c r="N37" s="94"/>
      <c r="O37" s="94"/>
      <c r="P37" s="94"/>
      <c r="Q37" s="94"/>
      <c r="R37" s="94"/>
      <c r="S37" s="94"/>
      <c r="T37" s="94"/>
      <c r="U37" s="94"/>
      <c r="V37" s="94"/>
      <c r="W37" s="94"/>
      <c r="X37" s="94"/>
      <c r="Y37" s="94"/>
      <c r="Z37" s="94"/>
      <c r="AA37" s="94"/>
      <c r="AB37" s="94"/>
    </row>
  </sheetData>
  <mergeCells count="44">
    <mergeCell ref="K25:P26"/>
    <mergeCell ref="Q29:V29"/>
    <mergeCell ref="Q27:V28"/>
    <mergeCell ref="W29:AB29"/>
    <mergeCell ref="W27:AB28"/>
    <mergeCell ref="W25:AB26"/>
    <mergeCell ref="Q25:V26"/>
    <mergeCell ref="A37:AB37"/>
    <mergeCell ref="E27:J28"/>
    <mergeCell ref="E29:J29"/>
    <mergeCell ref="K29:P29"/>
    <mergeCell ref="W32:Y35"/>
    <mergeCell ref="Z32:AB34"/>
    <mergeCell ref="Z35:AA35"/>
    <mergeCell ref="F31:I31"/>
    <mergeCell ref="J31:M31"/>
    <mergeCell ref="N31:Q31"/>
    <mergeCell ref="R31:U31"/>
    <mergeCell ref="F32:I35"/>
    <mergeCell ref="J32:M35"/>
    <mergeCell ref="N32:Q35"/>
    <mergeCell ref="R32:U35"/>
    <mergeCell ref="K27:P28"/>
    <mergeCell ref="K21:N21"/>
    <mergeCell ref="Q21:S21"/>
    <mergeCell ref="V21:X21"/>
    <mergeCell ref="A9:A15"/>
    <mergeCell ref="B16:AB16"/>
    <mergeCell ref="B17:F17"/>
    <mergeCell ref="J17:O17"/>
    <mergeCell ref="P17:AB17"/>
    <mergeCell ref="A19:AB19"/>
    <mergeCell ref="R12:X12"/>
    <mergeCell ref="B11:P11"/>
    <mergeCell ref="B13:P13"/>
    <mergeCell ref="A2:AB2"/>
    <mergeCell ref="A4:A5"/>
    <mergeCell ref="B4:E5"/>
    <mergeCell ref="F4:J4"/>
    <mergeCell ref="K4:R4"/>
    <mergeCell ref="S4:V5"/>
    <mergeCell ref="W4:AB5"/>
    <mergeCell ref="F5:J5"/>
    <mergeCell ref="K5:R5"/>
  </mergeCells>
  <phoneticPr fontId="3" type="noConversion"/>
  <printOptions horizontalCentered="1"/>
  <pageMargins left="0.62" right="0.74803149606299213" top="0.99" bottom="0.63" header="0.51181102362204722" footer="0.54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theme="7" tint="0.39997558519241921"/>
  </sheetPr>
  <dimension ref="A1:AH37"/>
  <sheetViews>
    <sheetView zoomScaleNormal="100" workbookViewId="0">
      <selection activeCell="B16" sqref="B16:AB16"/>
    </sheetView>
  </sheetViews>
  <sheetFormatPr defaultRowHeight="13.5"/>
  <cols>
    <col min="1" max="1" width="8.5" style="2" customWidth="1"/>
    <col min="2" max="3" width="6.75" style="2" customWidth="1"/>
    <col min="4" max="28" width="2.125" style="2" customWidth="1"/>
    <col min="29" max="16384" width="9" style="2"/>
  </cols>
  <sheetData>
    <row r="1" spans="1:34" ht="8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34" ht="27" thickBot="1">
      <c r="A2" s="67" t="s">
        <v>0</v>
      </c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67"/>
      <c r="Y2" s="67"/>
      <c r="Z2" s="67"/>
      <c r="AA2" s="67"/>
      <c r="AB2" s="67"/>
      <c r="AC2" s="3"/>
    </row>
    <row r="3" spans="1:34" ht="15.75" customHeight="1" thickTop="1">
      <c r="A3" s="1"/>
      <c r="B3" s="1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5"/>
      <c r="Y3" s="5"/>
      <c r="Z3" s="5"/>
      <c r="AA3" s="5"/>
      <c r="AB3" s="1"/>
    </row>
    <row r="4" spans="1:34" ht="31.5" customHeight="1">
      <c r="A4" s="68" t="s">
        <v>1</v>
      </c>
      <c r="B4" s="70" t="s">
        <v>37</v>
      </c>
      <c r="C4" s="71"/>
      <c r="D4" s="71"/>
      <c r="E4" s="72"/>
      <c r="F4" s="76" t="s">
        <v>2</v>
      </c>
      <c r="G4" s="76"/>
      <c r="H4" s="76"/>
      <c r="I4" s="76"/>
      <c r="J4" s="76"/>
      <c r="K4" s="76" t="s">
        <v>40</v>
      </c>
      <c r="L4" s="76"/>
      <c r="M4" s="76"/>
      <c r="N4" s="76"/>
      <c r="O4" s="76"/>
      <c r="P4" s="76"/>
      <c r="Q4" s="76"/>
      <c r="R4" s="76"/>
      <c r="S4" s="77" t="s">
        <v>41</v>
      </c>
      <c r="T4" s="78"/>
      <c r="U4" s="78"/>
      <c r="V4" s="79"/>
      <c r="W4" s="77" t="s">
        <v>39</v>
      </c>
      <c r="X4" s="78"/>
      <c r="Y4" s="78"/>
      <c r="Z4" s="78"/>
      <c r="AA4" s="78"/>
      <c r="AB4" s="79"/>
    </row>
    <row r="5" spans="1:34" ht="31.5" customHeight="1">
      <c r="A5" s="69"/>
      <c r="B5" s="73"/>
      <c r="C5" s="74"/>
      <c r="D5" s="74"/>
      <c r="E5" s="75"/>
      <c r="F5" s="76" t="s">
        <v>3</v>
      </c>
      <c r="G5" s="76"/>
      <c r="H5" s="76"/>
      <c r="I5" s="76"/>
      <c r="J5" s="76"/>
      <c r="K5" s="76">
        <f>VLOOKUP(K4,[1]가치1!$B$4:$F$40,5,0)</f>
        <v>2340126</v>
      </c>
      <c r="L5" s="76"/>
      <c r="M5" s="76"/>
      <c r="N5" s="76"/>
      <c r="O5" s="76"/>
      <c r="P5" s="76"/>
      <c r="Q5" s="76"/>
      <c r="R5" s="76"/>
      <c r="S5" s="80"/>
      <c r="T5" s="81"/>
      <c r="U5" s="81"/>
      <c r="V5" s="82"/>
      <c r="W5" s="80"/>
      <c r="X5" s="81"/>
      <c r="Y5" s="81"/>
      <c r="Z5" s="81"/>
      <c r="AA5" s="81"/>
      <c r="AB5" s="82"/>
      <c r="AC5" s="3"/>
    </row>
    <row r="6" spans="1:34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</row>
    <row r="7" spans="1:34" ht="9.75" customHeight="1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</row>
    <row r="8" spans="1:34" ht="21" customHeight="1">
      <c r="A8" s="57" t="s">
        <v>4</v>
      </c>
      <c r="B8" s="8" t="s">
        <v>5</v>
      </c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10"/>
    </row>
    <row r="9" spans="1:34" ht="12" customHeight="1">
      <c r="A9" s="68" t="s">
        <v>6</v>
      </c>
      <c r="B9" s="11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3"/>
    </row>
    <row r="10" spans="1:34" ht="12" customHeight="1">
      <c r="A10" s="85"/>
      <c r="B10" s="14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15"/>
    </row>
    <row r="11" spans="1:34" ht="12" customHeight="1">
      <c r="A11" s="85"/>
      <c r="B11" s="93" t="s">
        <v>52</v>
      </c>
      <c r="C11" s="92"/>
      <c r="D11" s="92"/>
      <c r="E11" s="92"/>
      <c r="F11" s="92"/>
      <c r="G11" s="92"/>
      <c r="H11" s="92"/>
      <c r="I11" s="92"/>
      <c r="J11" s="92"/>
      <c r="K11" s="92"/>
      <c r="L11" s="92"/>
      <c r="M11" s="92"/>
      <c r="N11" s="92"/>
      <c r="O11" s="92"/>
      <c r="P11" s="92"/>
      <c r="Q11" s="5"/>
      <c r="R11" s="3"/>
      <c r="S11" s="3"/>
      <c r="T11" s="3"/>
      <c r="U11" s="3"/>
      <c r="V11" s="3"/>
      <c r="AB11" s="15"/>
    </row>
    <row r="12" spans="1:34" ht="12" customHeight="1">
      <c r="A12" s="85"/>
      <c r="B12" s="14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92" t="s">
        <v>43</v>
      </c>
      <c r="S12" s="92"/>
      <c r="T12" s="92"/>
      <c r="U12" s="92"/>
      <c r="V12" s="92"/>
      <c r="W12" s="92"/>
      <c r="X12" s="92"/>
      <c r="Y12" s="16"/>
      <c r="Z12" s="16"/>
      <c r="AA12" s="16"/>
      <c r="AB12" s="15"/>
      <c r="AH12" s="45"/>
    </row>
    <row r="13" spans="1:34" ht="12" customHeight="1">
      <c r="A13" s="85"/>
      <c r="B13" s="93" t="s">
        <v>53</v>
      </c>
      <c r="C13" s="92"/>
      <c r="D13" s="92"/>
      <c r="E13" s="92"/>
      <c r="F13" s="92"/>
      <c r="G13" s="92"/>
      <c r="H13" s="92"/>
      <c r="I13" s="92"/>
      <c r="J13" s="92"/>
      <c r="K13" s="92"/>
      <c r="L13" s="92"/>
      <c r="M13" s="92"/>
      <c r="N13" s="92"/>
      <c r="O13" s="92"/>
      <c r="P13" s="92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15"/>
    </row>
    <row r="14" spans="1:34" ht="12" customHeight="1">
      <c r="A14" s="85"/>
      <c r="B14" s="14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15"/>
    </row>
    <row r="15" spans="1:34" ht="12" customHeight="1">
      <c r="A15" s="69"/>
      <c r="B15" s="17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9"/>
    </row>
    <row r="16" spans="1:34" ht="76.5" customHeight="1">
      <c r="A16" s="59" t="s">
        <v>7</v>
      </c>
      <c r="B16" s="86" t="s">
        <v>8</v>
      </c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  <c r="W16" s="87"/>
      <c r="X16" s="87"/>
      <c r="Y16" s="87"/>
      <c r="Z16" s="87"/>
      <c r="AA16" s="87"/>
      <c r="AB16" s="88"/>
      <c r="AC16" s="3"/>
    </row>
    <row r="17" spans="1:29" ht="45.75" customHeight="1">
      <c r="A17" s="21" t="s">
        <v>45</v>
      </c>
      <c r="B17" s="86"/>
      <c r="C17" s="87"/>
      <c r="D17" s="87"/>
      <c r="E17" s="87"/>
      <c r="F17" s="87"/>
      <c r="G17" s="55"/>
      <c r="H17" s="56" t="s">
        <v>9</v>
      </c>
      <c r="I17" s="56"/>
      <c r="J17" s="89" t="s">
        <v>46</v>
      </c>
      <c r="K17" s="90"/>
      <c r="L17" s="90"/>
      <c r="M17" s="90"/>
      <c r="N17" s="90"/>
      <c r="O17" s="91"/>
      <c r="P17" s="90" t="str">
        <f>VLOOKUP(K4,[1]가치1!$B$4:$C$40,2,0)</f>
        <v>010-9875-0124</v>
      </c>
      <c r="Q17" s="90"/>
      <c r="R17" s="90"/>
      <c r="S17" s="90"/>
      <c r="T17" s="90"/>
      <c r="U17" s="90"/>
      <c r="V17" s="90"/>
      <c r="W17" s="90"/>
      <c r="X17" s="90"/>
      <c r="Y17" s="90"/>
      <c r="Z17" s="90"/>
      <c r="AA17" s="90"/>
      <c r="AB17" s="91"/>
    </row>
    <row r="18" spans="1:29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</row>
    <row r="19" spans="1:29" s="3" customFormat="1" ht="16.5" customHeight="1">
      <c r="A19" s="83" t="s">
        <v>10</v>
      </c>
      <c r="B19" s="83"/>
      <c r="C19" s="83"/>
      <c r="D19" s="83"/>
      <c r="E19" s="83"/>
      <c r="F19" s="83"/>
      <c r="G19" s="83"/>
      <c r="H19" s="83"/>
      <c r="I19" s="83"/>
      <c r="J19" s="83"/>
      <c r="K19" s="83"/>
      <c r="L19" s="83"/>
      <c r="M19" s="83"/>
      <c r="N19" s="83"/>
      <c r="O19" s="83"/>
      <c r="P19" s="83"/>
      <c r="Q19" s="83"/>
      <c r="R19" s="83"/>
      <c r="S19" s="83"/>
      <c r="T19" s="83"/>
      <c r="U19" s="83"/>
      <c r="V19" s="83"/>
      <c r="W19" s="83"/>
      <c r="X19" s="83"/>
      <c r="Y19" s="83"/>
      <c r="Z19" s="83"/>
      <c r="AA19" s="83"/>
      <c r="AB19" s="83"/>
    </row>
    <row r="20" spans="1:29" s="3" customFormat="1" ht="9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9" s="27" customFormat="1">
      <c r="A21" s="58"/>
      <c r="B21" s="58"/>
      <c r="C21" s="58"/>
      <c r="D21" s="58"/>
      <c r="E21" s="58"/>
      <c r="F21" s="58"/>
      <c r="G21" s="58"/>
      <c r="H21" s="58"/>
      <c r="I21" s="58"/>
      <c r="J21" s="58"/>
      <c r="K21" s="83">
        <v>2025</v>
      </c>
      <c r="L21" s="83"/>
      <c r="M21" s="83"/>
      <c r="N21" s="83"/>
      <c r="O21" s="25" t="s">
        <v>11</v>
      </c>
      <c r="P21" s="60"/>
      <c r="Q21" s="84" t="s">
        <v>48</v>
      </c>
      <c r="R21" s="83"/>
      <c r="S21" s="83"/>
      <c r="T21" s="60" t="s">
        <v>12</v>
      </c>
      <c r="U21" s="61"/>
      <c r="V21" s="84">
        <v>25</v>
      </c>
      <c r="W21" s="84"/>
      <c r="X21" s="84"/>
      <c r="Y21" s="60" t="s">
        <v>13</v>
      </c>
      <c r="Z21" s="58"/>
      <c r="AA21" s="58"/>
      <c r="AB21" s="58"/>
    </row>
    <row r="22" spans="1:29" s="27" customFormat="1" ht="9.75" customHeight="1">
      <c r="A22" s="58"/>
      <c r="B22" s="58"/>
      <c r="C22" s="58"/>
      <c r="D22" s="58"/>
      <c r="E22" s="58"/>
      <c r="F22" s="58"/>
      <c r="G22" s="58"/>
      <c r="H22" s="58"/>
      <c r="I22" s="58"/>
      <c r="J22" s="58"/>
      <c r="K22" s="58"/>
      <c r="L22" s="58"/>
      <c r="M22" s="58"/>
      <c r="N22" s="58"/>
      <c r="O22" s="58"/>
      <c r="P22" s="58"/>
      <c r="Q22" s="58"/>
      <c r="R22" s="58"/>
      <c r="S22" s="58"/>
      <c r="T22" s="58"/>
      <c r="U22" s="58"/>
      <c r="V22" s="58"/>
      <c r="W22" s="58"/>
      <c r="X22" s="58"/>
      <c r="Y22" s="58"/>
      <c r="Z22" s="58"/>
      <c r="AA22" s="58"/>
      <c r="AB22" s="58"/>
    </row>
    <row r="23" spans="1:29" s="27" customFormat="1">
      <c r="A23" s="58"/>
      <c r="B23" s="58"/>
      <c r="C23" s="58"/>
      <c r="D23" s="58"/>
      <c r="E23" s="58"/>
      <c r="F23" s="58"/>
      <c r="G23" s="58"/>
      <c r="H23" s="58"/>
      <c r="I23" s="58"/>
      <c r="J23" s="58"/>
      <c r="K23" s="58"/>
      <c r="L23" s="58"/>
      <c r="M23" s="58" t="s">
        <v>14</v>
      </c>
      <c r="N23" s="58"/>
      <c r="O23" s="58"/>
      <c r="P23" s="58"/>
      <c r="Q23" s="58"/>
      <c r="R23" s="58"/>
      <c r="S23" s="58"/>
      <c r="T23" s="58" t="str">
        <f>K4</f>
        <v>이민주</v>
      </c>
      <c r="U23" s="58"/>
      <c r="V23" s="58"/>
      <c r="W23" s="58"/>
      <c r="X23" s="58"/>
      <c r="Y23" s="58" t="s">
        <v>15</v>
      </c>
      <c r="Z23" s="58"/>
      <c r="AA23" s="58"/>
      <c r="AB23" s="58"/>
    </row>
    <row r="24" spans="1:29" s="3" customForma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 spans="1:29" s="3" customFormat="1" ht="20.100000000000001" customHeight="1">
      <c r="A25" s="1"/>
      <c r="B25" s="1"/>
      <c r="C25" s="5"/>
      <c r="D25" s="37"/>
      <c r="E25" s="34" t="s">
        <v>16</v>
      </c>
      <c r="F25" s="35"/>
      <c r="G25" s="35"/>
      <c r="H25" s="35"/>
      <c r="I25" s="35"/>
      <c r="J25" s="36"/>
      <c r="K25" s="70" t="s">
        <v>30</v>
      </c>
      <c r="L25" s="71"/>
      <c r="M25" s="71"/>
      <c r="N25" s="71"/>
      <c r="O25" s="71"/>
      <c r="P25" s="72"/>
      <c r="Q25" s="70" t="s">
        <v>31</v>
      </c>
      <c r="R25" s="71"/>
      <c r="S25" s="71"/>
      <c r="T25" s="71"/>
      <c r="U25" s="71"/>
      <c r="V25" s="72"/>
      <c r="W25" s="70" t="s">
        <v>32</v>
      </c>
      <c r="X25" s="71"/>
      <c r="Y25" s="71"/>
      <c r="Z25" s="71"/>
      <c r="AA25" s="71"/>
      <c r="AB25" s="72"/>
      <c r="AC25" s="41"/>
    </row>
    <row r="26" spans="1:29" s="3" customFormat="1" ht="20.100000000000001" customHeight="1">
      <c r="A26" s="1"/>
      <c r="B26" s="1"/>
      <c r="C26" s="1"/>
      <c r="D26" s="37"/>
      <c r="E26" s="38" t="s">
        <v>26</v>
      </c>
      <c r="F26" s="39"/>
      <c r="G26" s="39"/>
      <c r="H26" s="39"/>
      <c r="I26" s="39"/>
      <c r="J26" s="40"/>
      <c r="K26" s="73"/>
      <c r="L26" s="74"/>
      <c r="M26" s="74"/>
      <c r="N26" s="74"/>
      <c r="O26" s="74"/>
      <c r="P26" s="75"/>
      <c r="Q26" s="73"/>
      <c r="R26" s="74"/>
      <c r="S26" s="74"/>
      <c r="T26" s="74"/>
      <c r="U26" s="74"/>
      <c r="V26" s="75"/>
      <c r="W26" s="73"/>
      <c r="X26" s="74"/>
      <c r="Y26" s="74"/>
      <c r="Z26" s="74"/>
      <c r="AA26" s="74"/>
      <c r="AB26" s="75"/>
      <c r="AC26" s="41"/>
    </row>
    <row r="27" spans="1:29" s="3" customFormat="1" ht="22.5" customHeight="1">
      <c r="A27" s="1"/>
      <c r="B27" s="1"/>
      <c r="C27" s="1"/>
      <c r="D27" s="37"/>
      <c r="E27" s="70" t="s">
        <v>17</v>
      </c>
      <c r="F27" s="71"/>
      <c r="G27" s="71"/>
      <c r="H27" s="71"/>
      <c r="I27" s="71"/>
      <c r="J27" s="72"/>
      <c r="K27" s="70"/>
      <c r="L27" s="71"/>
      <c r="M27" s="71"/>
      <c r="N27" s="71"/>
      <c r="O27" s="71"/>
      <c r="P27" s="72"/>
      <c r="Q27" s="70" t="s">
        <v>33</v>
      </c>
      <c r="R27" s="71"/>
      <c r="S27" s="71"/>
      <c r="T27" s="71"/>
      <c r="U27" s="71"/>
      <c r="V27" s="72"/>
      <c r="W27" s="70"/>
      <c r="X27" s="71"/>
      <c r="Y27" s="71"/>
      <c r="Z27" s="71"/>
      <c r="AA27" s="71"/>
      <c r="AB27" s="72"/>
      <c r="AC27" s="41"/>
    </row>
    <row r="28" spans="1:29" s="3" customFormat="1" ht="22.5" customHeight="1">
      <c r="A28" s="1"/>
      <c r="B28" s="1"/>
      <c r="C28" s="1"/>
      <c r="D28" s="37"/>
      <c r="E28" s="73"/>
      <c r="F28" s="74"/>
      <c r="G28" s="74"/>
      <c r="H28" s="74"/>
      <c r="I28" s="74"/>
      <c r="J28" s="75"/>
      <c r="K28" s="73"/>
      <c r="L28" s="74"/>
      <c r="M28" s="74"/>
      <c r="N28" s="74"/>
      <c r="O28" s="74"/>
      <c r="P28" s="75"/>
      <c r="Q28" s="73"/>
      <c r="R28" s="74"/>
      <c r="S28" s="74"/>
      <c r="T28" s="74"/>
      <c r="U28" s="74"/>
      <c r="V28" s="75"/>
      <c r="W28" s="73"/>
      <c r="X28" s="74"/>
      <c r="Y28" s="74"/>
      <c r="Z28" s="74"/>
      <c r="AA28" s="74"/>
      <c r="AB28" s="75"/>
      <c r="AC28" s="41"/>
    </row>
    <row r="29" spans="1:29" s="3" customFormat="1" ht="45" customHeight="1">
      <c r="A29" s="1"/>
      <c r="B29" s="1"/>
      <c r="C29" s="1"/>
      <c r="D29" s="37"/>
      <c r="E29" s="86" t="s">
        <v>18</v>
      </c>
      <c r="F29" s="87"/>
      <c r="G29" s="87"/>
      <c r="H29" s="87"/>
      <c r="I29" s="87"/>
      <c r="J29" s="88"/>
      <c r="K29" s="86"/>
      <c r="L29" s="87"/>
      <c r="M29" s="87"/>
      <c r="N29" s="87"/>
      <c r="O29" s="87"/>
      <c r="P29" s="88"/>
      <c r="Q29" s="86"/>
      <c r="R29" s="87"/>
      <c r="S29" s="87"/>
      <c r="T29" s="87"/>
      <c r="U29" s="87"/>
      <c r="V29" s="88"/>
      <c r="W29" s="86"/>
      <c r="X29" s="87"/>
      <c r="Y29" s="87"/>
      <c r="Z29" s="87"/>
      <c r="AA29" s="87"/>
      <c r="AB29" s="88"/>
      <c r="AC29" s="41"/>
    </row>
    <row r="30" spans="1:29" s="3" customForma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9" s="3" customFormat="1" ht="16.5" customHeight="1">
      <c r="A31" s="1"/>
      <c r="B31" s="1"/>
      <c r="C31" s="1"/>
      <c r="D31" s="37"/>
      <c r="E31" s="42" t="s">
        <v>27</v>
      </c>
      <c r="F31" s="76" t="s">
        <v>19</v>
      </c>
      <c r="G31" s="76"/>
      <c r="H31" s="76"/>
      <c r="I31" s="76"/>
      <c r="J31" s="102" t="s">
        <v>20</v>
      </c>
      <c r="K31" s="102"/>
      <c r="L31" s="102"/>
      <c r="M31" s="102"/>
      <c r="N31" s="102" t="s">
        <v>21</v>
      </c>
      <c r="O31" s="102"/>
      <c r="P31" s="102"/>
      <c r="Q31" s="102"/>
      <c r="R31" s="103" t="s">
        <v>22</v>
      </c>
      <c r="S31" s="104"/>
      <c r="T31" s="104"/>
      <c r="U31" s="105"/>
      <c r="V31" s="28"/>
      <c r="W31" s="29" t="s">
        <v>23</v>
      </c>
      <c r="X31" s="30"/>
      <c r="Y31" s="30"/>
      <c r="Z31" s="30"/>
      <c r="AA31" s="30"/>
      <c r="AB31" s="31"/>
    </row>
    <row r="32" spans="1:29" s="3" customFormat="1">
      <c r="A32" s="1"/>
      <c r="B32" s="1"/>
      <c r="C32" s="1"/>
      <c r="D32" s="37"/>
      <c r="E32" s="43"/>
      <c r="F32" s="76"/>
      <c r="G32" s="76"/>
      <c r="H32" s="76"/>
      <c r="I32" s="76"/>
      <c r="J32" s="106"/>
      <c r="K32" s="106"/>
      <c r="L32" s="106"/>
      <c r="M32" s="106"/>
      <c r="N32" s="106"/>
      <c r="O32" s="106"/>
      <c r="P32" s="106"/>
      <c r="Q32" s="106"/>
      <c r="R32" s="106"/>
      <c r="S32" s="106"/>
      <c r="T32" s="106"/>
      <c r="U32" s="106"/>
      <c r="V32" s="5"/>
      <c r="W32" s="95"/>
      <c r="X32" s="96"/>
      <c r="Y32" s="97"/>
      <c r="Z32" s="95"/>
      <c r="AA32" s="96"/>
      <c r="AB32" s="97"/>
    </row>
    <row r="33" spans="1:28" s="3" customFormat="1">
      <c r="A33" s="1"/>
      <c r="B33" s="1"/>
      <c r="C33" s="1"/>
      <c r="D33" s="37"/>
      <c r="E33" s="43" t="s">
        <v>28</v>
      </c>
      <c r="F33" s="76"/>
      <c r="G33" s="76"/>
      <c r="H33" s="76"/>
      <c r="I33" s="76"/>
      <c r="J33" s="106"/>
      <c r="K33" s="106"/>
      <c r="L33" s="106"/>
      <c r="M33" s="106"/>
      <c r="N33" s="106"/>
      <c r="O33" s="106"/>
      <c r="P33" s="106"/>
      <c r="Q33" s="106"/>
      <c r="R33" s="106"/>
      <c r="S33" s="106"/>
      <c r="T33" s="106"/>
      <c r="U33" s="106"/>
      <c r="V33" s="5"/>
      <c r="W33" s="93"/>
      <c r="X33" s="92"/>
      <c r="Y33" s="98"/>
      <c r="Z33" s="93"/>
      <c r="AA33" s="92"/>
      <c r="AB33" s="98"/>
    </row>
    <row r="34" spans="1:28" s="3" customFormat="1">
      <c r="A34" s="1"/>
      <c r="B34" s="1"/>
      <c r="C34" s="1"/>
      <c r="D34" s="37"/>
      <c r="E34" s="43"/>
      <c r="F34" s="76"/>
      <c r="G34" s="76"/>
      <c r="H34" s="76"/>
      <c r="I34" s="76"/>
      <c r="J34" s="106"/>
      <c r="K34" s="106"/>
      <c r="L34" s="106"/>
      <c r="M34" s="106"/>
      <c r="N34" s="106"/>
      <c r="O34" s="106"/>
      <c r="P34" s="106"/>
      <c r="Q34" s="106"/>
      <c r="R34" s="106"/>
      <c r="S34" s="106"/>
      <c r="T34" s="106"/>
      <c r="U34" s="106"/>
      <c r="V34" s="5"/>
      <c r="W34" s="93"/>
      <c r="X34" s="92"/>
      <c r="Y34" s="98"/>
      <c r="Z34" s="93"/>
      <c r="AA34" s="92"/>
      <c r="AB34" s="98"/>
    </row>
    <row r="35" spans="1:28" s="3" customFormat="1" ht="15.75" customHeight="1">
      <c r="A35" s="1"/>
      <c r="B35" s="1"/>
      <c r="C35" s="1"/>
      <c r="D35" s="37"/>
      <c r="E35" s="44" t="s">
        <v>29</v>
      </c>
      <c r="F35" s="76"/>
      <c r="G35" s="76"/>
      <c r="H35" s="76"/>
      <c r="I35" s="76"/>
      <c r="J35" s="106"/>
      <c r="K35" s="106"/>
      <c r="L35" s="106"/>
      <c r="M35" s="106"/>
      <c r="N35" s="106"/>
      <c r="O35" s="106"/>
      <c r="P35" s="106"/>
      <c r="Q35" s="106"/>
      <c r="R35" s="106"/>
      <c r="S35" s="106"/>
      <c r="T35" s="106"/>
      <c r="U35" s="106"/>
      <c r="V35" s="5"/>
      <c r="W35" s="99"/>
      <c r="X35" s="100"/>
      <c r="Y35" s="101"/>
      <c r="Z35" s="99"/>
      <c r="AA35" s="100"/>
      <c r="AB35" s="54" t="s">
        <v>24</v>
      </c>
    </row>
    <row r="36" spans="1:28" ht="8.25" customHeight="1">
      <c r="H36" s="33"/>
      <c r="I36" s="33"/>
      <c r="J36" s="33"/>
      <c r="K36" s="33"/>
      <c r="L36" s="33"/>
    </row>
    <row r="37" spans="1:28" ht="23.25" customHeight="1">
      <c r="A37" s="94" t="s">
        <v>25</v>
      </c>
      <c r="B37" s="94"/>
      <c r="C37" s="94"/>
      <c r="D37" s="94"/>
      <c r="E37" s="94"/>
      <c r="F37" s="94"/>
      <c r="G37" s="94"/>
      <c r="H37" s="94"/>
      <c r="I37" s="94"/>
      <c r="J37" s="94"/>
      <c r="K37" s="94"/>
      <c r="L37" s="94"/>
      <c r="M37" s="94"/>
      <c r="N37" s="94"/>
      <c r="O37" s="94"/>
      <c r="P37" s="94"/>
      <c r="Q37" s="94"/>
      <c r="R37" s="94"/>
      <c r="S37" s="94"/>
      <c r="T37" s="94"/>
      <c r="U37" s="94"/>
      <c r="V37" s="94"/>
      <c r="W37" s="94"/>
      <c r="X37" s="94"/>
      <c r="Y37" s="94"/>
      <c r="Z37" s="94"/>
      <c r="AA37" s="94"/>
      <c r="AB37" s="94"/>
    </row>
  </sheetData>
  <mergeCells count="44">
    <mergeCell ref="A37:AB37"/>
    <mergeCell ref="F31:I31"/>
    <mergeCell ref="J31:M31"/>
    <mergeCell ref="N31:Q31"/>
    <mergeCell ref="R31:U31"/>
    <mergeCell ref="F32:I35"/>
    <mergeCell ref="J32:M35"/>
    <mergeCell ref="N32:Q35"/>
    <mergeCell ref="R32:U35"/>
    <mergeCell ref="E29:J29"/>
    <mergeCell ref="K29:P29"/>
    <mergeCell ref="Q29:V29"/>
    <mergeCell ref="W29:AB29"/>
    <mergeCell ref="W32:Y35"/>
    <mergeCell ref="Z32:AB34"/>
    <mergeCell ref="Z35:AA35"/>
    <mergeCell ref="K25:P26"/>
    <mergeCell ref="Q25:V26"/>
    <mergeCell ref="W25:AB26"/>
    <mergeCell ref="E27:J28"/>
    <mergeCell ref="K27:P28"/>
    <mergeCell ref="Q27:V28"/>
    <mergeCell ref="W27:AB28"/>
    <mergeCell ref="B16:AB16"/>
    <mergeCell ref="A19:AB19"/>
    <mergeCell ref="K21:N21"/>
    <mergeCell ref="Q21:S21"/>
    <mergeCell ref="V21:X21"/>
    <mergeCell ref="B17:F17"/>
    <mergeCell ref="J17:O17"/>
    <mergeCell ref="P17:AB17"/>
    <mergeCell ref="A9:A15"/>
    <mergeCell ref="B11:P11"/>
    <mergeCell ref="R12:X12"/>
    <mergeCell ref="B13:P13"/>
    <mergeCell ref="A2:AB2"/>
    <mergeCell ref="A4:A5"/>
    <mergeCell ref="B4:E5"/>
    <mergeCell ref="F4:J4"/>
    <mergeCell ref="K4:R4"/>
    <mergeCell ref="S4:V5"/>
    <mergeCell ref="W4:AB5"/>
    <mergeCell ref="F5:J5"/>
    <mergeCell ref="K5:R5"/>
  </mergeCells>
  <phoneticPr fontId="5" type="noConversion"/>
  <printOptions horizontalCentered="1"/>
  <pageMargins left="0.62" right="0.74803149606299213" top="0.99" bottom="0.63" header="0.51181102362204722" footer="0.54"/>
  <pageSetup paperSize="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5" tint="0.59999389629810485"/>
  </sheetPr>
  <dimension ref="A1:AJ37"/>
  <sheetViews>
    <sheetView zoomScaleNormal="100" workbookViewId="0">
      <selection activeCell="B9" sqref="B9:AB15"/>
    </sheetView>
  </sheetViews>
  <sheetFormatPr defaultRowHeight="13.5"/>
  <cols>
    <col min="1" max="1" width="8.5" style="2" customWidth="1"/>
    <col min="2" max="3" width="6.75" style="2" customWidth="1"/>
    <col min="4" max="28" width="2.125" style="2" customWidth="1"/>
    <col min="29" max="16384" width="9" style="2"/>
  </cols>
  <sheetData>
    <row r="1" spans="1:36" ht="8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36" ht="27" thickBot="1">
      <c r="A2" s="67" t="s">
        <v>0</v>
      </c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67"/>
      <c r="Y2" s="67"/>
      <c r="Z2" s="67"/>
      <c r="AA2" s="67"/>
      <c r="AB2" s="67"/>
      <c r="AC2" s="3"/>
    </row>
    <row r="3" spans="1:36" ht="15.75" customHeight="1" thickTop="1">
      <c r="A3" s="1"/>
      <c r="B3" s="1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5"/>
      <c r="Y3" s="5"/>
      <c r="Z3" s="5"/>
      <c r="AA3" s="5"/>
      <c r="AB3" s="1"/>
    </row>
    <row r="4" spans="1:36" ht="31.5" customHeight="1">
      <c r="A4" s="68" t="s">
        <v>1</v>
      </c>
      <c r="B4" s="70" t="s">
        <v>38</v>
      </c>
      <c r="C4" s="71"/>
      <c r="D4" s="71"/>
      <c r="E4" s="72"/>
      <c r="F4" s="76" t="s">
        <v>2</v>
      </c>
      <c r="G4" s="76"/>
      <c r="H4" s="76"/>
      <c r="I4" s="76"/>
      <c r="J4" s="76"/>
      <c r="K4" s="76" t="s">
        <v>55</v>
      </c>
      <c r="L4" s="76"/>
      <c r="M4" s="76"/>
      <c r="N4" s="76"/>
      <c r="O4" s="76"/>
      <c r="P4" s="76"/>
      <c r="Q4" s="76"/>
      <c r="R4" s="76"/>
      <c r="S4" s="77" t="s">
        <v>41</v>
      </c>
      <c r="T4" s="78"/>
      <c r="U4" s="78"/>
      <c r="V4" s="79"/>
      <c r="W4" s="77" t="s">
        <v>51</v>
      </c>
      <c r="X4" s="78"/>
      <c r="Y4" s="78"/>
      <c r="Z4" s="78"/>
      <c r="AA4" s="78"/>
      <c r="AB4" s="79"/>
    </row>
    <row r="5" spans="1:36" ht="31.5" customHeight="1">
      <c r="A5" s="69"/>
      <c r="B5" s="73"/>
      <c r="C5" s="74"/>
      <c r="D5" s="74"/>
      <c r="E5" s="75"/>
      <c r="F5" s="76" t="s">
        <v>3</v>
      </c>
      <c r="G5" s="76"/>
      <c r="H5" s="76"/>
      <c r="I5" s="76"/>
      <c r="J5" s="76"/>
      <c r="K5" s="76">
        <f>VLOOKUP(K4,[1]창조2!$B$4:$F$40,5,0)</f>
        <v>2440037</v>
      </c>
      <c r="L5" s="76"/>
      <c r="M5" s="76"/>
      <c r="N5" s="76"/>
      <c r="O5" s="76"/>
      <c r="P5" s="76"/>
      <c r="Q5" s="76"/>
      <c r="R5" s="76"/>
      <c r="S5" s="80"/>
      <c r="T5" s="81"/>
      <c r="U5" s="81"/>
      <c r="V5" s="82"/>
      <c r="W5" s="80"/>
      <c r="X5" s="81"/>
      <c r="Y5" s="81"/>
      <c r="Z5" s="81"/>
      <c r="AA5" s="81"/>
      <c r="AB5" s="82"/>
      <c r="AC5" s="3"/>
    </row>
    <row r="6" spans="1:36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</row>
    <row r="7" spans="1:36" ht="9.75" customHeight="1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</row>
    <row r="8" spans="1:36" ht="21" customHeight="1">
      <c r="A8" s="7" t="s">
        <v>4</v>
      </c>
      <c r="B8" s="8" t="s">
        <v>5</v>
      </c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10"/>
    </row>
    <row r="9" spans="1:36" ht="12" customHeight="1">
      <c r="A9" s="68" t="s">
        <v>6</v>
      </c>
      <c r="B9" s="11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3"/>
    </row>
    <row r="10" spans="1:36" ht="12" customHeight="1">
      <c r="A10" s="85"/>
      <c r="B10" s="14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15"/>
    </row>
    <row r="11" spans="1:36" ht="12" customHeight="1">
      <c r="A11" s="85"/>
      <c r="B11" s="93" t="s">
        <v>54</v>
      </c>
      <c r="C11" s="92"/>
      <c r="D11" s="92"/>
      <c r="E11" s="92"/>
      <c r="F11" s="92"/>
      <c r="G11" s="92"/>
      <c r="H11" s="92"/>
      <c r="I11" s="92"/>
      <c r="J11" s="92"/>
      <c r="K11" s="92"/>
      <c r="L11" s="92"/>
      <c r="M11" s="92"/>
      <c r="N11" s="92"/>
      <c r="O11" s="92"/>
      <c r="P11" s="92"/>
      <c r="Q11" s="5"/>
      <c r="R11" s="3"/>
      <c r="S11" s="3"/>
      <c r="T11" s="3"/>
      <c r="U11" s="3"/>
      <c r="V11" s="3"/>
      <c r="AB11" s="15"/>
      <c r="AJ11" s="45"/>
    </row>
    <row r="12" spans="1:36" ht="12" customHeight="1">
      <c r="A12" s="85"/>
      <c r="B12" s="14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92" t="s">
        <v>44</v>
      </c>
      <c r="S12" s="92"/>
      <c r="T12" s="92"/>
      <c r="U12" s="92"/>
      <c r="V12" s="92"/>
      <c r="W12" s="92"/>
      <c r="X12" s="92"/>
      <c r="Y12" s="16"/>
      <c r="Z12" s="16"/>
      <c r="AA12" s="16"/>
      <c r="AB12" s="15"/>
    </row>
    <row r="13" spans="1:36" ht="12" customHeight="1">
      <c r="A13" s="85"/>
      <c r="B13" s="93" t="s">
        <v>53</v>
      </c>
      <c r="C13" s="92"/>
      <c r="D13" s="92"/>
      <c r="E13" s="92"/>
      <c r="F13" s="92"/>
      <c r="G13" s="92"/>
      <c r="H13" s="92"/>
      <c r="I13" s="92"/>
      <c r="J13" s="92"/>
      <c r="K13" s="92"/>
      <c r="L13" s="92"/>
      <c r="M13" s="92"/>
      <c r="N13" s="92"/>
      <c r="O13" s="92"/>
      <c r="P13" s="92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15"/>
    </row>
    <row r="14" spans="1:36" ht="12" customHeight="1">
      <c r="A14" s="85"/>
      <c r="B14" s="14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15"/>
    </row>
    <row r="15" spans="1:36" ht="12" customHeight="1">
      <c r="A15" s="69"/>
      <c r="B15" s="17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9"/>
    </row>
    <row r="16" spans="1:36" ht="76.5" customHeight="1">
      <c r="A16" s="62" t="s">
        <v>7</v>
      </c>
      <c r="B16" s="86" t="s">
        <v>8</v>
      </c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  <c r="W16" s="87"/>
      <c r="X16" s="87"/>
      <c r="Y16" s="87"/>
      <c r="Z16" s="87"/>
      <c r="AA16" s="87"/>
      <c r="AB16" s="88"/>
      <c r="AC16" s="3"/>
    </row>
    <row r="17" spans="1:29" ht="45.75" customHeight="1">
      <c r="A17" s="21" t="s">
        <v>45</v>
      </c>
      <c r="B17" s="86"/>
      <c r="C17" s="87"/>
      <c r="D17" s="87"/>
      <c r="E17" s="87"/>
      <c r="F17" s="87"/>
      <c r="G17" s="65"/>
      <c r="H17" s="66" t="s">
        <v>9</v>
      </c>
      <c r="I17" s="66"/>
      <c r="J17" s="89" t="s">
        <v>46</v>
      </c>
      <c r="K17" s="90"/>
      <c r="L17" s="90"/>
      <c r="M17" s="90"/>
      <c r="N17" s="90"/>
      <c r="O17" s="91"/>
      <c r="P17" s="89" t="str">
        <f>VLOOKUP(K4,[1]창조2!$B$4:$C$40,2,0)</f>
        <v>010-9549-2222</v>
      </c>
      <c r="Q17" s="90"/>
      <c r="R17" s="90"/>
      <c r="S17" s="90"/>
      <c r="T17" s="90"/>
      <c r="U17" s="90"/>
      <c r="V17" s="90"/>
      <c r="W17" s="90"/>
      <c r="X17" s="90"/>
      <c r="Y17" s="90"/>
      <c r="Z17" s="90"/>
      <c r="AA17" s="90"/>
      <c r="AB17" s="91"/>
    </row>
    <row r="18" spans="1:29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</row>
    <row r="19" spans="1:29" s="3" customFormat="1" ht="16.5" customHeight="1">
      <c r="A19" s="83" t="s">
        <v>10</v>
      </c>
      <c r="B19" s="83"/>
      <c r="C19" s="83"/>
      <c r="D19" s="83"/>
      <c r="E19" s="83"/>
      <c r="F19" s="83"/>
      <c r="G19" s="83"/>
      <c r="H19" s="83"/>
      <c r="I19" s="83"/>
      <c r="J19" s="83"/>
      <c r="K19" s="83"/>
      <c r="L19" s="83"/>
      <c r="M19" s="83"/>
      <c r="N19" s="83"/>
      <c r="O19" s="83"/>
      <c r="P19" s="83"/>
      <c r="Q19" s="83"/>
      <c r="R19" s="83"/>
      <c r="S19" s="83"/>
      <c r="T19" s="83"/>
      <c r="U19" s="83"/>
      <c r="V19" s="83"/>
      <c r="W19" s="83"/>
      <c r="X19" s="83"/>
      <c r="Y19" s="83"/>
      <c r="Z19" s="83"/>
      <c r="AA19" s="83"/>
      <c r="AB19" s="83"/>
    </row>
    <row r="20" spans="1:29" s="3" customFormat="1" ht="9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9" s="27" customFormat="1">
      <c r="A21" s="63"/>
      <c r="B21" s="63"/>
      <c r="C21" s="63"/>
      <c r="D21" s="63"/>
      <c r="E21" s="63"/>
      <c r="F21" s="63"/>
      <c r="G21" s="63"/>
      <c r="H21" s="63"/>
      <c r="I21" s="63"/>
      <c r="J21" s="63"/>
      <c r="K21" s="83">
        <v>2025</v>
      </c>
      <c r="L21" s="83"/>
      <c r="M21" s="83"/>
      <c r="N21" s="83"/>
      <c r="O21" s="25" t="s">
        <v>11</v>
      </c>
      <c r="P21" s="63"/>
      <c r="Q21" s="84" t="s">
        <v>48</v>
      </c>
      <c r="R21" s="84"/>
      <c r="S21" s="84"/>
      <c r="T21" s="63" t="s">
        <v>12</v>
      </c>
      <c r="U21" s="64"/>
      <c r="V21" s="84">
        <v>25</v>
      </c>
      <c r="W21" s="84"/>
      <c r="X21" s="84"/>
      <c r="Y21" s="63" t="s">
        <v>13</v>
      </c>
      <c r="Z21" s="63"/>
      <c r="AA21" s="63"/>
      <c r="AB21" s="63"/>
    </row>
    <row r="22" spans="1:29" s="27" customFormat="1" ht="9.75" customHeight="1">
      <c r="A22" s="63"/>
      <c r="B22" s="63"/>
      <c r="C22" s="63"/>
      <c r="D22" s="63"/>
      <c r="E22" s="63"/>
      <c r="F22" s="63"/>
      <c r="G22" s="63"/>
      <c r="H22" s="63"/>
      <c r="I22" s="63"/>
      <c r="J22" s="63"/>
      <c r="K22" s="63"/>
      <c r="L22" s="63"/>
      <c r="M22" s="63"/>
      <c r="N22" s="63"/>
      <c r="O22" s="63"/>
      <c r="P22" s="63"/>
      <c r="Q22" s="63"/>
      <c r="R22" s="63"/>
      <c r="S22" s="63"/>
      <c r="T22" s="63"/>
      <c r="U22" s="63"/>
      <c r="V22" s="63"/>
      <c r="W22" s="63"/>
      <c r="X22" s="63"/>
      <c r="Y22" s="63"/>
      <c r="Z22" s="63"/>
      <c r="AA22" s="63"/>
      <c r="AB22" s="63"/>
    </row>
    <row r="23" spans="1:29" s="27" customFormat="1">
      <c r="A23" s="63"/>
      <c r="B23" s="63"/>
      <c r="C23" s="63"/>
      <c r="D23" s="63"/>
      <c r="E23" s="63"/>
      <c r="F23" s="63"/>
      <c r="G23" s="63"/>
      <c r="H23" s="63"/>
      <c r="I23" s="63"/>
      <c r="J23" s="63"/>
      <c r="K23" s="63"/>
      <c r="L23" s="63"/>
      <c r="M23" s="63" t="s">
        <v>14</v>
      </c>
      <c r="N23" s="63"/>
      <c r="O23" s="63"/>
      <c r="P23" s="63"/>
      <c r="Q23" s="63"/>
      <c r="R23" s="63"/>
      <c r="S23" s="63"/>
      <c r="T23" s="63" t="str">
        <f>+K4</f>
        <v>박선화</v>
      </c>
      <c r="U23" s="63"/>
      <c r="V23" s="63"/>
      <c r="W23" s="63"/>
      <c r="X23" s="63"/>
      <c r="Y23" s="63" t="s">
        <v>15</v>
      </c>
      <c r="Z23" s="63"/>
      <c r="AA23" s="63"/>
      <c r="AB23" s="63"/>
    </row>
    <row r="24" spans="1:29" s="3" customForma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 spans="1:29" s="3" customFormat="1" ht="20.100000000000001" customHeight="1">
      <c r="A25" s="1"/>
      <c r="B25" s="1"/>
      <c r="C25" s="5"/>
      <c r="D25" s="37"/>
      <c r="E25" s="34" t="s">
        <v>16</v>
      </c>
      <c r="F25" s="35"/>
      <c r="G25" s="35"/>
      <c r="H25" s="35"/>
      <c r="I25" s="35"/>
      <c r="J25" s="36"/>
      <c r="K25" s="70" t="s">
        <v>30</v>
      </c>
      <c r="L25" s="71"/>
      <c r="M25" s="71"/>
      <c r="N25" s="71"/>
      <c r="O25" s="71"/>
      <c r="P25" s="72"/>
      <c r="Q25" s="70" t="s">
        <v>31</v>
      </c>
      <c r="R25" s="71"/>
      <c r="S25" s="71"/>
      <c r="T25" s="71"/>
      <c r="U25" s="71"/>
      <c r="V25" s="72"/>
      <c r="W25" s="70" t="s">
        <v>32</v>
      </c>
      <c r="X25" s="71"/>
      <c r="Y25" s="71"/>
      <c r="Z25" s="71"/>
      <c r="AA25" s="71"/>
      <c r="AB25" s="72"/>
      <c r="AC25" s="41"/>
    </row>
    <row r="26" spans="1:29" s="3" customFormat="1" ht="20.100000000000001" customHeight="1">
      <c r="A26" s="1"/>
      <c r="B26" s="1"/>
      <c r="C26" s="1"/>
      <c r="D26" s="37"/>
      <c r="E26" s="38" t="s">
        <v>26</v>
      </c>
      <c r="F26" s="39"/>
      <c r="G26" s="39"/>
      <c r="H26" s="39"/>
      <c r="I26" s="39"/>
      <c r="J26" s="40"/>
      <c r="K26" s="73"/>
      <c r="L26" s="74"/>
      <c r="M26" s="74"/>
      <c r="N26" s="74"/>
      <c r="O26" s="74"/>
      <c r="P26" s="75"/>
      <c r="Q26" s="73"/>
      <c r="R26" s="74"/>
      <c r="S26" s="74"/>
      <c r="T26" s="74"/>
      <c r="U26" s="74"/>
      <c r="V26" s="75"/>
      <c r="W26" s="73"/>
      <c r="X26" s="74"/>
      <c r="Y26" s="74"/>
      <c r="Z26" s="74"/>
      <c r="AA26" s="74"/>
      <c r="AB26" s="75"/>
      <c r="AC26" s="41"/>
    </row>
    <row r="27" spans="1:29" s="3" customFormat="1" ht="22.5" customHeight="1">
      <c r="A27" s="1"/>
      <c r="B27" s="1"/>
      <c r="C27" s="1"/>
      <c r="D27" s="37"/>
      <c r="E27" s="70" t="s">
        <v>17</v>
      </c>
      <c r="F27" s="71"/>
      <c r="G27" s="71"/>
      <c r="H27" s="71"/>
      <c r="I27" s="71"/>
      <c r="J27" s="72"/>
      <c r="K27" s="70"/>
      <c r="L27" s="71"/>
      <c r="M27" s="71"/>
      <c r="N27" s="71"/>
      <c r="O27" s="71"/>
      <c r="P27" s="72"/>
      <c r="Q27" s="70" t="s">
        <v>33</v>
      </c>
      <c r="R27" s="71"/>
      <c r="S27" s="71"/>
      <c r="T27" s="71"/>
      <c r="U27" s="71"/>
      <c r="V27" s="72"/>
      <c r="W27" s="70"/>
      <c r="X27" s="71"/>
      <c r="Y27" s="71"/>
      <c r="Z27" s="71"/>
      <c r="AA27" s="71"/>
      <c r="AB27" s="72"/>
      <c r="AC27" s="41"/>
    </row>
    <row r="28" spans="1:29" s="3" customFormat="1" ht="22.5" customHeight="1">
      <c r="A28" s="1"/>
      <c r="B28" s="1"/>
      <c r="C28" s="1"/>
      <c r="D28" s="37"/>
      <c r="E28" s="73"/>
      <c r="F28" s="74"/>
      <c r="G28" s="74"/>
      <c r="H28" s="74"/>
      <c r="I28" s="74"/>
      <c r="J28" s="75"/>
      <c r="K28" s="73"/>
      <c r="L28" s="74"/>
      <c r="M28" s="74"/>
      <c r="N28" s="74"/>
      <c r="O28" s="74"/>
      <c r="P28" s="75"/>
      <c r="Q28" s="73"/>
      <c r="R28" s="74"/>
      <c r="S28" s="74"/>
      <c r="T28" s="74"/>
      <c r="U28" s="74"/>
      <c r="V28" s="75"/>
      <c r="W28" s="73"/>
      <c r="X28" s="74"/>
      <c r="Y28" s="74"/>
      <c r="Z28" s="74"/>
      <c r="AA28" s="74"/>
      <c r="AB28" s="75"/>
      <c r="AC28" s="41"/>
    </row>
    <row r="29" spans="1:29" s="3" customFormat="1" ht="45" customHeight="1">
      <c r="A29" s="1"/>
      <c r="B29" s="1"/>
      <c r="C29" s="1"/>
      <c r="D29" s="37"/>
      <c r="E29" s="86" t="s">
        <v>18</v>
      </c>
      <c r="F29" s="87"/>
      <c r="G29" s="87"/>
      <c r="H29" s="87"/>
      <c r="I29" s="87"/>
      <c r="J29" s="88"/>
      <c r="K29" s="86"/>
      <c r="L29" s="87"/>
      <c r="M29" s="87"/>
      <c r="N29" s="87"/>
      <c r="O29" s="87"/>
      <c r="P29" s="88"/>
      <c r="Q29" s="86"/>
      <c r="R29" s="87"/>
      <c r="S29" s="87"/>
      <c r="T29" s="87"/>
      <c r="U29" s="87"/>
      <c r="V29" s="88"/>
      <c r="W29" s="86"/>
      <c r="X29" s="87"/>
      <c r="Y29" s="87"/>
      <c r="Z29" s="87"/>
      <c r="AA29" s="87"/>
      <c r="AB29" s="88"/>
      <c r="AC29" s="41"/>
    </row>
    <row r="30" spans="1:29" s="3" customForma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9" s="3" customFormat="1" ht="16.5" customHeight="1">
      <c r="A31" s="1"/>
      <c r="B31" s="1"/>
      <c r="C31" s="1"/>
      <c r="D31" s="37"/>
      <c r="E31" s="42" t="s">
        <v>27</v>
      </c>
      <c r="F31" s="76" t="s">
        <v>19</v>
      </c>
      <c r="G31" s="76"/>
      <c r="H31" s="76"/>
      <c r="I31" s="76"/>
      <c r="J31" s="102" t="s">
        <v>20</v>
      </c>
      <c r="K31" s="102"/>
      <c r="L31" s="102"/>
      <c r="M31" s="102"/>
      <c r="N31" s="102" t="s">
        <v>21</v>
      </c>
      <c r="O31" s="102"/>
      <c r="P31" s="102"/>
      <c r="Q31" s="102"/>
      <c r="R31" s="103" t="s">
        <v>22</v>
      </c>
      <c r="S31" s="104"/>
      <c r="T31" s="104"/>
      <c r="U31" s="105"/>
      <c r="V31" s="28"/>
      <c r="W31" s="29" t="s">
        <v>23</v>
      </c>
      <c r="X31" s="30"/>
      <c r="Y31" s="30"/>
      <c r="Z31" s="30"/>
      <c r="AA31" s="30"/>
      <c r="AB31" s="31"/>
    </row>
    <row r="32" spans="1:29" s="3" customFormat="1">
      <c r="A32" s="1"/>
      <c r="B32" s="1"/>
      <c r="C32" s="1"/>
      <c r="D32" s="37"/>
      <c r="E32" s="43"/>
      <c r="F32" s="76"/>
      <c r="G32" s="76"/>
      <c r="H32" s="76"/>
      <c r="I32" s="76"/>
      <c r="J32" s="106"/>
      <c r="K32" s="106"/>
      <c r="L32" s="106"/>
      <c r="M32" s="106"/>
      <c r="N32" s="106"/>
      <c r="O32" s="106"/>
      <c r="P32" s="106"/>
      <c r="Q32" s="106"/>
      <c r="R32" s="106"/>
      <c r="S32" s="106"/>
      <c r="T32" s="106"/>
      <c r="U32" s="106"/>
      <c r="V32" s="5"/>
      <c r="W32" s="95"/>
      <c r="X32" s="96"/>
      <c r="Y32" s="97"/>
      <c r="Z32" s="95"/>
      <c r="AA32" s="96"/>
      <c r="AB32" s="97"/>
    </row>
    <row r="33" spans="1:28" s="3" customFormat="1">
      <c r="A33" s="1"/>
      <c r="B33" s="1"/>
      <c r="C33" s="1"/>
      <c r="D33" s="37"/>
      <c r="E33" s="43" t="s">
        <v>28</v>
      </c>
      <c r="F33" s="76"/>
      <c r="G33" s="76"/>
      <c r="H33" s="76"/>
      <c r="I33" s="76"/>
      <c r="J33" s="106"/>
      <c r="K33" s="106"/>
      <c r="L33" s="106"/>
      <c r="M33" s="106"/>
      <c r="N33" s="106"/>
      <c r="O33" s="106"/>
      <c r="P33" s="106"/>
      <c r="Q33" s="106"/>
      <c r="R33" s="106"/>
      <c r="S33" s="106"/>
      <c r="T33" s="106"/>
      <c r="U33" s="106"/>
      <c r="V33" s="5"/>
      <c r="W33" s="93"/>
      <c r="X33" s="92"/>
      <c r="Y33" s="98"/>
      <c r="Z33" s="93"/>
      <c r="AA33" s="92"/>
      <c r="AB33" s="98"/>
    </row>
    <row r="34" spans="1:28" s="3" customFormat="1">
      <c r="A34" s="1"/>
      <c r="B34" s="1"/>
      <c r="C34" s="1"/>
      <c r="D34" s="37"/>
      <c r="E34" s="43"/>
      <c r="F34" s="76"/>
      <c r="G34" s="76"/>
      <c r="H34" s="76"/>
      <c r="I34" s="76"/>
      <c r="J34" s="106"/>
      <c r="K34" s="106"/>
      <c r="L34" s="106"/>
      <c r="M34" s="106"/>
      <c r="N34" s="106"/>
      <c r="O34" s="106"/>
      <c r="P34" s="106"/>
      <c r="Q34" s="106"/>
      <c r="R34" s="106"/>
      <c r="S34" s="106"/>
      <c r="T34" s="106"/>
      <c r="U34" s="106"/>
      <c r="V34" s="5"/>
      <c r="W34" s="93"/>
      <c r="X34" s="92"/>
      <c r="Y34" s="98"/>
      <c r="Z34" s="93"/>
      <c r="AA34" s="92"/>
      <c r="AB34" s="98"/>
    </row>
    <row r="35" spans="1:28" s="3" customFormat="1" ht="15.75" customHeight="1">
      <c r="A35" s="1"/>
      <c r="B35" s="1"/>
      <c r="C35" s="1"/>
      <c r="D35" s="37"/>
      <c r="E35" s="44" t="s">
        <v>29</v>
      </c>
      <c r="F35" s="76"/>
      <c r="G35" s="76"/>
      <c r="H35" s="76"/>
      <c r="I35" s="76"/>
      <c r="J35" s="106"/>
      <c r="K35" s="106"/>
      <c r="L35" s="106"/>
      <c r="M35" s="106"/>
      <c r="N35" s="106"/>
      <c r="O35" s="106"/>
      <c r="P35" s="106"/>
      <c r="Q35" s="106"/>
      <c r="R35" s="106"/>
      <c r="S35" s="106"/>
      <c r="T35" s="106"/>
      <c r="U35" s="106"/>
      <c r="V35" s="5"/>
      <c r="W35" s="99"/>
      <c r="X35" s="100"/>
      <c r="Y35" s="101"/>
      <c r="Z35" s="99"/>
      <c r="AA35" s="100"/>
      <c r="AB35" s="32" t="s">
        <v>24</v>
      </c>
    </row>
    <row r="36" spans="1:28" ht="8.25" customHeight="1">
      <c r="H36" s="33"/>
      <c r="I36" s="33"/>
      <c r="J36" s="33"/>
      <c r="K36" s="33"/>
      <c r="L36" s="33"/>
    </row>
    <row r="37" spans="1:28" ht="23.25" customHeight="1">
      <c r="A37" s="94" t="s">
        <v>25</v>
      </c>
      <c r="B37" s="94"/>
      <c r="C37" s="94"/>
      <c r="D37" s="94"/>
      <c r="E37" s="94"/>
      <c r="F37" s="94"/>
      <c r="G37" s="94"/>
      <c r="H37" s="94"/>
      <c r="I37" s="94"/>
      <c r="J37" s="94"/>
      <c r="K37" s="94"/>
      <c r="L37" s="94"/>
      <c r="M37" s="94"/>
      <c r="N37" s="94"/>
      <c r="O37" s="94"/>
      <c r="P37" s="94"/>
      <c r="Q37" s="94"/>
      <c r="R37" s="94"/>
      <c r="S37" s="94"/>
      <c r="T37" s="94"/>
      <c r="U37" s="94"/>
      <c r="V37" s="94"/>
      <c r="W37" s="94"/>
      <c r="X37" s="94"/>
      <c r="Y37" s="94"/>
      <c r="Z37" s="94"/>
      <c r="AA37" s="94"/>
      <c r="AB37" s="94"/>
    </row>
  </sheetData>
  <mergeCells count="44">
    <mergeCell ref="E27:J28"/>
    <mergeCell ref="K27:P28"/>
    <mergeCell ref="Q27:V28"/>
    <mergeCell ref="W27:AB28"/>
    <mergeCell ref="E29:J29"/>
    <mergeCell ref="K29:P29"/>
    <mergeCell ref="Q29:V29"/>
    <mergeCell ref="W29:AB29"/>
    <mergeCell ref="A37:AB37"/>
    <mergeCell ref="F31:I31"/>
    <mergeCell ref="J31:M31"/>
    <mergeCell ref="N31:Q31"/>
    <mergeCell ref="R31:U31"/>
    <mergeCell ref="F32:I35"/>
    <mergeCell ref="J32:M35"/>
    <mergeCell ref="N32:Q35"/>
    <mergeCell ref="R32:U35"/>
    <mergeCell ref="W32:Y35"/>
    <mergeCell ref="Z32:AB34"/>
    <mergeCell ref="Z35:AA35"/>
    <mergeCell ref="A2:AB2"/>
    <mergeCell ref="A4:A5"/>
    <mergeCell ref="B4:E5"/>
    <mergeCell ref="F4:J4"/>
    <mergeCell ref="K4:R4"/>
    <mergeCell ref="S4:V5"/>
    <mergeCell ref="W4:AB5"/>
    <mergeCell ref="F5:J5"/>
    <mergeCell ref="K5:R5"/>
    <mergeCell ref="J17:O17"/>
    <mergeCell ref="P17:AB17"/>
    <mergeCell ref="R12:X12"/>
    <mergeCell ref="K25:P26"/>
    <mergeCell ref="Q25:V26"/>
    <mergeCell ref="W25:AB26"/>
    <mergeCell ref="A19:AB19"/>
    <mergeCell ref="A9:A15"/>
    <mergeCell ref="B16:AB16"/>
    <mergeCell ref="B17:F17"/>
    <mergeCell ref="B11:P11"/>
    <mergeCell ref="B13:P13"/>
    <mergeCell ref="K21:N21"/>
    <mergeCell ref="Q21:S21"/>
    <mergeCell ref="V21:X21"/>
  </mergeCells>
  <phoneticPr fontId="5" type="noConversion"/>
  <printOptions horizontalCentered="1"/>
  <pageMargins left="0.62" right="0.74803149606299213" top="0.99" bottom="0.63" header="0.51181102362204722" footer="0.54"/>
  <pageSetup paperSize="9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theme="5" tint="0.59999389629810485"/>
  </sheetPr>
  <dimension ref="A1:AJ37"/>
  <sheetViews>
    <sheetView workbookViewId="0">
      <selection activeCell="K4" sqref="K4:R4"/>
    </sheetView>
  </sheetViews>
  <sheetFormatPr defaultRowHeight="13.5"/>
  <cols>
    <col min="1" max="1" width="8.5" style="2" customWidth="1"/>
    <col min="2" max="3" width="6.75" style="2" customWidth="1"/>
    <col min="4" max="28" width="2.125" style="2" customWidth="1"/>
    <col min="29" max="16384" width="9" style="2"/>
  </cols>
  <sheetData>
    <row r="1" spans="1:36" ht="8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36" ht="27" thickBot="1">
      <c r="A2" s="67" t="s">
        <v>0</v>
      </c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67"/>
      <c r="Y2" s="67"/>
      <c r="Z2" s="67"/>
      <c r="AA2" s="67"/>
      <c r="AB2" s="67"/>
      <c r="AC2" s="3"/>
    </row>
    <row r="3" spans="1:36" ht="15.75" customHeight="1" thickTop="1">
      <c r="A3" s="1"/>
      <c r="B3" s="1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5"/>
      <c r="Y3" s="5"/>
      <c r="Z3" s="5"/>
      <c r="AA3" s="5"/>
      <c r="AB3" s="1"/>
    </row>
    <row r="4" spans="1:36" ht="31.5" customHeight="1">
      <c r="A4" s="68" t="s">
        <v>1</v>
      </c>
      <c r="B4" s="70" t="s">
        <v>38</v>
      </c>
      <c r="C4" s="71"/>
      <c r="D4" s="71"/>
      <c r="E4" s="72"/>
      <c r="F4" s="76" t="s">
        <v>2</v>
      </c>
      <c r="G4" s="76"/>
      <c r="H4" s="76"/>
      <c r="I4" s="76"/>
      <c r="J4" s="76"/>
      <c r="K4" s="76" t="s">
        <v>34</v>
      </c>
      <c r="L4" s="76"/>
      <c r="M4" s="76"/>
      <c r="N4" s="76"/>
      <c r="O4" s="76"/>
      <c r="P4" s="76"/>
      <c r="Q4" s="76"/>
      <c r="R4" s="76"/>
      <c r="S4" s="77" t="s">
        <v>41</v>
      </c>
      <c r="T4" s="78"/>
      <c r="U4" s="78"/>
      <c r="V4" s="79"/>
      <c r="W4" s="77" t="s">
        <v>42</v>
      </c>
      <c r="X4" s="78"/>
      <c r="Y4" s="78"/>
      <c r="Z4" s="78"/>
      <c r="AA4" s="78"/>
      <c r="AB4" s="79"/>
    </row>
    <row r="5" spans="1:36" ht="31.5" customHeight="1">
      <c r="A5" s="69"/>
      <c r="B5" s="73"/>
      <c r="C5" s="74"/>
      <c r="D5" s="74"/>
      <c r="E5" s="75"/>
      <c r="F5" s="76" t="s">
        <v>3</v>
      </c>
      <c r="G5" s="76"/>
      <c r="H5" s="76"/>
      <c r="I5" s="76"/>
      <c r="J5" s="76"/>
      <c r="K5" s="76">
        <v>1130163</v>
      </c>
      <c r="L5" s="76"/>
      <c r="M5" s="76"/>
      <c r="N5" s="76"/>
      <c r="O5" s="76"/>
      <c r="P5" s="76"/>
      <c r="Q5" s="76"/>
      <c r="R5" s="76"/>
      <c r="S5" s="80"/>
      <c r="T5" s="81"/>
      <c r="U5" s="81"/>
      <c r="V5" s="82"/>
      <c r="W5" s="80"/>
      <c r="X5" s="81"/>
      <c r="Y5" s="81"/>
      <c r="Z5" s="81"/>
      <c r="AA5" s="81"/>
      <c r="AB5" s="82"/>
      <c r="AC5" s="3"/>
    </row>
    <row r="6" spans="1:36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</row>
    <row r="7" spans="1:36" ht="9.75" customHeight="1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</row>
    <row r="8" spans="1:36" ht="21" customHeight="1">
      <c r="A8" s="49" t="s">
        <v>4</v>
      </c>
      <c r="B8" s="8" t="s">
        <v>5</v>
      </c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10"/>
    </row>
    <row r="9" spans="1:36" ht="12" customHeight="1">
      <c r="A9" s="68" t="s">
        <v>6</v>
      </c>
      <c r="B9" s="11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3"/>
    </row>
    <row r="10" spans="1:36" ht="12" customHeight="1">
      <c r="A10" s="85"/>
      <c r="B10" s="14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15"/>
    </row>
    <row r="11" spans="1:36" ht="12" customHeight="1">
      <c r="A11" s="85"/>
      <c r="B11" s="93" t="s">
        <v>49</v>
      </c>
      <c r="C11" s="92"/>
      <c r="D11" s="92"/>
      <c r="E11" s="92"/>
      <c r="F11" s="92"/>
      <c r="G11" s="92"/>
      <c r="H11" s="92"/>
      <c r="I11" s="92"/>
      <c r="J11" s="92"/>
      <c r="K11" s="92"/>
      <c r="L11" s="92"/>
      <c r="M11" s="92"/>
      <c r="N11" s="92"/>
      <c r="O11" s="92"/>
      <c r="P11" s="92"/>
      <c r="Q11" s="5"/>
      <c r="R11" s="3"/>
      <c r="S11" s="3"/>
      <c r="T11" s="3"/>
      <c r="U11" s="3"/>
      <c r="V11" s="3"/>
      <c r="AB11" s="15"/>
      <c r="AJ11" s="45"/>
    </row>
    <row r="12" spans="1:36" ht="12" customHeight="1">
      <c r="A12" s="85"/>
      <c r="B12" s="14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92" t="s">
        <v>44</v>
      </c>
      <c r="S12" s="92"/>
      <c r="T12" s="92"/>
      <c r="U12" s="92"/>
      <c r="V12" s="92"/>
      <c r="W12" s="92"/>
      <c r="X12" s="92"/>
      <c r="Y12" s="16"/>
      <c r="Z12" s="16"/>
      <c r="AA12" s="16"/>
      <c r="AB12" s="15"/>
    </row>
    <row r="13" spans="1:36" ht="12" customHeight="1">
      <c r="A13" s="85"/>
      <c r="B13" s="93" t="s">
        <v>50</v>
      </c>
      <c r="C13" s="92"/>
      <c r="D13" s="92"/>
      <c r="E13" s="92"/>
      <c r="F13" s="92"/>
      <c r="G13" s="92"/>
      <c r="H13" s="92"/>
      <c r="I13" s="92"/>
      <c r="J13" s="92"/>
      <c r="K13" s="92"/>
      <c r="L13" s="92"/>
      <c r="M13" s="92"/>
      <c r="N13" s="92"/>
      <c r="O13" s="92"/>
      <c r="P13" s="92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15"/>
    </row>
    <row r="14" spans="1:36" ht="12" customHeight="1">
      <c r="A14" s="85"/>
      <c r="B14" s="14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15"/>
    </row>
    <row r="15" spans="1:36" ht="12" customHeight="1">
      <c r="A15" s="69"/>
      <c r="B15" s="17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9"/>
    </row>
    <row r="16" spans="1:36" ht="76.5" customHeight="1">
      <c r="A16" s="51" t="s">
        <v>7</v>
      </c>
      <c r="B16" s="86" t="s">
        <v>8</v>
      </c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  <c r="W16" s="87"/>
      <c r="X16" s="87"/>
      <c r="Y16" s="87"/>
      <c r="Z16" s="87"/>
      <c r="AA16" s="87"/>
      <c r="AB16" s="88"/>
      <c r="AC16" s="3"/>
    </row>
    <row r="17" spans="1:29" ht="45.75" customHeight="1">
      <c r="A17" s="21" t="s">
        <v>45</v>
      </c>
      <c r="B17" s="86"/>
      <c r="C17" s="87"/>
      <c r="D17" s="87"/>
      <c r="E17" s="87"/>
      <c r="F17" s="87"/>
      <c r="G17" s="47"/>
      <c r="H17" s="48" t="s">
        <v>9</v>
      </c>
      <c r="I17" s="48"/>
      <c r="J17" s="89" t="s">
        <v>46</v>
      </c>
      <c r="K17" s="90"/>
      <c r="L17" s="90"/>
      <c r="M17" s="90"/>
      <c r="N17" s="90"/>
      <c r="O17" s="91"/>
      <c r="P17" s="90" t="s">
        <v>36</v>
      </c>
      <c r="Q17" s="90"/>
      <c r="R17" s="90"/>
      <c r="S17" s="90"/>
      <c r="T17" s="90"/>
      <c r="U17" s="90"/>
      <c r="V17" s="90"/>
      <c r="W17" s="90"/>
      <c r="X17" s="90"/>
      <c r="Y17" s="90"/>
      <c r="Z17" s="90"/>
      <c r="AA17" s="90"/>
      <c r="AB17" s="91"/>
    </row>
    <row r="18" spans="1:29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</row>
    <row r="19" spans="1:29" s="3" customFormat="1" ht="16.5" customHeight="1">
      <c r="A19" s="83" t="s">
        <v>10</v>
      </c>
      <c r="B19" s="83"/>
      <c r="C19" s="83"/>
      <c r="D19" s="83"/>
      <c r="E19" s="83"/>
      <c r="F19" s="83"/>
      <c r="G19" s="83"/>
      <c r="H19" s="83"/>
      <c r="I19" s="83"/>
      <c r="J19" s="83"/>
      <c r="K19" s="83"/>
      <c r="L19" s="83"/>
      <c r="M19" s="83"/>
      <c r="N19" s="83"/>
      <c r="O19" s="83"/>
      <c r="P19" s="83"/>
      <c r="Q19" s="83"/>
      <c r="R19" s="83"/>
      <c r="S19" s="83"/>
      <c r="T19" s="83"/>
      <c r="U19" s="83"/>
      <c r="V19" s="83"/>
      <c r="W19" s="83"/>
      <c r="X19" s="83"/>
      <c r="Y19" s="83"/>
      <c r="Z19" s="83"/>
      <c r="AA19" s="83"/>
      <c r="AB19" s="83"/>
    </row>
    <row r="20" spans="1:29" s="3" customFormat="1" ht="9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9" s="27" customFormat="1">
      <c r="A21" s="50"/>
      <c r="B21" s="50"/>
      <c r="C21" s="50"/>
      <c r="D21" s="50"/>
      <c r="E21" s="50"/>
      <c r="F21" s="50"/>
      <c r="G21" s="50"/>
      <c r="H21" s="50"/>
      <c r="I21" s="50"/>
      <c r="J21" s="50"/>
      <c r="K21" s="83">
        <v>2025</v>
      </c>
      <c r="L21" s="83"/>
      <c r="M21" s="83"/>
      <c r="N21" s="83"/>
      <c r="O21" s="25" t="s">
        <v>11</v>
      </c>
      <c r="P21" s="60"/>
      <c r="Q21" s="84" t="s">
        <v>48</v>
      </c>
      <c r="R21" s="83"/>
      <c r="S21" s="83"/>
      <c r="T21" s="60" t="s">
        <v>12</v>
      </c>
      <c r="U21" s="61"/>
      <c r="V21" s="84">
        <v>21</v>
      </c>
      <c r="W21" s="84"/>
      <c r="X21" s="84"/>
      <c r="Y21" s="60" t="s">
        <v>13</v>
      </c>
      <c r="Z21" s="50"/>
      <c r="AA21" s="50"/>
      <c r="AB21" s="50"/>
    </row>
    <row r="22" spans="1:29" s="27" customFormat="1" ht="9.75" customHeight="1">
      <c r="A22" s="50"/>
      <c r="B22" s="50"/>
      <c r="C22" s="50"/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0"/>
      <c r="AA22" s="50"/>
      <c r="AB22" s="50"/>
    </row>
    <row r="23" spans="1:29" s="27" customFormat="1">
      <c r="A23" s="50"/>
      <c r="B23" s="50"/>
      <c r="C23" s="50"/>
      <c r="D23" s="50"/>
      <c r="E23" s="50"/>
      <c r="F23" s="50"/>
      <c r="G23" s="50"/>
      <c r="H23" s="50"/>
      <c r="I23" s="50"/>
      <c r="J23" s="50"/>
      <c r="K23" s="50"/>
      <c r="L23" s="50"/>
      <c r="M23" s="50" t="s">
        <v>14</v>
      </c>
      <c r="N23" s="50"/>
      <c r="O23" s="50"/>
      <c r="P23" s="50"/>
      <c r="Q23" s="50"/>
      <c r="R23" s="50"/>
      <c r="S23" s="50"/>
      <c r="T23" s="53" t="s">
        <v>35</v>
      </c>
      <c r="U23" s="50"/>
      <c r="V23" s="50"/>
      <c r="W23" s="50"/>
      <c r="X23" s="50"/>
      <c r="Y23" s="50" t="s">
        <v>15</v>
      </c>
      <c r="Z23" s="50"/>
      <c r="AA23" s="50"/>
      <c r="AB23" s="50"/>
    </row>
    <row r="24" spans="1:29" s="3" customForma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 spans="1:29" s="3" customFormat="1" ht="20.100000000000001" customHeight="1">
      <c r="A25" s="1"/>
      <c r="B25" s="1"/>
      <c r="C25" s="5"/>
      <c r="D25" s="37"/>
      <c r="E25" s="34" t="s">
        <v>16</v>
      </c>
      <c r="F25" s="35"/>
      <c r="G25" s="35"/>
      <c r="H25" s="35"/>
      <c r="I25" s="35"/>
      <c r="J25" s="36"/>
      <c r="K25" s="70" t="s">
        <v>30</v>
      </c>
      <c r="L25" s="71"/>
      <c r="M25" s="71"/>
      <c r="N25" s="71"/>
      <c r="O25" s="71"/>
      <c r="P25" s="72"/>
      <c r="Q25" s="70" t="s">
        <v>31</v>
      </c>
      <c r="R25" s="71"/>
      <c r="S25" s="71"/>
      <c r="T25" s="71"/>
      <c r="U25" s="71"/>
      <c r="V25" s="72"/>
      <c r="W25" s="70" t="s">
        <v>32</v>
      </c>
      <c r="X25" s="71"/>
      <c r="Y25" s="71"/>
      <c r="Z25" s="71"/>
      <c r="AA25" s="71"/>
      <c r="AB25" s="72"/>
      <c r="AC25" s="41"/>
    </row>
    <row r="26" spans="1:29" s="3" customFormat="1" ht="20.100000000000001" customHeight="1">
      <c r="A26" s="1"/>
      <c r="B26" s="1"/>
      <c r="C26" s="1"/>
      <c r="D26" s="37"/>
      <c r="E26" s="38" t="s">
        <v>26</v>
      </c>
      <c r="F26" s="39"/>
      <c r="G26" s="39"/>
      <c r="H26" s="39"/>
      <c r="I26" s="39"/>
      <c r="J26" s="40"/>
      <c r="K26" s="73"/>
      <c r="L26" s="74"/>
      <c r="M26" s="74"/>
      <c r="N26" s="74"/>
      <c r="O26" s="74"/>
      <c r="P26" s="75"/>
      <c r="Q26" s="73"/>
      <c r="R26" s="74"/>
      <c r="S26" s="74"/>
      <c r="T26" s="74"/>
      <c r="U26" s="74"/>
      <c r="V26" s="75"/>
      <c r="W26" s="73"/>
      <c r="X26" s="74"/>
      <c r="Y26" s="74"/>
      <c r="Z26" s="74"/>
      <c r="AA26" s="74"/>
      <c r="AB26" s="75"/>
      <c r="AC26" s="41"/>
    </row>
    <row r="27" spans="1:29" s="3" customFormat="1" ht="22.5" customHeight="1">
      <c r="A27" s="1"/>
      <c r="B27" s="1"/>
      <c r="C27" s="1"/>
      <c r="D27" s="37"/>
      <c r="E27" s="70" t="s">
        <v>17</v>
      </c>
      <c r="F27" s="71"/>
      <c r="G27" s="71"/>
      <c r="H27" s="71"/>
      <c r="I27" s="71"/>
      <c r="J27" s="72"/>
      <c r="K27" s="70"/>
      <c r="L27" s="71"/>
      <c r="M27" s="71"/>
      <c r="N27" s="71"/>
      <c r="O27" s="71"/>
      <c r="P27" s="72"/>
      <c r="Q27" s="70" t="s">
        <v>33</v>
      </c>
      <c r="R27" s="71"/>
      <c r="S27" s="71"/>
      <c r="T27" s="71"/>
      <c r="U27" s="71"/>
      <c r="V27" s="72"/>
      <c r="W27" s="70"/>
      <c r="X27" s="71"/>
      <c r="Y27" s="71"/>
      <c r="Z27" s="71"/>
      <c r="AA27" s="71"/>
      <c r="AB27" s="72"/>
      <c r="AC27" s="41"/>
    </row>
    <row r="28" spans="1:29" s="3" customFormat="1" ht="22.5" customHeight="1">
      <c r="A28" s="1"/>
      <c r="B28" s="1"/>
      <c r="C28" s="1"/>
      <c r="D28" s="37"/>
      <c r="E28" s="73"/>
      <c r="F28" s="74"/>
      <c r="G28" s="74"/>
      <c r="H28" s="74"/>
      <c r="I28" s="74"/>
      <c r="J28" s="75"/>
      <c r="K28" s="73"/>
      <c r="L28" s="74"/>
      <c r="M28" s="74"/>
      <c r="N28" s="74"/>
      <c r="O28" s="74"/>
      <c r="P28" s="75"/>
      <c r="Q28" s="73"/>
      <c r="R28" s="74"/>
      <c r="S28" s="74"/>
      <c r="T28" s="74"/>
      <c r="U28" s="74"/>
      <c r="V28" s="75"/>
      <c r="W28" s="73"/>
      <c r="X28" s="74"/>
      <c r="Y28" s="74"/>
      <c r="Z28" s="74"/>
      <c r="AA28" s="74"/>
      <c r="AB28" s="75"/>
      <c r="AC28" s="41"/>
    </row>
    <row r="29" spans="1:29" s="3" customFormat="1" ht="45" customHeight="1">
      <c r="A29" s="1"/>
      <c r="B29" s="1"/>
      <c r="C29" s="1"/>
      <c r="D29" s="37"/>
      <c r="E29" s="86" t="s">
        <v>18</v>
      </c>
      <c r="F29" s="87"/>
      <c r="G29" s="87"/>
      <c r="H29" s="87"/>
      <c r="I29" s="87"/>
      <c r="J29" s="88"/>
      <c r="K29" s="86"/>
      <c r="L29" s="87"/>
      <c r="M29" s="87"/>
      <c r="N29" s="87"/>
      <c r="O29" s="87"/>
      <c r="P29" s="88"/>
      <c r="Q29" s="86"/>
      <c r="R29" s="87"/>
      <c r="S29" s="87"/>
      <c r="T29" s="87"/>
      <c r="U29" s="87"/>
      <c r="V29" s="88"/>
      <c r="W29" s="86"/>
      <c r="X29" s="87"/>
      <c r="Y29" s="87"/>
      <c r="Z29" s="87"/>
      <c r="AA29" s="87"/>
      <c r="AB29" s="88"/>
      <c r="AC29" s="41"/>
    </row>
    <row r="30" spans="1:29" s="3" customForma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9" s="3" customFormat="1" ht="16.5" customHeight="1">
      <c r="A31" s="1"/>
      <c r="B31" s="1"/>
      <c r="C31" s="1"/>
      <c r="D31" s="37"/>
      <c r="E31" s="42" t="s">
        <v>27</v>
      </c>
      <c r="F31" s="76" t="s">
        <v>19</v>
      </c>
      <c r="G31" s="76"/>
      <c r="H31" s="76"/>
      <c r="I31" s="76"/>
      <c r="J31" s="102" t="s">
        <v>20</v>
      </c>
      <c r="K31" s="102"/>
      <c r="L31" s="102"/>
      <c r="M31" s="102"/>
      <c r="N31" s="102" t="s">
        <v>21</v>
      </c>
      <c r="O31" s="102"/>
      <c r="P31" s="102"/>
      <c r="Q31" s="102"/>
      <c r="R31" s="103" t="s">
        <v>22</v>
      </c>
      <c r="S31" s="104"/>
      <c r="T31" s="104"/>
      <c r="U31" s="105"/>
      <c r="V31" s="28"/>
      <c r="W31" s="29" t="s">
        <v>23</v>
      </c>
      <c r="X31" s="30"/>
      <c r="Y31" s="30"/>
      <c r="Z31" s="30"/>
      <c r="AA31" s="30"/>
      <c r="AB31" s="31"/>
    </row>
    <row r="32" spans="1:29" s="3" customFormat="1">
      <c r="A32" s="1"/>
      <c r="B32" s="1"/>
      <c r="C32" s="1"/>
      <c r="D32" s="37"/>
      <c r="E32" s="43"/>
      <c r="F32" s="76"/>
      <c r="G32" s="76"/>
      <c r="H32" s="76"/>
      <c r="I32" s="76"/>
      <c r="J32" s="106"/>
      <c r="K32" s="106"/>
      <c r="L32" s="106"/>
      <c r="M32" s="106"/>
      <c r="N32" s="106"/>
      <c r="O32" s="106"/>
      <c r="P32" s="106"/>
      <c r="Q32" s="106"/>
      <c r="R32" s="106"/>
      <c r="S32" s="106"/>
      <c r="T32" s="106"/>
      <c r="U32" s="106"/>
      <c r="V32" s="5"/>
      <c r="W32" s="95"/>
      <c r="X32" s="96"/>
      <c r="Y32" s="97"/>
      <c r="Z32" s="95"/>
      <c r="AA32" s="96"/>
      <c r="AB32" s="97"/>
    </row>
    <row r="33" spans="1:28" s="3" customFormat="1">
      <c r="A33" s="1"/>
      <c r="B33" s="1"/>
      <c r="C33" s="1"/>
      <c r="D33" s="37"/>
      <c r="E33" s="43" t="s">
        <v>28</v>
      </c>
      <c r="F33" s="76"/>
      <c r="G33" s="76"/>
      <c r="H33" s="76"/>
      <c r="I33" s="76"/>
      <c r="J33" s="106"/>
      <c r="K33" s="106"/>
      <c r="L33" s="106"/>
      <c r="M33" s="106"/>
      <c r="N33" s="106"/>
      <c r="O33" s="106"/>
      <c r="P33" s="106"/>
      <c r="Q33" s="106"/>
      <c r="R33" s="106"/>
      <c r="S33" s="106"/>
      <c r="T33" s="106"/>
      <c r="U33" s="106"/>
      <c r="V33" s="5"/>
      <c r="W33" s="93"/>
      <c r="X33" s="92"/>
      <c r="Y33" s="98"/>
      <c r="Z33" s="93"/>
      <c r="AA33" s="92"/>
      <c r="AB33" s="98"/>
    </row>
    <row r="34" spans="1:28" s="3" customFormat="1">
      <c r="A34" s="1"/>
      <c r="B34" s="1"/>
      <c r="C34" s="1"/>
      <c r="D34" s="37"/>
      <c r="E34" s="43"/>
      <c r="F34" s="76"/>
      <c r="G34" s="76"/>
      <c r="H34" s="76"/>
      <c r="I34" s="76"/>
      <c r="J34" s="106"/>
      <c r="K34" s="106"/>
      <c r="L34" s="106"/>
      <c r="M34" s="106"/>
      <c r="N34" s="106"/>
      <c r="O34" s="106"/>
      <c r="P34" s="106"/>
      <c r="Q34" s="106"/>
      <c r="R34" s="106"/>
      <c r="S34" s="106"/>
      <c r="T34" s="106"/>
      <c r="U34" s="106"/>
      <c r="V34" s="5"/>
      <c r="W34" s="93"/>
      <c r="X34" s="92"/>
      <c r="Y34" s="98"/>
      <c r="Z34" s="93"/>
      <c r="AA34" s="92"/>
      <c r="AB34" s="98"/>
    </row>
    <row r="35" spans="1:28" s="3" customFormat="1" ht="15.75" customHeight="1">
      <c r="A35" s="1"/>
      <c r="B35" s="1"/>
      <c r="C35" s="1"/>
      <c r="D35" s="37"/>
      <c r="E35" s="44" t="s">
        <v>29</v>
      </c>
      <c r="F35" s="76"/>
      <c r="G35" s="76"/>
      <c r="H35" s="76"/>
      <c r="I35" s="76"/>
      <c r="J35" s="106"/>
      <c r="K35" s="106"/>
      <c r="L35" s="106"/>
      <c r="M35" s="106"/>
      <c r="N35" s="106"/>
      <c r="O35" s="106"/>
      <c r="P35" s="106"/>
      <c r="Q35" s="106"/>
      <c r="R35" s="106"/>
      <c r="S35" s="106"/>
      <c r="T35" s="106"/>
      <c r="U35" s="106"/>
      <c r="V35" s="5"/>
      <c r="W35" s="99"/>
      <c r="X35" s="100"/>
      <c r="Y35" s="101"/>
      <c r="Z35" s="99"/>
      <c r="AA35" s="100"/>
      <c r="AB35" s="46" t="s">
        <v>24</v>
      </c>
    </row>
    <row r="36" spans="1:28" ht="8.25" customHeight="1">
      <c r="H36" s="33"/>
      <c r="I36" s="33"/>
      <c r="J36" s="33"/>
      <c r="K36" s="33"/>
      <c r="L36" s="33"/>
    </row>
    <row r="37" spans="1:28" ht="23.25" customHeight="1">
      <c r="A37" s="94" t="s">
        <v>25</v>
      </c>
      <c r="B37" s="94"/>
      <c r="C37" s="94"/>
      <c r="D37" s="94"/>
      <c r="E37" s="94"/>
      <c r="F37" s="94"/>
      <c r="G37" s="94"/>
      <c r="H37" s="94"/>
      <c r="I37" s="94"/>
      <c r="J37" s="94"/>
      <c r="K37" s="94"/>
      <c r="L37" s="94"/>
      <c r="M37" s="94"/>
      <c r="N37" s="94"/>
      <c r="O37" s="94"/>
      <c r="P37" s="94"/>
      <c r="Q37" s="94"/>
      <c r="R37" s="94"/>
      <c r="S37" s="94"/>
      <c r="T37" s="94"/>
      <c r="U37" s="94"/>
      <c r="V37" s="94"/>
      <c r="W37" s="94"/>
      <c r="X37" s="94"/>
      <c r="Y37" s="94"/>
      <c r="Z37" s="94"/>
      <c r="AA37" s="94"/>
      <c r="AB37" s="94"/>
    </row>
  </sheetData>
  <mergeCells count="44">
    <mergeCell ref="A19:AB19"/>
    <mergeCell ref="B11:P11"/>
    <mergeCell ref="W32:Y35"/>
    <mergeCell ref="Z32:AB34"/>
    <mergeCell ref="R12:X12"/>
    <mergeCell ref="Z35:AA35"/>
    <mergeCell ref="E27:J28"/>
    <mergeCell ref="K27:P28"/>
    <mergeCell ref="Q27:V28"/>
    <mergeCell ref="W27:AB28"/>
    <mergeCell ref="E29:J29"/>
    <mergeCell ref="K29:P29"/>
    <mergeCell ref="Q29:V29"/>
    <mergeCell ref="W29:AB29"/>
    <mergeCell ref="K21:N21"/>
    <mergeCell ref="Q21:S21"/>
    <mergeCell ref="V21:X21"/>
    <mergeCell ref="Q25:V26"/>
    <mergeCell ref="W25:AB26"/>
    <mergeCell ref="K25:P26"/>
    <mergeCell ref="A37:AB37"/>
    <mergeCell ref="F31:I31"/>
    <mergeCell ref="J31:M31"/>
    <mergeCell ref="N31:Q31"/>
    <mergeCell ref="R31:U31"/>
    <mergeCell ref="F32:I35"/>
    <mergeCell ref="J32:M35"/>
    <mergeCell ref="N32:Q35"/>
    <mergeCell ref="R32:U35"/>
    <mergeCell ref="A9:A15"/>
    <mergeCell ref="B16:AB16"/>
    <mergeCell ref="B17:F17"/>
    <mergeCell ref="B13:P13"/>
    <mergeCell ref="A2:AB2"/>
    <mergeCell ref="A4:A5"/>
    <mergeCell ref="B4:E5"/>
    <mergeCell ref="F4:J4"/>
    <mergeCell ref="K4:R4"/>
    <mergeCell ref="S4:V5"/>
    <mergeCell ref="W4:AB5"/>
    <mergeCell ref="F5:J5"/>
    <mergeCell ref="K5:R5"/>
    <mergeCell ref="J17:O17"/>
    <mergeCell ref="P17:AB17"/>
  </mergeCells>
  <phoneticPr fontId="5" type="noConversion"/>
  <printOptions horizontalCentered="1"/>
  <pageMargins left="0.62" right="0.74803149606299213" top="0.99" bottom="0.63" header="0.51181102362204722" footer="0.54"/>
  <pageSetup paperSize="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 지정된 범위</vt:lpstr>
      </vt:variant>
      <vt:variant>
        <vt:i4>4</vt:i4>
      </vt:variant>
    </vt:vector>
  </HeadingPairs>
  <TitlesOfParts>
    <vt:vector size="8" baseType="lpstr">
      <vt:lpstr>1담당</vt:lpstr>
      <vt:lpstr>이민주</vt:lpstr>
      <vt:lpstr>2담당</vt:lpstr>
      <vt:lpstr>박희원주임님</vt:lpstr>
      <vt:lpstr>'1담당'!Print_Area</vt:lpstr>
      <vt:lpstr>'2담당'!Print_Area</vt:lpstr>
      <vt:lpstr>박희원주임님!Print_Area</vt:lpstr>
      <vt:lpstr>이민주!Print_Area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전산26</dc:creator>
  <cp:lastModifiedBy>민주 이</cp:lastModifiedBy>
  <cp:lastPrinted>2025-08-27T02:37:08Z</cp:lastPrinted>
  <dcterms:created xsi:type="dcterms:W3CDTF">2022-05-04T02:40:00Z</dcterms:created>
  <dcterms:modified xsi:type="dcterms:W3CDTF">2025-08-27T02:37:12Z</dcterms:modified>
</cp:coreProperties>
</file>